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https://nysemail-my.sharepoint.com/personal/amanda_tinaphong_health_ny_gov/Documents/Documents/"/>
    </mc:Choice>
  </mc:AlternateContent>
  <xr:revisionPtr revIDLastSave="0" documentId="8_{0EBEDC70-A6EE-42B3-9903-4BAF885BC677}" xr6:coauthVersionLast="47" xr6:coauthVersionMax="47" xr10:uidLastSave="{00000000-0000-0000-0000-000000000000}"/>
  <bookViews>
    <workbookView xWindow="28680" yWindow="-120" windowWidth="29040" windowHeight="15840" tabRatio="841" xr2:uid="{00000000-000D-0000-FFFF-FFFF00000000}"/>
  </bookViews>
  <sheets>
    <sheet name="Instructions" sheetId="49" r:id="rId1"/>
    <sheet name="Data Dictionary" sheetId="47" r:id="rId2"/>
    <sheet name="1_Monthly_Cash_Flow" sheetId="58" r:id="rId3"/>
    <sheet name="Supplemental Information" sheetId="48" state="hidden" r:id="rId4"/>
    <sheet name="2_12_Month_Op_Budget" sheetId="34" r:id="rId5"/>
    <sheet name="3_Financial_Projections" sheetId="38" r:id="rId6"/>
    <sheet name="4_Assumptions" sheetId="55" r:id="rId7"/>
    <sheet name="5_Other_and_Non-Op_Items" sheetId="33" r:id="rId8"/>
    <sheet name="6_Initiatives " sheetId="39" r:id="rId9"/>
    <sheet name="7_Key Metrics " sheetId="5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_____Key1" hidden="1">[1]MGMT!$E$4</definedName>
    <definedName name="____Key1" hidden="1">[1]MGMT!$E$4</definedName>
    <definedName name="___Key1" hidden="1">[1]MGMT!$E$4</definedName>
    <definedName name="__123Graph_A" hidden="1">[2]ImpactHosp!#REF!</definedName>
    <definedName name="__123Graph_B" hidden="1">[2]ImpactHosp!#REF!</definedName>
    <definedName name="__123Graph_X" hidden="1">[2]ImpactHosp!#REF!</definedName>
    <definedName name="_Aug05">#REF!</definedName>
    <definedName name="_bdm.B19A2091AE0F4E62B5A0DB65FCA8A6F2.edm" hidden="1">#REF!</definedName>
    <definedName name="_Dist_Bin" hidden="1">#REF!</definedName>
    <definedName name="_Dist_Values" hidden="1">#REF!</definedName>
    <definedName name="_Fill" hidden="1">#REF!</definedName>
    <definedName name="_GoBack" localSheetId="4">'2_12_Month_Op_Budget'!#REF!</definedName>
    <definedName name="_Key1" localSheetId="2" hidden="1">#REF!</definedName>
    <definedName name="_Key1" hidden="1">#REF!</definedName>
    <definedName name="_Key2" hidden="1">#REF!</definedName>
    <definedName name="_mo5">#N/A</definedName>
    <definedName name="_Order1" hidden="1">255</definedName>
    <definedName name="_Order2" hidden="1">255</definedName>
    <definedName name="_Parse_In" localSheetId="2" hidden="1">#REF!</definedName>
    <definedName name="_Parse_In" hidden="1">#REF!</definedName>
    <definedName name="_PC1" localSheetId="2">#REF!</definedName>
    <definedName name="_PC1">#REF!</definedName>
    <definedName name="_PC2" localSheetId="2">#REF!</definedName>
    <definedName name="_PC2">#REF!</definedName>
    <definedName name="_PC3">#REF!</definedName>
    <definedName name="_PC4">#REF!</definedName>
    <definedName name="_PC5">#REF!</definedName>
    <definedName name="_sep05">#REF!</definedName>
    <definedName name="_Sort" hidden="1">'[3]BHMC '!$A$54:$A$6139</definedName>
    <definedName name="_sorts" localSheetId="2" hidden="1">#REF!</definedName>
    <definedName name="_sorts" hidden="1">#REF!</definedName>
    <definedName name="_Table1_Out" localSheetId="2" hidden="1">#REF!</definedName>
    <definedName name="_Table1_Out" hidden="1">#REF!</definedName>
    <definedName name="_Table2_In1" localSheetId="2" hidden="1">#REF!</definedName>
    <definedName name="_Table2_In1" hidden="1">#REF!</definedName>
    <definedName name="_Table2_Out" hidden="1">#REF!</definedName>
    <definedName name="_wf060101">#N/A</definedName>
    <definedName name="A">#N/A</definedName>
    <definedName name="aa">#REF!</definedName>
    <definedName name="aaa">[4]Sheet2!$D$7:$D$31</definedName>
    <definedName name="AAAAAA">[5]Sheet2!$D$7:$D$31</definedName>
    <definedName name="ACCOUNT_CHANGE" hidden="1">"ACCOUNT_CHANGE"</definedName>
    <definedName name="ACCOUNTS_PAY" hidden="1">"ACCOUNTS_PAY"</definedName>
    <definedName name="ACCRUED_EXP" hidden="1">"ACCRUED_EXP"</definedName>
    <definedName name="acute">#REF!</definedName>
    <definedName name="ADD_PAID_IN" hidden="1">"ADD_PAID_IN"</definedName>
    <definedName name="adddddd" localSheetId="2">[6]email!#REF!</definedName>
    <definedName name="adddddd">[7]email!#REF!</definedName>
    <definedName name="Additional_Hospital_Need_Reserve">OFFSET([8]Lookups!$D$2,0,0,COUNTA([8]Lookups!$D:$D)-1)</definedName>
    <definedName name="adf" localSheetId="2">#REF!</definedName>
    <definedName name="adf">#REF!</definedName>
    <definedName name="AdjFactor">'[9]Adjustment Factor'!$B$6</definedName>
    <definedName name="Administration" localSheetId="2">#REF!</definedName>
    <definedName name="Administration">#REF!</definedName>
    <definedName name="Administration_Column" localSheetId="2">#REF!</definedName>
    <definedName name="Administration_Column">#REF!</definedName>
    <definedName name="Administration_Row" localSheetId="2">#REF!</definedName>
    <definedName name="Administration_Row">#REF!</definedName>
    <definedName name="afdaf">#REF!</definedName>
    <definedName name="ALC">[10]CPI!$C$21</definedName>
    <definedName name="ALCROLL" localSheetId="2">'[11]Data update'!$B$48</definedName>
    <definedName name="ALCROLL">'[12]Data update'!$B$48</definedName>
    <definedName name="ALCROLLWCNF" localSheetId="2">'[11]Data update'!$C$48</definedName>
    <definedName name="ALCROLLWCNF">'[12]Data update'!$C$48</definedName>
    <definedName name="ALCWCNF">[10]CPI!$D$21</definedName>
    <definedName name="AMICELLI" localSheetId="2">#REF!</definedName>
    <definedName name="AMICELLI">#REF!</definedName>
    <definedName name="AMORTIZATION" hidden="1">"AMORTIZATION"</definedName>
    <definedName name="Ancillary_Charges">#REF!</definedName>
    <definedName name="Application">#REF!</definedName>
    <definedName name="ARCADIAN">#REF!</definedName>
    <definedName name="asdland">#N/A</definedName>
    <definedName name="asfd">#N/A</definedName>
    <definedName name="ASHLAND">#REF!</definedName>
    <definedName name="ass">[13]Sheet2!$D$7:$D$31</definedName>
    <definedName name="ASSET_TURNS" hidden="1">"ASSET_TURNS"</definedName>
    <definedName name="AssignNumber">#N/A</definedName>
    <definedName name="ATB_HOSP_TREND">#REF!</definedName>
    <definedName name="ATB_NH_TREND">#REF!</definedName>
    <definedName name="ATB_TREND">#REF!</definedName>
    <definedName name="August">#REF!</definedName>
    <definedName name="b">#N/A</definedName>
    <definedName name="BadDebtpct">[14]CPI!$D$34</definedName>
    <definedName name="BadDebtpctGME">[15]CPI!$D$22</definedName>
    <definedName name="BadDebtPctWCNF1">[16]CPI!$D$24</definedName>
    <definedName name="BadDebtPctWCNF2">[16]CPI!$E$24</definedName>
    <definedName name="BASIC_EPS_EXCL" hidden="1">"BASIC_EPS_EXCL"</definedName>
    <definedName name="BASIC_EPS_INCL" hidden="1">"BASIC_EPS_INCL"</definedName>
    <definedName name="BASIC_NORMAL_EPS" hidden="1">"BASIC_NORMAL_EPS"</definedName>
    <definedName name="BASIC_WEIGHT" hidden="1">"BASIC_WEIGHT"</definedName>
    <definedName name="BBP_North">#REF!</definedName>
    <definedName name="BBP_North_Column">#REF!</definedName>
    <definedName name="BBP_North_Row">#REF!</definedName>
    <definedName name="BBP_Tucson">#REF!</definedName>
    <definedName name="BBP_Tucson_Column">#REF!</definedName>
    <definedName name="BBP_Tucson_Row">#REF!</definedName>
    <definedName name="BenedictineHealthAlliance">#REF!</definedName>
    <definedName name="bhmccat">'[17]formula tab'!$H$7:$H$30</definedName>
    <definedName name="BLGK">'[10]Rates for Payment'!$A$6:$N$20</definedName>
    <definedName name="BLPH1" localSheetId="2" hidden="1">#REF!</definedName>
    <definedName name="BLPH1" hidden="1">#REF!</definedName>
    <definedName name="BLPH10" localSheetId="2" hidden="1">#REF!</definedName>
    <definedName name="BLPH10" hidden="1">#REF!</definedName>
    <definedName name="BLPH11" localSheetId="2"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8" hidden="1">#REF!</definedName>
    <definedName name="BLPH9" hidden="1">#REF!</definedName>
    <definedName name="BlyMADays">[18]CPI!$F$30</definedName>
    <definedName name="BlyYr">[18]CPI!$E$30</definedName>
    <definedName name="bnbnb">#N/A</definedName>
    <definedName name="BNF" localSheetId="2">'[11]Data update'!$C$100</definedName>
    <definedName name="BNF">'[12]Data update'!$C$100</definedName>
    <definedName name="BNFMMC" localSheetId="2">'[11]Data update'!$H$100</definedName>
    <definedName name="BNFMMC">'[12]Data update'!$H$100</definedName>
    <definedName name="BNFWCNF">'[19]Data update'!$H$111</definedName>
    <definedName name="BOOK_VALUE" hidden="1">"BOOK_VALUE"</definedName>
    <definedName name="BQ___MIH">'[20]Volum Stat-IP'!$A$135</definedName>
    <definedName name="BQ___MIH_1">#N/A</definedName>
    <definedName name="BQ___St_Josephs">'[20]Volum Stat-IP'!$A$162</definedName>
    <definedName name="BQ___St_Josephs_1">#N/A</definedName>
    <definedName name="BQ_St_Johns">'[20]Volum Stat-IP'!$A$83</definedName>
    <definedName name="BQ_St_Johns_1">#N/A</definedName>
    <definedName name="BQ_St_Marys">'[20]Volum Stat-IP'!$A$109</definedName>
    <definedName name="BQ_St_Marys_1">#N/A</definedName>
    <definedName name="bsdkjvbsdjkl">#N/A</definedName>
    <definedName name="BU">#REF!</definedName>
    <definedName name="budcap">[21]BudCap!$A$6:$H$196</definedName>
    <definedName name="BUDGETCURRENCYCODE74" localSheetId="2">[22]Pacific!$B$16</definedName>
    <definedName name="BUDGETCURRENCYCODE74">[23]Pacific!$B$16</definedName>
    <definedName name="BUDGETCURRENCYCODE75" localSheetId="2">[22]Southeast!$B$16</definedName>
    <definedName name="BUDGETCURRENCYCODE75">[23]Southeast!$B$16</definedName>
    <definedName name="BUDGETNAME74" localSheetId="2">[22]Pacific!$B$13</definedName>
    <definedName name="BUDGETNAME74">[23]Pacific!$B$13</definedName>
    <definedName name="BUDGETNAME75" localSheetId="2">[22]Southeast!$B$13</definedName>
    <definedName name="BUDGETNAME75">[23]Southeast!$B$13</definedName>
    <definedName name="BUDGETORG74" localSheetId="2">[22]Pacific!$B$14</definedName>
    <definedName name="BUDGETORG74">[23]Pacific!$B$14</definedName>
    <definedName name="BUDGETORG75" localSheetId="2">[22]Southeast!$B$14</definedName>
    <definedName name="BUDGETORG75">[23]Southeast!$B$14</definedName>
    <definedName name="BuildUp">#N/A</definedName>
    <definedName name="BusinessUnits">#REF!</definedName>
    <definedName name="BV_OVER_SHARES" hidden="1">"BV_OVER_SHARES"</definedName>
    <definedName name="CAH">'[10]Rates for Payment'!$R$6:$AE$20</definedName>
    <definedName name="CAPITAL_EXPEN" hidden="1">"CAPITAL_EXPEN"</definedName>
    <definedName name="CAPITAL_LEASE" hidden="1">"CAPITAL_LEASE"</definedName>
    <definedName name="CARRYFORWARD">#REF!</definedName>
    <definedName name="CartridgeData">[14]RatesforeMedNY!$D$6:$R$182</definedName>
    <definedName name="Cartridgedata2">[19]RatesforeMedNY2!$C$6:$N$195</definedName>
    <definedName name="CartridgePath">[14]SchList!$B$22</definedName>
    <definedName name="CASH" hidden="1">"CASH"</definedName>
    <definedName name="CASH_DUE_BANKS" hidden="1">"CASH_DUE_BANKS"</definedName>
    <definedName name="CASH_EQUIV" hidden="1">"CASH_EQUIV"</definedName>
    <definedName name="CASH_INTEREST" hidden="1">"CASH_INTEREST"</definedName>
    <definedName name="CASH_ST" hidden="1">"CASH_ST"</definedName>
    <definedName name="CASH_TAXES" hidden="1">"CASH_TAXES"</definedName>
    <definedName name="cashel_1">#N/A</definedName>
    <definedName name="cashel_october_1">#N/A</definedName>
    <definedName name="cert">[21]Key!$E$5:$Q$200</definedName>
    <definedName name="CHANGES_WORK_CAP" hidden="1">"CHANGES_WORK_CAP"</definedName>
    <definedName name="ChargeConvYr">[14]CPI!$K$5</definedName>
    <definedName name="check">'[24]Hrs by Prof'!$T$1</definedName>
    <definedName name="check_1">#N/A</definedName>
    <definedName name="CIQWBGuid" hidden="1">"Cash Flow Model v7.12.13.xlsx"</definedName>
    <definedName name="CITY" hidden="1">"CITY"</definedName>
    <definedName name="claims_data">#REF!</definedName>
    <definedName name="ClaimsDays">[21]Claims!$A$7:$J$43</definedName>
    <definedName name="CMI">'[9]Adjustment Factor'!$B$8</definedName>
    <definedName name="Col" localSheetId="2">#REF!</definedName>
    <definedName name="Col">#REF!</definedName>
    <definedName name="Column" localSheetId="2">#REF!</definedName>
    <definedName name="Column">#REF!</definedName>
    <definedName name="Column_3610_Data">'[25]Data 3610 Load'!$A$15:$IV$15</definedName>
    <definedName name="Column_Company_Data">'[26]Company Data Rollup'!$A$5:$IV$5</definedName>
    <definedName name="Column_Data_Load">'[25]Data Load'!$A$15:$IV$15</definedName>
    <definedName name="Column_Lookup" localSheetId="2">#REF!</definedName>
    <definedName name="Column_Lookup">#REF!</definedName>
    <definedName name="COLUMNAR" localSheetId="2">#REF!</definedName>
    <definedName name="COLUMNAR">#REF!</definedName>
    <definedName name="COMMON_STOCK" hidden="1">"COMMON_STOCK"</definedName>
    <definedName name="company">'[24]Activity Codes'!$D$41</definedName>
    <definedName name="company_1">#N/A</definedName>
    <definedName name="COMPANY_ADDRESS" hidden="1">"COMPANY_ADDRESS"</definedName>
    <definedName name="Company_BMHC_EBIT">#REF!</definedName>
    <definedName name="Company_BMHC_RONI">#REF!</definedName>
    <definedName name="Company_EBIT">#REF!</definedName>
    <definedName name="COMPANY_NAME" hidden="1">"COMPANY_NAME"</definedName>
    <definedName name="COMPANY_PHONE" hidden="1">"COMPANY_PHONE"</definedName>
    <definedName name="Company_Roni">#REF!</definedName>
    <definedName name="COMPANY_STREET1" hidden="1">"COMPANY_STREET1"</definedName>
    <definedName name="COMPANY_STREET2" hidden="1">"COMPANY_STREET2"</definedName>
    <definedName name="COMPANY_TICKER" hidden="1">"COMPANY_TICKER"</definedName>
    <definedName name="COMPANY_WEBSITE" hidden="1">"COMPANY_WEBSITE"</definedName>
    <definedName name="COMPANY_ZIP" hidden="1">"COMPANY_ZIP"</definedName>
    <definedName name="CON">#REF!</definedName>
    <definedName name="Contracts">#REF!</definedName>
    <definedName name="Contracts_PLans">#REF!</definedName>
    <definedName name="Copy1">#N/A</definedName>
    <definedName name="Copyright">#REF!</definedName>
    <definedName name="COST_REVENUE" hidden="1">"COST_REVENUE"</definedName>
    <definedName name="COUNTRY_NAME" hidden="1">"COUNTRY_NAME"</definedName>
    <definedName name="CPI">[10]CPI!$C$14</definedName>
    <definedName name="CPI2014base">[10]CPI!$L$12</definedName>
    <definedName name="CPIbudgeted">[10]CPI!$L$11</definedName>
    <definedName name="CPIbudgetedwcnf">[10]CPI!$M$11</definedName>
    <definedName name="CPIWCNF">[10]CPI!$D$14</definedName>
    <definedName name="CurDate" localSheetId="2">#REF!</definedName>
    <definedName name="CurDate">#REF!</definedName>
    <definedName name="CURRENT_PORT" hidden="1">"CURRENT_PORT"</definedName>
    <definedName name="CURRENT_RATIO" hidden="1">"CURRENT_RATIO"</definedName>
    <definedName name="currentyear">[27]Headers!$B$3</definedName>
    <definedName name="d" localSheetId="2" hidden="1">#REF!</definedName>
    <definedName name="d" hidden="1">#REF!</definedName>
    <definedName name="DailyVendorData">INDIRECT("'daily vendor'!$A$1:$I$"&amp;COUNTA('[28]Daily Vendor--FROM SVCMC'!$C$1:$C$65536))</definedName>
    <definedName name="DailyVendorData_1">#N/A</definedName>
    <definedName name="Data">'[25]Company Data Rollup'!$A:$IV</definedName>
    <definedName name="Data_1">"#REF!"</definedName>
    <definedName name="Data_3610">'[25]Data 3610 Load'!$A:$IV</definedName>
    <definedName name="Data_A1_Elim" localSheetId="2">'[29]Data A-1 Eliminations'!$A:$IV</definedName>
    <definedName name="Data_A1_Elim">'[30]Data A-1 Eliminations'!$A:$IV</definedName>
    <definedName name="Data_A1_Truss" localSheetId="2">'[29]Data A1 Truss'!$A:$IV</definedName>
    <definedName name="Data_A1_Truss">'[30]Data A1 Truss'!$A:$IV</definedName>
    <definedName name="Data_BMCC_Admin" localSheetId="2">'[29]Data BMCC Admin'!$A:$IV</definedName>
    <definedName name="Data_BMCC_Admin">'[30]Data BMCC Admin'!$A:$IV</definedName>
    <definedName name="Data_BMCC_All" localSheetId="2">#REF!</definedName>
    <definedName name="Data_BMCC_All">#REF!</definedName>
    <definedName name="Data_BMHC_EBIT" localSheetId="2">#REF!</definedName>
    <definedName name="Data_BMHC_EBIT">#REF!</definedName>
    <definedName name="Data_BMHC_RONI" localSheetId="2">#REF!</definedName>
    <definedName name="Data_BMHC_RONI">#REF!</definedName>
    <definedName name="Data_Column">#REF!</definedName>
    <definedName name="Data_Company">'[26]Company Data Rollup'!$A:$IV</definedName>
    <definedName name="Data_EBIT" localSheetId="2">#REF!</definedName>
    <definedName name="Data_EBIT">#REF!</definedName>
    <definedName name="Data_KBI_Concrete" localSheetId="2">#REF!</definedName>
    <definedName name="Data_KBI_Concrete">#REF!</definedName>
    <definedName name="Data_KBI_Consolidated" localSheetId="2">'[29]Data KBI W-O Mech'!$A:$IV</definedName>
    <definedName name="Data_KBI_Consolidated">'[30]Data KBI W-O Mech'!$A:$IV</definedName>
    <definedName name="Data_KBI_Corp" localSheetId="2">'[29]Data KBI Corporate'!$A:$IV</definedName>
    <definedName name="Data_KBI_Corp">'[30]Data KBI Corporate'!$A:$IV</definedName>
    <definedName name="Data_KBI_Mech" localSheetId="2">'[29]Data KBI Mech'!$A:$IV</definedName>
    <definedName name="Data_KBI_Mech">'[30]Data KBI Mech'!$A:$IV</definedName>
    <definedName name="Data_KBI_Mech_Elim" localSheetId="2">'[29]Data KBI Mech Elim'!$A:$IV</definedName>
    <definedName name="Data_KBI_Mech_Elim">'[30]Data KBI Mech Elim'!$A:$IV</definedName>
    <definedName name="Data_KBI_Norcal" localSheetId="2">'[29]Data KBI Norcal Consolidated'!$A:$IV</definedName>
    <definedName name="Data_KBI_Norcal">'[30]Data KBI Norcal Consolidated'!$A:$IV</definedName>
    <definedName name="Data_KBI_Phoenix" localSheetId="2">'[29]Data KBI Pnoenix'!$A:$IV</definedName>
    <definedName name="Data_KBI_Phoenix">'[30]Data KBI Pnoenix'!$A:$IV</definedName>
    <definedName name="Data_KBI_SoCal" localSheetId="2">'[29]Data KBI So. Cal.'!$A:$IV</definedName>
    <definedName name="Data_KBI_SoCal">'[30]Data KBI So. Cal.'!$A:$IV</definedName>
    <definedName name="Data_KBI_Total" localSheetId="2">'[29]Data KBI Total'!$A:$IV</definedName>
    <definedName name="Data_KBI_Total">'[30]Data KBI Total'!$A:$IV</definedName>
    <definedName name="Data_KBI_Tucson" localSheetId="2">'[29]Data KBI Tucson'!$A:$IV</definedName>
    <definedName name="Data_KBI_Tucson">'[30]Data KBI Tucson'!$A:$IV</definedName>
    <definedName name="Data_KBI_Vegas" localSheetId="2">'[29]Data KBI Las Vegas'!$A:$IV</definedName>
    <definedName name="Data_KBI_Vegas">'[30]Data KBI Las Vegas'!$A:$IV</definedName>
    <definedName name="Data_Load">'[25]Data Load'!$A:$IV</definedName>
    <definedName name="Data_RCI_Consolidated" localSheetId="2">'[29]Data RCI Consolidated'!$A:$IV</definedName>
    <definedName name="Data_RCI_Consolidated">'[30]Data RCI Consolidated'!$A:$IV</definedName>
    <definedName name="Data_Riggs_Consolidated" localSheetId="2">'[29]Data Riggs Consolidated'!$A:$IV</definedName>
    <definedName name="Data_Riggs_Consolidated">'[30]Data Riggs Consolidated'!$A:$IV</definedName>
    <definedName name="Data_RONI" localSheetId="2">#REF!</definedName>
    <definedName name="Data_RONI">#REF!</definedName>
    <definedName name="Data_Row" localSheetId="2">#REF!</definedName>
    <definedName name="Data_Row">#REF!</definedName>
    <definedName name="Data_Row_A1_Elim" localSheetId="2">'[29]Data A-1 Eliminations'!$A$1:$A$65536</definedName>
    <definedName name="Data_Row_A1_Elim">'[30]Data A-1 Eliminations'!$A$1:$A$65536</definedName>
    <definedName name="Data_Row_A1_Truss" localSheetId="2">'[29]Data A1 Truss'!$A$1:$A$65536</definedName>
    <definedName name="Data_Row_A1_Truss">'[30]Data A1 Truss'!$A$1:$A$65536</definedName>
    <definedName name="Data_Row_BMCC_Admin" localSheetId="2">'[29]Data BMCC Admin'!$A$1:$A$65536</definedName>
    <definedName name="Data_Row_BMCC_Admin">'[30]Data BMCC Admin'!$A$1:$A$65536</definedName>
    <definedName name="Data_Row_BMCC_All" localSheetId="2">#REF!</definedName>
    <definedName name="Data_Row_BMCC_All">#REF!</definedName>
    <definedName name="Data_Row_BMHC_EBIT" localSheetId="2">#REF!</definedName>
    <definedName name="Data_Row_BMHC_EBIT">#REF!</definedName>
    <definedName name="Data_Row_BMHC_RONI" localSheetId="2">#REF!</definedName>
    <definedName name="Data_Row_BMHC_RONI">#REF!</definedName>
    <definedName name="Data_Row_Date">#REF!</definedName>
    <definedName name="Data_Row_EBIT">#REF!</definedName>
    <definedName name="Data_Row_KBI_Concrete">#REF!</definedName>
    <definedName name="Data_Row_KBI_Consolidated" localSheetId="2">'[29]Data KBI W-O Mech'!$A$1:$A$65536</definedName>
    <definedName name="Data_Row_KBI_Consolidated">'[30]Data KBI W-O Mech'!$A$1:$A$65536</definedName>
    <definedName name="Data_Row_KBI_Corp" localSheetId="2">'[29]Data KBI Corporate'!$A$1:$A$65536</definedName>
    <definedName name="Data_Row_KBI_Corp">'[30]Data KBI Corporate'!$A$1:$A$65536</definedName>
    <definedName name="Data_Row_KBI_Mech" localSheetId="2">'[29]Data KBI Mech'!$A$1:$A$65536</definedName>
    <definedName name="Data_Row_KBI_Mech">'[30]Data KBI Mech'!$A$1:$A$65536</definedName>
    <definedName name="Data_Row_KBI_Mech_Elim" localSheetId="2">'[29]Data KBI Mech Elim'!$A$1:$A$65536</definedName>
    <definedName name="Data_Row_KBI_Mech_Elim">'[30]Data KBI Mech Elim'!$A$1:$A$65536</definedName>
    <definedName name="Data_Row_KBI_Norcal" localSheetId="2">'[29]Data KBI Norcal Consolidated'!$A$1:$A$65536</definedName>
    <definedName name="Data_Row_KBI_Norcal">'[30]Data KBI Norcal Consolidated'!$A$1:$A$65536</definedName>
    <definedName name="Data_Row_KBI_Phoenix" localSheetId="2">'[29]Data KBI Pnoenix'!$A$1:$A$65536</definedName>
    <definedName name="Data_Row_KBI_Phoenix">'[30]Data KBI Pnoenix'!$A$1:$A$65536</definedName>
    <definedName name="Data_Row_KBI_SoCal" localSheetId="2">'[29]Data KBI So. Cal.'!$A$1:$A$65536</definedName>
    <definedName name="Data_Row_KBI_SoCal">'[30]Data KBI So. Cal.'!$A$1:$A$65536</definedName>
    <definedName name="Data_Row_KBI_Total" localSheetId="2">'[29]Data KBI Total'!$A$1:$A$65536</definedName>
    <definedName name="Data_Row_KBI_Total">'[30]Data KBI Total'!$A$1:$A$65536</definedName>
    <definedName name="Data_Row_KBI_Tucson" localSheetId="2">'[29]Data KBI Tucson'!$A$1:$A$65536</definedName>
    <definedName name="Data_Row_KBI_Tucson">'[30]Data KBI Tucson'!$A$1:$A$65536</definedName>
    <definedName name="Data_Row_KBI_Vegas" localSheetId="2">'[29]Data KBI Las Vegas'!$A$1:$A$65536</definedName>
    <definedName name="Data_Row_KBI_Vegas">'[30]Data KBI Las Vegas'!$A$1:$A$65536</definedName>
    <definedName name="Data_Row_RCI_Consolidated" localSheetId="2">'[29]Data RCI Consolidated'!$A$1:$A$65536</definedName>
    <definedName name="Data_Row_RCI_Consolidated">'[30]Data RCI Consolidated'!$A$1:$A$65536</definedName>
    <definedName name="Data_Row_Riggs_Consolidated" localSheetId="2">'[29]Data Riggs Consolidated'!$A$1:$A$65536</definedName>
    <definedName name="Data_Row_Riggs_Consolidated">'[30]Data Riggs Consolidated'!$A$1:$A$65536</definedName>
    <definedName name="Data_Row_RONI" localSheetId="2">#REF!</definedName>
    <definedName name="Data_Row_RONI">#REF!</definedName>
    <definedName name="Data_Row_WBC_Central" localSheetId="2">'[29]Data WBC Central'!$A$1:$A$65536</definedName>
    <definedName name="Data_Row_WBC_Central">'[30]Data WBC Central'!$A$1:$A$65536</definedName>
    <definedName name="Data_Row_WBC_Consolidated" localSheetId="2">'[29]Data WBC W-O A-1'!$A$1:$A$65536</definedName>
    <definedName name="Data_Row_WBC_Consolidated">'[30]Data WBC W-O A-1'!$A$1:$A$65536</definedName>
    <definedName name="Data_Row_WBC_Corp" localSheetId="2">'[29]Data WBC Corporate'!$A$1:$A$65536</definedName>
    <definedName name="Data_Row_WBC_Corp">'[30]Data WBC Corporate'!$A$1:$A$65536</definedName>
    <definedName name="Data_Row_WBC_MA_Consolidated" localSheetId="2">'[29]Data WBC MA Consolidated'!$A$1:$A$65536</definedName>
    <definedName name="Data_Row_WBC_MA_Consolidated">'[30]Data WBC MA Consolidated'!$A$1:$A$65536</definedName>
    <definedName name="Data_Row_WBC_Northeast" localSheetId="2">'[29]Data WBC Northeast'!$A$1:$A$65536</definedName>
    <definedName name="Data_Row_WBC_Northeast">'[30]Data WBC Northeast'!$A$1:$A$65536</definedName>
    <definedName name="Data_Row_WBC_Other" localSheetId="2">'[29]Data WBC Other'!$A$1:$A$65536</definedName>
    <definedName name="Data_Row_WBC_Other">'[30]Data WBC Other'!$A$1:$A$65536</definedName>
    <definedName name="Data_Row_WBC_Southeast" localSheetId="2">'[29]Data WBC Southeast'!$A$1:$A$65536</definedName>
    <definedName name="Data_Row_WBC_Southeast">'[30]Data WBC Southeast'!$A$1:$A$65536</definedName>
    <definedName name="Data_Row_WBC_Total" localSheetId="2">'[29]Data WBC Consolidated'!$A$1:$A$65536</definedName>
    <definedName name="Data_Row_WBC_Total">'[30]Data WBC Consolidated'!$A$1:$A$65536</definedName>
    <definedName name="Data_Row_WBC_West" localSheetId="2">'[29]Data WBC West'!$A$1:$A$65536</definedName>
    <definedName name="Data_Row_WBC_West">'[30]Data WBC West'!$A$1:$A$65536</definedName>
    <definedName name="Data_Summary" localSheetId="2">#REF!</definedName>
    <definedName name="Data_Summary">#REF!</definedName>
    <definedName name="Data_Summary_Column" localSheetId="2">#REF!</definedName>
    <definedName name="Data_Summary_Column">#REF!</definedName>
    <definedName name="Data_Summary_Row" localSheetId="2">#REF!</definedName>
    <definedName name="Data_Summary_Row">#REF!</definedName>
    <definedName name="Data_Trade_Column">#REF!</definedName>
    <definedName name="Data_Trade_Row">#REF!</definedName>
    <definedName name="Data_Trade_Summary">#REF!</definedName>
    <definedName name="Data_WBC_Central" localSheetId="2">'[29]Data WBC Central'!$A:$IV</definedName>
    <definedName name="Data_WBC_Central">'[30]Data WBC Central'!$A:$IV</definedName>
    <definedName name="Data_WBC_Consolidated" localSheetId="2">'[29]Data WBC W-O A-1'!$A:$IV</definedName>
    <definedName name="Data_WBC_Consolidated">'[30]Data WBC W-O A-1'!$A:$IV</definedName>
    <definedName name="Data_WBC_Corp" localSheetId="2">'[29]Data WBC Corporate'!$A:$IV</definedName>
    <definedName name="Data_WBC_Corp">'[30]Data WBC Corporate'!$A:$IV</definedName>
    <definedName name="Data_WBC_MA_Consolidated" localSheetId="2">'[29]Data WBC MA Consolidated'!$A:$IV</definedName>
    <definedName name="Data_WBC_MA_Consolidated">'[30]Data WBC MA Consolidated'!$A:$IV</definedName>
    <definedName name="Data_WBC_Northeast" localSheetId="2">'[29]Data WBC Northeast'!$A:$IV</definedName>
    <definedName name="Data_WBC_Northeast">'[30]Data WBC Northeast'!$A:$IV</definedName>
    <definedName name="Data_WBC_Other" localSheetId="2">'[29]Data WBC Other'!$A:$IV</definedName>
    <definedName name="Data_WBC_Other">'[30]Data WBC Other'!$A:$IV</definedName>
    <definedName name="Data_WBC_Southeast" localSheetId="2">'[29]Data WBC Southeast'!$A:$IV</definedName>
    <definedName name="Data_WBC_Southeast">'[30]Data WBC Southeast'!$A:$IV</definedName>
    <definedName name="Data_WBC_Total" localSheetId="2">'[29]Data WBC Consolidated'!$A:$IV</definedName>
    <definedName name="Data_WBC_Total">'[30]Data WBC Consolidated'!$A:$IV</definedName>
    <definedName name="Data_WBC_West" localSheetId="2">'[29]Data WBC West'!$A:$IV</definedName>
    <definedName name="Data_WBC_West">'[30]Data WBC West'!$A:$IV</definedName>
    <definedName name="DATA14" localSheetId="2">'[31]12.31.11 AR Detail'!$N$2:$N$1818</definedName>
    <definedName name="DATA14">'[32]12.31.11 AR Detail'!$N$2:$N$1818</definedName>
    <definedName name="DATA20" localSheetId="2">'[31]12.31.11 AR Detail'!$T$2:$T$1818</definedName>
    <definedName name="DATA20">'[32]12.31.11 AR Detail'!$T$2:$T$1818</definedName>
    <definedName name="DATA22" localSheetId="2">'[31]12.31.11 AR Detail'!$V$2:$V$1818</definedName>
    <definedName name="DATA22">'[32]12.31.11 AR Detail'!$V$2:$V$1818</definedName>
    <definedName name="DATA6" localSheetId="2">'[31]12.31.11 AR Detail'!$F$2:$F$1818</definedName>
    <definedName name="DATA6">'[32]12.31.11 AR Detail'!$F$2:$F$1818</definedName>
    <definedName name="_xlnm.Database">'[3]BHMC '!$A$3:$A$6139</definedName>
    <definedName name="DataRange" localSheetId="2">#REF!</definedName>
    <definedName name="DataRange">#REF!</definedName>
    <definedName name="Date">[33]Reconciliation!$H$15</definedName>
    <definedName name="days" localSheetId="2">#REF!</definedName>
    <definedName name="days">#REF!</definedName>
    <definedName name="DAYS_PAY_OUTST" hidden="1">"DAYS_PAY_OUTST"</definedName>
    <definedName name="DAYS_SALES_OUTST" hidden="1">"DAYS_SALES_OUTST"</definedName>
    <definedName name="DBNAME74" localSheetId="2">[22]Pacific!$B$39</definedName>
    <definedName name="DBNAME74">[23]Pacific!$B$39</definedName>
    <definedName name="DBNAME75" localSheetId="2">[22]Southeast!$B$39</definedName>
    <definedName name="DBNAME75">[23]Southeast!$B$39</definedName>
    <definedName name="DEFERRED_INC_TAX" hidden="1">"DEFERRED_INC_TAX"</definedName>
    <definedName name="DEFERRED_TAXES" hidden="1">"DEFERRED_TAXES"</definedName>
    <definedName name="del" hidden="1">#REF!</definedName>
    <definedName name="DEPRE_AMORT" hidden="1">"DEPRE_AMORT"</definedName>
    <definedName name="DEPRE_AMORT_SUPPL" hidden="1">"DEPRE_AMORT_SUPPL"</definedName>
    <definedName name="DEPRE_DEPLE" hidden="1">"DEPRE_DEPLE"</definedName>
    <definedName name="DEPRE_SUPP" hidden="1">"DEPRE_SUPP"</definedName>
    <definedName name="DeptJobTot">#REF!</definedName>
    <definedName name="DESCRIPTION_LONG" hidden="1">"DESCRIPTION_LONG"</definedName>
    <definedName name="detail">#REF!</definedName>
    <definedName name="DILUT_ADJUST" hidden="1">"DILUT_ADJUST"</definedName>
    <definedName name="DILUT_EPS_EXCL" hidden="1">"DILUT_EPS_EXCL"</definedName>
    <definedName name="DILUT_EPS_INCL" hidden="1">"DILUT_EPS_INCL"</definedName>
    <definedName name="DILUT_NORMAL_EPS" hidden="1">"DILUT_NORMAL_EPS"</definedName>
    <definedName name="DILUT_WEIGHT" hidden="1">"DILUT_WEIGHT"</definedName>
    <definedName name="Disbursement">#REF!</definedName>
    <definedName name="dischargesbyservbyfsc">#REF!</definedName>
    <definedName name="DISCONT_OPER" hidden="1">"DISCONT_OPER"</definedName>
    <definedName name="DIVID_SHARE" hidden="1">"DIVID_SHARE"</definedName>
    <definedName name="dkdkff">#N/A</definedName>
    <definedName name="Drugs_Supplies">#N/A</definedName>
    <definedName name="DSH_med_A_pyts">#REF!</definedName>
    <definedName name="EBIT" hidden="1">"EBIT"</definedName>
    <definedName name="EBIT_10K" hidden="1">"EBIT_10K"</definedName>
    <definedName name="EBIT_10Q" hidden="1">"EBIT_10Q"</definedName>
    <definedName name="EBIT_10Q1" hidden="1">"EBIT_10Q1"</definedName>
    <definedName name="EBIT_GROWTH_1" hidden="1">"EBIT_GROWTH_1"</definedName>
    <definedName name="EBIT_GROWTH_2" hidden="1">"EBIT_GROWTH_2"</definedName>
    <definedName name="EBIT_KBI_Data">#REF!</definedName>
    <definedName name="EBIT_KBI_Data_Row">#REF!</definedName>
    <definedName name="EBIT_MARGIN" hidden="1">"EBIT_MARGIN"</definedName>
    <definedName name="EBIT_OVER_IE" hidden="1">"EBIT_OVER_IE"</definedName>
    <definedName name="EBITDA" hidden="1">"EBITDA"</definedName>
    <definedName name="EBITDA_10K" hidden="1">"EBITDA_10K"</definedName>
    <definedName name="EBITDA_10Q" hidden="1">"EBITDA_10Q"</definedName>
    <definedName name="EBITDA_10Q1" hidden="1">"EBITDA_10Q1"</definedName>
    <definedName name="EBITDA_CAPEX_OVER_TOTAL_IE" hidden="1">"EBITDA_CAPEX_OVER_TOTAL_IE"</definedName>
    <definedName name="EBITDA_GROWTH_1" hidden="1">"EBITDA_GROWTH_1"</definedName>
    <definedName name="EBITDA_GROWTH_2" hidden="1">"EBITDA_GROWTH_2"</definedName>
    <definedName name="EBITDA_MARGIN" hidden="1">"EBITDA_MARGIN"</definedName>
    <definedName name="EBITDA_OVER_TOTAL_IE" hidden="1">"EBITDA_OVER_TOTAL_IE"</definedName>
    <definedName name="effdate">[16]CPI!$F$27</definedName>
    <definedName name="EFFECT_SPECIAL_CHARGE" hidden="1">"EFFECT_SPECIAL_CHARGE"</definedName>
    <definedName name="effperiod">[27]Headers!$B$6</definedName>
    <definedName name="EMPLOYEES" hidden="1">"EMPLOYEES"</definedName>
    <definedName name="EPS" hidden="1">"EPS"</definedName>
    <definedName name="EPS_10K" hidden="1">"EPS_10K"</definedName>
    <definedName name="EPS_10Q" hidden="1">"EPS_10Q"</definedName>
    <definedName name="EPS_10Q1" hidden="1">"EPS_10Q1"</definedName>
    <definedName name="EPS_EST" hidden="1">"EPS_EST"</definedName>
    <definedName name="EPS_EST_1" hidden="1">"EPS_EST_1"</definedName>
    <definedName name="EQUITY_AFFIL" hidden="1">"EQUITY_AFFIL"</definedName>
    <definedName name="EQUITY_MARKET_VAL" hidden="1">"EQUITY_MARKET_VAL"</definedName>
    <definedName name="EQV_OVER_BV" hidden="1">"EQV_OVER_BV"</definedName>
    <definedName name="EQV_OVER_LTM_PRETAX_INC" hidden="1">"EQV_OVER_LTM_PRETAX_INC"</definedName>
    <definedName name="ESOP_DEBT" hidden="1">"ESOP_DEBT"</definedName>
    <definedName name="eulist">#REF!</definedName>
    <definedName name="EV_OVER_EMPLOYEE" hidden="1">"EV_OVER_EMPLOYEE"</definedName>
    <definedName name="EV_OVER_LTM_EBIT" hidden="1">"EV_OVER_LTM_EBIT"</definedName>
    <definedName name="EV_OVER_LTM_EBITDA" hidden="1">"EV_OVER_LTM_EBITDA"</definedName>
    <definedName name="EV_OVER_LTM_REVENUE" hidden="1">"EV_OVER_LTM_REVENUE"</definedName>
    <definedName name="EV_OVER_REVENUE_EST" hidden="1">"EV_OVER_REVENUE_EST"</definedName>
    <definedName name="EV_OVER_REVENUE_EST_1" hidden="1">"EV_OVER_REVENUE_EST_1"</definedName>
    <definedName name="Eva_s_extraction">'[34]Inpatient Data'!$A$1:$K$159</definedName>
    <definedName name="Excess_Rates_3">[35]Rates!$A$109:$H$134</definedName>
    <definedName name="EXCHANGE" hidden="1">"EXCHANGE"</definedName>
    <definedName name="EXTRA_ITEMS" hidden="1">"EXTRA_ITEMS"</definedName>
    <definedName name="_xlnm.Extract" localSheetId="2">'[6]FINAL EXTRACT '!#REF!</definedName>
    <definedName name="_xlnm.Extract">'[7]FINAL EXTRACT '!#REF!</definedName>
    <definedName name="extract2" localSheetId="2">'[6]2nd FINALEXTRACT'!$A$3:$A$14</definedName>
    <definedName name="extract2">'[7]2nd FINALEXTRACT'!$A$3:$A$14</definedName>
    <definedName name="f" localSheetId="2">'[36]Final Extract'!$A:$IV</definedName>
    <definedName name="f">'[37]Final Extract'!$A:$IV</definedName>
    <definedName name="FacilityList">[14]FacList!$B$3:$L$163</definedName>
    <definedName name="FacListCAH">[10]FacList!$A$6:$D$19</definedName>
    <definedName name="FacListChem">[38]FacList!$A$6:$G$37</definedName>
    <definedName name="FacListPsych">[16]FacList!$A$6:$G$105</definedName>
    <definedName name="FacListRehab">[39]FacList!$A$6:$E$65</definedName>
    <definedName name="FacListSpec">[18]FacList!$A$6:$F$14</definedName>
    <definedName name="fdas">[33]Tables!$D$4:$D$509</definedName>
    <definedName name="fffffffff">[33]Tables!$D$4:$D$509</definedName>
    <definedName name="fhpa6766opsumfc" localSheetId="2">#REF!</definedName>
    <definedName name="fhpa6766opsumfc">#REF!</definedName>
    <definedName name="FINANCING_CASH" hidden="1">"FINANCING_CASH"</definedName>
    <definedName name="FindSWLLC">#N/A</definedName>
    <definedName name="FindSWLLC_1">#N/A</definedName>
    <definedName name="FOREIGN_EXCHANGE" hidden="1">"FOREIGN_EXCHANGE"</definedName>
    <definedName name="ftp">[27]Impact!$D$11:$AL$45</definedName>
    <definedName name="ftpdate">[27]Headers!$B$7</definedName>
    <definedName name="FY_DATE" hidden="1">"FY_DATE"</definedName>
    <definedName name="GAIN_SALE_ASSETS" hidden="1">"GAIN_SALE_ASSETS"</definedName>
    <definedName name="gl">#N/A</definedName>
    <definedName name="GOODWILL_NET" hidden="1">"GOODWILL_NET"</definedName>
    <definedName name="GROSS_DIVID" hidden="1">"GROSS_DIVID"</definedName>
    <definedName name="GROSS_MARGIN" hidden="1">"GROSS_MARGIN"</definedName>
    <definedName name="GROSS_PROFIT" hidden="1">"GROSS_PROFIT"</definedName>
    <definedName name="Grossdown">#REF!</definedName>
    <definedName name="Grossdown_Column">#REF!</definedName>
    <definedName name="Grossdown_Row">#REF!</definedName>
    <definedName name="h_1">#N/A</definedName>
    <definedName name="HeaderRange">#REF!</definedName>
    <definedName name="Healthcare_Consulting_Firms">#REF!</definedName>
    <definedName name="hello">#N/A</definedName>
    <definedName name="HHA">[40]HHA_2013!$A$5:$E$28</definedName>
    <definedName name="HIDEAWAY" localSheetId="2">#REF!</definedName>
    <definedName name="HIDEAWAY">#REF!</definedName>
    <definedName name="HIGHLAND" localSheetId="2">#REF!</definedName>
    <definedName name="HIGHLAND">#REF!</definedName>
    <definedName name="HIGHPRICE" hidden="1">"HIGHPRICE"</definedName>
    <definedName name="hlist">#REF!</definedName>
    <definedName name="Home">#REF!</definedName>
    <definedName name="Home1">#REF!</definedName>
    <definedName name="Hong_1">#N/A</definedName>
    <definedName name="hospelim" localSheetId="2">[6]HB!#REF!</definedName>
    <definedName name="hospelim">[7]HB!#REF!</definedName>
    <definedName name="Hospitals" localSheetId="2">[41]Hospitals!$A$1:$A$189</definedName>
    <definedName name="Hospitals">[42]Hospitals!$A$1:$A$189</definedName>
    <definedName name="HospOpcert">'[14]Exh Acute'!$A$1</definedName>
    <definedName name="HospOpcert2" localSheetId="2">'[11]Exh Acute'!$G$1</definedName>
    <definedName name="HospOpcert2">'[12]Exh Acute'!$G$1</definedName>
    <definedName name="impactyear">[27]Headers!$B$4</definedName>
    <definedName name="INC_AFTER_TAX" hidden="1">"INC_AFTER_TAX"</definedName>
    <definedName name="INC_AVAIL_EXCL" hidden="1">"INC_AVAIL_EXCL"</definedName>
    <definedName name="INC_AVAIL_INCL" hidden="1">"INC_AVAIL_INCL"</definedName>
    <definedName name="INC_BEFORE_TAX" hidden="1">"INC_BEFORE_TAX"</definedName>
    <definedName name="INC_TAX" hidden="1">"INC_TAX"</definedName>
    <definedName name="INC_TAX_EXCL" hidden="1">"INC_TAX_EXCL"</definedName>
    <definedName name="INTANGIBLES_NET" hidden="1">"INTANGIBLES_NET"</definedName>
    <definedName name="INTEREST_EXP_NET" hidden="1">"INTEREST_EXP_NET"</definedName>
    <definedName name="INTEREST_EXP_NON" hidden="1">"INTEREST_EXP_NON"</definedName>
    <definedName name="INTEREST_EXP_SUPPL" hidden="1">"INTEREST_EXP_SUPPL"</definedName>
    <definedName name="INTEREST_INC" hidden="1">"INTEREST_INC"</definedName>
    <definedName name="INTEREST_INC_10K" hidden="1">"INTEREST_INC_10K"</definedName>
    <definedName name="INTEREST_INC_10Q" hidden="1">"INTEREST_INC_10Q"</definedName>
    <definedName name="INTEREST_INC_10Q1" hidden="1">"INTEREST_INC_10Q1"</definedName>
    <definedName name="INTEREST_INC_NON" hidden="1">"INTEREST_INC_NON"</definedName>
    <definedName name="INVENTORY_TURNS" hidden="1">"INVENTORY_TURNS"</definedName>
    <definedName name="IPAdmissionsbyservice">#REF!</definedName>
    <definedName name="IPDaysbyservbyfsc">#REF!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CCOUNT_CHANGE" hidden="1">"c1449"</definedName>
    <definedName name="IQ_ACCOUNTING_FFIEC" hidden="1">"c13054"</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ENCY" hidden="1">"c8960"</definedName>
    <definedName name="IQ_AGENCY_INVEST_SECURITIES_FFIEC" hidden="1">"c13458"</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MBS_ISSUED_AVAIL_SALE_FFIEC" hidden="1">"c12800"</definedName>
    <definedName name="IQ_CMBS_ISSUED_FFIEC" hidden="1">"c12786"</definedName>
    <definedName name="IQ_CMO_FDIC" hidden="1">"c6406"</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INDUSTRIAL_LOANS_FFIEC" hidden="1">"c12821"</definedName>
    <definedName name="IQ_COMM_INDUSTRIAL_NON_US_LL_REC_FFIEC" hidden="1">"c12888"</definedName>
    <definedName name="IQ_COMM_INDUSTRIAL_US_LL_REC_FFIEC" hidden="1">"c12887"</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RECOV_FFIEC" hidden="1">"c13200"</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E_DEPOSITS_ASSETS_TOT_FFIEC" hidden="1">"c13442"</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ES" hidden="1">"c1356"</definedName>
    <definedName name="IQ_DEMAND_DEP" hidden="1">"c320"</definedName>
    <definedName name="IQ_DEMAND_DEPOSITS_COMMERCIAL_BANK_SUBS_FFIEC" hidden="1">"c12945"</definedName>
    <definedName name="IQ_DEMAND_DEPOSITS_FDIC" hidden="1">"c6489"</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IFF_LASTCLOSE_TARGET_PRICE" hidden="1">"c1854"</definedName>
    <definedName name="IQ_DIFF_LASTCLOSE_TARGET_PRICE_CIQ" hidden="1">"c4767"</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"c399"</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WITHOUT_FAIR_VALUES_FFIEC" hidden="1">"c12846"</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OP_DEBT_GUARANTEED_FFIEC" hidden="1">"c12971"</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"c1666"</definedName>
    <definedName name="IQ_EST_ACT_FFO_SHARE_SHARE_REUT" hidden="1">"c3843"</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"c1869"</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HARE_DIFF_REUT" hidden="1">"c3890"</definedName>
    <definedName name="IQ_EST_FFO_SHARE_SHARE_SURPRISE_PERCENT_REUT" hidden="1">"c3891"</definedName>
    <definedName name="IQ_EST_FFO_SHARE_SURPRISE_PERCENT" hidden="1">"c1870"</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830385</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FUNDS_SOLD" hidden="1">"c2256"</definedName>
    <definedName name="IQ_FEES_COMMISSIONS_BROKERAGE_FFIEC" hidden="1">"c13005"</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"c418"</definedName>
    <definedName name="IQ_FFO_SHARE_GUIDANCE" hidden="1">"c4447"</definedName>
    <definedName name="IQ_FFO_SHARE_HIGH_EST" hidden="1">"c419"</definedName>
    <definedName name="IQ_FFO_SHARE_HIGH_GUIDANCE" hidden="1">"c4203"</definedName>
    <definedName name="IQ_FFO_SHARE_LOW_EST" hidden="1">"c420"</definedName>
    <definedName name="IQ_FFO_SHARE_LOW_GUIDANCE" hidden="1">"c4243"</definedName>
    <definedName name="IQ_FFO_SHARE_MEDIAN_EST" hidden="1">"c1665"</definedName>
    <definedName name="IQ_FFO_SHARE_NUM_EST" hidden="1">"c421"</definedName>
    <definedName name="IQ_FFO_SHARE_SHARE_EST_REUT" hidden="1">"c3837"</definedName>
    <definedName name="IQ_FFO_SHARE_SHARE_HIGH_EST_REUT" hidden="1">"c3839"</definedName>
    <definedName name="IQ_FFO_SHARE_SHARE_LOW_EST_REUT" hidden="1">"c3840"</definedName>
    <definedName name="IQ_FFO_SHARE_SHARE_MEDIAN_EST_REUT" hidden="1">"c3838"</definedName>
    <definedName name="IQ_FFO_SHARE_SHARE_NUM_EST_REUT" hidden="1">"c3841"</definedName>
    <definedName name="IQ_FFO_SHARE_SHARE_STDDEV_EST_REUT" hidden="1">"c3842"</definedName>
    <definedName name="IQ_FFO_SHARE_STDDEV_EST" hidden="1">"c422"</definedName>
    <definedName name="IQ_FFO_STDDEV_EST" hidden="1">"c422"</definedName>
    <definedName name="IQ_FFO_STDDEV_EST_REUT" hidden="1">"c3842"</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L_REC_FFIEC" hidden="1">"c12892"</definedName>
    <definedName name="IQ_FOREIGN_LOANS" hidden="1">"c448"</definedName>
    <definedName name="IQ_FOREIGN_LOANS_LEASES_FOREIGN_FFIEC" hidden="1">"c13478"</definedName>
    <definedName name="IQ_FQ">500</definedName>
    <definedName name="IQ_FUEL" hidden="1">"c449"</definedName>
    <definedName name="IQ_FULL_TIME" hidden="1">"c450"</definedName>
    <definedName name="IQ_FULLY_INSURED_DEPOSITS_FDIC" hidden="1">"c6487"</definedName>
    <definedName name="IQ_FUND_FEE_INC_NON_INT_INC_FFIEC" hidden="1">"c13493"</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_AVG_LOANS_FFIEC" hidden="1">"c13475"</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TARGET_PRICE" hidden="1">"c1651"</definedName>
    <definedName name="IQ_HIGH_TARGET_PRICE_CIQ" hidden="1">"c4659"</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ES_FDIC" hidden="1">"c6582"</definedName>
    <definedName name="IQ_INCOME_TAXES_FFIEC" hidden="1">"c13030"</definedName>
    <definedName name="IQ_INCREASE_INT_INCOME_FFIEC" hidden="1">"c13063"</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SECURED_RE_DOM_FFIEC" hidden="1">"c12977"</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ANGIBLES_NET" hidden="1">"c1407"</definedName>
    <definedName name="IQ_INTEREST_BEARING_BALANCES_FDIC" hidden="1">"c6371"</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_MONTHLY_FACTOR" hidden="1">"c8971"</definedName>
    <definedName name="IQ_LATEST_MONTHLY_FACTOR_DATE" hidden="1">"c8972"</definedName>
    <definedName name="IQ_LATESTK" hidden="1">1000</definedName>
    <definedName name="IQ_LATESTKFR" hidden="1">"100"</definedName>
    <definedName name="IQ_LATESTQ" hidden="1">500</definedName>
    <definedName name="IQ_LATESTQFR" hidden="1">"50"</definedName>
    <definedName name="IQ_LEAD_UNDERWRITER" hidden="1">"c8957"</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ASE_RECEIVABLES_FOREIGN_FFIEC" hidden="1">"c13483"</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Y_ACCEPTANCES_OUT_FFIEC" hidden="1">"c12866"</definedName>
    <definedName name="IQ_LIABILITY_SHORT_POSITIONS_DOM_FFIEC" hidden="1">"c12941"</definedName>
    <definedName name="IQ_LICENSED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QUID_ASSETS_ASSETS_TOT_FFIEC" hidden="1">"c13439"</definedName>
    <definedName name="IQ_LIQUID_ASSETS_NONCORE_FUNDING_FFIEC" hidden="1">"c13339"</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ULTI_RES_PROPERTIES_TRADING_DOM_FFIEC" hidden="1">"c12930"</definedName>
    <definedName name="IQ_MULTIFAMILY_LOANS_GROSS_LOANS_FFIEC" hidden="1">"c13404"</definedName>
    <definedName name="IQ_MULTIFAMILY_LOANS_RISK_BASED_FFIEC" hidden="1">"c13425"</definedName>
    <definedName name="IQ_MULTIFAMILY_RESIDENTIAL_LOANS_FDIC" hidden="1">"c6311"</definedName>
    <definedName name="IQ_MUNICIPAL_INVEST_SECURITIES_FFIEC" hidden="1">"c13459"</definedName>
    <definedName name="IQ_NAMES_REVISION_DATE_" hidden="1">41472.6496875</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GATIVE_FAIR_VALUE_DERIVATIVES_BENEFICIARY_FFIEC" hidden="1">"c13124"</definedName>
    <definedName name="IQ_NEGATIVE_FAIR_VALUE_DERIVATIVES_GUARANTOR_FFIEC" hidden="1">"c13117"</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FDIC" hidden="1">"c6587"</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LOANS" hidden="1">"c796"</definedName>
    <definedName name="IQ_NON_CASH" hidden="1">"c1399"</definedName>
    <definedName name="IQ_NON_CASH_ITEMS" hidden="1">"c797"</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FIEC" hidden="1">"c12862"</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RIVATIVES_BENEFICIARY_FFIEC" hidden="1">"c13122"</definedName>
    <definedName name="IQ_OTHER_DERIVATIVES_GUARANTOR_FFIEC" hidden="1">"c13115"</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DING_ASSETS_FFIEC" hidden="1">"c12826"</definedName>
    <definedName name="IQ_OTHER_TRADING_ASSETS_TOTAL_FFIEC" hidden="1">"c12937"</definedName>
    <definedName name="IQ_OTHER_TRADING_LIABILITIES_FFIEC" hidden="1">"c12860"</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REUT" hidden="1">"c3938"</definedName>
    <definedName name="IQ_PERCENT_CHANGE_EST_FFO_SHARE_SHARE_18MONTHS" hidden="1">"c1829"</definedName>
    <definedName name="IQ_PERCENT_CHANGE_EST_FFO_SHARE_SHARE_18MONTHS_REUT" hidden="1">"c3939"</definedName>
    <definedName name="IQ_PERCENT_CHANGE_EST_FFO_SHARE_SHARE_3MONTHS" hidden="1">"c1825"</definedName>
    <definedName name="IQ_PERCENT_CHANGE_EST_FFO_SHARE_SHARE_3MONTHS_REUT" hidden="1">"c3935"</definedName>
    <definedName name="IQ_PERCENT_CHANGE_EST_FFO_SHARE_SHARE_6MONTHS" hidden="1">"c1826"</definedName>
    <definedName name="IQ_PERCENT_CHANGE_EST_FFO_SHARE_SHARE_6MONTHS_REUT" hidden="1">"c3936"</definedName>
    <definedName name="IQ_PERCENT_CHANGE_EST_FFO_SHARE_SHARE_9MONTHS" hidden="1">"c1827"</definedName>
    <definedName name="IQ_PERCENT_CHANGE_EST_FFO_SHARE_SHARE_9MONTHS_REUT" hidden="1">"c3937"</definedName>
    <definedName name="IQ_PERCENT_CHANGE_EST_FFO_SHARE_SHARE_DAY" hidden="1">"c1822"</definedName>
    <definedName name="IQ_PERCENT_CHANGE_EST_FFO_SHARE_SHARE_DAY_REUT" hidden="1">"c3933"</definedName>
    <definedName name="IQ_PERCENT_CHANGE_EST_FFO_SHARE_SHARE_MONTH" hidden="1">"c1824"</definedName>
    <definedName name="IQ_PERCENT_CHANGE_EST_FFO_SHARE_SHARE_MONTH_REUT" hidden="1">"c3934"</definedName>
    <definedName name="IQ_PERCENT_CHANGE_EST_FFO_SHARE_SHARE_WEEK" hidden="1">"c1823"</definedName>
    <definedName name="IQ_PERCENT_CHANGE_EST_FFO_SHARE_SHARE_WEEK_REUT" hidden="1">"c3964"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"c3966"</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CFPS_FWD_REUT" hidden="1">"c4053"</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ROVISION_LL_FFIEC" hidden="1">"c13019"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REV" hidden="1">"c1101"</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REUT" hidden="1">"c5461"</definedName>
    <definedName name="IQ_REVENUE_BEFORE_LL_FFIEC" hidden="1">"c13018"</definedName>
    <definedName name="IQ_REVENUE_EST" hidden="1">"c1126"</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39800.554212963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Y" hidden="1">"c1130"</definedName>
    <definedName name="IQ_SALARY_FDIC" hidden="1">"c6576"</definedName>
    <definedName name="IQ_SALE_COMMON_GROSS_FFIEC" hidden="1">"c12963"</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FIEC" hidden="1">"c12867"</definedName>
    <definedName name="IQ_SUB_NOTES_PAYABLE_UNCONSOLIDATED_TRUSTS_FFIEC" hidden="1">"c12868"</definedName>
    <definedName name="IQ_SUPPLIES_FFIEC" hidden="1">"c13050"</definedName>
    <definedName name="IQ_SURPLUS_FDIC" hidden="1">"c6351"</definedName>
    <definedName name="IQ_SURPLUS_FFIEC" hidden="1">"c12877"</definedName>
    <definedName name="IQ_SVA" hidden="1">"c1214"</definedName>
    <definedName name="IQ_TANGIBLE_EQUITY_ASSETS_FFIEC" hidden="1">"c13346"</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100K_OTHER_INSTITUTIONS_FFIEC" hidden="1">"c12953"</definedName>
    <definedName name="IQ_TIME_DEPOSITS_LESS_THAN_100K_FDIC" hidden="1">"c6465"</definedName>
    <definedName name="IQ_TIME_DEPOSITS_MORE_100K_OTHER_INSTITUTIONS_FFIEC" hidden="1">"c12954"</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DIC" hidden="1">"c6339"</definedName>
    <definedName name="IQ_TOTAL_ASSETS_FFIEC" hidden="1">"c12849"</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FDIC" hidden="1">"c6342"</definedName>
    <definedName name="IQ_TOTAL_DEPOSITS_FFIEC" hidden="1">"c13623"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LH_FFIEC" hidden="1">"c13109"</definedName>
    <definedName name="IQ_TOTAL_EQUITY_PC_FFIEC" hidden="1">"c13102"</definedName>
    <definedName name="IQ_TOTAL_EQUITY_SUBTOTAL_AP" hidden="1">"c8989"</definedName>
    <definedName name="IQ_TOTAL_INT_EXPENSE_FFIEC" hidden="1">"c13000"</definedName>
    <definedName name="IQ_TOTAL_INT_INCOME_FFIEC" hidden="1">"c12989"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DIC" hidden="1">"c6348"</definedName>
    <definedName name="IQ_TOTAL_LIABILITIES_FFIEC" hidden="1">"c12873"</definedName>
    <definedName name="IQ_TOTAL_LL_REC_DOM_FFIEC" hidden="1">"c12917"</definedName>
    <definedName name="IQ_TOTAL_LL_REC_FFIEC" hidden="1">"c12898"</definedName>
    <definedName name="IQ_TOTAL_LOANS" hidden="1">"c5653"</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RECOV_FFIEC" hidden="1">"c13208"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ISK_BASED_CAPITAL_FFIEC" hidden="1">"c13153"</definedName>
    <definedName name="IQ_TOTAL_RISK_BASED_CAPITAL_RATIO_FDIC" hidden="1">"c6747"</definedName>
    <definedName name="IQ_TOTAL_RISK_BASED_CAPITAL_RATIO_FFIEC" hidden="1">"c13162"</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TRADING_ASSETS_FFIEC" hidden="1">"c12939"</definedName>
    <definedName name="IQ_TOTAL_TRADING_LIAB_DOM_FFIEC" hidden="1">"c12944"</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OPERATING_INC_FFIEC" hidden="1">"c13385"</definedName>
    <definedName name="IQ_TRADING_REVENUE_FFIEC" hidden="1">"c13004"</definedName>
    <definedName name="IQ_TRANSACTION_ACCOUNTS_FDIC" hidden="1">"c6544"</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S_DEBT_NET" hidden="1">"ISS_DEBT_NET"</definedName>
    <definedName name="ISS_STOCK_NET" hidden="1">"ISS_STOCK_NET"</definedName>
    <definedName name="kad">#REF!</definedName>
    <definedName name="KBI_TOTAL">#REF!</definedName>
    <definedName name="KBI_TOTAL_COLUMN">#REF!</definedName>
    <definedName name="KBI_TOTAL_ROW">#REF!</definedName>
    <definedName name="KnR_Column">#REF!</definedName>
    <definedName name="LAST_EBIT_MARGIN" hidden="1">"LAST_EBIT_MARGIN"</definedName>
    <definedName name="LAST_EBITDA_MARGIN" hidden="1">"LAST_EBITDA_MARGIN"</definedName>
    <definedName name="LAST_GROSS_MARGIN" hidden="1">"LAST_GROSS_MARGIN"</definedName>
    <definedName name="LAST_NET_INC_MARGIN" hidden="1">"LAST_NET_INC_MARGIN"</definedName>
    <definedName name="LASTSALEPRICE" hidden="1">"LASTSALEPRICE"</definedName>
    <definedName name="LATESTK" hidden="1">1000</definedName>
    <definedName name="LATESTKNONPRESS" hidden="1">50</definedName>
    <definedName name="LATESTQ" hidden="1">500</definedName>
    <definedName name="LATESTQNONPRESS" hidden="1">100</definedName>
    <definedName name="LIST">#REF!</definedName>
    <definedName name="listing" localSheetId="2">[6]email2!#REF!</definedName>
    <definedName name="listing">[7]email2!#REF!</definedName>
    <definedName name="LOAN_LOSS" hidden="1">"LOAN_LOSS"</definedName>
    <definedName name="LONG_TERM_DEBT" hidden="1">"LONG_TERM_DEBT"</definedName>
    <definedName name="LONG_TERM_GROWTH" hidden="1">"LONG_TERM_GROWTH"</definedName>
    <definedName name="LONG_TERM_INV" hidden="1">"LONG_TERM_INV"</definedName>
    <definedName name="Lookup_Offset">'[43]Assumptions - Inputs'!$C$2:$C$4</definedName>
    <definedName name="Lookup_Trend">'[43]Assumptions - Inputs'!$B$2:$B$5</definedName>
    <definedName name="LOWPRICE" hidden="1">"LOWPRICE"</definedName>
    <definedName name="lstOpcerts">#REF!</definedName>
    <definedName name="LTM_DATE" hidden="1">"LTM_DATE"</definedName>
    <definedName name="LTM_REVENUE_OVER_EMPLOYEES" hidden="1">"LTM_REVENUE_OVER_EMPLOYEES"</definedName>
    <definedName name="Manhattan">'[20]Volum Stat-IP'!$A$32</definedName>
    <definedName name="Manhattan_1">#N/A</definedName>
    <definedName name="MARKETCAP" hidden="1">"MARKETCAP"</definedName>
    <definedName name="mastertable">[44]Master_table!$A$4:$C$182</definedName>
    <definedName name="maupin_1">#N/A</definedName>
    <definedName name="MaxRankElim">#REF!</definedName>
    <definedName name="McaidBase">[16]CPI!$B$37</definedName>
    <definedName name="MCO_PPS_Facility" localSheetId="2">#REF!</definedName>
    <definedName name="MCO_PPS_Facility">#REF!</definedName>
    <definedName name="MCR_PYTS" localSheetId="2">#REF!</definedName>
    <definedName name="MCR_PYTS">#REF!</definedName>
    <definedName name="MEMO" localSheetId="2">#REF!</definedName>
    <definedName name="MEMO">#REF!</definedName>
    <definedName name="MEMO_ITEM">#REF!</definedName>
    <definedName name="Midatlantic">#REF!</definedName>
    <definedName name="Midatlantic_Column">#REF!</definedName>
    <definedName name="Midatlantic_Row">#REF!</definedName>
    <definedName name="Midwest">#REF!</definedName>
    <definedName name="Midwest_Column">#REF!</definedName>
    <definedName name="Midwest_Row">#REF!</definedName>
    <definedName name="MINORITY_INTEREST" hidden="1">"MINORITY_INTEREST"</definedName>
    <definedName name="MISC_EARN_ADJ" hidden="1">"MISC_EARN_ADJ"</definedName>
    <definedName name="mo">#N/A</definedName>
    <definedName name="Monique" localSheetId="2" hidden="1">[45]Teams!#REF!</definedName>
    <definedName name="Monique" hidden="1">[46]Teams!#REF!</definedName>
    <definedName name="Month" localSheetId="2">#REF!</definedName>
    <definedName name="Month">#REF!</definedName>
    <definedName name="Month_A1_Elim" localSheetId="2">'[29]Data A-1 Eliminations'!$A$1:$IV$1</definedName>
    <definedName name="Month_A1_Elim">'[30]Data A-1 Eliminations'!$A$1:$IV$1</definedName>
    <definedName name="Month_A1_Truss" localSheetId="2">'[29]Data A1 Truss'!$A$1:$IV$1</definedName>
    <definedName name="Month_A1_Truss">'[30]Data A1 Truss'!$A$1:$IV$1</definedName>
    <definedName name="Month_BMCC_Admin" localSheetId="2">'[29]Data BMCC Admin'!$A$1:$IV$1</definedName>
    <definedName name="Month_BMCC_Admin">'[30]Data BMCC Admin'!$A$1:$IV$1</definedName>
    <definedName name="Month_BMCC_All" localSheetId="2">#REF!</definedName>
    <definedName name="Month_BMCC_All">#REF!</definedName>
    <definedName name="Month_KBI_Concrete" localSheetId="2">#REF!</definedName>
    <definedName name="Month_KBI_Concrete">#REF!</definedName>
    <definedName name="Month_KBI_Consolidated" localSheetId="2">'[29]Data KBI W-O Mech'!$A$1:$IV$1</definedName>
    <definedName name="Month_KBI_Consolidated">'[30]Data KBI W-O Mech'!$A$1:$IV$1</definedName>
    <definedName name="Month_KBI_Corp" localSheetId="2">'[29]Data KBI Corporate'!$A$1:$IV$1</definedName>
    <definedName name="Month_KBI_Corp">'[30]Data KBI Corporate'!$A$1:$IV$1</definedName>
    <definedName name="Month_KBI_Mech" localSheetId="2">'[29]Data KBI Mech'!$A$1:$IV$1</definedName>
    <definedName name="Month_KBI_Mech">'[30]Data KBI Mech'!$A$1:$IV$1</definedName>
    <definedName name="Month_KBI_Mech_Elim" localSheetId="2">'[29]Data KBI Mech Elim'!$A$1:$IV$1</definedName>
    <definedName name="Month_KBI_Mech_Elim">'[30]Data KBI Mech Elim'!$A$1:$IV$1</definedName>
    <definedName name="Month_KBI_Norcal" localSheetId="2">'[29]Data KBI Norcal Consolidated'!$A$1:$IV$1</definedName>
    <definedName name="Month_KBI_Norcal">'[30]Data KBI Norcal Consolidated'!$A$1:$IV$1</definedName>
    <definedName name="Month_KBI_Phoenix" localSheetId="2">'[29]Data KBI Pnoenix'!$A$1:$IV$1</definedName>
    <definedName name="Month_KBI_Phoenix">'[30]Data KBI Pnoenix'!$A$1:$IV$1</definedName>
    <definedName name="Month_KBI_SoCal" localSheetId="2">'[29]Data KBI So. Cal.'!$A$1:$IV$1</definedName>
    <definedName name="Month_KBI_SoCal">'[30]Data KBI So. Cal.'!$A$1:$IV$1</definedName>
    <definedName name="Month_KBI_Total" localSheetId="2">'[29]Data KBI Total'!$A$1:$IV$1</definedName>
    <definedName name="Month_KBI_Total">'[30]Data KBI Total'!$A$1:$IV$1</definedName>
    <definedName name="Month_KBI_Tucson" localSheetId="2">'[29]Data KBI Tucson'!$A$1:$IV$1</definedName>
    <definedName name="Month_KBI_Tucson">'[30]Data KBI Tucson'!$A$1:$IV$1</definedName>
    <definedName name="Month_KBI_Vegas" localSheetId="2">'[29]Data KBI Las Vegas'!$A$1:$IV$1</definedName>
    <definedName name="Month_KBI_Vegas">'[30]Data KBI Las Vegas'!$A$1:$IV$1</definedName>
    <definedName name="Month_RCI_Consolidated" localSheetId="2">'[29]Data RCI Consolidated'!$A$1:$IV$1</definedName>
    <definedName name="Month_RCI_Consolidated">'[30]Data RCI Consolidated'!$A$1:$IV$1</definedName>
    <definedName name="Month_Riggs_Consolidated" localSheetId="2">'[29]Data Riggs Consolidated'!$A$1:$IV$1</definedName>
    <definedName name="Month_Riggs_Consolidated">'[30]Data Riggs Consolidated'!$A$1:$IV$1</definedName>
    <definedName name="Month_WBC_Central" localSheetId="2">'[29]Data WBC Central'!$A$1:$IV$1</definedName>
    <definedName name="Month_WBC_Central">'[30]Data WBC Central'!$A$1:$IV$1</definedName>
    <definedName name="Month_WBC_Consolidated" localSheetId="2">'[29]Data WBC W-O A-1'!$A$1:$IV$1</definedName>
    <definedName name="Month_WBC_Consolidated">'[30]Data WBC W-O A-1'!$A$1:$IV$1</definedName>
    <definedName name="Month_WBC_Corp" localSheetId="2">'[29]Data WBC Corporate'!$A$1:$IV$1</definedName>
    <definedName name="Month_WBC_Corp">'[30]Data WBC Corporate'!$A$1:$IV$1</definedName>
    <definedName name="Month_WBC_MA_Consolidated" localSheetId="2">'[29]Data WBC MA Consolidated'!$A$1:$IV$1</definedName>
    <definedName name="Month_WBC_MA_Consolidated">'[30]Data WBC MA Consolidated'!$A$1:$IV$1</definedName>
    <definedName name="Month_WBC_Northeast" localSheetId="2">'[29]Data WBC Northeast'!$A$1:$IV$1</definedName>
    <definedName name="Month_WBC_Northeast">'[30]Data WBC Northeast'!$A$1:$IV$1</definedName>
    <definedName name="Month_WBC_Other" localSheetId="2">'[29]Data WBC Other'!$A$1:$IV$1</definedName>
    <definedName name="Month_WBC_Other">'[30]Data WBC Other'!$A$1:$IV$1</definedName>
    <definedName name="Month_WBC_Southeast" localSheetId="2">'[29]Data WBC Southeast'!$A$1:$IV$1</definedName>
    <definedName name="Month_WBC_Southeast">'[30]Data WBC Southeast'!$A$1:$IV$1</definedName>
    <definedName name="Month_WBC_Total" localSheetId="2">'[29]Data WBC Consolidated'!$A$1:$IV$1</definedName>
    <definedName name="Month_WBC_Total">'[30]Data WBC Consolidated'!$A$1:$IV$1</definedName>
    <definedName name="Month_WBC_West" localSheetId="2">'[29]Data WBC West'!$A$1:$IV$1</definedName>
    <definedName name="Month_WBC_West">'[30]Data WBC West'!$A$1:$IV$1</definedName>
    <definedName name="monthlybhpl">[47]monthlybhpl!$A$1:$H$120</definedName>
    <definedName name="monthlybhpl2" localSheetId="2">#REF!</definedName>
    <definedName name="monthlybhpl2">#REF!</definedName>
    <definedName name="mooo">#N/A</definedName>
    <definedName name="mp">#N/A</definedName>
    <definedName name="NColumn" localSheetId="2">'[48]Final Extract'!$A$1:$IV$1</definedName>
    <definedName name="NColumn">'[49]Final Extract'!$A$1:$IV$1</definedName>
    <definedName name="NET_CHANGE" hidden="1">"NET_CHANGE"</definedName>
    <definedName name="NET_DEBT" hidden="1">"NET_DEBT"</definedName>
    <definedName name="NET_INC" hidden="1">"NET_INC"</definedName>
    <definedName name="NET_INC_10K" hidden="1">"NET_INC_10K"</definedName>
    <definedName name="NET_INC_10Q" hidden="1">"NET_INC_10Q"</definedName>
    <definedName name="NET_INC_10Q1" hidden="1">"NET_INC_10Q1"</definedName>
    <definedName name="NET_INC_BEFORE" hidden="1">"NET_INC_BEFORE"</definedName>
    <definedName name="NET_INC_GROWTH_1" hidden="1">"NET_INC_GROWTH_1"</definedName>
    <definedName name="NET_INC_GROWTH_2" hidden="1">"NET_INC_GROWTH_2"</definedName>
    <definedName name="NET_INC_MARGIN" hidden="1">"NET_INC_MARGIN"</definedName>
    <definedName name="NET_INTEREST_INC" hidden="1">"NET_INTEREST_INC"</definedName>
    <definedName name="NET_INTEREST_INC_AFTER_LL" hidden="1">"NET_INTEREST_INC_AFTER_LL"</definedName>
    <definedName name="NET_LOANS" hidden="1">"NET_LOANS"</definedName>
    <definedName name="NewIntnatlWksht">#N/A</definedName>
    <definedName name="NewMMCRates">'[14]Rates for Payment_MMC'!$A$7:$AE$170</definedName>
    <definedName name="NewRates">'[14]Rates for Payment'!$A$7:$AE$170</definedName>
    <definedName name="NH_ATB_TREND" localSheetId="2">#REF!</definedName>
    <definedName name="NH_ATB_TREND">#REF!</definedName>
    <definedName name="NON_CASH" hidden="1">"NON_CASH"</definedName>
    <definedName name="NON_INTEREST_EXP" hidden="1">"NON_INTEREST_EXP"</definedName>
    <definedName name="NON_INTEREST_INC" hidden="1">"NON_INTEREST_INC"</definedName>
    <definedName name="Norcal" localSheetId="2">'[48]Final Extract'!$A:$IV</definedName>
    <definedName name="Norcal">'[49]Final Extract'!$A:$IV</definedName>
    <definedName name="NORMAL_INC_AFTER" hidden="1">"NORMAL_INC_AFTER"</definedName>
    <definedName name="NORMAL_INC_AVAIL" hidden="1">"NORMAL_INC_AVAIL"</definedName>
    <definedName name="NORMAL_INC_BEFORE" hidden="1">"NORMAL_INC_BEFORE"</definedName>
    <definedName name="NOTES_PAY" hidden="1">"NOTES_PAY"</definedName>
    <definedName name="NRow" localSheetId="2">'[48]Final Extract'!$C$1:$C$65536</definedName>
    <definedName name="NRow">'[49]Final Extract'!$C$1:$C$65536</definedName>
    <definedName name="nursery" localSheetId="2">#REF!</definedName>
    <definedName name="nursery">#REF!</definedName>
    <definedName name="ok">#N/A</definedName>
    <definedName name="om_chha">[50]om_chha!$A$7:$F$35</definedName>
    <definedName name="om_dtc">[50]om_dtc!$A$5:$C$359</definedName>
    <definedName name="om_hosp">[50]om_hosp!$A$4:$C$197</definedName>
    <definedName name="om_nh">[50]om_nh!$B$4:$D$622</definedName>
    <definedName name="OPC_Lookup">'[51]Grouping Key'!$A$2:$E$141</definedName>
    <definedName name="OPCERT_PS" localSheetId="2">#REF!</definedName>
    <definedName name="OPCERT_PS">#REF!</definedName>
    <definedName name="OpcertFileName" localSheetId="2">'[11]Exh Acute'!$E$9</definedName>
    <definedName name="OpcertFileName">'[12]Exh Acute'!$E$9</definedName>
    <definedName name="opcertimpact" localSheetId="2">#REF!</definedName>
    <definedName name="opcertimpact">#REF!</definedName>
    <definedName name="OPENPRICE" hidden="1">"OPENPRICE"</definedName>
    <definedName name="OPER_INC" hidden="1">"OPER_INC"</definedName>
    <definedName name="OPVisitsbyservbyfsc">#REF!</definedName>
    <definedName name="Other">#REF!</definedName>
    <definedName name="OTHER_ASSETS" hidden="1">"OTHER_ASSETS"</definedName>
    <definedName name="OTHER_CURRENT_ASSETS" hidden="1">"OTHER_CURRENT_ASSETS"</definedName>
    <definedName name="OTHER_CURRENT_LIAB" hidden="1">"OTHER_CURRENT_LIAB"</definedName>
    <definedName name="OTHER_EARNING" hidden="1">"OTHER_EARNING"</definedName>
    <definedName name="OTHER_EQUITY" hidden="1">"OTHER_EQUITY"</definedName>
    <definedName name="OTHER_INVESTING" hidden="1">"OTHER_INVESTING"</definedName>
    <definedName name="OTHER_LIAB" hidden="1">"OTHER_LIAB"</definedName>
    <definedName name="OTHER_LONG_TERM" hidden="1">"OTHER_LONG_TERM"</definedName>
    <definedName name="OTHER_NET" hidden="1">"OTHER_NET"</definedName>
    <definedName name="OTHER_OPER" hidden="1">"OTHER_OPER"</definedName>
    <definedName name="OTHER_RECEIV" hidden="1">"OTHER_RECEIV"</definedName>
    <definedName name="OTHER_REVENUE" hidden="1">"OTHER_REVENUE"</definedName>
    <definedName name="OthrRev" localSheetId="2">[52]OthrRev!#REF!</definedName>
    <definedName name="OthrRev">[53]OthrRev!#REF!</definedName>
    <definedName name="Pacific" localSheetId="2">#REF!</definedName>
    <definedName name="Pacific">#REF!</definedName>
    <definedName name="Pacific_Column" localSheetId="2">#REF!</definedName>
    <definedName name="Pacific_Column">#REF!</definedName>
    <definedName name="Pacific_Row" localSheetId="2">#REF!</definedName>
    <definedName name="Pacific_Row">#REF!</definedName>
    <definedName name="PAGE41">#REF!</definedName>
    <definedName name="PAGE42">#REF!</definedName>
    <definedName name="PAGE6">#REF!</definedName>
    <definedName name="PAR" localSheetId="2">[54]Info!#REF!</definedName>
    <definedName name="PAR">[55]Info!#REF!</definedName>
    <definedName name="PAY_ACCRUED" hidden="1">"PAY_ACCRUED"</definedName>
    <definedName name="PC1JUNE">#REF!</definedName>
    <definedName name="PC2JUNE">#REF!</definedName>
    <definedName name="PC3JUNE">#REF!</definedName>
    <definedName name="PC4JUNE">#REF!</definedName>
    <definedName name="PC5JUNE">#REF!</definedName>
    <definedName name="pegnia_1">#N/A</definedName>
    <definedName name="peko_1">#N/A</definedName>
    <definedName name="PERIODDATE" hidden="1">"PERIODDATE"</definedName>
    <definedName name="PHIL">'[25]Company Data Rollup'!$B$1:$B$65536</definedName>
    <definedName name="Pivot" localSheetId="2">#REF!</definedName>
    <definedName name="Pivot">#REF!</definedName>
    <definedName name="PosTot" localSheetId="2">#REF!</definedName>
    <definedName name="PosTot">#REF!</definedName>
    <definedName name="PREF_DIVID" hidden="1">"PREF_DIVID"</definedName>
    <definedName name="PREF_STOCK" hidden="1">"PREF_STOCK"</definedName>
    <definedName name="PREPAID_EXPEN" hidden="1">"PREPAID_EXPEN"</definedName>
    <definedName name="PRETAX_INC" hidden="1">"PRETAX_INC"</definedName>
    <definedName name="PRETAX_INC_10K" hidden="1">"PRETAX_INC_10K"</definedName>
    <definedName name="PRETAX_INC_10Q" hidden="1">"PRETAX_INC_10Q"</definedName>
    <definedName name="PRETAX_INC_10Q1" hidden="1">"PRETAX_INC_10Q1"</definedName>
    <definedName name="prevyear">[27]Headers!$B$2</definedName>
    <definedName name="price">[21]Prices_wGME!$A$10:$I$17</definedName>
    <definedName name="PRICE_OVER_EPS_EST" hidden="1">"PRICE_OVER_EPS_EST"</definedName>
    <definedName name="PRICE_OVER_EPS_EST_1" hidden="1">"PRICE_OVER_EPS_EST_1"</definedName>
    <definedName name="PRICE_OVER_LTM_EPS" hidden="1">"PRICE_OVER_LTM_EPS"</definedName>
    <definedName name="prices">[21]Prices_2013!$A$9:$E$16</definedName>
    <definedName name="_xlnm.Print_Area" localSheetId="2">#REF!</definedName>
    <definedName name="_xlnm.Print_Area" localSheetId="4">'2_12_Month_Op_Budget'!$A$3:$N$35</definedName>
    <definedName name="_xlnm.Print_Area" localSheetId="5">'3_Financial_Projections'!$A$3:$G$67</definedName>
    <definedName name="_xlnm.Print_Area" localSheetId="8">#REF!</definedName>
    <definedName name="_xlnm.Print_Area">#REF!</definedName>
    <definedName name="PRINT_AREA_MI" localSheetId="2">#REF!</definedName>
    <definedName name="PRINT_AREA_MI" localSheetId="8">#REF!</definedName>
    <definedName name="PRINT_AREA_MI">#REF!</definedName>
    <definedName name="PRINT1">#N/A</definedName>
    <definedName name="print10">#N/A</definedName>
    <definedName name="print111">#N/A</definedName>
    <definedName name="PRINT3">#N/A</definedName>
    <definedName name="print3a">#N/A</definedName>
    <definedName name="PRINT4">#N/A</definedName>
    <definedName name="Print41">#N/A</definedName>
    <definedName name="PRIOR" localSheetId="2">#REF!</definedName>
    <definedName name="PRIOR" localSheetId="8">#REF!</definedName>
    <definedName name="PRIOR">#REF!</definedName>
    <definedName name="PriorDailyVendorData_1">#N/A</definedName>
    <definedName name="PriorDailyVendors_1">#N/A</definedName>
    <definedName name="PriorMMCRates">'[14]Rates for Payment_MMC'!$AH$7:$BL$169</definedName>
    <definedName name="PriorRates">'[14]Rates for Payment'!$AH$7:$BL$169</definedName>
    <definedName name="PRO_FORMA_BASIC_EPS" hidden="1">"PRO_FORMA_BASIC_EPS"</definedName>
    <definedName name="PRO_FORMA_DILUT_EPS" hidden="1">"PRO_FORMA_DILUT_EPS"</definedName>
    <definedName name="PRO_FORMA_NET_INC" hidden="1">"PRO_FORMA_NET_INC"</definedName>
    <definedName name="Proj_SWLLCrow">MATCH(LEFT('[28]Daily Vendor--FROM SVCMC'!$E1,3),LEFT('[56]disb sch.'!$A$3:$A$436,3),0)</definedName>
    <definedName name="Proj_SWLLCrow_1">MATCH(LEFT(,3),LEFT(,3),0)</definedName>
    <definedName name="Proj_Vendors">'[56]disb sch.'!$B$3:$B$436</definedName>
    <definedName name="Proj_Vendors_1">#N/A</definedName>
    <definedName name="PROPERTY_GROSS" hidden="1">"PROPERTY_GROSS"</definedName>
    <definedName name="PROPERTY_NET" hidden="1">"PROPERTY_NET"</definedName>
    <definedName name="Prpd">#N/A</definedName>
    <definedName name="psych">#REF!</definedName>
    <definedName name="q">#N/A</definedName>
    <definedName name="QUICK_RATIO" hidden="1">"QUICK_RATIO"</definedName>
    <definedName name="rates">[27]Impact!$D$12:$AK$82</definedName>
    <definedName name="REBASING_OFFSET" localSheetId="2">#REF!</definedName>
    <definedName name="REBASING_OFFSET">#REF!</definedName>
    <definedName name="REDEEM_PREF_STOCK" hidden="1">"REDEEM_PREF_STOCK"</definedName>
    <definedName name="Region">[38]GroupCeiling!$D$1</definedName>
    <definedName name="Regions">[38]Regions!$A$2:$B$5</definedName>
    <definedName name="RESEARCH_DEV" hidden="1">"RESEARCH_DEV"</definedName>
    <definedName name="RETAINED_EARN" hidden="1">"RETAINED_EARN"</definedName>
    <definedName name="RETURN_ASSETS" hidden="1">"RETURN_ASSETS"</definedName>
    <definedName name="RETURN_EQUITY" hidden="1">"RETURN_EQUITY"</definedName>
    <definedName name="RETURN_INVESTMENT" hidden="1">"RETURN_INVESTMENT"</definedName>
    <definedName name="REVENUE" hidden="1">"REVENUE"</definedName>
    <definedName name="REVENUE_10K" hidden="1">"REVENUE_10K"</definedName>
    <definedName name="REVENUE_10Q" hidden="1">"REVENUE_10Q"</definedName>
    <definedName name="REVENUE_10Q1" hidden="1">"REVENUE_10Q1"</definedName>
    <definedName name="REVENUE_EST" hidden="1">"REVENUE_EST"</definedName>
    <definedName name="REVENUE_EST_1" hidden="1">"REVENUE_EST_1"</definedName>
    <definedName name="REVENUE_GROWTH_1" hidden="1">"REVENUE_GROWTH_1"</definedName>
    <definedName name="REVENUE_GROWTH_2" hidden="1">"REVENUE_GROWTH_2"</definedName>
    <definedName name="Ro">#REF!</definedName>
    <definedName name="Row">#REF!</definedName>
    <definedName name="Row_3610_Data">'[25]Data 3610 Load'!$E$1:$E$65536</definedName>
    <definedName name="Row_Company_Data">'[26]Company Data Rollup'!$B$1:$B$65536</definedName>
    <definedName name="Row_Data_Load">'[25]Data Load'!$E$1:$E$65536</definedName>
    <definedName name="Row_Lookup" localSheetId="2">#REF!</definedName>
    <definedName name="Row_Lookup">#REF!</definedName>
    <definedName name="Rows" localSheetId="2">#REF!</definedName>
    <definedName name="Rows">#REF!</definedName>
    <definedName name="s" localSheetId="2">#REF!</definedName>
    <definedName name="s">#REF!</definedName>
    <definedName name="SAPBEXdnldView" hidden="1">"4NGDFPMNWWY48LEWT4C9P18OM"</definedName>
    <definedName name="SAPBEXrevision" hidden="1">3</definedName>
    <definedName name="SAPBEXsysID" hidden="1">"BPR"</definedName>
    <definedName name="SAPBEXwbID" hidden="1">"4KLPRKGKN2LPYFFQO1ZXJYJP2"</definedName>
    <definedName name="SaveReport">#N/A</definedName>
    <definedName name="sch_1">'[21]Sch 1 data'!$A$8:$F$44</definedName>
    <definedName name="Schedule" localSheetId="2">#REF!</definedName>
    <definedName name="Schedule" localSheetId="8">#REF!</definedName>
    <definedName name="Schedule">#REF!</definedName>
    <definedName name="Schedule_Detailed" localSheetId="2">#REF!</definedName>
    <definedName name="Schedule_Detailed" localSheetId="8">#REF!</definedName>
    <definedName name="Schedule_Detailed">#REF!</definedName>
    <definedName name="sd">#N/A</definedName>
    <definedName name="SelectBuild_Sales" localSheetId="2">#REF!</definedName>
    <definedName name="SelectBuild_Sales" localSheetId="8">#REF!</definedName>
    <definedName name="SelectBuild_Sales">#REF!</definedName>
    <definedName name="serrano_1">#N/A</definedName>
    <definedName name="SETOFBOOKSNAME74" localSheetId="2">[22]Pacific!$B$2</definedName>
    <definedName name="SETOFBOOKSNAME74">[23]Pacific!$B$2</definedName>
    <definedName name="SETOFBOOKSNAME75" localSheetId="2">[22]Southeast!$B$2</definedName>
    <definedName name="SETOFBOOKSNAME75">[23]Southeast!$B$2</definedName>
    <definedName name="SGA" hidden="1">"SGA"</definedName>
    <definedName name="SHARESOUTSTANDING" hidden="1">"SHARESOUTSTANDING"</definedName>
    <definedName name="SHORT_TERM_INVEST" hidden="1">"SHORT_TERM_INVEST"</definedName>
    <definedName name="skull">'[24]Hrs by Prof'!$T$2</definedName>
    <definedName name="skull_1">#N/A</definedName>
    <definedName name="Socal">#REF!</definedName>
    <definedName name="SortRange">#REF!</definedName>
    <definedName name="Southeast">#REF!</definedName>
    <definedName name="Southeast_Column">#REF!</definedName>
    <definedName name="Southeast_Row">#REF!</definedName>
    <definedName name="Southwest">#REF!</definedName>
    <definedName name="Southwest_Column">#REF!</definedName>
    <definedName name="Southwest_Row">#REF!</definedName>
    <definedName name="St._Vincents_SI">'[20]Volum Stat-IP'!$A$188</definedName>
    <definedName name="St._Vincents_SI_1">#N/A</definedName>
    <definedName name="STATE" hidden="1">"STATE"</definedName>
    <definedName name="StatewidePrice">'[14]Exh Acute'!$E$14</definedName>
    <definedName name="StatewidePriceFFS">'[19]Data update'!$E$60</definedName>
    <definedName name="StatewidePriceMMC">[14]CPI!$D$38</definedName>
    <definedName name="StatewidePriceWC">'[14]WCNF Acute'!$E$14</definedName>
    <definedName name="StatewidePriceWCNF">'[19]Data update'!$E$65</definedName>
    <definedName name="STOCK_BASED" hidden="1">"STOCK_BASED"</definedName>
    <definedName name="Structure_Timelines">#REF!</definedName>
    <definedName name="Sum_Data">#REF!</definedName>
    <definedName name="Sum_Data_BU">#REF!</definedName>
    <definedName name="Sum_Data_Column">#REF!</definedName>
    <definedName name="Sum_Data_Con">#REF!</definedName>
    <definedName name="Sum_Data_Con_Column">#REF!</definedName>
    <definedName name="Sum_Data_Con_Row">#REF!</definedName>
    <definedName name="Sum_Data_Reg">#REF!</definedName>
    <definedName name="Sum_Data_Reg_Column">#REF!</definedName>
    <definedName name="Sum_Data_Reg_Row">#REF!</definedName>
    <definedName name="Sum_Data_Row">#REF!</definedName>
    <definedName name="summary">#REF!</definedName>
    <definedName name="summary22">'[57]WIP Draft SFY22 FDH Sizing'!$B:$BB</definedName>
    <definedName name="summaryboe" localSheetId="2">#REF!</definedName>
    <definedName name="summaryboe" localSheetId="8">#REF!</definedName>
    <definedName name="summaryboe">#REF!</definedName>
    <definedName name="summarysd" localSheetId="2">'[58]Structural Deficit'!$B:$EY</definedName>
    <definedName name="summarysd">'[59]Structural Deficit'!$B:$EY</definedName>
    <definedName name="Supplies___Expenses" localSheetId="2">#REF!</definedName>
    <definedName name="Supplies___Expenses" localSheetId="8">#REF!</definedName>
    <definedName name="Supplies___Expenses">#REF!</definedName>
    <definedName name="surcharge">[27]Headers!$B$8</definedName>
    <definedName name="SurchargeAddtlWCNF">[14]CPI!$F$34</definedName>
    <definedName name="SurchargeWCNF">[14]CPI!$E$34</definedName>
    <definedName name="Table1">[60]Hospitals!$B$7:$C$625</definedName>
    <definedName name="Table2">[60]Hospitals!$F$7:$G$271</definedName>
    <definedName name="Test" localSheetId="2">#REF!</definedName>
    <definedName name="Test" localSheetId="8">#REF!</definedName>
    <definedName name="Test">#REF!</definedName>
    <definedName name="test_1">#N/A</definedName>
    <definedName name="TESTHKEY" localSheetId="2">'[61]PPE Data '!#REF!</definedName>
    <definedName name="TESTHKEY" localSheetId="8">'[62]PPE Data '!#REF!</definedName>
    <definedName name="TESTHKEY">'[62]PPE Data '!#REF!</definedName>
    <definedName name="TESTVKEY" localSheetId="2">'[61]PPE Data '!#REF!</definedName>
    <definedName name="TESTVKEY" localSheetId="8">'[62]PPE Data '!#REF!</definedName>
    <definedName name="TESTVKEY">'[62]PPE Data '!#REF!</definedName>
    <definedName name="Titles" localSheetId="2">#REF!</definedName>
    <definedName name="Titles" localSheetId="8">#REF!</definedName>
    <definedName name="Titles">#REF!</definedName>
    <definedName name="TopSection" localSheetId="2">#REF!</definedName>
    <definedName name="TopSection" localSheetId="8">#REF!</definedName>
    <definedName name="TopSection">#REF!</definedName>
    <definedName name="TOTAL" localSheetId="2">#REF!</definedName>
    <definedName name="TOTAL" localSheetId="8">#REF!</definedName>
    <definedName name="TOTAL">#REF!</definedName>
    <definedName name="TOTAL_ASSETS" hidden="1">"TOTAL_ASSETS"</definedName>
    <definedName name="TOTAL_CASH_DIVID" hidden="1">"TOTAL_CASH_DIVID"</definedName>
    <definedName name="TOTAL_CASH_FINAN" hidden="1">"TOTAL_CASH_FINAN"</definedName>
    <definedName name="TOTAL_CASH_INVEST" hidden="1">"TOTAL_CASH_INVEST"</definedName>
    <definedName name="TOTAL_CASH_OPER" hidden="1">"TOTAL_CASH_OPER"</definedName>
    <definedName name="TOTAL_COMMON" hidden="1">"TOTAL_COMMON"</definedName>
    <definedName name="TOTAL_CURRENT_ASSETS" hidden="1">"TOTAL_CURRENT_ASSETS"</definedName>
    <definedName name="TOTAL_CURRENT_LIAB" hidden="1">"TOTAL_CURRENT_LIAB"</definedName>
    <definedName name="TOTAL_DEBT" hidden="1">"TOTAL_DEBT"</definedName>
    <definedName name="TOTAL_DEBT_OVER_EBITDA" hidden="1">"TOTAL_DEBT_OVER_EBITDA"</definedName>
    <definedName name="TOTAL_DEBT_OVER_TOTAL_BV" hidden="1">"TOTAL_DEBT_OVER_TOTAL_BV"</definedName>
    <definedName name="TOTAL_DEBT_OVER_TOTAL_CAP" hidden="1">"TOTAL_DEBT_OVER_TOTAL_CAP"</definedName>
    <definedName name="TOTAL_EQUITY" hidden="1">"TOTAL_EQUITY"</definedName>
    <definedName name="TOTAL_INTEREST_EXP" hidden="1">"TOTAL_INTEREST_EXP"</definedName>
    <definedName name="TOTAL_INVENTORY" hidden="1">"TOTAL_INVENTORY"</definedName>
    <definedName name="TOTAL_LIAB" hidden="1">"TOTAL_LIAB"</definedName>
    <definedName name="TOTAL_LIAB_SHAREHOLD" hidden="1">"TOTAL_LIAB_SHAREHOLD"</definedName>
    <definedName name="TOTAL_LONG_DEBT" hidden="1">"TOTAL_LONG_DEBT"</definedName>
    <definedName name="TOTAL_OPER_EXPEN" hidden="1">"TOTAL_OPER_EXPEN"</definedName>
    <definedName name="TOTAL_RECEIV" hidden="1">"TOTAL_RECEIV"</definedName>
    <definedName name="TOTAL_REVENUE" hidden="1">"TOTAL_REVENUE"</definedName>
    <definedName name="TOTAL_SPECIAL" hidden="1">"TOTAL_SPECIAL"</definedName>
    <definedName name="TRADE_AR" hidden="1">"TRADE_AR"</definedName>
    <definedName name="transdate">[16]CPI!$F$28</definedName>
    <definedName name="transferlist" localSheetId="2">#REF!</definedName>
    <definedName name="transferlist">#REF!</definedName>
    <definedName name="Transition" localSheetId="2">'[11]Sch 7FFS'!$F$70</definedName>
    <definedName name="Transition">'[12]Sch 7FFS'!$F$70</definedName>
    <definedName name="TransitionMMC" localSheetId="2">'[11]Sch 7MMC'!$F$70</definedName>
    <definedName name="TransitionMMC">'[12]Sch 7MMC'!$F$70</definedName>
    <definedName name="transyear">[16]CPI!$C$34</definedName>
    <definedName name="TREASURY_STOCK" hidden="1">"TREASURY_STOCK"</definedName>
    <definedName name="two">#REF!</definedName>
    <definedName name="UNREALIZED_GAIN" hidden="1">"UNREALIZED_GAIN"</definedName>
    <definedName name="Untitled">#REF!</definedName>
    <definedName name="UNUSUAL_EXP" hidden="1">"UNUSUAL_EXP"</definedName>
    <definedName name="updown">#REF!</definedName>
    <definedName name="US_GAAP" hidden="1">"US_GAAP"</definedName>
    <definedName name="vaprecip" localSheetId="2">[6]vap!#REF!</definedName>
    <definedName name="vaprecip">[7]vap!#REF!</definedName>
    <definedName name="Version" localSheetId="2">#REF!</definedName>
    <definedName name="Version" localSheetId="8">#REF!</definedName>
    <definedName name="Version">#REF!</definedName>
    <definedName name="Version_Data" localSheetId="2">#REF!</definedName>
    <definedName name="Version_Data" localSheetId="8">#REF!</definedName>
    <definedName name="Version_Data">#REF!</definedName>
    <definedName name="Version_Notes" localSheetId="2">#REF!</definedName>
    <definedName name="Version_Notes" localSheetId="8">#REF!</definedName>
    <definedName name="Version_Notes">#REF!</definedName>
    <definedName name="VOLUME" hidden="1">"VOLUME"</definedName>
    <definedName name="WBC_Con">#REF!</definedName>
    <definedName name="WBC_Con_Column">#REF!</definedName>
    <definedName name="WBC_Con_Row">#REF!</definedName>
    <definedName name="wcnfaddlsurcharge">[27]Headers!$C$9</definedName>
    <definedName name="WCNFbase">[16]CPI!$E$37</definedName>
    <definedName name="wcnfCPI2014base">[10]CPI!$M$12</definedName>
    <definedName name="wcnfspeccpi2006">[10]CPI!$N$11</definedName>
    <definedName name="wcnfspeccpi2014">[10]CPI!$N$12</definedName>
    <definedName name="wcnfsurcharge">[27]Headers!$B$9</definedName>
    <definedName name="Week_Ending" localSheetId="2">[63]Variance!$E$7:$CV$7</definedName>
    <definedName name="Week_Ending">[64]Variance!$E$7:$CV$7</definedName>
    <definedName name="West_Sales" localSheetId="2">#REF!</definedName>
    <definedName name="West_Sales" localSheetId="8">#REF!</definedName>
    <definedName name="West_Sales">#REF!</definedName>
    <definedName name="Westchester">'[20]Volum Stat-IP'!$A$58</definedName>
    <definedName name="Westchester_1">#N/A</definedName>
    <definedName name="wf">#N/A</definedName>
    <definedName name="x_1">#N/A</definedName>
    <definedName name="xxx" hidden="1">#REF!</definedName>
    <definedName name="xxxx" localSheetId="2" hidden="1">'[65]op inc as pct t'!$K$11:$K$17</definedName>
    <definedName name="xxxx" hidden="1">'[66]op inc as pct t'!$K$11:$K$17</definedName>
    <definedName name="YEARHIGH" hidden="1">"YEARHIGH"</definedName>
    <definedName name="YEARLOW" hidden="1">"YEARLOW"</definedName>
    <definedName name="ynlist">#REF!</definedName>
    <definedName name="z">#N/A</definedName>
    <definedName name="zMap_f263_EMP_COMPANY">#REF!</definedName>
    <definedName name="zMap_f265_EMP_EMPLOYEE">#REF!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6" i="34" l="1"/>
  <c r="Q36" i="34"/>
  <c r="P36" i="34"/>
  <c r="P34" i="34"/>
  <c r="P32" i="34"/>
  <c r="P31" i="34"/>
  <c r="P30" i="34"/>
  <c r="P29" i="34"/>
  <c r="AB27" i="34"/>
  <c r="AB13" i="34"/>
  <c r="AB11" i="34"/>
  <c r="AB10" i="34"/>
  <c r="AB9" i="34"/>
  <c r="AB8" i="34"/>
  <c r="AB7" i="34"/>
  <c r="AB6" i="34"/>
  <c r="AA36" i="34"/>
  <c r="AA31" i="34"/>
  <c r="Z31" i="34"/>
  <c r="Y31" i="34"/>
  <c r="X31" i="34"/>
  <c r="W31" i="34"/>
  <c r="V31" i="34"/>
  <c r="U31" i="34"/>
  <c r="T31" i="34"/>
  <c r="S31" i="34"/>
  <c r="R31" i="34"/>
  <c r="Q31" i="34"/>
  <c r="X29" i="34"/>
  <c r="W29" i="34"/>
  <c r="V29" i="34"/>
  <c r="S29" i="34"/>
  <c r="AB28" i="34"/>
  <c r="AA27" i="34"/>
  <c r="AA29" i="34" s="1"/>
  <c r="Z27" i="34"/>
  <c r="Z29" i="34" s="1"/>
  <c r="Y27" i="34"/>
  <c r="Y29" i="34" s="1"/>
  <c r="X27" i="34"/>
  <c r="W27" i="34"/>
  <c r="V27" i="34"/>
  <c r="U27" i="34"/>
  <c r="U29" i="34" s="1"/>
  <c r="T27" i="34"/>
  <c r="T29" i="34" s="1"/>
  <c r="S27" i="34"/>
  <c r="R27" i="34"/>
  <c r="R29" i="34" s="1"/>
  <c r="Q27" i="34"/>
  <c r="Q29" i="34" s="1"/>
  <c r="P27" i="34"/>
  <c r="AB26" i="34"/>
  <c r="AB25" i="34"/>
  <c r="AB24" i="34"/>
  <c r="AB23" i="34"/>
  <c r="AB22" i="34"/>
  <c r="AB21" i="34"/>
  <c r="AB20" i="34"/>
  <c r="AB19" i="34"/>
  <c r="AB18" i="34"/>
  <c r="AB17" i="34"/>
  <c r="AB16" i="34"/>
  <c r="AB15" i="34"/>
  <c r="AB14" i="34"/>
  <c r="AA8" i="34"/>
  <c r="AA11" i="34" s="1"/>
  <c r="Z8" i="34"/>
  <c r="Y8" i="34"/>
  <c r="Y11" i="34" s="1"/>
  <c r="X8" i="34"/>
  <c r="X11" i="34" s="1"/>
  <c r="X32" i="34" s="1"/>
  <c r="X34" i="34" s="1"/>
  <c r="W8" i="34"/>
  <c r="W11" i="34" s="1"/>
  <c r="W32" i="34" s="1"/>
  <c r="W34" i="34" s="1"/>
  <c r="V8" i="34"/>
  <c r="V11" i="34" s="1"/>
  <c r="V32" i="34" s="1"/>
  <c r="V34" i="34" s="1"/>
  <c r="U8" i="34"/>
  <c r="U11" i="34" s="1"/>
  <c r="U32" i="34" s="1"/>
  <c r="U34" i="34" s="1"/>
  <c r="T8" i="34"/>
  <c r="T11" i="34" s="1"/>
  <c r="S8" i="34"/>
  <c r="S30" i="34" s="1"/>
  <c r="R8" i="34"/>
  <c r="Q8" i="34"/>
  <c r="P8" i="34"/>
  <c r="P11" i="34" s="1"/>
  <c r="AB29" i="34" l="1"/>
  <c r="AB36" i="34"/>
  <c r="Y36" i="34"/>
  <c r="X36" i="34"/>
  <c r="W36" i="34"/>
  <c r="V36" i="34"/>
  <c r="AB31" i="34"/>
  <c r="U36" i="34"/>
  <c r="S32" i="34"/>
  <c r="S34" i="34" s="1"/>
  <c r="Q30" i="34"/>
  <c r="T36" i="34"/>
  <c r="R30" i="34"/>
  <c r="Q11" i="34"/>
  <c r="T30" i="34"/>
  <c r="S36" i="34"/>
  <c r="Z36" i="34"/>
  <c r="S11" i="34"/>
  <c r="W30" i="34"/>
  <c r="Z30" i="34"/>
  <c r="Z11" i="34"/>
  <c r="Z32" i="34" s="1"/>
  <c r="Z34" i="34" s="1"/>
  <c r="AB32" i="34"/>
  <c r="AB34" i="34" s="1"/>
  <c r="AB30" i="34"/>
  <c r="Q32" i="34"/>
  <c r="Q34" i="34" s="1"/>
  <c r="T32" i="34"/>
  <c r="T34" i="34" s="1"/>
  <c r="Y32" i="34"/>
  <c r="Y34" i="34" s="1"/>
  <c r="AA32" i="34"/>
  <c r="AA34" i="34" s="1"/>
  <c r="V30" i="34"/>
  <c r="U30" i="34"/>
  <c r="X30" i="34"/>
  <c r="Y30" i="34"/>
  <c r="AA30" i="34"/>
  <c r="R11" i="34"/>
  <c r="R32" i="34" s="1"/>
  <c r="R34" i="34" s="1"/>
  <c r="D35" i="33"/>
  <c r="D27" i="33"/>
  <c r="D38" i="33" s="1"/>
  <c r="D19" i="33"/>
  <c r="D11" i="33"/>
  <c r="D37" i="33" s="1"/>
  <c r="AQ32" i="58"/>
  <c r="AQ31" i="58"/>
  <c r="AQ33" i="58" s="1"/>
  <c r="AQ29" i="58"/>
  <c r="AQ28" i="58"/>
  <c r="AQ27" i="58"/>
  <c r="AQ26" i="58"/>
  <c r="AQ25" i="58"/>
  <c r="AQ24" i="58"/>
  <c r="AQ23" i="58"/>
  <c r="AQ22" i="58"/>
  <c r="AQ21" i="58"/>
  <c r="AQ20" i="58"/>
  <c r="AQ19" i="58"/>
  <c r="AQ18" i="58"/>
  <c r="AQ17" i="58"/>
  <c r="AQ16" i="58"/>
  <c r="AQ15" i="58"/>
  <c r="AQ30" i="58" s="1"/>
  <c r="AQ34" i="58" s="1"/>
  <c r="AQ12" i="58"/>
  <c r="AQ11" i="58"/>
  <c r="AQ13" i="58" s="1"/>
  <c r="AQ10" i="58"/>
  <c r="AQ9" i="58"/>
  <c r="AQ8" i="58"/>
  <c r="AQ6" i="58"/>
  <c r="AQ36" i="58" s="1"/>
  <c r="AQ39" i="58" s="1"/>
  <c r="AN39" i="58"/>
  <c r="AO39" i="58"/>
  <c r="AP39" i="58"/>
  <c r="AN38" i="58"/>
  <c r="AO38" i="58"/>
  <c r="AP38" i="58"/>
  <c r="AN36" i="58"/>
  <c r="AO36" i="58" s="1"/>
  <c r="AP36" i="58" s="1"/>
  <c r="AN35" i="58"/>
  <c r="AO6" i="58" s="1"/>
  <c r="AO35" i="58" s="1"/>
  <c r="AP6" i="58" s="1"/>
  <c r="AP35" i="58" s="1"/>
  <c r="AN34" i="58"/>
  <c r="AO34" i="58"/>
  <c r="AP34" i="58"/>
  <c r="AN33" i="58"/>
  <c r="AO33" i="58"/>
  <c r="AP33" i="58"/>
  <c r="AN30" i="58"/>
  <c r="AO30" i="58"/>
  <c r="AP30" i="58"/>
  <c r="AN13" i="58"/>
  <c r="AO13" i="58"/>
  <c r="AP13" i="58"/>
  <c r="AN11" i="58"/>
  <c r="AO11" i="58"/>
  <c r="AP11" i="58"/>
  <c r="AM6" i="58"/>
  <c r="AN6" i="58"/>
  <c r="AQ35" i="58" l="1"/>
  <c r="AQ38" i="58" s="1"/>
  <c r="AE36" i="58" l="1"/>
  <c r="AM33" i="58"/>
  <c r="AM30" i="58"/>
  <c r="AM34" i="58" s="1"/>
  <c r="AM11" i="58"/>
  <c r="AL33" i="58"/>
  <c r="AL30" i="58"/>
  <c r="AL34" i="58" s="1"/>
  <c r="AL11" i="58"/>
  <c r="AL6" i="58"/>
  <c r="AK33" i="58"/>
  <c r="AK30" i="58"/>
  <c r="AK34" i="58" s="1"/>
  <c r="AK11" i="58"/>
  <c r="AK6" i="58"/>
  <c r="AJ33" i="58"/>
  <c r="AJ30" i="58"/>
  <c r="AJ34" i="58" s="1"/>
  <c r="AJ11" i="58"/>
  <c r="AJ6" i="58"/>
  <c r="AI33" i="58"/>
  <c r="AI30" i="58"/>
  <c r="AI34" i="58" s="1"/>
  <c r="AI11" i="58"/>
  <c r="AI6" i="58"/>
  <c r="AH33" i="58"/>
  <c r="AH30" i="58"/>
  <c r="AH34" i="58" s="1"/>
  <c r="AH11" i="58"/>
  <c r="AH6" i="58"/>
  <c r="AG6" i="58"/>
  <c r="AF6" i="58"/>
  <c r="AG33" i="58"/>
  <c r="AG30" i="58"/>
  <c r="AG34" i="58" s="1"/>
  <c r="AG11" i="58"/>
  <c r="AF33" i="58"/>
  <c r="AF30" i="58"/>
  <c r="AF34" i="58" s="1"/>
  <c r="AF11" i="58"/>
  <c r="AE6" i="58"/>
  <c r="AE33" i="58"/>
  <c r="AE30" i="58"/>
  <c r="AE34" i="58" s="1"/>
  <c r="AE11" i="58"/>
  <c r="B30" i="58"/>
  <c r="AD27" i="58"/>
  <c r="D33" i="38"/>
  <c r="E33" i="38"/>
  <c r="F33" i="38"/>
  <c r="G33" i="38"/>
  <c r="H33" i="38"/>
  <c r="I33" i="38"/>
  <c r="J33" i="38"/>
  <c r="C33" i="38"/>
  <c r="AM13" i="58" l="1"/>
  <c r="AM35" i="58" s="1"/>
  <c r="AM38" i="58" s="1"/>
  <c r="AL13" i="58"/>
  <c r="AL35" i="58" s="1"/>
  <c r="AL38" i="58" s="1"/>
  <c r="AK13" i="58"/>
  <c r="AK35" i="58" s="1"/>
  <c r="AK38" i="58" s="1"/>
  <c r="AJ13" i="58"/>
  <c r="AJ35" i="58" s="1"/>
  <c r="AJ38" i="58" s="1"/>
  <c r="AI13" i="58"/>
  <c r="AI35" i="58" s="1"/>
  <c r="AI38" i="58" s="1"/>
  <c r="AH13" i="58"/>
  <c r="AH35" i="58" s="1"/>
  <c r="AH38" i="58" s="1"/>
  <c r="AG13" i="58"/>
  <c r="AG35" i="58" s="1"/>
  <c r="AG38" i="58" s="1"/>
  <c r="AF36" i="58"/>
  <c r="AF13" i="58"/>
  <c r="AF35" i="58" s="1"/>
  <c r="AF38" i="58" s="1"/>
  <c r="AE39" i="58"/>
  <c r="AE13" i="58"/>
  <c r="AE35" i="58" s="1"/>
  <c r="AE38" i="58" s="1"/>
  <c r="C35" i="33"/>
  <c r="C27" i="33"/>
  <c r="C19" i="33"/>
  <c r="C11" i="33"/>
  <c r="C37" i="33" s="1"/>
  <c r="D66" i="38"/>
  <c r="E66" i="38"/>
  <c r="F66" i="38"/>
  <c r="G66" i="38"/>
  <c r="H66" i="38"/>
  <c r="I66" i="38"/>
  <c r="J66" i="38"/>
  <c r="D65" i="38"/>
  <c r="E65" i="38"/>
  <c r="F65" i="38"/>
  <c r="G65" i="38"/>
  <c r="H65" i="38"/>
  <c r="I65" i="38"/>
  <c r="J65" i="38"/>
  <c r="D64" i="38"/>
  <c r="E64" i="38"/>
  <c r="F64" i="38"/>
  <c r="G64" i="38"/>
  <c r="H64" i="38"/>
  <c r="I64" i="38"/>
  <c r="J64" i="38"/>
  <c r="D63" i="38"/>
  <c r="E63" i="38"/>
  <c r="F63" i="38"/>
  <c r="G63" i="38"/>
  <c r="H63" i="38"/>
  <c r="I63" i="38"/>
  <c r="J63" i="38"/>
  <c r="D59" i="38"/>
  <c r="E59" i="38"/>
  <c r="F59" i="38"/>
  <c r="G59" i="38"/>
  <c r="H59" i="38"/>
  <c r="I59" i="38"/>
  <c r="J59" i="38"/>
  <c r="D51" i="38"/>
  <c r="E51" i="38"/>
  <c r="F51" i="38"/>
  <c r="G51" i="38"/>
  <c r="H51" i="38"/>
  <c r="I51" i="38"/>
  <c r="J51" i="38"/>
  <c r="D47" i="38"/>
  <c r="E47" i="38"/>
  <c r="F47" i="38"/>
  <c r="G47" i="38"/>
  <c r="H47" i="38"/>
  <c r="I47" i="38"/>
  <c r="J47" i="38"/>
  <c r="D35" i="38"/>
  <c r="E35" i="38"/>
  <c r="F35" i="38"/>
  <c r="G35" i="38"/>
  <c r="H35" i="38"/>
  <c r="I35" i="38"/>
  <c r="J35" i="38"/>
  <c r="D32" i="38"/>
  <c r="E32" i="38"/>
  <c r="F32" i="38"/>
  <c r="G32" i="38"/>
  <c r="H32" i="38"/>
  <c r="I32" i="38"/>
  <c r="J32" i="38"/>
  <c r="D31" i="38"/>
  <c r="E31" i="38"/>
  <c r="F31" i="38"/>
  <c r="G31" i="38"/>
  <c r="H31" i="38"/>
  <c r="I31" i="38"/>
  <c r="J31" i="38"/>
  <c r="D30" i="38"/>
  <c r="E30" i="38"/>
  <c r="F30" i="38"/>
  <c r="G30" i="38"/>
  <c r="H30" i="38"/>
  <c r="I30" i="38"/>
  <c r="J30" i="38"/>
  <c r="D29" i="38"/>
  <c r="E29" i="38"/>
  <c r="F29" i="38"/>
  <c r="G29" i="38"/>
  <c r="H29" i="38"/>
  <c r="I29" i="38"/>
  <c r="J29" i="38"/>
  <c r="D27" i="38"/>
  <c r="E27" i="38"/>
  <c r="F27" i="38"/>
  <c r="G27" i="38"/>
  <c r="H27" i="38"/>
  <c r="I27" i="38"/>
  <c r="J27" i="38"/>
  <c r="D10" i="38"/>
  <c r="E10" i="38"/>
  <c r="F10" i="38"/>
  <c r="G10" i="38"/>
  <c r="H10" i="38"/>
  <c r="I10" i="38"/>
  <c r="J10" i="38"/>
  <c r="D8" i="38"/>
  <c r="E8" i="38"/>
  <c r="F8" i="38"/>
  <c r="G8" i="38"/>
  <c r="H8" i="38"/>
  <c r="I8" i="38"/>
  <c r="J8" i="38"/>
  <c r="D27" i="34"/>
  <c r="D29" i="34" s="1"/>
  <c r="E27" i="34"/>
  <c r="E29" i="34" s="1"/>
  <c r="F27" i="34"/>
  <c r="F29" i="34" s="1"/>
  <c r="G27" i="34"/>
  <c r="G29" i="34" s="1"/>
  <c r="H27" i="34"/>
  <c r="H29" i="34" s="1"/>
  <c r="I27" i="34"/>
  <c r="I29" i="34" s="1"/>
  <c r="J27" i="34"/>
  <c r="J29" i="34" s="1"/>
  <c r="K27" i="34"/>
  <c r="K29" i="34" s="1"/>
  <c r="L27" i="34"/>
  <c r="L29" i="34" s="1"/>
  <c r="M27" i="34"/>
  <c r="M29" i="34" s="1"/>
  <c r="N27" i="34"/>
  <c r="N29" i="34" s="1"/>
  <c r="D8" i="34"/>
  <c r="D11" i="34" s="1"/>
  <c r="E8" i="34"/>
  <c r="E11" i="34" s="1"/>
  <c r="F8" i="34"/>
  <c r="F11" i="34" s="1"/>
  <c r="G8" i="34"/>
  <c r="G11" i="34" s="1"/>
  <c r="H8" i="34"/>
  <c r="H11" i="34" s="1"/>
  <c r="I8" i="34"/>
  <c r="I11" i="34" s="1"/>
  <c r="J8" i="34"/>
  <c r="J11" i="34" s="1"/>
  <c r="K8" i="34"/>
  <c r="K11" i="34" s="1"/>
  <c r="L8" i="34"/>
  <c r="L11" i="34" s="1"/>
  <c r="M8" i="34"/>
  <c r="M11" i="34" s="1"/>
  <c r="N8" i="34"/>
  <c r="N11" i="34" s="1"/>
  <c r="V33" i="58"/>
  <c r="V30" i="58"/>
  <c r="V34" i="58" s="1"/>
  <c r="V11" i="58"/>
  <c r="V13" i="58" s="1"/>
  <c r="U33" i="58"/>
  <c r="U30" i="58"/>
  <c r="U34" i="58" s="1"/>
  <c r="U11" i="58"/>
  <c r="U13" i="58" s="1"/>
  <c r="T33" i="58"/>
  <c r="T30" i="58"/>
  <c r="T34" i="58" s="1"/>
  <c r="T11" i="58"/>
  <c r="T13" i="58" s="1"/>
  <c r="S33" i="58"/>
  <c r="S30" i="58"/>
  <c r="S34" i="58" s="1"/>
  <c r="S11" i="58"/>
  <c r="S13" i="58" s="1"/>
  <c r="Q27" i="58"/>
  <c r="Q16" i="58"/>
  <c r="Q17" i="58"/>
  <c r="Q18" i="58"/>
  <c r="Q19" i="58"/>
  <c r="Q20" i="58"/>
  <c r="Q21" i="58"/>
  <c r="Q22" i="58"/>
  <c r="Q23" i="58"/>
  <c r="Q24" i="58"/>
  <c r="Q25" i="58"/>
  <c r="Q26" i="58"/>
  <c r="Q28" i="58"/>
  <c r="Q29" i="58"/>
  <c r="G30" i="58"/>
  <c r="B33" i="58"/>
  <c r="B34" i="58"/>
  <c r="B11" i="58"/>
  <c r="C38" i="33" l="1"/>
  <c r="AF39" i="58"/>
  <c r="AG36" i="58"/>
  <c r="B36" i="58"/>
  <c r="B39" i="58" s="1"/>
  <c r="B13" i="58"/>
  <c r="C2" i="50"/>
  <c r="C1" i="50"/>
  <c r="F67" i="38"/>
  <c r="F68" i="38"/>
  <c r="AG39" i="58" l="1"/>
  <c r="AH36" i="58"/>
  <c r="B35" i="58"/>
  <c r="B38" i="58" s="1"/>
  <c r="F70" i="38"/>
  <c r="AH39" i="58" l="1"/>
  <c r="AI36" i="58"/>
  <c r="F69" i="38"/>
  <c r="AI39" i="58" l="1"/>
  <c r="AJ36" i="58"/>
  <c r="C11" i="58"/>
  <c r="C13" i="58" s="1"/>
  <c r="D11" i="58"/>
  <c r="E11" i="58"/>
  <c r="E13" i="58" s="1"/>
  <c r="F11" i="58"/>
  <c r="F13" i="58" s="1"/>
  <c r="G11" i="58"/>
  <c r="G13" i="58" s="1"/>
  <c r="H11" i="58"/>
  <c r="H13" i="58" s="1"/>
  <c r="I11" i="58"/>
  <c r="I13" i="58" s="1"/>
  <c r="J11" i="58"/>
  <c r="J13" i="58" s="1"/>
  <c r="K11" i="58"/>
  <c r="K13" i="58" s="1"/>
  <c r="L11" i="58"/>
  <c r="L13" i="58" s="1"/>
  <c r="M11" i="58"/>
  <c r="M13" i="58" s="1"/>
  <c r="N11" i="58"/>
  <c r="N13" i="58" s="1"/>
  <c r="O11" i="58"/>
  <c r="O13" i="58" s="1"/>
  <c r="D13" i="58"/>
  <c r="C30" i="58"/>
  <c r="D30" i="58"/>
  <c r="E30" i="58"/>
  <c r="F30" i="58"/>
  <c r="H30" i="58"/>
  <c r="I30" i="58"/>
  <c r="J30" i="58"/>
  <c r="K30" i="58"/>
  <c r="L30" i="58"/>
  <c r="M30" i="58"/>
  <c r="N30" i="58"/>
  <c r="O30" i="58"/>
  <c r="C33" i="58"/>
  <c r="D33" i="58"/>
  <c r="E33" i="58"/>
  <c r="F33" i="58"/>
  <c r="F34" i="58" s="1"/>
  <c r="G33" i="58"/>
  <c r="G34" i="58" s="1"/>
  <c r="H33" i="58"/>
  <c r="I33" i="58"/>
  <c r="J33" i="58"/>
  <c r="K33" i="58"/>
  <c r="L33" i="58"/>
  <c r="M33" i="58"/>
  <c r="N33" i="58"/>
  <c r="O33" i="58"/>
  <c r="Q8" i="58"/>
  <c r="Q9" i="58"/>
  <c r="Q10" i="58"/>
  <c r="P11" i="58"/>
  <c r="P13" i="58" s="1"/>
  <c r="Q12" i="58"/>
  <c r="Q15" i="58"/>
  <c r="P30" i="58"/>
  <c r="Q31" i="58"/>
  <c r="Q32" i="58"/>
  <c r="P33" i="58"/>
  <c r="AJ39" i="58" l="1"/>
  <c r="AK36" i="58"/>
  <c r="J34" i="58"/>
  <c r="Q11" i="58"/>
  <c r="Q13" i="58" s="1"/>
  <c r="E34" i="58"/>
  <c r="O34" i="58"/>
  <c r="L34" i="58"/>
  <c r="K34" i="58"/>
  <c r="N34" i="58"/>
  <c r="M34" i="58"/>
  <c r="I34" i="58"/>
  <c r="H34" i="58"/>
  <c r="D34" i="58"/>
  <c r="C34" i="58"/>
  <c r="P34" i="58"/>
  <c r="Q33" i="58"/>
  <c r="Q30" i="58"/>
  <c r="Q34" i="58" s="1"/>
  <c r="AK39" i="58" l="1"/>
  <c r="AL36" i="58"/>
  <c r="C36" i="58"/>
  <c r="C6" i="58"/>
  <c r="C35" i="58" s="1"/>
  <c r="AL39" i="58" l="1"/>
  <c r="AM36" i="58"/>
  <c r="AM39" i="58" s="1"/>
  <c r="C39" i="58"/>
  <c r="D36" i="58"/>
  <c r="C38" i="58"/>
  <c r="D6" i="58"/>
  <c r="D35" i="58" s="1"/>
  <c r="E36" i="58" l="1"/>
  <c r="D39" i="58"/>
  <c r="E6" i="58"/>
  <c r="E35" i="58" s="1"/>
  <c r="D38" i="58"/>
  <c r="E39" i="58" l="1"/>
  <c r="F36" i="58"/>
  <c r="F6" i="58"/>
  <c r="F35" i="58" s="1"/>
  <c r="E38" i="58"/>
  <c r="Q6" i="58"/>
  <c r="Q36" i="58" s="1"/>
  <c r="Q39" i="58" s="1"/>
  <c r="F39" i="58" l="1"/>
  <c r="G36" i="58"/>
  <c r="Q35" i="58"/>
  <c r="Q38" i="58" s="1"/>
  <c r="G6" i="58"/>
  <c r="G35" i="58" s="1"/>
  <c r="F38" i="58"/>
  <c r="H36" i="58" l="1"/>
  <c r="G39" i="58"/>
  <c r="H6" i="58"/>
  <c r="H35" i="58" s="1"/>
  <c r="G38" i="58"/>
  <c r="I36" i="58" l="1"/>
  <c r="H39" i="58"/>
  <c r="I6" i="58"/>
  <c r="I35" i="58" s="1"/>
  <c r="H38" i="58"/>
  <c r="I39" i="58" l="1"/>
  <c r="J36" i="58"/>
  <c r="J6" i="58"/>
  <c r="J35" i="58" s="1"/>
  <c r="I38" i="58"/>
  <c r="K36" i="58" l="1"/>
  <c r="J39" i="58"/>
  <c r="K6" i="58"/>
  <c r="K35" i="58" s="1"/>
  <c r="J38" i="58"/>
  <c r="L36" i="58" l="1"/>
  <c r="K39" i="58"/>
  <c r="L6" i="58"/>
  <c r="L35" i="58" s="1"/>
  <c r="K38" i="58"/>
  <c r="L39" i="58" l="1"/>
  <c r="M36" i="58"/>
  <c r="L38" i="58"/>
  <c r="M6" i="58"/>
  <c r="M35" i="58" s="1"/>
  <c r="N36" i="58" l="1"/>
  <c r="M39" i="58"/>
  <c r="M38" i="58"/>
  <c r="N6" i="58"/>
  <c r="N35" i="58" s="1"/>
  <c r="O36" i="58" l="1"/>
  <c r="O39" i="58" s="1"/>
  <c r="N39" i="58"/>
  <c r="N38" i="58"/>
  <c r="O6" i="58"/>
  <c r="O35" i="58" s="1"/>
  <c r="P36" i="58" l="1"/>
  <c r="O38" i="58"/>
  <c r="P6" i="58"/>
  <c r="P35" i="58" s="1"/>
  <c r="P38" i="58" s="1"/>
  <c r="P39" i="58" l="1"/>
  <c r="B2" i="39"/>
  <c r="B1" i="39"/>
  <c r="B2" i="33"/>
  <c r="B1" i="33"/>
  <c r="B2" i="55"/>
  <c r="B1" i="55"/>
  <c r="C2" i="38"/>
  <c r="C1" i="38"/>
  <c r="C2" i="34"/>
  <c r="C1" i="34"/>
  <c r="J10" i="39"/>
  <c r="R6" i="58"/>
  <c r="AD6" i="58" s="1"/>
  <c r="AC33" i="58"/>
  <c r="AB33" i="58"/>
  <c r="AA33" i="58"/>
  <c r="Z33" i="58"/>
  <c r="Y33" i="58"/>
  <c r="X33" i="58"/>
  <c r="W33" i="58"/>
  <c r="R33" i="58"/>
  <c r="AD32" i="58"/>
  <c r="AD31" i="58"/>
  <c r="AC30" i="58"/>
  <c r="AB30" i="58"/>
  <c r="AB34" i="58" s="1"/>
  <c r="AA30" i="58"/>
  <c r="Z30" i="58"/>
  <c r="Y30" i="58"/>
  <c r="X30" i="58"/>
  <c r="W30" i="58"/>
  <c r="W34" i="58" s="1"/>
  <c r="R30" i="58"/>
  <c r="AD29" i="58"/>
  <c r="AD28" i="58"/>
  <c r="AD26" i="58"/>
  <c r="AD25" i="58"/>
  <c r="AD24" i="58"/>
  <c r="AD23" i="58"/>
  <c r="AD22" i="58"/>
  <c r="AD21" i="58"/>
  <c r="AD20" i="58"/>
  <c r="AD19" i="58"/>
  <c r="AD18" i="58"/>
  <c r="AD17" i="58"/>
  <c r="AD16" i="58"/>
  <c r="AD15" i="58"/>
  <c r="AD12" i="58"/>
  <c r="AC11" i="58"/>
  <c r="AC13" i="58" s="1"/>
  <c r="AB11" i="58"/>
  <c r="AB13" i="58" s="1"/>
  <c r="AA11" i="58"/>
  <c r="AA13" i="58" s="1"/>
  <c r="Z11" i="58"/>
  <c r="Z13" i="58" s="1"/>
  <c r="Y11" i="58"/>
  <c r="Y13" i="58" s="1"/>
  <c r="X11" i="58"/>
  <c r="X13" i="58" s="1"/>
  <c r="W11" i="58"/>
  <c r="W13" i="58" s="1"/>
  <c r="R11" i="58"/>
  <c r="AD10" i="58"/>
  <c r="AD9" i="58"/>
  <c r="AD8" i="58"/>
  <c r="R13" i="58" l="1"/>
  <c r="R36" i="58"/>
  <c r="AD33" i="58"/>
  <c r="R34" i="58"/>
  <c r="R35" i="58" s="1"/>
  <c r="AC34" i="58"/>
  <c r="X34" i="58"/>
  <c r="AD11" i="58"/>
  <c r="Y34" i="58"/>
  <c r="AA34" i="58"/>
  <c r="AD13" i="58"/>
  <c r="AD30" i="58"/>
  <c r="Z34" i="58"/>
  <c r="S6" i="58" l="1"/>
  <c r="S35" i="58" s="1"/>
  <c r="R38" i="58"/>
  <c r="S36" i="58"/>
  <c r="R39" i="58"/>
  <c r="AD34" i="58"/>
  <c r="AD36" i="58"/>
  <c r="AD39" i="58" s="1"/>
  <c r="AD35" i="58"/>
  <c r="AD38" i="58" s="1"/>
  <c r="T36" i="58" l="1"/>
  <c r="S39" i="58"/>
  <c r="T6" i="58"/>
  <c r="T35" i="58" s="1"/>
  <c r="S38" i="58"/>
  <c r="U6" i="58" l="1"/>
  <c r="U35" i="58" s="1"/>
  <c r="T38" i="58"/>
  <c r="U36" i="58"/>
  <c r="T39" i="58"/>
  <c r="V36" i="58" l="1"/>
  <c r="U39" i="58"/>
  <c r="V6" i="58"/>
  <c r="V35" i="58" s="1"/>
  <c r="U38" i="58"/>
  <c r="W6" i="58" l="1"/>
  <c r="W35" i="58" s="1"/>
  <c r="V38" i="58"/>
  <c r="V39" i="58"/>
  <c r="W36" i="58"/>
  <c r="X36" i="58" l="1"/>
  <c r="W39" i="58"/>
  <c r="X6" i="58"/>
  <c r="X35" i="58" s="1"/>
  <c r="W38" i="58"/>
  <c r="X38" i="58" l="1"/>
  <c r="Y6" i="58"/>
  <c r="Y35" i="58" s="1"/>
  <c r="X39" i="58"/>
  <c r="Y36" i="58"/>
  <c r="Y39" i="58" l="1"/>
  <c r="Z36" i="58"/>
  <c r="Y38" i="58"/>
  <c r="Z6" i="58"/>
  <c r="Z35" i="58" s="1"/>
  <c r="Z38" i="58" l="1"/>
  <c r="AA6" i="58"/>
  <c r="AA35" i="58" s="1"/>
  <c r="Z39" i="58"/>
  <c r="AA36" i="58"/>
  <c r="B35" i="33"/>
  <c r="B27" i="33"/>
  <c r="B19" i="33"/>
  <c r="B11" i="33"/>
  <c r="C63" i="38"/>
  <c r="C59" i="38"/>
  <c r="O17" i="34"/>
  <c r="AA39" i="58" l="1"/>
  <c r="AB36" i="58"/>
  <c r="AA38" i="58"/>
  <c r="AB6" i="58"/>
  <c r="AB35" i="58" s="1"/>
  <c r="B38" i="33"/>
  <c r="B37" i="33"/>
  <c r="H70" i="38"/>
  <c r="J69" i="38"/>
  <c r="I70" i="38"/>
  <c r="J70" i="38"/>
  <c r="C64" i="38"/>
  <c r="C47" i="38"/>
  <c r="AB38" i="58" l="1"/>
  <c r="AC6" i="58"/>
  <c r="AC35" i="58" s="1"/>
  <c r="AC38" i="58" s="1"/>
  <c r="AB39" i="58"/>
  <c r="AC36" i="58"/>
  <c r="AC39" i="58" s="1"/>
  <c r="H69" i="38"/>
  <c r="G69" i="38"/>
  <c r="G70" i="38"/>
  <c r="I69" i="38"/>
  <c r="E70" i="38"/>
  <c r="D70" i="38"/>
  <c r="C66" i="38"/>
  <c r="C70" i="38"/>
  <c r="C51" i="38"/>
  <c r="E69" i="38" l="1"/>
  <c r="D69" i="38"/>
  <c r="C65" i="38"/>
  <c r="C69" i="38"/>
  <c r="T18" i="39" l="1"/>
  <c r="S18" i="39" l="1"/>
  <c r="R18" i="39"/>
  <c r="Q18" i="39"/>
  <c r="P18" i="39"/>
  <c r="O18" i="39"/>
  <c r="N18" i="39"/>
  <c r="M18" i="39"/>
  <c r="L18" i="39"/>
  <c r="K18" i="39"/>
  <c r="J18" i="39"/>
  <c r="I18" i="39"/>
  <c r="H18" i="39"/>
  <c r="G18" i="39"/>
  <c r="F18" i="39"/>
  <c r="U17" i="39"/>
  <c r="U16" i="39"/>
  <c r="U15" i="39"/>
  <c r="U14" i="39"/>
  <c r="U13" i="39"/>
  <c r="S10" i="39"/>
  <c r="R10" i="39"/>
  <c r="Q10" i="39"/>
  <c r="P10" i="39"/>
  <c r="N10" i="39"/>
  <c r="M10" i="39"/>
  <c r="L10" i="39"/>
  <c r="K10" i="39"/>
  <c r="I10" i="39"/>
  <c r="H10" i="39"/>
  <c r="G10" i="39"/>
  <c r="F10" i="39"/>
  <c r="U9" i="39"/>
  <c r="T10" i="39"/>
  <c r="U8" i="39"/>
  <c r="U7" i="39"/>
  <c r="U6" i="39"/>
  <c r="U5" i="39"/>
  <c r="J67" i="38"/>
  <c r="C31" i="38"/>
  <c r="M31" i="34"/>
  <c r="L31" i="34"/>
  <c r="K31" i="34"/>
  <c r="J31" i="34"/>
  <c r="I31" i="34"/>
  <c r="H31" i="34"/>
  <c r="G31" i="34"/>
  <c r="F31" i="34"/>
  <c r="E31" i="34"/>
  <c r="D31" i="34"/>
  <c r="C31" i="34"/>
  <c r="B31" i="34"/>
  <c r="O28" i="34"/>
  <c r="C27" i="34"/>
  <c r="C29" i="34" s="1"/>
  <c r="B27" i="34"/>
  <c r="B29" i="34" s="1"/>
  <c r="O26" i="34"/>
  <c r="O25" i="34"/>
  <c r="O24" i="34"/>
  <c r="O23" i="34"/>
  <c r="O22" i="34"/>
  <c r="O21" i="34"/>
  <c r="O20" i="34"/>
  <c r="O19" i="34"/>
  <c r="O18" i="34"/>
  <c r="O16" i="34"/>
  <c r="O15" i="34"/>
  <c r="O14" i="34"/>
  <c r="O10" i="34"/>
  <c r="O9" i="34"/>
  <c r="C8" i="34"/>
  <c r="B8" i="34"/>
  <c r="O7" i="34"/>
  <c r="J20" i="39" l="1"/>
  <c r="H67" i="38"/>
  <c r="I67" i="38"/>
  <c r="I68" i="38"/>
  <c r="J68" i="38"/>
  <c r="H68" i="38"/>
  <c r="I36" i="34"/>
  <c r="D36" i="34"/>
  <c r="O31" i="34"/>
  <c r="F36" i="34"/>
  <c r="C8" i="38"/>
  <c r="B30" i="34"/>
  <c r="B36" i="34"/>
  <c r="L30" i="34"/>
  <c r="T21" i="39"/>
  <c r="J21" i="39"/>
  <c r="U18" i="39"/>
  <c r="C27" i="38"/>
  <c r="J32" i="34"/>
  <c r="J34" i="34" s="1"/>
  <c r="J36" i="34"/>
  <c r="K32" i="34"/>
  <c r="K34" i="34" s="1"/>
  <c r="K36" i="34"/>
  <c r="G32" i="34"/>
  <c r="G34" i="34" s="1"/>
  <c r="G36" i="34"/>
  <c r="L32" i="34"/>
  <c r="L34" i="34" s="1"/>
  <c r="L36" i="34"/>
  <c r="H32" i="34"/>
  <c r="H34" i="34" s="1"/>
  <c r="H36" i="34"/>
  <c r="M36" i="34"/>
  <c r="C36" i="34"/>
  <c r="C11" i="34"/>
  <c r="E32" i="34"/>
  <c r="E34" i="34" s="1"/>
  <c r="E36" i="34"/>
  <c r="I30" i="34"/>
  <c r="F30" i="34"/>
  <c r="H30" i="34"/>
  <c r="K30" i="34"/>
  <c r="I32" i="34"/>
  <c r="I34" i="34" s="1"/>
  <c r="M30" i="34"/>
  <c r="O6" i="34"/>
  <c r="C30" i="34"/>
  <c r="N31" i="34"/>
  <c r="G30" i="34"/>
  <c r="D30" i="34"/>
  <c r="E30" i="34"/>
  <c r="B11" i="34"/>
  <c r="B32" i="34" s="1"/>
  <c r="D32" i="34"/>
  <c r="D34" i="34" s="1"/>
  <c r="O13" i="34"/>
  <c r="J30" i="34"/>
  <c r="O10" i="39"/>
  <c r="O21" i="39" s="1"/>
  <c r="J22" i="39" l="1"/>
  <c r="G68" i="38"/>
  <c r="E68" i="38"/>
  <c r="D68" i="38"/>
  <c r="O20" i="39"/>
  <c r="O22" i="39" s="1"/>
  <c r="G67" i="38"/>
  <c r="E67" i="38"/>
  <c r="C29" i="38"/>
  <c r="C67" i="38"/>
  <c r="D67" i="38"/>
  <c r="C68" i="38"/>
  <c r="O27" i="34"/>
  <c r="O29" i="34" s="1"/>
  <c r="O8" i="34"/>
  <c r="C30" i="38"/>
  <c r="C10" i="38"/>
  <c r="N36" i="34"/>
  <c r="F32" i="34"/>
  <c r="F34" i="34" s="1"/>
  <c r="M32" i="34"/>
  <c r="M34" i="34" s="1"/>
  <c r="N32" i="34"/>
  <c r="N34" i="34" s="1"/>
  <c r="N30" i="34"/>
  <c r="U10" i="39"/>
  <c r="C32" i="34"/>
  <c r="C34" i="34" s="1"/>
  <c r="C32" i="38" l="1"/>
  <c r="O11" i="34"/>
  <c r="O32" i="34" s="1"/>
  <c r="O34" i="34" s="1"/>
  <c r="O30" i="34"/>
  <c r="T20" i="39"/>
  <c r="T22" i="39" s="1"/>
  <c r="C35" i="38"/>
  <c r="O36" i="34"/>
  <c r="U21" i="39"/>
  <c r="V10" i="39" l="1"/>
  <c r="V5" i="39"/>
  <c r="V17" i="39"/>
  <c r="V15" i="39"/>
  <c r="V14" i="39"/>
  <c r="V7" i="39"/>
  <c r="V16" i="39"/>
  <c r="V9" i="39"/>
  <c r="V13" i="39"/>
  <c r="V18" i="39"/>
  <c r="V8" i="39"/>
  <c r="V6" i="39"/>
  <c r="U20" i="39" l="1"/>
  <c r="U22" i="39" s="1"/>
</calcChain>
</file>

<file path=xl/sharedStrings.xml><?xml version="1.0" encoding="utf-8"?>
<sst xmlns="http://schemas.openxmlformats.org/spreadsheetml/2006/main" count="425" uniqueCount="312">
  <si>
    <t>Request for VAPAP Financial Assistance Template Attachment</t>
  </si>
  <si>
    <t xml:space="preserve">Instructions </t>
  </si>
  <si>
    <r>
      <t xml:space="preserve">Please complete green tabs 1-7 below. The purpose of the template is to gather information on your facility, community served, historical financial position, and proposed transformation initiatives. This information will be used by NYSDOH to understand the nature of your financial request. Please submit the template via the Drupal Survey (link below). </t>
    </r>
    <r>
      <rPr>
        <sz val="11"/>
        <color rgb="FFFF0000"/>
        <rFont val="Arial Black"/>
        <family val="2"/>
      </rPr>
      <t xml:space="preserve">Applicants must submit this template attachment and answer the questions on the Drupal Survey to have their application be considered complete. </t>
    </r>
  </si>
  <si>
    <t>https://apps.health.ny.gov/pubpal/builder/survey/nh-vapap</t>
  </si>
  <si>
    <t>Supplemental Information</t>
  </si>
  <si>
    <t xml:space="preserve">Please submit the requested information from this tab in the Drupal Survey via the file upload(s) option [link above]. </t>
  </si>
  <si>
    <r>
      <rPr>
        <sz val="11"/>
        <color rgb="FF000000"/>
        <rFont val="Calibri"/>
        <family val="2"/>
        <scheme val="minor"/>
      </rPr>
      <t xml:space="preserve">Please attach all supplemental documents as needed. 
A) Copy of audited financial statements for the year ended December 31, 2022 and the latest 2023 internal financials year to date
B) Financial projections that demonstrate that the nursing home will have less than 15 days cash and equivalents on hand 
C) Evidence that no assets that can be monetized other than those vital to operations
D) Evidence that the operator has exhausted all efforts to obtain resources from corporate parents and affiliated entities to sustain operations
E) Please provide a breakdown of payor sources for your long-stay resident population
F) A strategic initiatives plan and multi-year financial projections that demonstrates a path to long term sustainability and improved resident satisfaction
G) High level description and dollar value of your organization’s long-term debt including purpose, terms, and covenants
</t>
    </r>
    <r>
      <rPr>
        <b/>
        <sz val="11"/>
        <color rgb="FF000000"/>
        <rFont val="Calibri"/>
        <family val="2"/>
        <scheme val="minor"/>
      </rPr>
      <t>When naming and attaching files, please name the files so that they correspond to the letters (A-G) for ease of understanding when receiving them
[EG: SampleNH_PayorSources_VAPAP.xls].</t>
    </r>
  </si>
  <si>
    <t>This file contains seven (7) green tabs at the bottom that need to be filled out. 
When they are completed, please save a copy of this file with your facility name and financial statement in the title [EG: SampleNH_financial_statement_VAPAP.xls]
You will attach this excel file via the file upload at the survey link above.</t>
  </si>
  <si>
    <t>Monthly Cash Flow Tab (1)</t>
  </si>
  <si>
    <t>This tab shows the impact on cash and cash equivalents due to balance sheet and income changes based on the monthly periods from January 1, 2022 through March 31, 2024.  Please detail the other operating and non-operating items using the tab "Other and Non-Op Items." Cash flow actuals (actuals are year-to-date based on the time of application submission) should be positive values and reported on a profit/loss basis and projections should be reported on an accrual basis.</t>
  </si>
  <si>
    <t>a. "Operating Cash Balance" will be used as the primary estimate to size VAPAP need for potential funding. The VAPAP statute excludes funding of capital expenditures, including, but not limited to: construction, renovation and acquisition of capital equipment, including major medical equipment or bankruptcy-related costs.</t>
  </si>
  <si>
    <t xml:space="preserve">b. Non-cash expenses should not be reported in the cash flow worksheet, such as: depreciation, amortization and bad debt, etc. </t>
  </si>
  <si>
    <t>12 Month Op. Budget Tab (2)</t>
  </si>
  <si>
    <r>
      <rPr>
        <sz val="11"/>
        <color rgb="FF000000"/>
        <rFont val="Calibri"/>
        <family val="2"/>
        <scheme val="minor"/>
      </rPr>
      <t xml:space="preserve">Please provide your operating budget projection on an </t>
    </r>
    <r>
      <rPr>
        <b/>
        <u/>
        <sz val="11"/>
        <color rgb="FF000000"/>
        <rFont val="Calibri"/>
        <family val="2"/>
        <scheme val="minor"/>
      </rPr>
      <t>accrual basis</t>
    </r>
    <r>
      <rPr>
        <sz val="11"/>
        <color rgb="FF000000"/>
        <rFont val="Calibri"/>
        <family val="2"/>
        <scheme val="minor"/>
      </rPr>
      <t xml:space="preserve">, based on the State Fiscal Year (April-March) in the gray cells.  The ratios and projected cash need included on this tab will auto populate in the blue cells.  Please detail the other operating and non-operating items on the "Other and Non-Op Items" tab. </t>
    </r>
  </si>
  <si>
    <t xml:space="preserve">  a. Please refer to the instructions included in the Data Dictionary Tab </t>
  </si>
  <si>
    <t>Financial Projections Tab (3)</t>
  </si>
  <si>
    <t xml:space="preserve">  a. Provide historical financials and financial projections for the calendar years indicated on this tab in the gray cells. Projections should exclude any impact of planned initiatives.</t>
  </si>
  <si>
    <t xml:space="preserve">               - Provide historical, projected, and actual financials by calendar year (January 1 - December 31)</t>
  </si>
  <si>
    <t xml:space="preserve">               - Provide using an accrual basis </t>
  </si>
  <si>
    <t xml:space="preserve">               - Provide explanation of revenue/expense assumptions in the Assumptions tab. Please add relevant assumptions not other specified here. </t>
  </si>
  <si>
    <t>Initiatives Tab (6)</t>
  </si>
  <si>
    <t xml:space="preserve">  a. List same expense reduction and/or revenue initiatives that are included in the Transformation Plan Summary      </t>
  </si>
  <si>
    <t xml:space="preserve">  b. For each initiative: </t>
  </si>
  <si>
    <t xml:space="preserve">           1. Select the appropriate category (savings/revenue)</t>
  </si>
  <si>
    <t xml:space="preserve">           2. Enter expected start and end dates </t>
  </si>
  <si>
    <t xml:space="preserve">           3. Note anticipated capital funding source</t>
  </si>
  <si>
    <t xml:space="preserve">           4. Enter quarterly projections for expense reduction and/or revenue. The sum of projected expense reductions and/or revenue initiatives should equate to a value high enough to turn the current projected loss on your income statement into a positive projection by the end of Year 3.    </t>
  </si>
  <si>
    <t xml:space="preserve">   Note:  Provide projections by calendar year (January 1 - December 31) </t>
  </si>
  <si>
    <t>PROVIDERS CONSIDERING A CHANGE TO THEIR BUSINESS MODEL MUST ADHERE TO ALL STATE AND FEDERAL REQUIREMENTS GOVERNING THEIR OPERATING CERTIFICATE</t>
  </si>
  <si>
    <t>Key Metrics Tab (7)</t>
  </si>
  <si>
    <t xml:space="preserve">  a. Please populate the key metrics tab using your three most recent CY data and YTD projected actuals for current CY. </t>
  </si>
  <si>
    <t>Request for VAPAP Financial Assistance Template Data Dictionary</t>
  </si>
  <si>
    <t xml:space="preserve">12 Month Operating Budget and Monthly Cash Flow </t>
  </si>
  <si>
    <t>The following are key elements in filling out your initial 12 month operating budget and cash flow spreadsheets:</t>
  </si>
  <si>
    <t>The facility should report their actual results for prior months and should use their approved current internal operating budgets to complete projected months.</t>
  </si>
  <si>
    <t xml:space="preserve">Review the facility's past years Revenues and Expenses and determine what would be reasonable projections using the conservative method of accounting in this document. It is also noted that these projections will be on an accrual basis. Depreciation will be removed in the projected need row. </t>
  </si>
  <si>
    <t>Please include and carry your net asset position throughout the document.</t>
  </si>
  <si>
    <t>Depreciation Expense, although it is on the application as an expense, will not be used for  funding purposes.</t>
  </si>
  <si>
    <t xml:space="preserve">As the applicant fills in the cells on the spreadsheet, it is noted that the formulas are already set up to do the computations. Computations are denoted in blue. </t>
  </si>
  <si>
    <t xml:space="preserve">Cells that the applicant leaves blank will be considered as not applicable or unavailable. Please indicate zeros where applicable. </t>
  </si>
  <si>
    <t>The Department has provided a GAAP accepted definition sheet detailing the specific definitions for the spreadsheet financial terminology (rows).</t>
  </si>
  <si>
    <t>Statements should be prepared according to Generally Accepted Accounting Principles (GAAP) and the following definitions shall apply:</t>
  </si>
  <si>
    <t>Balance Sheet Accounts:</t>
  </si>
  <si>
    <t>Cash and Cash Equivalents - It is the most liquid asset, which includes currency, deposit accounts, and negotiable instruments.</t>
  </si>
  <si>
    <t>Malpractice/Savings Funds - The amount of the Malpractice funds that are needed and restricted to a Malpractice Fund which is current and possible liquid.</t>
  </si>
  <si>
    <t>Patient Accounts Receivable (net of uncollectable) - usually reported as net of allowance for non-collectable accounts.</t>
  </si>
  <si>
    <t>Accounts Receivable (Grants, &amp; Other) - Money that is current that is booked, allocated and foreseeable in the short term. Usually accompanied by a document that indicates award or allocation is going to be made.</t>
  </si>
  <si>
    <t>Due from Third Parties (Accounts Receivable) - Booked current assets that are current and owed to the facility from a non-patient source.</t>
  </si>
  <si>
    <t>Inventories - trading these assets is a normal business of a company. The inventory value reported on the balance sheet is usually the historical cost or fair market value, whichever is lower.</t>
  </si>
  <si>
    <t>Prepaid and other current assets - these are expenses paid in cash and recorded as assets before they are used or consumed.</t>
  </si>
  <si>
    <t>Assets limited as to use-current portion - This is defined as a current asset that are restricted to use and not available to be used for other purposes except for what it was intended.</t>
  </si>
  <si>
    <t>Fixed (Long-Term) Assets</t>
  </si>
  <si>
    <t>Include property, plant, and equipment, which can include land, machinery, buildings, fixtures, and vehicles</t>
  </si>
  <si>
    <t>Marketable Securities under bond indenture - Bonds secured by trust indenture; provisions in resolution or trust indenture; annual audit; pledging eligible marketable securities as collateral security.</t>
  </si>
  <si>
    <t>Self-Insured Malpractice Insured Fund - Mandatory funding used to self-insure funds.</t>
  </si>
  <si>
    <t>Board Designated Investments - Endowment or Board Designated funds, usually not restricted.</t>
  </si>
  <si>
    <t>Other Assets</t>
  </si>
  <si>
    <t>Deferred Financing Costs - Costs incurred in connection with financing activities are deferred and amortized over the terms of the related debt agreements.</t>
  </si>
  <si>
    <t>Property, Buildings and Equipment-net - A company asset that is vital to business operations but cannot be easily liquidated. The value of property, plant and equipment is typically depreciated.</t>
  </si>
  <si>
    <t>Other Long Term Assets -Long-term assets are those held on a company´s balance sheet for more than one year.</t>
  </si>
  <si>
    <t>Current Liabilities</t>
  </si>
  <si>
    <t>Accounts Payable - Accounts payable is the debt a business owes for goods or services.</t>
  </si>
  <si>
    <t>Other Accrued Expenses - Other liabilities or obligations payable.</t>
  </si>
  <si>
    <t>Accrued Salaries and related withholdings - Salaries/Benefits/taxes.</t>
  </si>
  <si>
    <t>Accrued Pension Payable - The amount the company records on the balance sheet to allocate for the total amount of money involved in company pension plans.</t>
  </si>
  <si>
    <t>Accrued Interest Payable - Interest payable is the interest that has not yet been paid to the customer on the deposit.</t>
  </si>
  <si>
    <t>Current Portion of Long Term Debt - A portion of the balance sheet that represents the total amount of long-term debt that must be paid within the next year.</t>
  </si>
  <si>
    <t>Due to third party payers - The current portion of monies owned.</t>
  </si>
  <si>
    <t>Current portion of estimated professional liabilities - The current portion of professional liability due.</t>
  </si>
  <si>
    <t>Due to (From) related organizations - An interagency transfer of funds from related companies.</t>
  </si>
  <si>
    <t>Deferred Revenue - Deferred revenue is not yet revenue. It is an amount that was received by a company in advance of earning.</t>
  </si>
  <si>
    <t>Noncurrent Liabilities</t>
  </si>
  <si>
    <t>Long-Term debt, less current installments - Noncurrent portion of long-term debt including capital leases, and mortgage notes payable.</t>
  </si>
  <si>
    <t>Estimated Professional Liabilities, Less Current Portion - The cost of insuring one self, taxes, staff, etc.</t>
  </si>
  <si>
    <t>Income Statement</t>
  </si>
  <si>
    <t>Patient Service Revenue - Revenue earned from patient services minus free care.</t>
  </si>
  <si>
    <t>Provisions for Bad Debt (Negative) - The allocation un-paid amounts that are earned.</t>
  </si>
  <si>
    <t>Net Patient Revenues - The amount of actual revenue after Bad Debt and free care are subtracted.</t>
  </si>
  <si>
    <t>Other Operating Revenues - Facility activities related to ongoing business activities, cafe, garage, grants, space, equipment rental, gift shop.</t>
  </si>
  <si>
    <t>Total Revenue - The total amount of revenue the facility receives.</t>
  </si>
  <si>
    <t>Operating Expense (Expenses in the normal course of business).</t>
  </si>
  <si>
    <t>Salaries and Wages</t>
  </si>
  <si>
    <t>Employee Benefits</t>
  </si>
  <si>
    <t>Physician Fees</t>
  </si>
  <si>
    <t>Contract Labor</t>
  </si>
  <si>
    <t>Agency and temporary help</t>
  </si>
  <si>
    <t>Medical Supplies</t>
  </si>
  <si>
    <t>Other Supplies</t>
  </si>
  <si>
    <t>Other Expenses</t>
  </si>
  <si>
    <t>Insurance &amp; Estimated Malpractice</t>
  </si>
  <si>
    <t>Interest &amp; Mortgage Fees</t>
  </si>
  <si>
    <t>Depreciation &amp; Amortization</t>
  </si>
  <si>
    <t>OPERATING INCOME/LOSS (Total Revenue - Operating Expenses)</t>
  </si>
  <si>
    <t>Non-operating Income/Loss (Non-Operating Revenues - Nonoperating Expenses, please list on separate page)</t>
  </si>
  <si>
    <t>Net increase in unrestricted net assets</t>
  </si>
  <si>
    <t>Fund Balance/Equity - The net worth of a fund, measured by total assets minus total liabilities.</t>
  </si>
  <si>
    <t>Net Deficit in unrestricted fund balance</t>
  </si>
  <si>
    <t>Net Assets gain/ Deficiency</t>
  </si>
  <si>
    <t>Facility Name:</t>
  </si>
  <si>
    <t xml:space="preserve">OpCert: </t>
  </si>
  <si>
    <t/>
  </si>
  <si>
    <t>Actual</t>
  </si>
  <si>
    <t>SFY23</t>
  </si>
  <si>
    <t>Projections</t>
  </si>
  <si>
    <t>SFY24</t>
  </si>
  <si>
    <t>SFY25</t>
  </si>
  <si>
    <t>Month Beginning</t>
  </si>
  <si>
    <t xml:space="preserve">Beginning Cash </t>
  </si>
  <si>
    <t>Operating Revenue</t>
  </si>
  <si>
    <t>Net Patient Revenue</t>
  </si>
  <si>
    <t>Capitation Revenue (Net of Expense)</t>
  </si>
  <si>
    <t>Other Operating Revenue</t>
  </si>
  <si>
    <t>Total Operating Revenue</t>
  </si>
  <si>
    <t>Non-Operating Revenue</t>
  </si>
  <si>
    <t>Total Revenue</t>
  </si>
  <si>
    <t>Operating Expense</t>
  </si>
  <si>
    <t>Salary</t>
  </si>
  <si>
    <t>Benefits</t>
  </si>
  <si>
    <t>Supplies</t>
  </si>
  <si>
    <t>Purchased Services</t>
  </si>
  <si>
    <t>Agency Fees</t>
  </si>
  <si>
    <t>Consulting</t>
  </si>
  <si>
    <t>Interest</t>
  </si>
  <si>
    <t>Lease/Rental/Repairs</t>
  </si>
  <si>
    <t>Equipment</t>
  </si>
  <si>
    <t>Utilities</t>
  </si>
  <si>
    <t>Insurance</t>
  </si>
  <si>
    <t>Other Operating Expenses</t>
  </si>
  <si>
    <t>Medicare Advance Repayment</t>
  </si>
  <si>
    <t>Debt Principal Payments</t>
  </si>
  <si>
    <t>Total Operating Expense + Debt Principal Payments</t>
  </si>
  <si>
    <t>CAPEX</t>
  </si>
  <si>
    <t>Other Non-Operating Expenses</t>
  </si>
  <si>
    <t>Total Non-Operating Expense</t>
  </si>
  <si>
    <t>Total Expenses</t>
  </si>
  <si>
    <t>Ending Cash Balance</t>
  </si>
  <si>
    <t>Operating Cash Balance</t>
  </si>
  <si>
    <t>DCOH - Ending Cash Balance</t>
  </si>
  <si>
    <t>DCOH - Operating Cash Balance</t>
  </si>
  <si>
    <t>Provider Financial Assistance- Supplemental Information</t>
  </si>
  <si>
    <t>(to be attached in the Drupal Survey via file upload)</t>
  </si>
  <si>
    <t>a. Copy of audited financial statements for the year ended December 31, 2021 and the latest 2022 internal financials year to date.</t>
  </si>
  <si>
    <t>b. Financial projections that demonstrate that the nursing home will have less than 20 days cash and equivalent on hand as of December 31, 2021.</t>
  </si>
  <si>
    <t xml:space="preserve">c. Evidence that no assets that can be monetized other than those vital to operation </t>
  </si>
  <si>
    <t xml:space="preserve">d. Evidence that the operator has exhausted all efforts to obtain resources from corporate parents and affiliated entities to sustain operations </t>
  </si>
  <si>
    <r>
      <t xml:space="preserve">e. </t>
    </r>
    <r>
      <rPr>
        <sz val="11"/>
        <rFont val="Calibri"/>
        <family val="2"/>
        <scheme val="minor"/>
      </rPr>
      <t xml:space="preserve">Please provide a breakdown of payor sources for your long-stay resident population </t>
    </r>
  </si>
  <si>
    <t xml:space="preserve">f. A strategic initiaitves plan and multi-year financial projections that demonstrates a path to long term sustainability and improved resident satisfaction </t>
  </si>
  <si>
    <t>g. High level description and dollar value of your organization’s long-term debt including purpose, terms, and covenants</t>
  </si>
  <si>
    <t>OpCert:</t>
  </si>
  <si>
    <t>BUDGET PROJECTIONS</t>
  </si>
  <si>
    <t>Apr 2022 - Mar 2023</t>
  </si>
  <si>
    <t>TOTAL</t>
  </si>
  <si>
    <t xml:space="preserve">INCOME STATEMENT </t>
  </si>
  <si>
    <t>REVENUE</t>
  </si>
  <si>
    <t>Other Operating Revenue (List in Other and Non-Op Items Tab)</t>
  </si>
  <si>
    <t xml:space="preserve">Non-Operating Revenue (Foundations, Parent Affiliations, List in Other and Non-Op Items Tab) </t>
  </si>
  <si>
    <t>All Other Non-Operating Revenue (Revenue not included above, List in Other and Non-Op Items Tab)</t>
  </si>
  <si>
    <t>EXPENSE</t>
  </si>
  <si>
    <t xml:space="preserve">Consulting </t>
  </si>
  <si>
    <t xml:space="preserve">Depreciation </t>
  </si>
  <si>
    <t>Lease/Rental</t>
  </si>
  <si>
    <t>Repairs Maintenance</t>
  </si>
  <si>
    <t>Total Operating Expense</t>
  </si>
  <si>
    <t>Non-Operating Expenses (List in Other and Non-Op Items Tab)</t>
  </si>
  <si>
    <t>Operating Profit or Loss</t>
  </si>
  <si>
    <t>Non-Operating Profit or Loss</t>
  </si>
  <si>
    <t>Excess Revenues over Expenses</t>
  </si>
  <si>
    <t>PROJECTED NEED</t>
  </si>
  <si>
    <t>Common Ratios</t>
  </si>
  <si>
    <t xml:space="preserve">Operating Margin </t>
  </si>
  <si>
    <t>Debt Ratio</t>
  </si>
  <si>
    <t xml:space="preserve">Current Ratio </t>
  </si>
  <si>
    <t xml:space="preserve">Debt-to-Equity Ratio </t>
  </si>
  <si>
    <t xml:space="preserve">Facilty Name: </t>
  </si>
  <si>
    <t>CY 2019</t>
  </si>
  <si>
    <t>CY 2020</t>
  </si>
  <si>
    <t>CY 2021</t>
  </si>
  <si>
    <t xml:space="preserve">CY 2022
</t>
  </si>
  <si>
    <t>CY 2023</t>
  </si>
  <si>
    <t xml:space="preserve">CY 2024 YTD Actual
</t>
  </si>
  <si>
    <t>CY 2024 Projected
Baseline</t>
  </si>
  <si>
    <t>CY 2025 Projected
Baseline</t>
  </si>
  <si>
    <t xml:space="preserve">Income Statement </t>
  </si>
  <si>
    <t xml:space="preserve">Revenue </t>
  </si>
  <si>
    <t xml:space="preserve">Net Patient Revenue </t>
  </si>
  <si>
    <t xml:space="preserve">Other Operating Revenue </t>
  </si>
  <si>
    <t>Non Operating Revenue</t>
  </si>
  <si>
    <t xml:space="preserve">Total Revenue </t>
  </si>
  <si>
    <t xml:space="preserve">Operating Expense </t>
  </si>
  <si>
    <t xml:space="preserve">Salary </t>
  </si>
  <si>
    <t xml:space="preserve">Benefits </t>
  </si>
  <si>
    <t xml:space="preserve">Supplies </t>
  </si>
  <si>
    <t xml:space="preserve">Interest </t>
  </si>
  <si>
    <t xml:space="preserve">Lease/ Rental </t>
  </si>
  <si>
    <t xml:space="preserve">Repairs Maintenance </t>
  </si>
  <si>
    <t xml:space="preserve">Utilities </t>
  </si>
  <si>
    <t xml:space="preserve">Physician Fees </t>
  </si>
  <si>
    <t xml:space="preserve">Insurance </t>
  </si>
  <si>
    <t xml:space="preserve">Other Operating Expense </t>
  </si>
  <si>
    <t xml:space="preserve">Total Operating Expense </t>
  </si>
  <si>
    <t xml:space="preserve">Non Operating Expense </t>
  </si>
  <si>
    <t xml:space="preserve">Total Expenses </t>
  </si>
  <si>
    <t xml:space="preserve">Operating Profit (Loss) </t>
  </si>
  <si>
    <t xml:space="preserve">Non-Operating Profit (Loss) </t>
  </si>
  <si>
    <t xml:space="preserve">Excess Revenues over Expenses </t>
  </si>
  <si>
    <r>
      <t>Profit (Loss) Net</t>
    </r>
    <r>
      <rPr>
        <b/>
        <sz val="10"/>
        <rFont val="Calibri"/>
        <family val="2"/>
        <scheme val="minor"/>
      </rPr>
      <t xml:space="preserve"> Before </t>
    </r>
    <r>
      <rPr>
        <b/>
        <sz val="10"/>
        <color theme="1"/>
        <rFont val="Calibri"/>
        <family val="2"/>
        <scheme val="minor"/>
      </rPr>
      <t>Depreciation</t>
    </r>
  </si>
  <si>
    <t>Projected Need</t>
  </si>
  <si>
    <t>BALANCE SHEET</t>
  </si>
  <si>
    <t xml:space="preserve">ASSETS  </t>
  </si>
  <si>
    <t>Cash (Cash + Cash Equivalents)</t>
  </si>
  <si>
    <t>Investments</t>
  </si>
  <si>
    <t>Receivable - Patients</t>
  </si>
  <si>
    <t>Receivable - Institutional/3rd Party</t>
  </si>
  <si>
    <t>Other Receivables</t>
  </si>
  <si>
    <t>Prepaid Expenses</t>
  </si>
  <si>
    <t>Inventory</t>
  </si>
  <si>
    <t>Other Current Assets</t>
  </si>
  <si>
    <t>Total Current Assets</t>
  </si>
  <si>
    <t>Assets Limited to Use</t>
  </si>
  <si>
    <t>Property, Plant Equipment, net</t>
  </si>
  <si>
    <t>Other Assets (list?)</t>
  </si>
  <si>
    <t>Total Assets</t>
  </si>
  <si>
    <t>LIABILITIES</t>
  </si>
  <si>
    <t>Current Portion of Long-Term Debt</t>
  </si>
  <si>
    <t>Current Portion of Malpractice</t>
  </si>
  <si>
    <t>Accounts Payable &amp; Accrued Expenses</t>
  </si>
  <si>
    <t>Accrued Payroll &amp; Benefits</t>
  </si>
  <si>
    <t>Deferred Revenue</t>
  </si>
  <si>
    <t>Other Current Liabilities</t>
  </si>
  <si>
    <t>Total Current Liabilities</t>
  </si>
  <si>
    <t>Long-Term Debt, Net of Current Portion</t>
  </si>
  <si>
    <t>Long-Term Malpractice, Net of Current Portion</t>
  </si>
  <si>
    <t>Other Liabilities</t>
  </si>
  <si>
    <t>Long Term Liabilities</t>
  </si>
  <si>
    <t>Total Liabilities</t>
  </si>
  <si>
    <t>Net Assets</t>
  </si>
  <si>
    <t>Working Capital</t>
  </si>
  <si>
    <t>Actual Days of Cash On Hand</t>
  </si>
  <si>
    <t>Operating Margin</t>
  </si>
  <si>
    <t>Current Ratio</t>
  </si>
  <si>
    <t xml:space="preserve">Facility Name: </t>
  </si>
  <si>
    <r>
      <t xml:space="preserve">Please complete the below table to detail the revenue/expense that drive the inputs in the </t>
    </r>
    <r>
      <rPr>
        <b/>
        <i/>
        <sz val="11"/>
        <color rgb="FFFF0000"/>
        <rFont val="Calibri"/>
        <family val="2"/>
        <scheme val="minor"/>
      </rPr>
      <t>Financial Projections tab ONLY.</t>
    </r>
    <r>
      <rPr>
        <b/>
        <i/>
        <sz val="11"/>
        <color theme="1"/>
        <rFont val="Calibri"/>
        <family val="2"/>
        <scheme val="minor"/>
      </rPr>
      <t xml:space="preserve"> </t>
    </r>
  </si>
  <si>
    <t>Data Element</t>
  </si>
  <si>
    <t xml:space="preserve">Baseline Projection Assumptions
</t>
  </si>
  <si>
    <t xml:space="preserve">Assumptions Inclusive of Initiatives
</t>
  </si>
  <si>
    <t>Rates</t>
  </si>
  <si>
    <t xml:space="preserve">Utilization </t>
  </si>
  <si>
    <t>Expense</t>
  </si>
  <si>
    <t>Salary/Benefits</t>
  </si>
  <si>
    <t>Union Benefits</t>
  </si>
  <si>
    <t>Purchased Services &amp; Consulting</t>
  </si>
  <si>
    <t>Reconciliation of Other Operating/Non-Operating Items</t>
  </si>
  <si>
    <t>FY23</t>
  </si>
  <si>
    <t>FY24</t>
  </si>
  <si>
    <t>FY25</t>
  </si>
  <si>
    <t>Description</t>
  </si>
  <si>
    <t>Total</t>
  </si>
  <si>
    <t xml:space="preserve">Non-Operating Revenue </t>
  </si>
  <si>
    <t xml:space="preserve">Other Operating Expenses </t>
  </si>
  <si>
    <t xml:space="preserve">Non-Operating Expenses </t>
  </si>
  <si>
    <t>Other/Non-Op Inflows (Subtotal)</t>
  </si>
  <si>
    <t>Other/Non-Op Outflows (Subtotal)</t>
  </si>
  <si>
    <t>Year 1- 2024</t>
  </si>
  <si>
    <t>Year 2- 2025</t>
  </si>
  <si>
    <t>Year 3- 2026</t>
  </si>
  <si>
    <t>Savings Initiative</t>
  </si>
  <si>
    <t xml:space="preserve">Initiative category </t>
  </si>
  <si>
    <t xml:space="preserve">Capital Funding Source </t>
  </si>
  <si>
    <t>Target Quarter Start Date</t>
  </si>
  <si>
    <t>Target Quarter Completion Date</t>
  </si>
  <si>
    <t>Q1</t>
  </si>
  <si>
    <t>Q2</t>
  </si>
  <si>
    <t>Q3</t>
  </si>
  <si>
    <t xml:space="preserve">Q4 </t>
  </si>
  <si>
    <t>Projected Savings Year 1</t>
  </si>
  <si>
    <t>Projected Savings Year 2</t>
  </si>
  <si>
    <t>Projected Savings Year 3</t>
  </si>
  <si>
    <t xml:space="preserve">Total Projected Savings </t>
  </si>
  <si>
    <t xml:space="preserve">Initiative Impact </t>
  </si>
  <si>
    <t>Revenue Initiative</t>
  </si>
  <si>
    <t>Target Start Date</t>
  </si>
  <si>
    <t>Target Completion Date</t>
  </si>
  <si>
    <t>Projected Revenue Year 1</t>
  </si>
  <si>
    <t>Projected Revenue Year 2</t>
  </si>
  <si>
    <t>Projected Revenue Year 3</t>
  </si>
  <si>
    <t>Total Projected Revenue</t>
  </si>
  <si>
    <t xml:space="preserve">Profit (Loss) Net Before Depreciation: </t>
  </si>
  <si>
    <t xml:space="preserve">Savings and Revenue Projected from Transformation Initiatives: </t>
  </si>
  <si>
    <t xml:space="preserve">Profit (Loss) Net Before Depreciation After Implementation of Initiatives: </t>
  </si>
  <si>
    <t>Note: The sum of projected expense reductions and/or revenue increases should equate to a value high enough to turn the current projected loss on your income statement into a positive projection by the end of Year 3.</t>
  </si>
  <si>
    <t>Key Metrics Summary</t>
  </si>
  <si>
    <t>CY20</t>
  </si>
  <si>
    <t>CY21</t>
  </si>
  <si>
    <t xml:space="preserve">CY22
</t>
  </si>
  <si>
    <t>CY23</t>
  </si>
  <si>
    <t>CY24
(Actual YTD)*</t>
  </si>
  <si>
    <t>CY24 Projected (annualized)</t>
  </si>
  <si>
    <t xml:space="preserve">Average Daily Census </t>
  </si>
  <si>
    <t xml:space="preserve">Case Mix Index </t>
  </si>
  <si>
    <t>Occupancy %</t>
  </si>
  <si>
    <t>Total FTEs</t>
  </si>
  <si>
    <t>Unionized FTEs</t>
  </si>
  <si>
    <t>Other FTEs</t>
  </si>
  <si>
    <t xml:space="preserve">FTEs to Revenue Percent  </t>
  </si>
  <si>
    <t>Payor Mix (Based on Patient Days)</t>
  </si>
  <si>
    <t xml:space="preserve">Medicare </t>
  </si>
  <si>
    <t>Medicaid</t>
  </si>
  <si>
    <t>Commercial</t>
  </si>
  <si>
    <t xml:space="preserve">Private Pay </t>
  </si>
  <si>
    <t xml:space="preserve">Other </t>
  </si>
  <si>
    <t>*Indicate CY dates included in actuals for CY24</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</si>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</sst>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yyyy"/>
    <numFmt numFmtId="165" formatCode="_(* #,##0_);_(* \(#,##0\);_(* &quot;-&quot;??_);_(@_)"/>
    <numFmt numFmtId="166" formatCode="_(&quot;$&quot;* #,##0_);_(&quot;$&quot;* \(#,##0\);_(&quot;$&quot;* &quot;-&quot;??_);_(@_)"/>
    <numFmt numFmtId="167" formatCode="&quot;$&quot;#,##0"/>
    <numFmt numFmtId="168" formatCode="0.0"/>
  </numFmts>
  <fonts count="41" x14ac:knownFonts="1">
    <font>
      <sz val="11"/>
      <color theme="1"/>
      <name val="Calibri"/>
      <family val="2"/>
      <scheme val="minor"/>
    </font>
    <font>
      <sz val="9"/>
      <color theme="1"/>
      <name val="Calibri"/>
      <family val="2"/>
      <scheme val="minor"/>
    </font>
    <font>
      <b/>
      <sz val="9"/>
      <color theme="1"/>
      <name val="Calibri"/>
      <family val="2"/>
      <scheme val="minor"/>
    </font>
    <font>
      <sz val="9"/>
      <name val="Calibri"/>
      <family val="2"/>
      <scheme val="minor"/>
    </font>
    <font>
      <sz val="9"/>
      <color rgb="FF0070C0"/>
      <name val="Calibri"/>
      <family val="2"/>
      <scheme val="minor"/>
    </font>
    <font>
      <b/>
      <sz val="9"/>
      <name val="Calibri"/>
      <family val="2"/>
      <scheme val="minor"/>
    </font>
    <font>
      <b/>
      <sz val="9"/>
      <color theme="0"/>
      <name val="Calibri"/>
      <family val="2"/>
      <scheme val="minor"/>
    </font>
    <font>
      <b/>
      <sz val="14"/>
      <color theme="1"/>
      <name val="Calibri"/>
      <family val="2"/>
      <scheme val="minor"/>
    </font>
    <font>
      <b/>
      <sz val="11"/>
      <color theme="1"/>
      <name val="Calibri"/>
      <family val="2"/>
      <scheme val="minor"/>
    </font>
    <font>
      <i/>
      <sz val="11"/>
      <color theme="1"/>
      <name val="Calibri"/>
      <family val="2"/>
      <scheme val="minor"/>
    </font>
    <font>
      <sz val="11"/>
      <color theme="1"/>
      <name val="Calibri"/>
      <family val="2"/>
      <scheme val="minor"/>
    </font>
    <font>
      <sz val="11"/>
      <color theme="9" tint="-0.249977111117893"/>
      <name val="Calibri"/>
      <family val="2"/>
      <scheme val="minor"/>
    </font>
    <font>
      <b/>
      <sz val="10"/>
      <name val="Calibri"/>
      <family val="2"/>
      <scheme val="minor"/>
    </font>
    <font>
      <b/>
      <sz val="11"/>
      <name val="Calibri"/>
      <family val="2"/>
      <scheme val="minor"/>
    </font>
    <font>
      <sz val="11"/>
      <name val="Calibri"/>
      <family val="2"/>
      <scheme val="minor"/>
    </font>
    <font>
      <sz val="10"/>
      <color rgb="FF000000"/>
      <name val="Arial"/>
      <family val="2"/>
    </font>
    <font>
      <b/>
      <sz val="11"/>
      <color theme="0"/>
      <name val="Calibri"/>
      <family val="2"/>
      <scheme val="minor"/>
    </font>
    <font>
      <sz val="11"/>
      <color theme="0"/>
      <name val="Calibri"/>
      <family val="2"/>
      <scheme val="minor"/>
    </font>
    <font>
      <b/>
      <sz val="12"/>
      <name val="Calibri"/>
      <family val="2"/>
      <scheme val="minor"/>
    </font>
    <font>
      <b/>
      <sz val="12"/>
      <color theme="0"/>
      <name val="Calibri"/>
      <family val="2"/>
      <scheme val="minor"/>
    </font>
    <font>
      <b/>
      <sz val="10"/>
      <color theme="1"/>
      <name val="Calibri"/>
      <family val="2"/>
      <scheme val="minor"/>
    </font>
    <font>
      <sz val="10"/>
      <color theme="1"/>
      <name val="Calibri"/>
      <family val="2"/>
      <scheme val="minor"/>
    </font>
    <font>
      <b/>
      <sz val="14"/>
      <name val="Calibri"/>
      <family val="2"/>
      <scheme val="minor"/>
    </font>
    <font>
      <u/>
      <sz val="11"/>
      <color theme="10"/>
      <name val="Calibri"/>
      <family val="2"/>
      <scheme val="minor"/>
    </font>
    <font>
      <b/>
      <i/>
      <sz val="11"/>
      <color theme="1"/>
      <name val="Calibri"/>
      <family val="2"/>
      <scheme val="minor"/>
    </font>
    <font>
      <b/>
      <sz val="16"/>
      <name val="Arial Black"/>
      <family val="2"/>
    </font>
    <font>
      <b/>
      <sz val="12"/>
      <color theme="1"/>
      <name val="Calibri"/>
      <family val="2"/>
      <scheme val="minor"/>
    </font>
    <font>
      <sz val="12"/>
      <color theme="1"/>
      <name val="Calibri"/>
      <family val="2"/>
      <scheme val="minor"/>
    </font>
    <font>
      <sz val="10"/>
      <name val="Calibri"/>
      <family val="2"/>
      <scheme val="minor"/>
    </font>
    <font>
      <b/>
      <i/>
      <u/>
      <sz val="14"/>
      <color theme="1"/>
      <name val="Calibri"/>
      <family val="2"/>
      <scheme val="minor"/>
    </font>
    <font>
      <b/>
      <sz val="14"/>
      <color rgb="FF000000"/>
      <name val="Calibri"/>
      <family val="2"/>
      <scheme val="minor"/>
    </font>
    <font>
      <b/>
      <sz val="11"/>
      <color rgb="FF000000"/>
      <name val="Calibri"/>
      <family val="2"/>
      <scheme val="minor"/>
    </font>
    <font>
      <sz val="11"/>
      <color rgb="FF000000"/>
      <name val="Calibri"/>
      <family val="2"/>
      <scheme val="minor"/>
    </font>
    <font>
      <b/>
      <sz val="10"/>
      <color theme="0"/>
      <name val="Calibri"/>
      <family val="2"/>
      <scheme val="minor"/>
    </font>
    <font>
      <b/>
      <i/>
      <sz val="11"/>
      <color rgb="FFFF0000"/>
      <name val="Calibri"/>
      <family val="2"/>
      <scheme val="minor"/>
    </font>
    <font>
      <strike/>
      <sz val="11"/>
      <color theme="1"/>
      <name val="Calibri"/>
      <family val="2"/>
      <scheme val="minor"/>
    </font>
    <font>
      <b/>
      <sz val="11"/>
      <color rgb="FFFF0000"/>
      <name val="Calibri"/>
      <family val="2"/>
      <scheme val="minor"/>
    </font>
    <font>
      <sz val="11"/>
      <color theme="1"/>
      <name val="Arial Black"/>
      <family val="2"/>
    </font>
    <font>
      <b/>
      <i/>
      <sz val="11"/>
      <name val="Calibri"/>
      <family val="2"/>
      <scheme val="minor"/>
    </font>
    <font>
      <sz val="11"/>
      <color rgb="FFFF0000"/>
      <name val="Arial Black"/>
      <family val="2"/>
    </font>
    <font>
      <b/>
      <u/>
      <sz val="11"/>
      <color rgb="FF000000"/>
      <name val="Calibri"/>
      <family val="2"/>
      <scheme val="minor"/>
    </font>
  </fonts>
  <fills count="14">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theme="3" tint="0.59999389629810485"/>
        <bgColor indexed="64"/>
      </patternFill>
    </fill>
    <fill>
      <patternFill patternType="solid">
        <fgColor theme="5"/>
      </patternFill>
    </fill>
    <fill>
      <patternFill patternType="solid">
        <fgColor indexed="22"/>
        <bgColor indexed="64"/>
      </patternFill>
    </fill>
    <fill>
      <patternFill patternType="solid">
        <fgColor rgb="FF002060"/>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5" tint="0.79998168889431442"/>
        <bgColor indexed="64"/>
      </patternFill>
    </fill>
  </fills>
  <borders count="11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bottom style="thin">
        <color auto="1"/>
      </bottom>
      <diagonal/>
    </border>
    <border>
      <left style="thin">
        <color indexed="64"/>
      </left>
      <right/>
      <top/>
      <bottom style="thin">
        <color indexed="64"/>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ashed">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right/>
      <top/>
      <bottom style="thin">
        <color auto="1"/>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dashed">
        <color indexed="64"/>
      </bottom>
      <diagonal/>
    </border>
    <border>
      <left style="medium">
        <color indexed="64"/>
      </left>
      <right/>
      <top style="dashed">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medium">
        <color indexed="64"/>
      </right>
      <top/>
      <bottom style="dashed">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top style="medium">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double">
        <color indexed="64"/>
      </top>
      <bottom/>
      <diagonal/>
    </border>
    <border>
      <left/>
      <right style="thin">
        <color indexed="64"/>
      </right>
      <top style="thin">
        <color indexed="64"/>
      </top>
      <bottom style="dashed">
        <color indexed="64"/>
      </bottom>
      <diagonal/>
    </border>
    <border>
      <left/>
      <right style="thin">
        <color indexed="64"/>
      </right>
      <top style="dashed">
        <color indexed="64"/>
      </top>
      <bottom style="thin">
        <color indexed="64"/>
      </bottom>
      <diagonal/>
    </border>
    <border>
      <left/>
      <right style="thin">
        <color indexed="64"/>
      </right>
      <top/>
      <bottom style="dashed">
        <color indexed="64"/>
      </bottom>
      <diagonal/>
    </border>
    <border>
      <left style="medium">
        <color indexed="64"/>
      </left>
      <right/>
      <top style="thin">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thin">
        <color indexed="64"/>
      </bottom>
      <diagonal/>
    </border>
    <border>
      <left/>
      <right style="thin">
        <color indexed="64"/>
      </right>
      <top/>
      <bottom/>
      <diagonal/>
    </border>
    <border>
      <left style="thin">
        <color indexed="64"/>
      </left>
      <right style="thin">
        <color indexed="64"/>
      </right>
      <top/>
      <bottom style="dashed">
        <color indexed="64"/>
      </bottom>
      <diagonal/>
    </border>
    <border>
      <left/>
      <right style="medium">
        <color indexed="64"/>
      </right>
      <top style="thin">
        <color indexed="64"/>
      </top>
      <bottom/>
      <diagonal/>
    </border>
    <border>
      <left style="thin">
        <color indexed="64"/>
      </left>
      <right style="medium">
        <color indexed="64"/>
      </right>
      <top style="thin">
        <color indexed="64"/>
      </top>
      <bottom style="dashed">
        <color indexed="64"/>
      </bottom>
      <diagonal/>
    </border>
    <border>
      <left style="thin">
        <color indexed="64"/>
      </left>
      <right style="medium">
        <color indexed="64"/>
      </right>
      <top style="dashed">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style="dashed">
        <color indexed="64"/>
      </bottom>
      <diagonal/>
    </border>
    <border>
      <left style="medium">
        <color indexed="64"/>
      </left>
      <right/>
      <top style="double">
        <color indexed="64"/>
      </top>
      <bottom/>
      <diagonal/>
    </border>
    <border>
      <left style="medium">
        <color indexed="64"/>
      </left>
      <right style="thin">
        <color indexed="64"/>
      </right>
      <top style="thin">
        <color indexed="64"/>
      </top>
      <bottom style="dashed">
        <color indexed="64"/>
      </bottom>
      <diagonal/>
    </border>
    <border>
      <left style="medium">
        <color indexed="64"/>
      </left>
      <right/>
      <top style="double">
        <color indexed="64"/>
      </top>
      <bottom style="double">
        <color indexed="64"/>
      </bottom>
      <diagonal/>
    </border>
    <border>
      <left style="thin">
        <color indexed="64"/>
      </left>
      <right style="thin">
        <color indexed="64"/>
      </right>
      <top style="dashed">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style="medium">
        <color indexed="64"/>
      </right>
      <top/>
      <bottom style="dashed">
        <color indexed="64"/>
      </bottom>
      <diagonal/>
    </border>
    <border>
      <left style="medium">
        <color indexed="64"/>
      </left>
      <right style="thin">
        <color indexed="64"/>
      </right>
      <top style="dashed">
        <color indexed="64"/>
      </top>
      <bottom/>
      <diagonal/>
    </border>
    <border>
      <left/>
      <right style="thin">
        <color indexed="64"/>
      </right>
      <top style="dashed">
        <color indexed="64"/>
      </top>
      <bottom/>
      <diagonal/>
    </border>
    <border>
      <left style="thin">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bottom style="dashed">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dashed">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medium">
        <color indexed="64"/>
      </top>
      <bottom style="double">
        <color indexed="64"/>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rgb="FF000000"/>
      </right>
      <top style="medium">
        <color indexed="64"/>
      </top>
      <bottom style="dashed">
        <color indexed="64"/>
      </bottom>
      <diagonal/>
    </border>
    <border>
      <left style="medium">
        <color rgb="FF000000"/>
      </left>
      <right style="medium">
        <color rgb="FF000000"/>
      </right>
      <top style="dashed">
        <color indexed="64"/>
      </top>
      <bottom style="dashed">
        <color indexed="64"/>
      </bottom>
      <diagonal/>
    </border>
    <border>
      <left style="medium">
        <color rgb="FF000000"/>
      </left>
      <right style="medium">
        <color rgb="FF000000"/>
      </right>
      <top style="dashed">
        <color indexed="64"/>
      </top>
      <bottom style="medium">
        <color indexed="64"/>
      </bottom>
      <diagonal/>
    </border>
    <border>
      <left style="medium">
        <color rgb="FF000000"/>
      </left>
      <right style="medium">
        <color rgb="FF000000"/>
      </right>
      <top/>
      <bottom/>
      <diagonal/>
    </border>
    <border>
      <left style="medium">
        <color rgb="FF000000"/>
      </left>
      <right style="medium">
        <color rgb="FF000000"/>
      </right>
      <top style="medium">
        <color indexed="64"/>
      </top>
      <bottom style="double">
        <color indexed="64"/>
      </bottom>
      <diagonal/>
    </border>
    <border>
      <left style="medium">
        <color rgb="FF000000"/>
      </left>
      <right style="medium">
        <color rgb="FF000000"/>
      </right>
      <top/>
      <bottom style="dashed">
        <color indexed="64"/>
      </bottom>
      <diagonal/>
    </border>
    <border>
      <left style="medium">
        <color indexed="64"/>
      </left>
      <right/>
      <top style="medium">
        <color indexed="64"/>
      </top>
      <bottom style="double">
        <color indexed="64"/>
      </bottom>
      <diagonal/>
    </border>
  </borders>
  <cellStyleXfs count="10">
    <xf numFmtId="0" fontId="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5" fillId="0" borderId="0"/>
    <xf numFmtId="0" fontId="17" fillId="5" borderId="0" applyNumberFormat="0" applyBorder="0" applyAlignment="0" applyProtection="0"/>
    <xf numFmtId="0" fontId="10" fillId="0" borderId="0"/>
    <xf numFmtId="43" fontId="10" fillId="0" borderId="0" applyFont="0" applyFill="0" applyBorder="0" applyAlignment="0" applyProtection="0"/>
    <xf numFmtId="0" fontId="23" fillId="0" borderId="0" applyNumberFormat="0" applyFill="0" applyBorder="0" applyAlignment="0" applyProtection="0"/>
    <xf numFmtId="0" fontId="10" fillId="0" borderId="0"/>
  </cellStyleXfs>
  <cellXfs count="386">
    <xf numFmtId="0" fontId="0" fillId="0" borderId="0" xfId="0"/>
    <xf numFmtId="41" fontId="0" fillId="0" borderId="0" xfId="0" applyNumberFormat="1" applyAlignment="1" applyProtection="1">
      <alignment vertical="center"/>
      <protection locked="0"/>
    </xf>
    <xf numFmtId="0" fontId="0" fillId="0" borderId="0" xfId="0" applyAlignment="1">
      <alignment vertical="center"/>
    </xf>
    <xf numFmtId="1" fontId="7" fillId="3" borderId="0" xfId="0" applyNumberFormat="1" applyFont="1" applyFill="1" applyAlignment="1" applyProtection="1">
      <alignment horizontal="left" vertical="center"/>
      <protection locked="0"/>
    </xf>
    <xf numFmtId="1" fontId="8" fillId="3" borderId="0" xfId="0" applyNumberFormat="1" applyFont="1" applyFill="1" applyAlignment="1" applyProtection="1">
      <alignment horizontal="left" vertical="center"/>
      <protection locked="0"/>
    </xf>
    <xf numFmtId="0" fontId="0" fillId="0" borderId="2" xfId="0" applyBorder="1"/>
    <xf numFmtId="0" fontId="8" fillId="0" borderId="0" xfId="0" applyFont="1"/>
    <xf numFmtId="0" fontId="0" fillId="0" borderId="2" xfId="0" applyBorder="1" applyAlignment="1">
      <alignment vertical="top"/>
    </xf>
    <xf numFmtId="0" fontId="18" fillId="6" borderId="2" xfId="0" applyFont="1" applyFill="1" applyBorder="1" applyAlignment="1" applyProtection="1">
      <alignment horizontal="center" wrapText="1"/>
      <protection locked="0"/>
    </xf>
    <xf numFmtId="0" fontId="19" fillId="7" borderId="22" xfId="0" applyFont="1" applyFill="1" applyBorder="1" applyAlignment="1" applyProtection="1">
      <alignment horizontal="center" vertical="center" wrapText="1"/>
      <protection locked="0"/>
    </xf>
    <xf numFmtId="0" fontId="10" fillId="8" borderId="2" xfId="0" applyFont="1" applyFill="1" applyBorder="1" applyAlignment="1" applyProtection="1">
      <alignment vertical="center" wrapText="1"/>
      <protection locked="0"/>
    </xf>
    <xf numFmtId="14" fontId="9" fillId="8" borderId="2" xfId="0" applyNumberFormat="1" applyFont="1" applyFill="1" applyBorder="1" applyAlignment="1" applyProtection="1">
      <alignment horizontal="center" vertical="center" wrapText="1"/>
      <protection locked="0"/>
    </xf>
    <xf numFmtId="3" fontId="10" fillId="8" borderId="2" xfId="0" applyNumberFormat="1" applyFont="1" applyFill="1" applyBorder="1" applyAlignment="1" applyProtection="1">
      <alignment vertical="center" wrapText="1"/>
      <protection locked="0"/>
    </xf>
    <xf numFmtId="0" fontId="10" fillId="8" borderId="27" xfId="0" applyFont="1" applyFill="1" applyBorder="1" applyAlignment="1" applyProtection="1">
      <alignment vertical="center" wrapText="1"/>
      <protection locked="0"/>
    </xf>
    <xf numFmtId="0" fontId="13" fillId="6" borderId="2" xfId="0" applyFont="1" applyFill="1" applyBorder="1" applyAlignment="1" applyProtection="1">
      <alignment horizontal="center" vertical="center" wrapText="1"/>
      <protection locked="0"/>
    </xf>
    <xf numFmtId="0" fontId="21" fillId="8" borderId="28" xfId="0" applyFont="1" applyFill="1" applyBorder="1"/>
    <xf numFmtId="0" fontId="18" fillId="6" borderId="1" xfId="0" applyFont="1" applyFill="1" applyBorder="1" applyAlignment="1" applyProtection="1">
      <alignment horizontal="center" wrapText="1"/>
      <protection locked="0"/>
    </xf>
    <xf numFmtId="0" fontId="21" fillId="8" borderId="0" xfId="0" applyFont="1" applyFill="1"/>
    <xf numFmtId="41" fontId="2" fillId="8" borderId="4" xfId="0" applyNumberFormat="1" applyFont="1" applyFill="1" applyBorder="1" applyAlignment="1">
      <alignment horizontal="left" vertical="center"/>
    </xf>
    <xf numFmtId="3" fontId="10" fillId="8" borderId="27" xfId="0" applyNumberFormat="1" applyFont="1" applyFill="1" applyBorder="1" applyAlignment="1" applyProtection="1">
      <alignment vertical="center" wrapText="1"/>
      <protection locked="0"/>
    </xf>
    <xf numFmtId="166" fontId="10" fillId="8" borderId="19" xfId="2" applyNumberFormat="1" applyFont="1" applyFill="1" applyBorder="1" applyAlignment="1">
      <alignment vertical="center" wrapText="1"/>
    </xf>
    <xf numFmtId="0" fontId="1" fillId="0" borderId="0" xfId="0" applyFont="1" applyAlignment="1">
      <alignment vertical="center"/>
    </xf>
    <xf numFmtId="10" fontId="0" fillId="0" borderId="0" xfId="0" applyNumberFormat="1"/>
    <xf numFmtId="0" fontId="21" fillId="0" borderId="0" xfId="0" applyFont="1" applyAlignment="1">
      <alignment vertical="center"/>
    </xf>
    <xf numFmtId="41" fontId="21" fillId="0" borderId="0" xfId="0" applyNumberFormat="1" applyFont="1" applyAlignment="1">
      <alignment vertical="center"/>
    </xf>
    <xf numFmtId="0" fontId="28" fillId="0" borderId="0" xfId="0" applyFont="1" applyAlignment="1">
      <alignment vertical="center"/>
    </xf>
    <xf numFmtId="0" fontId="0" fillId="0" borderId="0" xfId="0" applyAlignment="1">
      <alignment horizontal="left" vertical="center" wrapText="1"/>
    </xf>
    <xf numFmtId="0" fontId="29" fillId="0" borderId="0" xfId="0" applyFont="1" applyAlignment="1">
      <alignment vertical="center" wrapText="1"/>
    </xf>
    <xf numFmtId="44" fontId="10" fillId="8" borderId="19" xfId="2" applyFont="1" applyFill="1" applyBorder="1" applyAlignment="1">
      <alignment vertical="center" wrapText="1"/>
    </xf>
    <xf numFmtId="0" fontId="0" fillId="0" borderId="0" xfId="0" applyAlignment="1">
      <alignment wrapText="1"/>
    </xf>
    <xf numFmtId="41" fontId="2" fillId="4" borderId="2" xfId="0" applyNumberFormat="1" applyFont="1" applyFill="1" applyBorder="1" applyAlignment="1">
      <alignment vertical="center"/>
    </xf>
    <xf numFmtId="41" fontId="2" fillId="4" borderId="3" xfId="0" applyNumberFormat="1" applyFont="1" applyFill="1" applyBorder="1" applyAlignment="1">
      <alignment horizontal="left" vertical="center"/>
    </xf>
    <xf numFmtId="41" fontId="2" fillId="4" borderId="2" xfId="0" applyNumberFormat="1" applyFont="1" applyFill="1" applyBorder="1" applyAlignment="1">
      <alignment horizontal="left" vertical="center"/>
    </xf>
    <xf numFmtId="41" fontId="2" fillId="4" borderId="3" xfId="0" applyNumberFormat="1" applyFont="1" applyFill="1" applyBorder="1" applyAlignment="1">
      <alignment vertical="center"/>
    </xf>
    <xf numFmtId="41" fontId="2" fillId="4" borderId="5" xfId="0" applyNumberFormat="1" applyFont="1" applyFill="1" applyBorder="1" applyAlignment="1">
      <alignment horizontal="left" vertical="center"/>
    </xf>
    <xf numFmtId="41" fontId="2" fillId="4" borderId="1" xfId="0" applyNumberFormat="1" applyFont="1" applyFill="1" applyBorder="1" applyAlignment="1">
      <alignment horizontal="left" vertical="center"/>
    </xf>
    <xf numFmtId="41" fontId="1" fillId="4" borderId="1" xfId="0" applyNumberFormat="1" applyFont="1" applyFill="1" applyBorder="1" applyAlignment="1">
      <alignment horizontal="left" vertical="center"/>
    </xf>
    <xf numFmtId="41" fontId="0" fillId="0" borderId="0" xfId="0" applyNumberFormat="1"/>
    <xf numFmtId="0" fontId="31" fillId="9" borderId="46" xfId="0" applyFont="1" applyFill="1" applyBorder="1" applyAlignment="1">
      <alignment wrapText="1"/>
    </xf>
    <xf numFmtId="0" fontId="31" fillId="0" borderId="44" xfId="0" applyFont="1" applyBorder="1" applyAlignment="1">
      <alignment horizontal="center" vertical="center" wrapText="1"/>
    </xf>
    <xf numFmtId="0" fontId="0" fillId="0" borderId="17" xfId="0" applyBorder="1"/>
    <xf numFmtId="0" fontId="32" fillId="0" borderId="0" xfId="0" applyFont="1"/>
    <xf numFmtId="0" fontId="31" fillId="0" borderId="15" xfId="0" applyFont="1" applyBorder="1"/>
    <xf numFmtId="41" fontId="31" fillId="10" borderId="21" xfId="0" applyNumberFormat="1" applyFont="1" applyFill="1" applyBorder="1" applyAlignment="1">
      <alignment horizontal="right"/>
    </xf>
    <xf numFmtId="0" fontId="0" fillId="0" borderId="21" xfId="0" applyBorder="1"/>
    <xf numFmtId="0" fontId="31" fillId="0" borderId="0" xfId="0" applyFont="1"/>
    <xf numFmtId="41" fontId="31" fillId="0" borderId="0" xfId="0" applyNumberFormat="1" applyFont="1"/>
    <xf numFmtId="41" fontId="0" fillId="10" borderId="0" xfId="0" applyNumberFormat="1" applyFill="1"/>
    <xf numFmtId="0" fontId="24" fillId="0" borderId="0" xfId="0" applyFont="1"/>
    <xf numFmtId="42" fontId="13" fillId="4" borderId="34" xfId="0" applyNumberFormat="1" applyFont="1" applyFill="1" applyBorder="1" applyAlignment="1">
      <alignment vertical="top" wrapText="1"/>
    </xf>
    <xf numFmtId="42" fontId="13" fillId="4" borderId="20" xfId="0" applyNumberFormat="1" applyFont="1" applyFill="1" applyBorder="1" applyAlignment="1">
      <alignment vertical="top" wrapText="1"/>
    </xf>
    <xf numFmtId="10" fontId="0" fillId="4" borderId="2" xfId="3" applyNumberFormat="1" applyFont="1" applyFill="1" applyBorder="1"/>
    <xf numFmtId="166" fontId="10" fillId="4" borderId="35" xfId="5" applyNumberFormat="1" applyFont="1" applyFill="1" applyBorder="1" applyAlignment="1" applyProtection="1">
      <alignment vertical="center" wrapText="1"/>
    </xf>
    <xf numFmtId="44" fontId="13" fillId="4" borderId="19" xfId="2" applyFont="1" applyFill="1" applyBorder="1" applyAlignment="1">
      <alignment vertical="top" wrapText="1"/>
    </xf>
    <xf numFmtId="44" fontId="13" fillId="4" borderId="19" xfId="2" applyFont="1" applyFill="1" applyBorder="1" applyAlignment="1">
      <alignment horizontal="left" vertical="top" wrapText="1"/>
    </xf>
    <xf numFmtId="0" fontId="2" fillId="0" borderId="0" xfId="0" applyFont="1" applyAlignment="1">
      <alignment vertical="center"/>
    </xf>
    <xf numFmtId="0" fontId="2" fillId="2" borderId="4" xfId="0" applyFont="1" applyFill="1" applyBorder="1" applyAlignment="1">
      <alignment vertical="center"/>
    </xf>
    <xf numFmtId="0" fontId="4" fillId="0" borderId="0" xfId="0" applyFont="1" applyAlignment="1">
      <alignment vertical="center"/>
    </xf>
    <xf numFmtId="0" fontId="3" fillId="0" borderId="0" xfId="0" applyFont="1" applyAlignment="1">
      <alignment vertical="center"/>
    </xf>
    <xf numFmtId="41" fontId="3" fillId="0" borderId="4" xfId="0" applyNumberFormat="1" applyFont="1" applyBorder="1" applyAlignment="1" applyProtection="1">
      <alignment vertical="center"/>
      <protection locked="0"/>
    </xf>
    <xf numFmtId="0" fontId="1" fillId="0" borderId="0" xfId="0" applyFont="1" applyAlignment="1">
      <alignment horizontal="left" vertical="center"/>
    </xf>
    <xf numFmtId="0" fontId="0" fillId="8" borderId="2" xfId="0" applyFill="1" applyBorder="1" applyAlignment="1" applyProtection="1">
      <alignment vertical="center" wrapText="1"/>
      <protection locked="0"/>
    </xf>
    <xf numFmtId="41" fontId="3" fillId="2" borderId="0" xfId="0" applyNumberFormat="1" applyFont="1" applyFill="1" applyAlignment="1">
      <alignment vertical="center"/>
    </xf>
    <xf numFmtId="41" fontId="3" fillId="8" borderId="50" xfId="0" applyNumberFormat="1" applyFont="1" applyFill="1" applyBorder="1" applyAlignment="1" applyProtection="1">
      <alignment vertical="center"/>
      <protection locked="0"/>
    </xf>
    <xf numFmtId="41" fontId="3" fillId="8" borderId="51" xfId="0" applyNumberFormat="1" applyFont="1" applyFill="1" applyBorder="1" applyAlignment="1" applyProtection="1">
      <alignment vertical="center"/>
      <protection locked="0"/>
    </xf>
    <xf numFmtId="41" fontId="3" fillId="8" borderId="52" xfId="0" applyNumberFormat="1" applyFont="1" applyFill="1" applyBorder="1" applyAlignment="1" applyProtection="1">
      <alignment vertical="center"/>
      <protection locked="0"/>
    </xf>
    <xf numFmtId="0" fontId="0" fillId="0" borderId="0" xfId="0" applyAlignment="1">
      <alignment vertical="center" wrapText="1"/>
    </xf>
    <xf numFmtId="10" fontId="3" fillId="4" borderId="50" xfId="3" applyNumberFormat="1" applyFont="1" applyFill="1" applyBorder="1" applyAlignment="1">
      <alignment horizontal="right" vertical="center"/>
    </xf>
    <xf numFmtId="10" fontId="1" fillId="4" borderId="51" xfId="0" applyNumberFormat="1" applyFont="1" applyFill="1" applyBorder="1" applyAlignment="1">
      <alignment horizontal="right" vertical="center"/>
    </xf>
    <xf numFmtId="41" fontId="2" fillId="4" borderId="4" xfId="0" applyNumberFormat="1" applyFont="1" applyFill="1" applyBorder="1" applyAlignment="1">
      <alignment horizontal="left" vertical="center"/>
    </xf>
    <xf numFmtId="41" fontId="1" fillId="2" borderId="27" xfId="0" applyNumberFormat="1" applyFont="1" applyFill="1" applyBorder="1" applyAlignment="1">
      <alignment vertical="center"/>
    </xf>
    <xf numFmtId="41" fontId="1" fillId="2" borderId="30" xfId="0" applyNumberFormat="1" applyFont="1" applyFill="1" applyBorder="1" applyAlignment="1">
      <alignment vertical="center"/>
    </xf>
    <xf numFmtId="1" fontId="8" fillId="3" borderId="0" xfId="0" applyNumberFormat="1" applyFont="1" applyFill="1" applyAlignment="1" applyProtection="1">
      <alignment horizontal="center" vertical="center"/>
      <protection locked="0"/>
    </xf>
    <xf numFmtId="0" fontId="8" fillId="3" borderId="0" xfId="0" applyFont="1" applyFill="1" applyAlignment="1">
      <alignment horizontal="center" vertical="center"/>
    </xf>
    <xf numFmtId="0" fontId="8" fillId="3" borderId="0" xfId="0" applyFont="1" applyFill="1" applyAlignment="1">
      <alignment horizontal="center" vertical="center" wrapText="1"/>
    </xf>
    <xf numFmtId="0" fontId="26" fillId="11" borderId="1" xfId="0" applyFont="1" applyFill="1" applyBorder="1" applyAlignment="1" applyProtection="1">
      <alignment horizontal="center" wrapText="1"/>
      <protection locked="0"/>
    </xf>
    <xf numFmtId="0" fontId="26" fillId="11" borderId="23" xfId="0" applyFont="1" applyFill="1" applyBorder="1" applyAlignment="1" applyProtection="1">
      <alignment horizontal="center" wrapText="1"/>
      <protection locked="0"/>
    </xf>
    <xf numFmtId="165" fontId="14" fillId="4" borderId="2" xfId="1" applyNumberFormat="1" applyFont="1" applyFill="1" applyBorder="1" applyAlignment="1" applyProtection="1">
      <alignment horizontal="center" vertical="center" wrapText="1"/>
    </xf>
    <xf numFmtId="165" fontId="14" fillId="4" borderId="27" xfId="1" applyNumberFormat="1" applyFont="1" applyFill="1" applyBorder="1" applyAlignment="1" applyProtection="1">
      <alignment horizontal="center" vertical="center" wrapText="1"/>
    </xf>
    <xf numFmtId="166" fontId="14" fillId="4" borderId="20" xfId="2" applyNumberFormat="1" applyFont="1" applyFill="1" applyBorder="1" applyAlignment="1" applyProtection="1">
      <alignment horizontal="left" vertical="center" wrapText="1"/>
    </xf>
    <xf numFmtId="165" fontId="14" fillId="4" borderId="30" xfId="1" applyNumberFormat="1" applyFont="1" applyFill="1" applyBorder="1" applyAlignment="1" applyProtection="1">
      <alignment horizontal="center" vertical="center" wrapText="1"/>
    </xf>
    <xf numFmtId="166" fontId="14" fillId="4" borderId="19" xfId="2" applyNumberFormat="1" applyFont="1" applyFill="1" applyBorder="1" applyAlignment="1">
      <alignment vertical="center" wrapText="1"/>
    </xf>
    <xf numFmtId="167" fontId="14" fillId="4" borderId="20" xfId="1" applyNumberFormat="1" applyFont="1" applyFill="1" applyBorder="1" applyAlignment="1" applyProtection="1">
      <alignment horizontal="left" vertical="top" wrapText="1"/>
    </xf>
    <xf numFmtId="166" fontId="14" fillId="4" borderId="35" xfId="5" applyNumberFormat="1" applyFont="1" applyFill="1" applyBorder="1" applyAlignment="1" applyProtection="1">
      <alignment vertical="center" wrapText="1"/>
    </xf>
    <xf numFmtId="10" fontId="14" fillId="4" borderId="2" xfId="3" applyNumberFormat="1" applyFont="1" applyFill="1" applyBorder="1"/>
    <xf numFmtId="0" fontId="7" fillId="12" borderId="2" xfId="0" applyFont="1" applyFill="1" applyBorder="1" applyAlignment="1">
      <alignment horizontal="center" vertical="center" wrapText="1"/>
    </xf>
    <xf numFmtId="0" fontId="7" fillId="12" borderId="2" xfId="0" applyFont="1" applyFill="1" applyBorder="1" applyAlignment="1">
      <alignment horizontal="center" vertical="center"/>
    </xf>
    <xf numFmtId="0" fontId="0" fillId="13" borderId="0" xfId="0" applyFill="1"/>
    <xf numFmtId="0" fontId="21" fillId="0" borderId="2" xfId="0" applyFont="1" applyBorder="1" applyAlignment="1">
      <alignment horizontal="left" vertical="center" wrapText="1"/>
    </xf>
    <xf numFmtId="0" fontId="21" fillId="0" borderId="2" xfId="0" quotePrefix="1" applyFont="1" applyBorder="1" applyAlignment="1">
      <alignment horizontal="left" vertical="center" wrapText="1"/>
    </xf>
    <xf numFmtId="0" fontId="6" fillId="2" borderId="6" xfId="0" applyNumberFormat="1" applyFont="1" applyFill="1" applyBorder="1" applyAlignment="1">
      <alignment horizontal="left" vertical="center"/>
    </xf>
    <xf numFmtId="0" fontId="1" fillId="2" borderId="2" xfId="0" applyNumberFormat="1" applyFont="1" applyFill="1" applyBorder="1" applyAlignment="1">
      <alignment vertical="center"/>
    </xf>
    <xf numFmtId="0" fontId="1" fillId="0" borderId="0" xfId="0" applyNumberFormat="1" applyFont="1" applyAlignment="1">
      <alignment horizontal="left" vertical="center"/>
    </xf>
    <xf numFmtId="0" fontId="21" fillId="0" borderId="0" xfId="0" applyFont="1" applyAlignment="1">
      <alignment horizontal="center" vertical="center" wrapText="1"/>
    </xf>
    <xf numFmtId="166" fontId="21" fillId="0" borderId="54" xfId="2" applyNumberFormat="1" applyFont="1" applyBorder="1" applyAlignment="1">
      <alignment vertical="center"/>
    </xf>
    <xf numFmtId="166" fontId="21" fillId="0" borderId="50" xfId="2" applyNumberFormat="1" applyFont="1" applyBorder="1" applyAlignment="1">
      <alignment vertical="center"/>
    </xf>
    <xf numFmtId="166" fontId="21" fillId="0" borderId="55" xfId="2" applyNumberFormat="1" applyFont="1" applyBorder="1" applyAlignment="1">
      <alignment vertical="center"/>
    </xf>
    <xf numFmtId="166" fontId="21" fillId="0" borderId="52" xfId="2" applyNumberFormat="1" applyFont="1" applyBorder="1" applyAlignment="1">
      <alignment vertical="center"/>
    </xf>
    <xf numFmtId="166" fontId="21" fillId="0" borderId="30" xfId="2" applyNumberFormat="1" applyFont="1" applyBorder="1" applyAlignment="1">
      <alignment vertical="center"/>
    </xf>
    <xf numFmtId="166" fontId="21" fillId="0" borderId="58" xfId="2" applyNumberFormat="1" applyFont="1" applyBorder="1" applyAlignment="1">
      <alignment vertical="center"/>
    </xf>
    <xf numFmtId="166" fontId="21" fillId="0" borderId="51" xfId="2" applyNumberFormat="1" applyFont="1" applyBorder="1" applyAlignment="1">
      <alignment vertical="center"/>
    </xf>
    <xf numFmtId="0" fontId="20" fillId="0" borderId="0" xfId="0" applyFont="1" applyFill="1" applyBorder="1" applyAlignment="1">
      <alignment horizontal="left" vertical="center"/>
    </xf>
    <xf numFmtId="42" fontId="21" fillId="0" borderId="50" xfId="2" applyNumberFormat="1" applyFont="1" applyBorder="1" applyAlignment="1">
      <alignment vertical="center"/>
    </xf>
    <xf numFmtId="42" fontId="21" fillId="0" borderId="51" xfId="2" applyNumberFormat="1" applyFont="1" applyBorder="1" applyAlignment="1">
      <alignment vertical="center"/>
    </xf>
    <xf numFmtId="42" fontId="21" fillId="0" borderId="52" xfId="2" applyNumberFormat="1" applyFont="1" applyBorder="1" applyAlignment="1">
      <alignment vertical="center"/>
    </xf>
    <xf numFmtId="42" fontId="21" fillId="4" borderId="4" xfId="2" applyNumberFormat="1" applyFont="1" applyFill="1" applyBorder="1" applyAlignment="1">
      <alignment vertical="center"/>
    </xf>
    <xf numFmtId="42" fontId="21" fillId="4" borderId="1" xfId="0" applyNumberFormat="1" applyFont="1" applyFill="1" applyBorder="1" applyAlignment="1">
      <alignment vertical="center"/>
    </xf>
    <xf numFmtId="42" fontId="21" fillId="0" borderId="54" xfId="2" applyNumberFormat="1" applyFont="1" applyBorder="1" applyAlignment="1">
      <alignment vertical="center"/>
    </xf>
    <xf numFmtId="42" fontId="21" fillId="4" borderId="5" xfId="0" applyNumberFormat="1" applyFont="1" applyFill="1" applyBorder="1" applyAlignment="1">
      <alignment vertical="center"/>
    </xf>
    <xf numFmtId="0" fontId="21" fillId="0" borderId="0" xfId="0" applyFont="1" applyFill="1" applyBorder="1" applyAlignment="1">
      <alignment vertical="center"/>
    </xf>
    <xf numFmtId="10" fontId="21" fillId="4" borderId="58" xfId="3" applyNumberFormat="1" applyFont="1" applyFill="1" applyBorder="1" applyAlignment="1">
      <alignment vertical="center"/>
    </xf>
    <xf numFmtId="10" fontId="21" fillId="4" borderId="51" xfId="3" applyNumberFormat="1" applyFont="1" applyFill="1" applyBorder="1" applyAlignment="1">
      <alignment vertical="center"/>
    </xf>
    <xf numFmtId="10" fontId="21" fillId="4" borderId="51" xfId="0" applyNumberFormat="1" applyFont="1" applyFill="1" applyBorder="1" applyAlignment="1">
      <alignment vertical="center"/>
    </xf>
    <xf numFmtId="0" fontId="20" fillId="0" borderId="0" xfId="0" applyFont="1" applyAlignment="1">
      <alignment vertical="center"/>
    </xf>
    <xf numFmtId="166" fontId="21" fillId="0" borderId="64" xfId="2" applyNumberFormat="1" applyFont="1" applyBorder="1" applyAlignment="1">
      <alignment vertical="center"/>
    </xf>
    <xf numFmtId="166" fontId="21" fillId="4" borderId="29" xfId="2" applyNumberFormat="1" applyFont="1" applyFill="1" applyBorder="1" applyAlignment="1">
      <alignment vertical="center"/>
    </xf>
    <xf numFmtId="166" fontId="21" fillId="0" borderId="2" xfId="2" applyNumberFormat="1" applyFont="1" applyBorder="1" applyAlignment="1">
      <alignment vertical="center"/>
    </xf>
    <xf numFmtId="166" fontId="21" fillId="0" borderId="49" xfId="2" applyNumberFormat="1" applyFont="1" applyBorder="1" applyAlignment="1">
      <alignment vertical="center"/>
    </xf>
    <xf numFmtId="166" fontId="21" fillId="4" borderId="30" xfId="2" applyNumberFormat="1" applyFont="1" applyFill="1" applyBorder="1" applyAlignment="1">
      <alignment vertical="center"/>
    </xf>
    <xf numFmtId="166" fontId="21" fillId="4" borderId="2" xfId="2" applyNumberFormat="1" applyFont="1" applyFill="1" applyBorder="1" applyAlignment="1">
      <alignment vertical="center"/>
    </xf>
    <xf numFmtId="0" fontId="21" fillId="0" borderId="30" xfId="0" applyFont="1" applyBorder="1" applyAlignment="1">
      <alignment vertical="center"/>
    </xf>
    <xf numFmtId="0" fontId="21" fillId="0" borderId="2" xfId="0" applyFont="1" applyBorder="1" applyAlignment="1">
      <alignment vertical="center"/>
    </xf>
    <xf numFmtId="165" fontId="21" fillId="0" borderId="30" xfId="1" applyNumberFormat="1" applyFont="1" applyBorder="1" applyAlignment="1">
      <alignment vertical="center"/>
    </xf>
    <xf numFmtId="0" fontId="21" fillId="0" borderId="49" xfId="0" applyFont="1" applyBorder="1" applyAlignment="1">
      <alignment vertical="center"/>
    </xf>
    <xf numFmtId="166" fontId="21" fillId="0" borderId="63" xfId="2" applyNumberFormat="1" applyFont="1" applyBorder="1" applyAlignment="1">
      <alignment vertical="center"/>
    </xf>
    <xf numFmtId="166" fontId="21" fillId="0" borderId="43" xfId="2" applyNumberFormat="1" applyFont="1" applyBorder="1" applyAlignment="1">
      <alignment vertical="center"/>
    </xf>
    <xf numFmtId="44" fontId="21" fillId="0" borderId="30" xfId="2" applyFont="1" applyBorder="1" applyAlignment="1">
      <alignment vertical="center"/>
    </xf>
    <xf numFmtId="166" fontId="21" fillId="4" borderId="30" xfId="0" applyNumberFormat="1" applyFont="1" applyFill="1" applyBorder="1" applyAlignment="1">
      <alignment vertical="center"/>
    </xf>
    <xf numFmtId="0" fontId="21" fillId="0" borderId="45" xfId="0" applyFont="1" applyBorder="1" applyAlignment="1">
      <alignment vertical="center"/>
    </xf>
    <xf numFmtId="0" fontId="21" fillId="0" borderId="6" xfId="0" applyFont="1" applyBorder="1" applyAlignment="1">
      <alignment vertical="center"/>
    </xf>
    <xf numFmtId="165" fontId="21" fillId="0" borderId="45" xfId="1" applyNumberFormat="1" applyFont="1" applyFill="1" applyBorder="1" applyAlignment="1">
      <alignment vertical="center"/>
    </xf>
    <xf numFmtId="0" fontId="21" fillId="0" borderId="66" xfId="0" applyFont="1" applyBorder="1" applyAlignment="1">
      <alignment vertical="center"/>
    </xf>
    <xf numFmtId="166" fontId="21" fillId="4" borderId="67" xfId="2" applyNumberFormat="1" applyFont="1" applyFill="1" applyBorder="1" applyAlignment="1">
      <alignment vertical="center"/>
    </xf>
    <xf numFmtId="166" fontId="21" fillId="0" borderId="0" xfId="2" applyNumberFormat="1" applyFont="1" applyFill="1" applyBorder="1" applyAlignment="1">
      <alignment vertical="center"/>
    </xf>
    <xf numFmtId="0" fontId="33" fillId="2" borderId="26" xfId="0" applyFont="1" applyFill="1" applyBorder="1" applyAlignment="1">
      <alignment horizontal="left" vertical="center"/>
    </xf>
    <xf numFmtId="0" fontId="33" fillId="2" borderId="68" xfId="0" applyFont="1" applyFill="1" applyBorder="1" applyAlignment="1">
      <alignment horizontal="left" vertical="center"/>
    </xf>
    <xf numFmtId="0" fontId="33" fillId="2" borderId="69" xfId="0" applyFont="1" applyFill="1" applyBorder="1" applyAlignment="1">
      <alignment horizontal="left" vertical="center"/>
    </xf>
    <xf numFmtId="0" fontId="33" fillId="2" borderId="40" xfId="0" applyFont="1" applyFill="1" applyBorder="1" applyAlignment="1">
      <alignment horizontal="left" vertical="center"/>
    </xf>
    <xf numFmtId="42" fontId="21" fillId="0" borderId="63" xfId="2" applyNumberFormat="1" applyFont="1" applyBorder="1" applyAlignment="1">
      <alignment vertical="center"/>
    </xf>
    <xf numFmtId="42" fontId="21" fillId="0" borderId="43" xfId="2" applyNumberFormat="1" applyFont="1" applyBorder="1" applyAlignment="1">
      <alignment vertical="center"/>
    </xf>
    <xf numFmtId="42" fontId="21" fillId="0" borderId="64" xfId="2" applyNumberFormat="1" applyFont="1" applyBorder="1" applyAlignment="1">
      <alignment vertical="center"/>
    </xf>
    <xf numFmtId="10" fontId="21" fillId="4" borderId="43" xfId="0" applyNumberFormat="1" applyFont="1" applyFill="1" applyBorder="1" applyAlignment="1">
      <alignment vertical="center"/>
    </xf>
    <xf numFmtId="10" fontId="21" fillId="4" borderId="43" xfId="3" applyNumberFormat="1" applyFont="1" applyFill="1" applyBorder="1" applyAlignment="1">
      <alignment vertical="center"/>
    </xf>
    <xf numFmtId="10" fontId="21" fillId="4" borderId="74" xfId="3" applyNumberFormat="1" applyFont="1" applyFill="1" applyBorder="1" applyAlignment="1">
      <alignment vertical="center"/>
    </xf>
    <xf numFmtId="10" fontId="21" fillId="4" borderId="41" xfId="3" applyNumberFormat="1" applyFont="1" applyFill="1" applyBorder="1" applyAlignment="1">
      <alignment vertical="center"/>
    </xf>
    <xf numFmtId="41" fontId="28" fillId="0" borderId="32" xfId="0" applyNumberFormat="1" applyFont="1" applyBorder="1" applyAlignment="1">
      <alignment vertical="center"/>
    </xf>
    <xf numFmtId="41" fontId="12" fillId="0" borderId="11" xfId="0" applyNumberFormat="1" applyFont="1" applyBorder="1" applyAlignment="1">
      <alignment vertical="center"/>
    </xf>
    <xf numFmtId="41" fontId="28" fillId="0" borderId="13" xfId="0" applyNumberFormat="1" applyFont="1" applyBorder="1" applyAlignment="1">
      <alignment vertical="center"/>
    </xf>
    <xf numFmtId="41" fontId="3" fillId="4" borderId="50" xfId="0" applyNumberFormat="1" applyFont="1" applyFill="1" applyBorder="1" applyAlignment="1" applyProtection="1">
      <alignment vertical="center"/>
      <protection locked="0"/>
    </xf>
    <xf numFmtId="41" fontId="3" fillId="4" borderId="52" xfId="0" applyNumberFormat="1" applyFont="1" applyFill="1" applyBorder="1" applyAlignment="1" applyProtection="1">
      <alignment vertical="center"/>
      <protection locked="0"/>
    </xf>
    <xf numFmtId="41" fontId="3" fillId="4" borderId="51" xfId="0" applyNumberFormat="1" applyFont="1" applyFill="1" applyBorder="1" applyAlignment="1" applyProtection="1">
      <alignment vertical="center"/>
      <protection locked="0"/>
    </xf>
    <xf numFmtId="41" fontId="3" fillId="4" borderId="4" xfId="0" applyNumberFormat="1" applyFont="1" applyFill="1" applyBorder="1" applyAlignment="1" applyProtection="1">
      <alignment vertical="center"/>
      <protection locked="0"/>
    </xf>
    <xf numFmtId="0" fontId="21" fillId="0" borderId="2" xfId="0" applyFont="1" applyBorder="1" applyAlignment="1" applyProtection="1">
      <alignment horizontal="left" vertical="center" wrapText="1"/>
      <protection locked="0"/>
    </xf>
    <xf numFmtId="0" fontId="0" fillId="13" borderId="0" xfId="0" applyFill="1" applyAlignment="1">
      <alignment horizontal="left" vertical="center"/>
    </xf>
    <xf numFmtId="0" fontId="21" fillId="0" borderId="2" xfId="0" quotePrefix="1" applyFont="1" applyBorder="1" applyAlignment="1">
      <alignment horizontal="left" vertical="top" wrapText="1"/>
    </xf>
    <xf numFmtId="0" fontId="28" fillId="0" borderId="2" xfId="0" quotePrefix="1" applyFont="1" applyBorder="1" applyAlignment="1">
      <alignment horizontal="left" vertical="top" wrapText="1"/>
    </xf>
    <xf numFmtId="0" fontId="0" fillId="0" borderId="2" xfId="0" applyBorder="1" applyAlignment="1">
      <alignment horizontal="left" vertical="top"/>
    </xf>
    <xf numFmtId="42" fontId="21" fillId="4" borderId="53" xfId="0" applyNumberFormat="1" applyFont="1" applyFill="1" applyBorder="1" applyAlignment="1">
      <alignment vertical="center"/>
    </xf>
    <xf numFmtId="168" fontId="21" fillId="4" borderId="76" xfId="2" applyNumberFormat="1" applyFont="1" applyFill="1" applyBorder="1" applyAlignment="1">
      <alignment vertical="center"/>
    </xf>
    <xf numFmtId="168" fontId="21" fillId="4" borderId="76" xfId="0" applyNumberFormat="1" applyFont="1" applyFill="1" applyBorder="1" applyAlignment="1">
      <alignment vertical="center"/>
    </xf>
    <xf numFmtId="168" fontId="21" fillId="4" borderId="77" xfId="0" applyNumberFormat="1" applyFont="1" applyFill="1" applyBorder="1" applyAlignment="1">
      <alignment vertical="center"/>
    </xf>
    <xf numFmtId="168" fontId="21" fillId="4" borderId="25" xfId="0" applyNumberFormat="1" applyFont="1" applyFill="1" applyBorder="1" applyAlignment="1">
      <alignment vertical="center"/>
    </xf>
    <xf numFmtId="42" fontId="21" fillId="0" borderId="58" xfId="2" applyNumberFormat="1" applyFont="1" applyBorder="1" applyAlignment="1">
      <alignment vertical="center"/>
    </xf>
    <xf numFmtId="42" fontId="21" fillId="0" borderId="80" xfId="2" applyNumberFormat="1" applyFont="1" applyBorder="1" applyAlignment="1">
      <alignment vertical="center"/>
    </xf>
    <xf numFmtId="42" fontId="21" fillId="0" borderId="81" xfId="2" applyNumberFormat="1" applyFont="1" applyBorder="1" applyAlignment="1">
      <alignment vertical="center"/>
    </xf>
    <xf numFmtId="42" fontId="21" fillId="0" borderId="82" xfId="2" applyNumberFormat="1" applyFont="1" applyBorder="1" applyAlignment="1">
      <alignment vertical="center"/>
    </xf>
    <xf numFmtId="42" fontId="21" fillId="0" borderId="56" xfId="2" applyNumberFormat="1" applyFont="1" applyBorder="1" applyAlignment="1">
      <alignment vertical="center"/>
    </xf>
    <xf numFmtId="42" fontId="21" fillId="0" borderId="61" xfId="2" applyNumberFormat="1" applyFont="1" applyBorder="1" applyAlignment="1">
      <alignment vertical="center"/>
    </xf>
    <xf numFmtId="42" fontId="21" fillId="0" borderId="78" xfId="2" applyNumberFormat="1" applyFont="1" applyBorder="1" applyAlignment="1">
      <alignment vertical="center"/>
    </xf>
    <xf numFmtId="42" fontId="21" fillId="4" borderId="30" xfId="2" applyNumberFormat="1" applyFont="1" applyFill="1" applyBorder="1" applyAlignment="1">
      <alignment vertical="center"/>
    </xf>
    <xf numFmtId="0" fontId="2" fillId="4" borderId="4" xfId="0" applyFont="1" applyFill="1" applyBorder="1" applyAlignment="1">
      <alignment vertical="center"/>
    </xf>
    <xf numFmtId="0" fontId="8" fillId="0" borderId="0" xfId="0" applyFont="1" applyAlignment="1">
      <alignment horizontal="left" vertical="top" wrapText="1"/>
    </xf>
    <xf numFmtId="0" fontId="24" fillId="0" borderId="0" xfId="0" applyNumberFormat="1" applyFont="1" applyAlignment="1">
      <alignment vertical="center"/>
    </xf>
    <xf numFmtId="0" fontId="0" fillId="0" borderId="0" xfId="0" applyNumberFormat="1" applyAlignment="1">
      <alignment vertical="center"/>
    </xf>
    <xf numFmtId="0" fontId="8" fillId="0" borderId="0" xfId="0" applyNumberFormat="1" applyFont="1" applyAlignment="1">
      <alignment vertical="center"/>
    </xf>
    <xf numFmtId="0" fontId="11" fillId="0" borderId="0" xfId="0" applyNumberFormat="1" applyFont="1" applyAlignment="1">
      <alignment vertical="center"/>
    </xf>
    <xf numFmtId="0" fontId="25" fillId="0" borderId="0" xfId="0" applyFont="1" applyFill="1" applyBorder="1" applyAlignment="1">
      <alignment horizontal="left"/>
    </xf>
    <xf numFmtId="0" fontId="14" fillId="0" borderId="0" xfId="0" applyFont="1" applyAlignment="1">
      <alignment vertical="center" wrapText="1"/>
    </xf>
    <xf numFmtId="0" fontId="0" fillId="0" borderId="0" xfId="0" applyBorder="1" applyAlignment="1">
      <alignment horizontal="right" vertical="center"/>
    </xf>
    <xf numFmtId="0" fontId="0" fillId="0" borderId="0" xfId="0" applyBorder="1" applyAlignment="1">
      <alignment vertical="center"/>
    </xf>
    <xf numFmtId="0" fontId="0" fillId="0" borderId="2" xfId="0" applyBorder="1" applyAlignment="1">
      <alignment horizontal="left"/>
    </xf>
    <xf numFmtId="0" fontId="0" fillId="11" borderId="2" xfId="0" applyFill="1" applyBorder="1" applyAlignment="1">
      <alignment horizontal="right" vertical="center"/>
    </xf>
    <xf numFmtId="1" fontId="27" fillId="11" borderId="2" xfId="0" applyNumberFormat="1" applyFont="1" applyFill="1" applyBorder="1" applyAlignment="1" applyProtection="1">
      <alignment horizontal="right" vertical="center"/>
      <protection locked="0"/>
    </xf>
    <xf numFmtId="0" fontId="24" fillId="11" borderId="2" xfId="0" applyFont="1" applyFill="1" applyBorder="1" applyAlignment="1">
      <alignment horizontal="left" vertical="center"/>
    </xf>
    <xf numFmtId="0" fontId="20" fillId="11" borderId="35" xfId="0" applyFont="1" applyFill="1" applyBorder="1" applyAlignment="1">
      <alignment vertical="center"/>
    </xf>
    <xf numFmtId="0" fontId="21" fillId="11" borderId="30" xfId="0" applyFont="1" applyFill="1" applyBorder="1" applyAlignment="1">
      <alignment vertical="center"/>
    </xf>
    <xf numFmtId="0" fontId="20" fillId="11" borderId="57" xfId="0" applyFont="1" applyFill="1" applyBorder="1" applyAlignment="1">
      <alignment vertical="center"/>
    </xf>
    <xf numFmtId="0" fontId="21" fillId="11" borderId="56" xfId="0" applyFont="1" applyFill="1" applyBorder="1" applyAlignment="1">
      <alignment vertical="center"/>
    </xf>
    <xf numFmtId="0" fontId="20" fillId="11" borderId="17" xfId="0" applyFont="1" applyFill="1" applyBorder="1" applyAlignment="1">
      <alignment vertical="center"/>
    </xf>
    <xf numFmtId="0" fontId="21" fillId="11" borderId="60" xfId="0" applyFont="1" applyFill="1" applyBorder="1" applyAlignment="1">
      <alignment vertical="center"/>
    </xf>
    <xf numFmtId="0" fontId="20" fillId="11" borderId="59" xfId="0" applyFont="1" applyFill="1" applyBorder="1" applyAlignment="1">
      <alignment vertical="center"/>
    </xf>
    <xf numFmtId="0" fontId="21" fillId="11" borderId="55" xfId="0" applyFont="1" applyFill="1" applyBorder="1" applyAlignment="1">
      <alignment vertical="center"/>
    </xf>
    <xf numFmtId="0" fontId="21" fillId="11" borderId="54" xfId="0" applyFont="1" applyFill="1" applyBorder="1" applyAlignment="1">
      <alignment vertical="center"/>
    </xf>
    <xf numFmtId="0" fontId="20" fillId="11" borderId="33" xfId="0" applyFont="1" applyFill="1" applyBorder="1" applyAlignment="1">
      <alignment vertical="center"/>
    </xf>
    <xf numFmtId="0" fontId="21" fillId="11" borderId="58" xfId="0" applyFont="1" applyFill="1" applyBorder="1" applyAlignment="1">
      <alignment vertical="center"/>
    </xf>
    <xf numFmtId="0" fontId="20" fillId="11" borderId="19" xfId="0" applyFont="1" applyFill="1" applyBorder="1" applyAlignment="1">
      <alignment vertical="center"/>
    </xf>
    <xf numFmtId="0" fontId="21" fillId="11" borderId="47" xfId="0" applyFont="1" applyFill="1" applyBorder="1" applyAlignment="1">
      <alignment vertical="center"/>
    </xf>
    <xf numFmtId="0" fontId="20" fillId="11" borderId="20" xfId="0" applyFont="1" applyFill="1" applyBorder="1" applyAlignment="1">
      <alignment horizontal="left" vertical="center"/>
    </xf>
    <xf numFmtId="0" fontId="21" fillId="11" borderId="48" xfId="0" applyFont="1" applyFill="1" applyBorder="1" applyAlignment="1">
      <alignment vertical="center"/>
    </xf>
    <xf numFmtId="0" fontId="12" fillId="11" borderId="2" xfId="0" applyFont="1" applyFill="1" applyBorder="1" applyAlignment="1">
      <alignment horizontal="left" vertical="center"/>
    </xf>
    <xf numFmtId="0" fontId="28" fillId="11" borderId="70" xfId="0" applyFont="1" applyFill="1" applyBorder="1" applyAlignment="1">
      <alignment horizontal="left" vertical="center"/>
    </xf>
    <xf numFmtId="0" fontId="28" fillId="11" borderId="33" xfId="0" applyFont="1" applyFill="1" applyBorder="1" applyAlignment="1">
      <alignment horizontal="left" vertical="center"/>
    </xf>
    <xf numFmtId="0" fontId="28" fillId="11" borderId="59" xfId="0" applyFont="1" applyFill="1" applyBorder="1" applyAlignment="1">
      <alignment horizontal="left" vertical="center"/>
    </xf>
    <xf numFmtId="0" fontId="20" fillId="11" borderId="47" xfId="0" applyFont="1" applyFill="1" applyBorder="1" applyAlignment="1">
      <alignment horizontal="left" vertical="center"/>
    </xf>
    <xf numFmtId="0" fontId="20" fillId="11" borderId="87" xfId="0" applyFont="1" applyFill="1" applyBorder="1" applyAlignment="1">
      <alignment horizontal="left" vertical="center"/>
    </xf>
    <xf numFmtId="0" fontId="12" fillId="11" borderId="88" xfId="0" applyFont="1" applyFill="1" applyBorder="1" applyAlignment="1">
      <alignment horizontal="left" vertical="center"/>
    </xf>
    <xf numFmtId="0" fontId="28" fillId="11" borderId="72" xfId="0" applyFont="1" applyFill="1" applyBorder="1" applyAlignment="1">
      <alignment horizontal="left" vertical="center"/>
    </xf>
    <xf numFmtId="0" fontId="28" fillId="11" borderId="42" xfId="0" applyFont="1" applyFill="1" applyBorder="1" applyAlignment="1">
      <alignment horizontal="left" vertical="center"/>
    </xf>
    <xf numFmtId="0" fontId="28" fillId="11" borderId="79" xfId="0" applyFont="1" applyFill="1" applyBorder="1" applyAlignment="1">
      <alignment horizontal="left" vertical="center"/>
    </xf>
    <xf numFmtId="0" fontId="12" fillId="11" borderId="47" xfId="0" applyFont="1" applyFill="1" applyBorder="1" applyAlignment="1">
      <alignment horizontal="left" vertical="center"/>
    </xf>
    <xf numFmtId="0" fontId="28" fillId="11" borderId="83" xfId="0" applyFont="1" applyFill="1" applyBorder="1" applyAlignment="1">
      <alignment horizontal="left" vertical="center"/>
    </xf>
    <xf numFmtId="0" fontId="20" fillId="11" borderId="73" xfId="0" applyFont="1" applyFill="1" applyBorder="1" applyAlignment="1">
      <alignment horizontal="left" vertical="center"/>
    </xf>
    <xf numFmtId="0" fontId="20" fillId="11" borderId="71" xfId="0" applyFont="1" applyFill="1" applyBorder="1" applyAlignment="1">
      <alignment horizontal="left" vertical="center"/>
    </xf>
    <xf numFmtId="0" fontId="12" fillId="11" borderId="31" xfId="0" applyFont="1" applyFill="1" applyBorder="1" applyAlignment="1">
      <alignment horizontal="left" vertical="center"/>
    </xf>
    <xf numFmtId="0" fontId="12" fillId="11" borderId="42" xfId="0" applyFont="1" applyFill="1" applyBorder="1" applyAlignment="1">
      <alignment horizontal="left" vertical="center"/>
    </xf>
    <xf numFmtId="0" fontId="12" fillId="11" borderId="33" xfId="0" applyFont="1" applyFill="1" applyBorder="1" applyAlignment="1">
      <alignment horizontal="left" vertical="center"/>
    </xf>
    <xf numFmtId="0" fontId="12" fillId="11" borderId="32" xfId="0" applyFont="1" applyFill="1" applyBorder="1" applyAlignment="1">
      <alignment horizontal="left" vertical="center"/>
    </xf>
    <xf numFmtId="0" fontId="20" fillId="11" borderId="75" xfId="0" applyFont="1" applyFill="1" applyBorder="1" applyAlignment="1">
      <alignment horizontal="center" vertical="top" wrapText="1"/>
    </xf>
    <xf numFmtId="165" fontId="12" fillId="11" borderId="75" xfId="1" applyNumberFormat="1" applyFont="1" applyFill="1" applyBorder="1" applyAlignment="1">
      <alignment horizontal="center" vertical="top" wrapText="1"/>
    </xf>
    <xf numFmtId="0" fontId="20" fillId="11" borderId="36" xfId="0" applyFont="1" applyFill="1" applyBorder="1" applyAlignment="1">
      <alignment horizontal="center" vertical="top" wrapText="1"/>
    </xf>
    <xf numFmtId="0" fontId="22" fillId="11" borderId="2" xfId="0" applyNumberFormat="1" applyFont="1" applyFill="1" applyBorder="1" applyAlignment="1">
      <alignment vertical="center"/>
    </xf>
    <xf numFmtId="164" fontId="5" fillId="11" borderId="2" xfId="0" applyNumberFormat="1" applyFont="1" applyFill="1" applyBorder="1" applyAlignment="1">
      <alignment horizontal="center" vertical="center"/>
    </xf>
    <xf numFmtId="0" fontId="5" fillId="11" borderId="4" xfId="0" applyNumberFormat="1" applyFont="1" applyFill="1" applyBorder="1" applyAlignment="1">
      <alignment horizontal="left" vertical="center"/>
    </xf>
    <xf numFmtId="0" fontId="3" fillId="11" borderId="50" xfId="0" applyNumberFormat="1" applyFont="1" applyFill="1" applyBorder="1" applyAlignment="1">
      <alignment horizontal="left" vertical="center"/>
    </xf>
    <xf numFmtId="0" fontId="3" fillId="11" borderId="52" xfId="0" applyNumberFormat="1" applyFont="1" applyFill="1" applyBorder="1" applyAlignment="1">
      <alignment horizontal="left" vertical="center"/>
    </xf>
    <xf numFmtId="0" fontId="2" fillId="11" borderId="2" xfId="0" applyNumberFormat="1" applyFont="1" applyFill="1" applyBorder="1" applyAlignment="1">
      <alignment horizontal="left" vertical="center"/>
    </xf>
    <xf numFmtId="0" fontId="3" fillId="11" borderId="52" xfId="0" applyNumberFormat="1" applyFont="1" applyFill="1" applyBorder="1" applyAlignment="1">
      <alignment vertical="center"/>
    </xf>
    <xf numFmtId="0" fontId="2" fillId="11" borderId="3" xfId="0" applyNumberFormat="1" applyFont="1" applyFill="1" applyBorder="1" applyAlignment="1">
      <alignment horizontal="left" vertical="center"/>
    </xf>
    <xf numFmtId="0" fontId="3" fillId="11" borderId="51" xfId="0" applyNumberFormat="1" applyFont="1" applyFill="1" applyBorder="1" applyAlignment="1">
      <alignment horizontal="left" vertical="center"/>
    </xf>
    <xf numFmtId="0" fontId="3" fillId="11" borderId="4" xfId="0" applyNumberFormat="1" applyFont="1" applyFill="1" applyBorder="1" applyAlignment="1">
      <alignment horizontal="left" vertical="center" wrapText="1"/>
    </xf>
    <xf numFmtId="0" fontId="2" fillId="11" borderId="3" xfId="0" applyNumberFormat="1" applyFont="1" applyFill="1" applyBorder="1" applyAlignment="1">
      <alignment vertical="center"/>
    </xf>
    <xf numFmtId="0" fontId="2" fillId="11" borderId="5" xfId="0" applyNumberFormat="1" applyFont="1" applyFill="1" applyBorder="1" applyAlignment="1">
      <alignment horizontal="left" vertical="center"/>
    </xf>
    <xf numFmtId="0" fontId="2" fillId="11" borderId="4" xfId="0" applyNumberFormat="1" applyFont="1" applyFill="1" applyBorder="1" applyAlignment="1">
      <alignment horizontal="left" vertical="center"/>
    </xf>
    <xf numFmtId="0" fontId="5" fillId="11" borderId="50" xfId="0" applyNumberFormat="1" applyFont="1" applyFill="1" applyBorder="1" applyAlignment="1">
      <alignment horizontal="left" vertical="center"/>
    </xf>
    <xf numFmtId="0" fontId="5" fillId="11" borderId="51" xfId="0" applyNumberFormat="1" applyFont="1" applyFill="1" applyBorder="1" applyAlignment="1">
      <alignment horizontal="left" vertical="center"/>
    </xf>
    <xf numFmtId="0" fontId="2" fillId="11" borderId="51" xfId="0" applyNumberFormat="1" applyFont="1" applyFill="1" applyBorder="1" applyAlignment="1">
      <alignment horizontal="left" vertical="center"/>
    </xf>
    <xf numFmtId="0" fontId="2" fillId="11" borderId="52" xfId="0" applyNumberFormat="1" applyFont="1" applyFill="1" applyBorder="1" applyAlignment="1">
      <alignment horizontal="left" vertical="center"/>
    </xf>
    <xf numFmtId="0" fontId="36" fillId="0" borderId="0" xfId="0" applyFont="1"/>
    <xf numFmtId="0" fontId="35" fillId="0" borderId="0" xfId="0" applyFont="1" applyAlignment="1">
      <alignment vertical="center"/>
    </xf>
    <xf numFmtId="0" fontId="35" fillId="0" borderId="0" xfId="0" applyFont="1" applyAlignment="1" applyProtection="1">
      <alignment vertical="center"/>
      <protection locked="0"/>
    </xf>
    <xf numFmtId="0" fontId="0" fillId="11" borderId="2" xfId="0" applyFont="1" applyFill="1" applyBorder="1" applyAlignment="1">
      <alignment horizontal="right"/>
    </xf>
    <xf numFmtId="49" fontId="0" fillId="0" borderId="0" xfId="0" applyNumberFormat="1" applyFont="1" applyAlignment="1">
      <alignment vertical="center"/>
    </xf>
    <xf numFmtId="0" fontId="31" fillId="0" borderId="44" xfId="0" applyNumberFormat="1" applyFont="1" applyBorder="1" applyAlignment="1">
      <alignment horizontal="center" vertical="center" wrapText="1"/>
    </xf>
    <xf numFmtId="0" fontId="21" fillId="11" borderId="10" xfId="0" applyFont="1" applyFill="1" applyBorder="1" applyAlignment="1">
      <alignment vertical="center" wrapText="1"/>
    </xf>
    <xf numFmtId="0" fontId="12" fillId="11" borderId="16" xfId="0" applyFont="1" applyFill="1" applyBorder="1" applyAlignment="1">
      <alignment vertical="center"/>
    </xf>
    <xf numFmtId="164" fontId="20" fillId="11" borderId="89" xfId="0" applyNumberFormat="1" applyFont="1" applyFill="1" applyBorder="1" applyAlignment="1">
      <alignment horizontal="center" vertical="center"/>
    </xf>
    <xf numFmtId="164" fontId="20" fillId="11" borderId="14" xfId="0" applyNumberFormat="1" applyFont="1" applyFill="1" applyBorder="1" applyAlignment="1">
      <alignment horizontal="center" vertical="center"/>
    </xf>
    <xf numFmtId="0" fontId="12" fillId="11" borderId="10" xfId="0" applyFont="1" applyFill="1" applyBorder="1" applyAlignment="1">
      <alignment vertical="center"/>
    </xf>
    <xf numFmtId="41" fontId="12" fillId="0" borderId="90" xfId="0" applyNumberFormat="1" applyFont="1" applyBorder="1" applyAlignment="1">
      <alignment vertical="center"/>
    </xf>
    <xf numFmtId="41" fontId="12" fillId="4" borderId="90" xfId="0" applyNumberFormat="1" applyFont="1" applyFill="1" applyBorder="1" applyAlignment="1">
      <alignment vertical="center"/>
    </xf>
    <xf numFmtId="41" fontId="12" fillId="4" borderId="7" xfId="0" applyNumberFormat="1" applyFont="1" applyFill="1" applyBorder="1" applyAlignment="1">
      <alignment vertical="center"/>
    </xf>
    <xf numFmtId="0" fontId="28" fillId="11" borderId="11" xfId="0" applyFont="1" applyFill="1" applyBorder="1" applyAlignment="1">
      <alignment vertical="center"/>
    </xf>
    <xf numFmtId="41" fontId="28" fillId="0" borderId="11" xfId="0" applyNumberFormat="1" applyFont="1" applyBorder="1" applyAlignment="1">
      <alignment vertical="center"/>
    </xf>
    <xf numFmtId="0" fontId="28" fillId="11" borderId="16" xfId="0" applyFont="1" applyFill="1" applyBorder="1" applyAlignment="1">
      <alignment vertical="center"/>
    </xf>
    <xf numFmtId="41" fontId="28" fillId="0" borderId="12" xfId="0" applyNumberFormat="1" applyFont="1" applyBorder="1" applyAlignment="1">
      <alignment vertical="center"/>
    </xf>
    <xf numFmtId="0" fontId="28" fillId="11" borderId="13" xfId="0" applyFont="1" applyFill="1" applyBorder="1" applyAlignment="1">
      <alignment vertical="center"/>
    </xf>
    <xf numFmtId="41" fontId="28" fillId="0" borderId="91" xfId="0" applyNumberFormat="1" applyFont="1" applyBorder="1" applyAlignment="1">
      <alignment vertical="center"/>
    </xf>
    <xf numFmtId="0" fontId="12" fillId="11" borderId="7" xfId="0" applyFont="1" applyFill="1" applyBorder="1" applyAlignment="1">
      <alignment vertical="center"/>
    </xf>
    <xf numFmtId="41" fontId="28" fillId="0" borderId="92" xfId="0" applyNumberFormat="1" applyFont="1" applyBorder="1" applyAlignment="1">
      <alignment vertical="center"/>
    </xf>
    <xf numFmtId="0" fontId="28" fillId="11" borderId="31" xfId="0" applyFont="1" applyFill="1" applyBorder="1" applyAlignment="1">
      <alignment vertical="center"/>
    </xf>
    <xf numFmtId="41" fontId="28" fillId="0" borderId="93" xfId="0" applyNumberFormat="1" applyFont="1" applyBorder="1" applyAlignment="1">
      <alignment vertical="center"/>
    </xf>
    <xf numFmtId="0" fontId="28" fillId="11" borderId="33" xfId="0" applyFont="1" applyFill="1" applyBorder="1" applyAlignment="1">
      <alignment vertical="center"/>
    </xf>
    <xf numFmtId="41" fontId="28" fillId="0" borderId="42" xfId="0" applyNumberFormat="1" applyFont="1" applyBorder="1" applyAlignment="1">
      <alignment vertical="center"/>
    </xf>
    <xf numFmtId="0" fontId="28" fillId="11" borderId="32" xfId="0" applyFont="1" applyFill="1" applyBorder="1" applyAlignment="1">
      <alignment vertical="center"/>
    </xf>
    <xf numFmtId="41" fontId="12" fillId="0" borderId="93" xfId="0" applyNumberFormat="1" applyFont="1" applyBorder="1" applyAlignment="1">
      <alignment vertical="center"/>
    </xf>
    <xf numFmtId="0" fontId="28" fillId="11" borderId="12" xfId="0" applyFont="1" applyFill="1" applyBorder="1" applyAlignment="1">
      <alignment vertical="center"/>
    </xf>
    <xf numFmtId="41" fontId="28" fillId="4" borderId="92" xfId="0" applyNumberFormat="1" applyFont="1" applyFill="1" applyBorder="1" applyAlignment="1">
      <alignment vertical="center"/>
    </xf>
    <xf numFmtId="41" fontId="28" fillId="4" borderId="16" xfId="0" applyNumberFormat="1" applyFont="1" applyFill="1" applyBorder="1" applyAlignment="1">
      <alignment vertical="center"/>
    </xf>
    <xf numFmtId="0" fontId="12" fillId="11" borderId="24" xfId="0" applyFont="1" applyFill="1" applyBorder="1" applyAlignment="1">
      <alignment vertical="center"/>
    </xf>
    <xf numFmtId="41" fontId="12" fillId="4" borderId="94" xfId="0" applyNumberFormat="1" applyFont="1" applyFill="1" applyBorder="1" applyAlignment="1">
      <alignment vertical="center"/>
    </xf>
    <xf numFmtId="41" fontId="12" fillId="4" borderId="24" xfId="0" applyNumberFormat="1" applyFont="1" applyFill="1" applyBorder="1" applyAlignment="1">
      <alignment vertical="center"/>
    </xf>
    <xf numFmtId="0" fontId="12" fillId="11" borderId="39" xfId="0" applyFont="1" applyFill="1" applyBorder="1" applyAlignment="1">
      <alignment vertical="center"/>
    </xf>
    <xf numFmtId="41" fontId="12" fillId="4" borderId="89" xfId="0" applyNumberFormat="1" applyFont="1" applyFill="1" applyBorder="1" applyAlignment="1">
      <alignment vertical="center"/>
    </xf>
    <xf numFmtId="41" fontId="12" fillId="4" borderId="14" xfId="0" applyNumberFormat="1" applyFont="1" applyFill="1" applyBorder="1" applyAlignment="1">
      <alignment vertical="center"/>
    </xf>
    <xf numFmtId="0" fontId="37" fillId="0" borderId="0" xfId="0" applyFont="1" applyFill="1" applyBorder="1" applyAlignment="1">
      <alignment horizontal="left" wrapText="1"/>
    </xf>
    <xf numFmtId="0" fontId="27" fillId="0" borderId="0" xfId="0" applyFont="1" applyAlignment="1" applyProtection="1">
      <alignment vertical="center"/>
      <protection locked="0"/>
    </xf>
    <xf numFmtId="41" fontId="20" fillId="11" borderId="26" xfId="0" applyNumberFormat="1" applyFont="1" applyFill="1" applyBorder="1" applyAlignment="1">
      <alignment horizontal="center" vertical="center"/>
    </xf>
    <xf numFmtId="41" fontId="20" fillId="11" borderId="10" xfId="0" applyNumberFormat="1" applyFont="1" applyFill="1" applyBorder="1" applyAlignment="1">
      <alignment horizontal="center" vertical="center"/>
    </xf>
    <xf numFmtId="164" fontId="21" fillId="0" borderId="0" xfId="0" applyNumberFormat="1" applyFont="1" applyAlignment="1">
      <alignment vertical="center"/>
    </xf>
    <xf numFmtId="41" fontId="12" fillId="11" borderId="8" xfId="0" applyNumberFormat="1" applyFont="1" applyFill="1" applyBorder="1" applyAlignment="1">
      <alignment vertical="center"/>
    </xf>
    <xf numFmtId="41" fontId="12" fillId="11" borderId="9" xfId="0" applyNumberFormat="1" applyFont="1" applyFill="1" applyBorder="1" applyAlignment="1">
      <alignment vertical="center"/>
    </xf>
    <xf numFmtId="41" fontId="12" fillId="11" borderId="7" xfId="0" applyNumberFormat="1" applyFont="1" applyFill="1" applyBorder="1" applyAlignment="1">
      <alignment vertical="center"/>
    </xf>
    <xf numFmtId="41" fontId="28" fillId="0" borderId="31" xfId="0" applyNumberFormat="1" applyFont="1" applyBorder="1" applyAlignment="1">
      <alignment vertical="center"/>
    </xf>
    <xf numFmtId="41" fontId="28" fillId="4" borderId="11" xfId="0" applyNumberFormat="1" applyFont="1" applyFill="1" applyBorder="1" applyAlignment="1">
      <alignment vertical="center"/>
    </xf>
    <xf numFmtId="41" fontId="28" fillId="0" borderId="33" xfId="0" applyNumberFormat="1" applyFont="1" applyBorder="1" applyAlignment="1">
      <alignment vertical="center"/>
    </xf>
    <xf numFmtId="41" fontId="28" fillId="4" borderId="12" xfId="0" applyNumberFormat="1" applyFont="1" applyFill="1" applyBorder="1" applyAlignment="1">
      <alignment vertical="center"/>
    </xf>
    <xf numFmtId="41" fontId="28" fillId="4" borderId="13" xfId="0" applyNumberFormat="1" applyFont="1" applyFill="1" applyBorder="1" applyAlignment="1">
      <alignment vertical="center"/>
    </xf>
    <xf numFmtId="41" fontId="12" fillId="4" borderId="8" xfId="0" applyNumberFormat="1" applyFont="1" applyFill="1" applyBorder="1" applyAlignment="1">
      <alignment vertical="center"/>
    </xf>
    <xf numFmtId="41" fontId="28" fillId="0" borderId="17" xfId="0" applyNumberFormat="1" applyFont="1" applyBorder="1" applyAlignment="1">
      <alignment vertical="center"/>
    </xf>
    <xf numFmtId="41" fontId="12" fillId="4" borderId="11" xfId="0" applyNumberFormat="1" applyFont="1" applyFill="1" applyBorder="1" applyAlignment="1">
      <alignment vertical="center"/>
    </xf>
    <xf numFmtId="0" fontId="12" fillId="11" borderId="38" xfId="0" applyFont="1" applyFill="1" applyBorder="1" applyAlignment="1">
      <alignment vertical="center"/>
    </xf>
    <xf numFmtId="41" fontId="12" fillId="4" borderId="38" xfId="0" applyNumberFormat="1" applyFont="1" applyFill="1" applyBorder="1" applyAlignment="1">
      <alignment vertical="center"/>
    </xf>
    <xf numFmtId="0" fontId="20" fillId="11" borderId="7" xfId="0" applyFont="1" applyFill="1" applyBorder="1" applyAlignment="1">
      <alignment vertical="center"/>
    </xf>
    <xf numFmtId="41" fontId="21" fillId="4" borderId="8" xfId="0" applyNumberFormat="1" applyFont="1" applyFill="1" applyBorder="1" applyAlignment="1">
      <alignment vertical="center"/>
    </xf>
    <xf numFmtId="41" fontId="21" fillId="4" borderId="7" xfId="0" applyNumberFormat="1" applyFont="1" applyFill="1" applyBorder="1" applyAlignment="1">
      <alignment vertical="center"/>
    </xf>
    <xf numFmtId="0" fontId="20" fillId="11" borderId="14" xfId="0" applyFont="1" applyFill="1" applyBorder="1" applyAlignment="1">
      <alignment vertical="center"/>
    </xf>
    <xf numFmtId="41" fontId="28" fillId="4" borderId="15" xfId="0" applyNumberFormat="1" applyFont="1" applyFill="1" applyBorder="1" applyAlignment="1">
      <alignment vertical="center"/>
    </xf>
    <xf numFmtId="41" fontId="28" fillId="4" borderId="14" xfId="0" applyNumberFormat="1" applyFont="1" applyFill="1" applyBorder="1" applyAlignment="1">
      <alignment vertical="center"/>
    </xf>
    <xf numFmtId="41" fontId="28" fillId="0" borderId="0" xfId="0" applyNumberFormat="1" applyFont="1" applyAlignment="1">
      <alignment vertical="center"/>
    </xf>
    <xf numFmtId="0" fontId="12" fillId="0" borderId="21" xfId="0" applyFont="1" applyFill="1" applyBorder="1" applyAlignment="1">
      <alignment vertical="center"/>
    </xf>
    <xf numFmtId="41" fontId="20" fillId="0" borderId="21" xfId="0" applyNumberFormat="1" applyFont="1" applyFill="1" applyBorder="1" applyAlignment="1">
      <alignment vertical="center"/>
    </xf>
    <xf numFmtId="0" fontId="21" fillId="0" borderId="21" xfId="0" applyFont="1" applyFill="1" applyBorder="1" applyAlignment="1">
      <alignment vertical="center"/>
    </xf>
    <xf numFmtId="0" fontId="38" fillId="0" borderId="0" xfId="0" applyFont="1"/>
    <xf numFmtId="0" fontId="0" fillId="0" borderId="2" xfId="0" applyFont="1" applyBorder="1" applyAlignment="1" applyProtection="1">
      <alignment vertical="center"/>
      <protection locked="0"/>
    </xf>
    <xf numFmtId="0" fontId="0" fillId="0" borderId="2" xfId="0" applyFont="1" applyBorder="1" applyAlignment="1">
      <alignment vertical="center"/>
    </xf>
    <xf numFmtId="0" fontId="18" fillId="6" borderId="26" xfId="0" applyFont="1" applyFill="1" applyBorder="1" applyAlignment="1">
      <alignment wrapText="1"/>
    </xf>
    <xf numFmtId="0" fontId="18" fillId="6" borderId="17" xfId="0" applyFont="1" applyFill="1" applyBorder="1" applyAlignment="1">
      <alignment wrapText="1"/>
    </xf>
    <xf numFmtId="0" fontId="18" fillId="6" borderId="15" xfId="0" applyFont="1" applyFill="1" applyBorder="1" applyAlignment="1">
      <alignment wrapText="1"/>
    </xf>
    <xf numFmtId="0" fontId="0" fillId="0" borderId="0" xfId="0" applyFill="1"/>
    <xf numFmtId="0" fontId="18" fillId="0" borderId="0" xfId="0" applyFont="1" applyFill="1" applyBorder="1" applyAlignment="1">
      <alignment wrapText="1"/>
    </xf>
    <xf numFmtId="0" fontId="8" fillId="0" borderId="0" xfId="0" applyFont="1" applyAlignment="1">
      <alignment wrapText="1"/>
    </xf>
    <xf numFmtId="0" fontId="23" fillId="0" borderId="0" xfId="8" applyFill="1" applyBorder="1" applyAlignment="1">
      <alignment horizontal="left" wrapText="1"/>
    </xf>
    <xf numFmtId="41" fontId="1" fillId="0" borderId="0" xfId="0" applyNumberFormat="1" applyFont="1" applyAlignment="1">
      <alignment horizontal="left" vertical="center"/>
    </xf>
    <xf numFmtId="0" fontId="14" fillId="0" borderId="0" xfId="0" applyFont="1" applyAlignment="1">
      <alignment wrapText="1"/>
    </xf>
    <xf numFmtId="0" fontId="2" fillId="0" borderId="0" xfId="0" applyNumberFormat="1" applyFont="1" applyAlignment="1">
      <alignment horizontal="left" vertical="center"/>
    </xf>
    <xf numFmtId="0" fontId="35" fillId="0" borderId="95" xfId="0" applyFont="1" applyBorder="1" applyAlignment="1" applyProtection="1">
      <alignment vertical="center"/>
      <protection locked="0"/>
    </xf>
    <xf numFmtId="0" fontId="0" fillId="0" borderId="95" xfId="0" applyBorder="1" applyAlignment="1">
      <alignment vertical="center"/>
    </xf>
    <xf numFmtId="0" fontId="0" fillId="0" borderId="27" xfId="0" applyFont="1" applyBorder="1" applyAlignment="1" applyProtection="1">
      <alignment vertical="center"/>
      <protection locked="0"/>
    </xf>
    <xf numFmtId="0" fontId="0" fillId="0" borderId="27" xfId="0" applyFont="1" applyBorder="1" applyAlignment="1">
      <alignment vertical="center"/>
    </xf>
    <xf numFmtId="0" fontId="24" fillId="11" borderId="27" xfId="0" applyFont="1" applyFill="1" applyBorder="1" applyAlignment="1">
      <alignment horizontal="left" vertical="center"/>
    </xf>
    <xf numFmtId="0" fontId="0" fillId="11" borderId="95" xfId="0" applyFill="1" applyBorder="1" applyAlignment="1">
      <alignment vertical="center"/>
    </xf>
    <xf numFmtId="0" fontId="20" fillId="11" borderId="96" xfId="0" applyFont="1" applyFill="1" applyBorder="1" applyAlignment="1">
      <alignment horizontal="center" vertical="center"/>
    </xf>
    <xf numFmtId="0" fontId="20" fillId="11" borderId="97" xfId="0" applyFont="1" applyFill="1" applyBorder="1" applyAlignment="1">
      <alignment horizontal="center" vertical="center"/>
    </xf>
    <xf numFmtId="164" fontId="20" fillId="11" borderId="98" xfId="0" applyNumberFormat="1" applyFont="1" applyFill="1" applyBorder="1" applyAlignment="1">
      <alignment horizontal="center" vertical="center"/>
    </xf>
    <xf numFmtId="164" fontId="20" fillId="11" borderId="99" xfId="0" applyNumberFormat="1" applyFont="1" applyFill="1" applyBorder="1" applyAlignment="1">
      <alignment horizontal="center" vertical="center"/>
    </xf>
    <xf numFmtId="0" fontId="20" fillId="11" borderId="100" xfId="0" applyFont="1" applyFill="1" applyBorder="1" applyAlignment="1">
      <alignment horizontal="center" vertical="center"/>
    </xf>
    <xf numFmtId="164" fontId="20" fillId="11" borderId="101" xfId="0" applyNumberFormat="1" applyFont="1" applyFill="1" applyBorder="1" applyAlignment="1">
      <alignment horizontal="center" vertical="center"/>
    </xf>
    <xf numFmtId="41" fontId="12" fillId="4" borderId="102" xfId="0" applyNumberFormat="1" applyFont="1" applyFill="1" applyBorder="1" applyAlignment="1">
      <alignment vertical="center"/>
    </xf>
    <xf numFmtId="41" fontId="12" fillId="11" borderId="103" xfId="0" applyNumberFormat="1" applyFont="1" applyFill="1" applyBorder="1" applyAlignment="1">
      <alignment vertical="center"/>
    </xf>
    <xf numFmtId="41" fontId="28" fillId="0" borderId="104" xfId="0" applyNumberFormat="1" applyFont="1" applyBorder="1" applyAlignment="1">
      <alignment vertical="center"/>
    </xf>
    <xf numFmtId="41" fontId="28" fillId="0" borderId="105" xfId="0" applyNumberFormat="1" applyFont="1" applyBorder="1" applyAlignment="1">
      <alignment vertical="center"/>
    </xf>
    <xf numFmtId="41" fontId="28" fillId="0" borderId="106" xfId="0" applyNumberFormat="1" applyFont="1" applyBorder="1" applyAlignment="1">
      <alignment vertical="center"/>
    </xf>
    <xf numFmtId="41" fontId="12" fillId="4" borderId="103" xfId="0" applyNumberFormat="1" applyFont="1" applyFill="1" applyBorder="1" applyAlignment="1">
      <alignment vertical="center"/>
    </xf>
    <xf numFmtId="41" fontId="28" fillId="0" borderId="107" xfId="0" applyNumberFormat="1" applyFont="1" applyBorder="1" applyAlignment="1">
      <alignment vertical="center"/>
    </xf>
    <xf numFmtId="41" fontId="12" fillId="0" borderId="104" xfId="0" applyNumberFormat="1" applyFont="1" applyBorder="1" applyAlignment="1">
      <alignment vertical="center"/>
    </xf>
    <xf numFmtId="41" fontId="28" fillId="4" borderId="107" xfId="0" applyNumberFormat="1" applyFont="1" applyFill="1" applyBorder="1" applyAlignment="1">
      <alignment vertical="center"/>
    </xf>
    <xf numFmtId="41" fontId="12" fillId="4" borderId="108" xfId="0" applyNumberFormat="1" applyFont="1" applyFill="1" applyBorder="1" applyAlignment="1">
      <alignment vertical="center"/>
    </xf>
    <xf numFmtId="41" fontId="12" fillId="4" borderId="109" xfId="0" applyNumberFormat="1" applyFont="1" applyFill="1" applyBorder="1" applyAlignment="1">
      <alignment vertical="center"/>
    </xf>
    <xf numFmtId="41" fontId="21" fillId="4" borderId="103" xfId="0" applyNumberFormat="1" applyFont="1" applyFill="1" applyBorder="1" applyAlignment="1">
      <alignment vertical="center"/>
    </xf>
    <xf numFmtId="41" fontId="28" fillId="4" borderId="101" xfId="0" applyNumberFormat="1" applyFont="1" applyFill="1" applyBorder="1" applyAlignment="1">
      <alignment vertical="center"/>
    </xf>
    <xf numFmtId="41" fontId="12" fillId="4" borderId="15" xfId="0" applyNumberFormat="1" applyFont="1" applyFill="1" applyBorder="1" applyAlignment="1">
      <alignment vertical="center"/>
    </xf>
    <xf numFmtId="41" fontId="12" fillId="0" borderId="31" xfId="0" applyNumberFormat="1" applyFont="1" applyBorder="1" applyAlignment="1">
      <alignment vertical="center"/>
    </xf>
    <xf numFmtId="41" fontId="28" fillId="4" borderId="17" xfId="0" applyNumberFormat="1" applyFont="1" applyFill="1" applyBorder="1" applyAlignment="1">
      <alignment vertical="center"/>
    </xf>
    <xf numFmtId="41" fontId="12" fillId="4" borderId="110" xfId="0" applyNumberFormat="1" applyFont="1" applyFill="1" applyBorder="1" applyAlignment="1">
      <alignment vertical="center"/>
    </xf>
    <xf numFmtId="41" fontId="12" fillId="4" borderId="70" xfId="0" applyNumberFormat="1" applyFont="1" applyFill="1" applyBorder="1" applyAlignment="1">
      <alignment vertical="center"/>
    </xf>
    <xf numFmtId="0" fontId="32" fillId="0" borderId="0" xfId="0" applyFont="1" applyAlignment="1">
      <alignment wrapText="1"/>
    </xf>
    <xf numFmtId="0" fontId="20" fillId="11" borderId="17" xfId="0" applyFont="1" applyFill="1" applyBorder="1" applyAlignment="1">
      <alignment horizontal="left" vertical="center"/>
    </xf>
    <xf numFmtId="0" fontId="27" fillId="0" borderId="0" xfId="0" applyFont="1" applyAlignment="1" applyProtection="1">
      <alignment horizontal="left" vertical="center"/>
      <protection locked="0"/>
    </xf>
    <xf numFmtId="0" fontId="25" fillId="0" borderId="0" xfId="0" applyFont="1" applyFill="1" applyAlignment="1">
      <alignment horizontal="left"/>
    </xf>
    <xf numFmtId="0" fontId="25" fillId="0" borderId="28" xfId="0" applyFont="1" applyFill="1" applyBorder="1" applyAlignment="1">
      <alignment horizontal="left"/>
    </xf>
    <xf numFmtId="0" fontId="0" fillId="0" borderId="0" xfId="0" applyNumberFormat="1" applyAlignment="1">
      <alignment horizontal="left" vertical="center" wrapText="1"/>
    </xf>
    <xf numFmtId="0" fontId="8" fillId="0" borderId="0" xfId="0" applyNumberFormat="1" applyFont="1" applyAlignment="1">
      <alignment horizontal="left" vertical="center" wrapText="1"/>
    </xf>
    <xf numFmtId="41" fontId="20" fillId="4" borderId="10" xfId="0" applyNumberFormat="1" applyFont="1" applyFill="1" applyBorder="1" applyAlignment="1">
      <alignment horizontal="center" vertical="center"/>
    </xf>
    <xf numFmtId="41" fontId="20" fillId="4" borderId="14" xfId="0" applyNumberFormat="1" applyFont="1" applyFill="1" applyBorder="1" applyAlignment="1">
      <alignment horizontal="center" vertical="center"/>
    </xf>
    <xf numFmtId="41" fontId="20" fillId="4" borderId="26" xfId="0" applyNumberFormat="1" applyFont="1" applyFill="1" applyBorder="1" applyAlignment="1">
      <alignment horizontal="center" vertical="center"/>
    </xf>
    <xf numFmtId="41" fontId="20" fillId="4" borderId="15" xfId="0" applyNumberFormat="1" applyFont="1" applyFill="1" applyBorder="1" applyAlignment="1">
      <alignment horizontal="center" vertical="center"/>
    </xf>
    <xf numFmtId="41" fontId="20" fillId="4" borderId="100" xfId="0" applyNumberFormat="1" applyFont="1" applyFill="1" applyBorder="1" applyAlignment="1">
      <alignment horizontal="center" vertical="center"/>
    </xf>
    <xf numFmtId="41" fontId="20" fillId="4" borderId="101" xfId="0" applyNumberFormat="1" applyFont="1" applyFill="1" applyBorder="1" applyAlignment="1">
      <alignment horizontal="center" vertical="center"/>
    </xf>
    <xf numFmtId="42" fontId="3" fillId="2" borderId="6" xfId="0" applyNumberFormat="1" applyFont="1" applyFill="1" applyBorder="1" applyAlignment="1">
      <alignment horizontal="center" vertical="center"/>
    </xf>
    <xf numFmtId="42" fontId="3" fillId="4" borderId="4" xfId="0" applyNumberFormat="1" applyFont="1" applyFill="1" applyBorder="1" applyAlignment="1">
      <alignment horizontal="center" vertical="center"/>
    </xf>
    <xf numFmtId="41" fontId="5" fillId="8" borderId="4" xfId="0" applyNumberFormat="1" applyFont="1" applyFill="1" applyBorder="1" applyAlignment="1">
      <alignment horizontal="center" vertical="center"/>
    </xf>
    <xf numFmtId="41" fontId="1" fillId="2" borderId="2" xfId="0" applyNumberFormat="1" applyFont="1" applyFill="1" applyBorder="1" applyAlignment="1">
      <alignment horizontal="center" vertical="center"/>
    </xf>
    <xf numFmtId="0" fontId="6" fillId="2" borderId="23" xfId="0" applyFont="1" applyFill="1" applyBorder="1" applyAlignment="1">
      <alignment horizontal="left" vertical="center"/>
    </xf>
    <xf numFmtId="0" fontId="6" fillId="2" borderId="28" xfId="0" applyFont="1" applyFill="1" applyBorder="1" applyAlignment="1">
      <alignment horizontal="left" vertical="center"/>
    </xf>
    <xf numFmtId="0" fontId="33" fillId="4" borderId="23" xfId="0" applyFont="1" applyFill="1" applyBorder="1" applyAlignment="1">
      <alignment horizontal="center" vertical="center"/>
    </xf>
    <xf numFmtId="0" fontId="33" fillId="4" borderId="28" xfId="0" applyFont="1" applyFill="1" applyBorder="1" applyAlignment="1">
      <alignment horizontal="center" vertical="center"/>
    </xf>
    <xf numFmtId="0" fontId="33" fillId="4" borderId="65" xfId="0" applyFont="1" applyFill="1" applyBorder="1" applyAlignment="1">
      <alignment horizontal="center" vertical="center"/>
    </xf>
    <xf numFmtId="0" fontId="28" fillId="4" borderId="84" xfId="0" applyFont="1" applyFill="1" applyBorder="1" applyAlignment="1">
      <alignment horizontal="center" vertical="center"/>
    </xf>
    <xf numFmtId="0" fontId="28" fillId="4" borderId="85" xfId="0" applyFont="1" applyFill="1" applyBorder="1" applyAlignment="1">
      <alignment horizontal="center" vertical="center"/>
    </xf>
    <xf numFmtId="0" fontId="28" fillId="4" borderId="86" xfId="0" applyFont="1" applyFill="1" applyBorder="1" applyAlignment="1">
      <alignment horizontal="center" vertical="center"/>
    </xf>
    <xf numFmtId="0" fontId="20" fillId="11" borderId="8" xfId="0" applyFont="1" applyFill="1" applyBorder="1" applyAlignment="1">
      <alignment horizontal="center" vertical="center" wrapText="1"/>
    </xf>
    <xf numFmtId="0" fontId="20" fillId="11" borderId="17" xfId="0" applyFont="1" applyFill="1" applyBorder="1" applyAlignment="1">
      <alignment horizontal="left" vertical="center"/>
    </xf>
    <xf numFmtId="0" fontId="21" fillId="4" borderId="37" xfId="0" applyFont="1" applyFill="1" applyBorder="1" applyAlignment="1">
      <alignment horizontal="center" vertical="center"/>
    </xf>
    <xf numFmtId="0" fontId="21" fillId="4" borderId="62" xfId="0" applyFont="1" applyFill="1" applyBorder="1" applyAlignment="1">
      <alignment horizontal="center" vertical="center"/>
    </xf>
    <xf numFmtId="0" fontId="20" fillId="4" borderId="28" xfId="0" applyFont="1" applyFill="1" applyBorder="1" applyAlignment="1">
      <alignment horizontal="center" vertical="center"/>
    </xf>
    <xf numFmtId="0" fontId="20" fillId="4" borderId="65" xfId="0" applyFont="1" applyFill="1" applyBorder="1" applyAlignment="1">
      <alignment horizontal="center" vertical="center"/>
    </xf>
    <xf numFmtId="0" fontId="24" fillId="0" borderId="0" xfId="0" applyFont="1" applyAlignment="1">
      <alignment horizontal="center" vertical="center" wrapText="1"/>
    </xf>
    <xf numFmtId="0" fontId="30" fillId="0" borderId="0" xfId="0" applyFont="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18" xfId="0" applyBorder="1" applyAlignment="1">
      <alignment horizontal="center"/>
    </xf>
    <xf numFmtId="0" fontId="16" fillId="0" borderId="0" xfId="0" applyFont="1" applyFill="1" applyBorder="1" applyAlignment="1">
      <alignment horizontal="center" vertical="top" wrapText="1"/>
    </xf>
    <xf numFmtId="0" fontId="16" fillId="0" borderId="0" xfId="0" applyFont="1" applyFill="1" applyAlignment="1">
      <alignment horizontal="center" vertical="top" wrapText="1"/>
    </xf>
    <xf numFmtId="0" fontId="16" fillId="8" borderId="17" xfId="0" applyFont="1" applyFill="1" applyBorder="1" applyAlignment="1">
      <alignment horizontal="center" vertical="top" wrapText="1"/>
    </xf>
    <xf numFmtId="0" fontId="16" fillId="8" borderId="0" xfId="0" applyFont="1" applyFill="1" applyAlignment="1">
      <alignment horizontal="center" vertical="top" wrapText="1"/>
    </xf>
    <xf numFmtId="0" fontId="27" fillId="0" borderId="0" xfId="0" applyFont="1" applyAlignment="1" applyProtection="1">
      <alignment horizontal="left" vertical="center"/>
      <protection locked="0"/>
    </xf>
  </cellXfs>
  <cellStyles count="10">
    <cellStyle name="Accent2" xfId="5" builtinId="33"/>
    <cellStyle name="Comma" xfId="1" builtinId="3"/>
    <cellStyle name="Comma 3" xfId="7" xr:uid="{E5019E6E-1228-439F-9CE2-12EB7EF8CF71}"/>
    <cellStyle name="Currency" xfId="2" builtinId="4"/>
    <cellStyle name="Hyperlink" xfId="8" builtinId="8"/>
    <cellStyle name="Normal" xfId="0" builtinId="0"/>
    <cellStyle name="Normal 27" xfId="4" xr:uid="{7120EE35-EA4C-4C72-A7D7-5FBFEE65ACC5}"/>
    <cellStyle name="Normal 5" xfId="6" xr:uid="{3A5DA7DE-9F26-4860-8FFF-30B66D96C3D9}"/>
    <cellStyle name="Normal 6" xfId="9" xr:uid="{E5E4641B-B32A-42B3-B40F-40637B1A28C6}"/>
    <cellStyle name="Percent" xfId="3" builtinId="5"/>
  </cellStyles>
  <dxfs count="1">
    <dxf>
      <fill>
        <patternFill>
          <bgColor theme="0" tint="-0.14996795556505021"/>
        </patternFill>
      </fill>
    </dxf>
  </dxfs>
  <tableStyles count="1" defaultTableStyle="TableStyleMedium2" defaultPivotStyle="PivotStyleLight16">
    <tableStyle name="Table Style 1" pivot="0" count="1" xr9:uid="{00000000-0011-0000-FFFF-FFFF00000000}">
      <tableStyleElement type="firstRowStripe" dxfId="0"/>
    </tableStyle>
  </tableStyles>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76" Type="http://schemas.openxmlformats.org/officeDocument/2006/relationships/externalLink" Target="externalLinks/externalLink66.xml"/><Relationship Id="rId7" Type="http://schemas.openxmlformats.org/officeDocument/2006/relationships/worksheet" Target="worksheets/sheet7.xml"/><Relationship Id="rId71" Type="http://schemas.openxmlformats.org/officeDocument/2006/relationships/externalLink" Target="externalLinks/externalLink61.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74" Type="http://schemas.openxmlformats.org/officeDocument/2006/relationships/externalLink" Target="externalLinks/externalLink6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51.xml"/><Relationship Id="rId82"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styles" Target="styles.xml"/><Relationship Id="rId8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H:\Users\us27432\Documents\Brookdale\Claims%20Analysis\PJSC\New%20Business\BMHC\Feb%2009%20Amendment\Documents%20and%20Settings\pguarino\Local%20Settings\Temporary%20Internet%20Files\OLK26\Finance\FPA\Consol\2007\Actuals\12\2007%20EBdatafile%20(Dec%20Actuals%20Update).xls?A674CC02" TargetMode="External"/><Relationship Id="rId1" Type="http://schemas.openxmlformats.org/officeDocument/2006/relationships/externalLinkPath" Target="file:///\\A674CC02\2007%20EBdatafile%20(Dec%20Actuals%20Updat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PACR\Various_Bureau_Directories\Rebasing%20Inpatient_Beginning%201.1.2014%20Rates\Rates_1.1.2014_Ref030\Exempt%20Units\CAH_ExemptRate_1%201%202014_030.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PACR\Various_Bureau_Directories\Rebasing%20Inpatient_Beginning%201.1.2014%20Rates\Rates_1.1.2017_Ref020\Acute%20Rates%20Calculation_1%201%202017_020(Updated%20for%20MMC).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nysemail.sharepoint.com/PACR/Various_Bureau_Directories/Rebasing%20Inpatient_Beginning%201.1.2014%20Rates/Rates_1.1.2017_Ref020/Acute%20Rates%20Calculation_1%201%202017_020(Updated%20for%20MMC).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ocuments%20and%20Settings\gmignano.SVCMC\Local%20Settings\Temporary%20Internet%20Files\Content.Outlook\71XBXB91\Daily%20Payment%20Review%2008-18-10%2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PACR\Various_Bureau_Directories\Rebasing%20Inpatient_Beginning%201.1.2014%20Rates\Rates_1.1.2014_Ref030\Acute%20Rates%20Calculation_1%201%202014_030.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PACR\Various_Bureau_Directories\Rebasing%20Inpt%20and%20Opd\Budget%20Projections\Rates_1%201%202011_wPPRandTII_1.7%25%202011%20Trend\Reform%20Rates%20Calculation_1%201%202011_1.7%25%20Trend.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PACR\Various_Bureau_Directories\Rebasing%20Inpt%20and%20Opd\Rates_1%201%202013_Ref020_Initial\Exempt%20Units\Psych_ExemptRate_1%201%202013_020.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Users\Chris%20Matz\AppData\Local\Microsoft\Windows\INetCache\IE\COHQNDI7\Copy%20of%20BHMC%20Daily%20Payment%20Review%20%20%2010.11.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PACR\Various_Bureau_Directories\Rebasing%20Inpt%20and%20Opd\Rates_1%201%202013_Ref020_Initial\Exempt%20Units\Specialty_ExemptRate_1%201%202013_020.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PACR\Various_Bureau_Directories\Rebasing%20Inpatient_Beginning%207.1.2018%20Rates\Rates_1.1.2021_Ref020\Acute%20Rates%20Calculation_1%201%202021_020_Initia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TEMP\notes06E812\2003%20revised%20PAS-rates.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Documents%20and%20Settings\Administrator\Local%20Settings\Temporary%20Internet%20Files\OLK3D5\Flash%20Report%20WE%2006-12-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PACR\Various_Bureau_Directories\INPATIENT_DetoxRates\2013\Jan2013\Detox_Exempt%20Rate_1%201%202013_Ref020.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us31623\AppData\Local\Microsoft\Windows\Temporary%20Internet%20Files\Content.IE5\5FJ1E58A\Documents%20and%20Settings\pforgue\My%20Documents\A&amp;M%20Clients\BMHC\Business%20Plan%20Model\Selectbuild_Linked_2.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https://nysemail.sharepoint.com/Users/us31623/AppData/Local/Microsoft/Windows/Temporary%20Internet%20Files/Content.IE5/5FJ1E58A/Documents%20and%20Settings/pforgue/My%20Documents/A&amp;M%20Clients/BMHC/Business%20Plan%20Model/Selectbuild_Linked_2.xls?9D347E78" TargetMode="External"/><Relationship Id="rId1" Type="http://schemas.openxmlformats.org/officeDocument/2006/relationships/externalLinkPath" Target="file:///\\9D347E78\Selectbuild_Linked_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Documents\US31861\Sourav%20Files\011910%20Saint%20Vincent\Billing\Final%20Bills%20&amp;%20Wires%20020510\SVCMC%20Billing%20020810v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V:\Documents%20and%20Settings\sdavis\Local%20Settings\Temporary%20Internet%20Files\OLK17\ROCE-Monthly%20July%202006%2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Documents%20and%20Settings\sdavis\Local%20Settings\Temporary%20Internet%20Files\OLK17\ROCE-Monthly%20July%20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PACR\Various_Bureau_Directories\INPATIENT_DetoxRates\2014\Jan2014\Detox_Exempt%20Rate_1%201%202014_Ref03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Documents\US31861\Outlook%20Attachments\Disbursements%20Detail\Disbursements%20Detail%20v5.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s31623\AppData\Local\Microsoft\Windows\Temporary%20Internet%20Files\Content.IE5\5FJ1E58A\Jay\Arth%20Report\August%202005\BMCC%20Financial%20Summary%20May%20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yperion\MSBud_Files\Jake\Data\cash%20flow\2002\2002%20cash%20flow%20budge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nysemail.sharepoint.com/Users/us31623/AppData/Local/Microsoft/Windows/Temporary%20Internet%20Files/Content.IE5/5FJ1E58A/Jay/Arth%20Report/August%202005/BMCC%20Financial%20Summary%20May%20200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us31623\AppData\Local\Microsoft\Windows\Temporary%20Internet%20Files\Content.IE5\5FJ1E58A\Users\us27432\Documents\Reichhold\Daily%20Cash\DIP%20Budget\Reichhold%20DIP%20Budget%203.13.12_1100am.xlsx" TargetMode="External"/></Relationships>
</file>

<file path=xl/externalLinks/_rels/externalLink32.xml.rels><?xml version="1.0" encoding="UTF-8" standalone="yes"?>
<Relationships xmlns="http://schemas.openxmlformats.org/package/2006/relationships"><Relationship Id="rId2" Type="http://schemas.microsoft.com/office/2019/04/relationships/externalLinkLongPath" Target="https://nysemail.sharepoint.com/Users/us31623/AppData/Local/Microsoft/Windows/Temporary%20Internet%20Files/Content.IE5/5FJ1E58A/Users/us27432/Documents/Reichhold/Daily%20Cash/DIP%20Budget/Reichhold%20DIP%20Budget%203.13.12_1100am.xlsx?42BFBB84" TargetMode="External"/><Relationship Id="rId1" Type="http://schemas.openxmlformats.org/officeDocument/2006/relationships/externalLinkPath" Target="file:///\\42BFBB84\Reichhold%20DIP%20Budget%203.13.12_1100am.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Documents\US25618\Engagements\St.%20V's\Financial\GE%20Reporting\Disbursements\AP270%20Transfer%20File%20Template%20for%20new%20CR46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Z:\Data\Jake\Cash%20Flow\2011\Revenue\PATCOM%20REVENUE%20JUL%20201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PRP\CAB\MedMal\Section%2018\Section%2018%202019-2020\Ronnie\PY%2019-20%20Final%20S18%20Data%20Rec'd%20Sept2020%20%209-24-20%20Balanced%20to%20102M%20-DF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eriod%20End\2008\Q1\March\03-31%20Forecast\2008%20Forecast%20Formula%20v.03-10%20for%20updates%20V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nysemail.sharepoint.com/Period%20End/2008/Q1/March/03-31%20Forecast/2008%20Forecast%20Formula%20v.03-10%20for%20updates%20V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PACR\Various_Bureau_Directories\Rebasing%20Inpt%20and%20Opd\Rates_1%201%202013_Ref020_Initial\Exempt%20Units\ChemicalDepend_ExemptRate_1%201%202013_020.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PACR\Various_Bureau_Directories\Rebasing%20Inpt%20and%20Opd\Rates_1%201%202013_Ref020_Initial\Exempt%20Units\MedRehab_ExemptRate_1%201%202013_0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ocuments\US25618\Outlook%20Attachments\Daily%20Payment%20Review%2008-26-10%20(2).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temp\notes0BDDB2\11-13_Model_Opening6.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francis\Finance\State\DSH\_Distributions\2016\Initial%202016-07\2015%20ICP%20Initial%202015-05-21.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nysemail.sharepoint.com/Users/francis/Finance/State/DSH/_Distributions/2016/Initial%202016-07/2015%20ICP%20Initial%202015-05-21.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Transformation%20Fund\Transformation%20Fund%20-CB%20Model%20Scenarios%209.25.18%20(DRAFT).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PACR\Various_Bureau_Directories\Rebasing%20Inpatient_Beginning%207.1.2018%20Rates\Rates_1.1.2021_Ref020\Exempt%20Units\EU_Pub%20Files_All%20Payors_1%201%202021_0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1\arm10\LOCALS~1\Temp\notesEA312D\H_Region_Team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nysemail.sharepoint.com/DOCUME~1/arm10/LOCALS~1/Temp/notesEA312D/H_Region_Team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H:\Users\us27432\AppData\Local\Microsoft\Windows\Temporary%20Internet%20Files\Content.IE5\VNYI02XU\All_Depts\Finance\MonthlyBoardfinstmtnarrative\monthlyfinstmtbhmcDec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sdavis\Desktop\2008%20Forecast%2001-20\Final%20Forecast\2008%20Forecast%20Formula.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nysemail.sharepoint.com/Documents%20and%20Settings/sdavis/Desktop/2008%20Forecast%2001-20/Final%20Forecast/2008%20Forecast%20Formul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Users\US31861\AppData\Local\Microsoft\Windows\Temporary%20Internet%20Files\Content.IE5\FVDS5XJF\Daily%20Payment%20Review%2007-25-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PACR\Various_Bureau_Directories\VAP_SN_Program\VAP2_Applications\VAP_2_Analysis.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Projected%20SFY%2019-20%20Impact%20Analysis%20of%20ATB%20on%20Nursing%20Home%20TF.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Budget\2013%20BHMC%20Revenue%20Budget-20130211.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nysemail.sharepoint.com/Budget/2013%20BHMC%20Revenue%20Budget-20130211.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sdavis\Local%20Settings\Temporary%20Internet%20Files\OLK1E\PAR%20Financial%20Snapshot%20-%20Sep%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nysemail.sharepoint.com/Documents%20and%20Settings/sdavis/Local%20Settings/Temporary%20Internet%20Files/OLK1E/PAR%20Financial%20Snapshot%20-%20Sep%20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Documents%20and%20Settings\BobPompo\Local%20Settings\Temporary%20Internet%20Files\OLK15\WINDOWS\TEMP\HCDS%20-%20Weekly%20Cash%20Flow%20Projectio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OPCHSM\CFPLF\BFACOMMON\VAPAP%20VII\2021%20-%202022%20Budget%20Submissions\Submissions\Dashboard%20Files\Dashboard_LIVE_Distributed_3.11.2021.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czc33\Documents\Financially%20Distressed%20Hospitals\EWS%20model\BOE_2021\Dashboard_LIVE_03012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nysemail.sharepoint.com/Users/czc33/Documents/Financially%20Distressed%20Hospitals/EWS%20model/BOE_2021/Dashboard_LIVE_0301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ey01\AppData\Local\Microsoft\Windows\Temporary%20Internet%20Files\Content.Outlook\TCUDOJZI\5)FINALFINAL%20Results%20CALC_ATI_.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L:\HPIC\Exposure\Section%2018%20Pool\2013-2014\January%202014\PY%2012-13%20All%20Companies%20Section%2018%20Data%20Received%20January%202013%20-%20Hospital%20Mapping%20V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us31623\AppData\Local\Microsoft\Windows\Temporary%20Internet%20Files\Content.IE5\5FJ1E58A\Users\us27432\Documents\Outlook%20Attachments\Liquidation%20Analysis%20Nov%202011%20v2.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nysemail.sharepoint.com/Users/us31623/AppData/Local/Microsoft/Windows/Temporary%20Internet%20Files/Content.IE5/5FJ1E58A/Users/us27432/Documents/Outlook%20Attachments/Liquidation%20Analysis%20Nov%202011%20v2.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Flushing%20Hospital%20Medical%20Center\Cash%20Flows\Archive\FHMC%20-%20Cash%20Flow%20Template.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nysemail.sharepoint.com/Flushing%20Hospital%20Medical%20Center/Cash%20Flows/Archive/FHMC%20-%20Cash%20Flow%20Template.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us31623\AppData\Local\Microsoft\Windows\Temporary%20Internet%20Files\Content.IE5\5FJ1E58A\Documents%20and%20Settings\us27450\Desktop\BMHC%202009\DIP\Doug%20Allen\Presentations\creative%203_8_99%20excel%20support.xls" TargetMode="External"/></Relationships>
</file>

<file path=xl/externalLinks/_rels/externalLink66.xml.rels><?xml version="1.0" encoding="UTF-8" standalone="yes"?>
<Relationships xmlns="http://schemas.openxmlformats.org/package/2006/relationships"><Relationship Id="rId2" Type="http://schemas.microsoft.com/office/2019/04/relationships/externalLinkLongPath" Target="https://nysemail.sharepoint.com/Users/us31623/AppData/Local/Microsoft/Windows/Temporary%20Internet%20Files/Content.IE5/5FJ1E58A/Documents%20and%20Settings/us27450/Desktop/BMHC%202009/DIP/Doug%20Allen/Presentations/creative%203_8_99%20excel%20support.xls?0A372D39" TargetMode="External"/><Relationship Id="rId1" Type="http://schemas.openxmlformats.org/officeDocument/2006/relationships/externalLinkPath" Target="file:///\\0A372D39\creative%203_8_99%20excel%20suppor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nysemail.sharepoint.com/Users/rey01/AppData/Local/Microsoft/Windows/Temporary%20Internet%20Files/Content.Outlook/TCUDOJZI/5)FINALFINAL%20Results%20CALC_ATI_.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Lookup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Users\jiporter\AppData\Local\Microsoft\Windows\Temporary%20Internet%20Files\Content.Outlook\X31GX9CI\Brookdale%20Summary%20of%20Stats%20by%20Department%20YTD%20June%202013%209.24.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EXTERNAL"/>
      <sheetName val="MGMT"/>
      <sheetName val="OVERLAY&gt;&gt;&gt;"/>
      <sheetName val="CONSOL OVLY"/>
      <sheetName val="R OVLY"/>
      <sheetName val="O OVLY"/>
      <sheetName val="D OVLY"/>
      <sheetName val="L OVLY"/>
      <sheetName val="I OVLY"/>
      <sheetName val="CORP OVLY"/>
      <sheetName val="CONVERT&gt;&gt;&gt;"/>
      <sheetName val="CONSOL CNVT"/>
      <sheetName val="R CNVT"/>
      <sheetName val="O CNVT"/>
      <sheetName val="D CNVT"/>
      <sheetName val="L CNVT"/>
      <sheetName val="I CNVT"/>
      <sheetName val="CORP CNVT"/>
      <sheetName val="FCST&gt;&gt;&gt;"/>
      <sheetName val="R FCST"/>
      <sheetName val="O FCST"/>
      <sheetName val="D FCST"/>
      <sheetName val="L FCST"/>
      <sheetName val="I FCST"/>
      <sheetName val="CORP FCST"/>
      <sheetName val="vs. PRIOR"/>
      <sheetName val="vs. R PRIOR"/>
      <sheetName val="vs. O PRIOR"/>
      <sheetName val="vs. D PRIOR"/>
      <sheetName val="vs. L PRIOR"/>
      <sheetName val="vs. I PRIOR"/>
      <sheetName val="vs. CORP PRIOR"/>
      <sheetName val="2007 EBdatafile (Dec Actuals Up"/>
      <sheetName val="info"/>
    </sheetNames>
    <sheetDataSet>
      <sheetData sheetId="0" refreshError="1"/>
      <sheetData sheetId="1" refreshError="1"/>
      <sheetData sheetId="2" refreshError="1">
        <row r="4">
          <cell r="E4" t="str">
            <v>Actuals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FacList"/>
      <sheetName val="RateCalc"/>
      <sheetName val="GroupCeiling"/>
      <sheetName val="ForMacros"/>
      <sheetName val="Rates for Payment"/>
      <sheetName val="Capital"/>
      <sheetName val="FFS Region Impact"/>
      <sheetName val="FFS Impact"/>
      <sheetName val="MMC Impact"/>
      <sheetName val="RatesforeMedNY"/>
      <sheetName val="Cartridge"/>
      <sheetName val="Blank"/>
      <sheetName val="Notes"/>
    </sheetNames>
    <sheetDataSet>
      <sheetData sheetId="0">
        <row r="11">
          <cell r="L11">
            <v>1.0209999999999999</v>
          </cell>
          <cell r="M11">
            <v>1.1294</v>
          </cell>
          <cell r="N11">
            <v>1.1061000000000001</v>
          </cell>
        </row>
        <row r="12">
          <cell r="L12">
            <v>1</v>
          </cell>
          <cell r="M12">
            <v>1</v>
          </cell>
          <cell r="N12">
            <v>1</v>
          </cell>
        </row>
        <row r="14">
          <cell r="C14">
            <v>1.0510999999999999</v>
          </cell>
          <cell r="D14">
            <v>1.1627000000000001</v>
          </cell>
        </row>
        <row r="21">
          <cell r="C21">
            <v>1.9722</v>
          </cell>
          <cell r="D21">
            <v>2.1815000000000002</v>
          </cell>
        </row>
      </sheetData>
      <sheetData sheetId="1">
        <row r="6">
          <cell r="A6">
            <v>5263700</v>
          </cell>
          <cell r="B6" t="str">
            <v>5263700</v>
          </cell>
          <cell r="C6" t="str">
            <v>CATSKILL REG / G HERMANN HOSP</v>
          </cell>
          <cell r="D6">
            <v>2</v>
          </cell>
        </row>
        <row r="7">
          <cell r="A7">
            <v>4458700</v>
          </cell>
          <cell r="B7" t="str">
            <v>4458701</v>
          </cell>
          <cell r="C7" t="str">
            <v>CLIFTON-FINE HOSPITAL</v>
          </cell>
          <cell r="D7">
            <v>2</v>
          </cell>
        </row>
        <row r="8">
          <cell r="A8">
            <v>226700</v>
          </cell>
          <cell r="B8" t="str">
            <v>0226700</v>
          </cell>
          <cell r="C8" t="str">
            <v>CUBA MEMORIAL HOSPITAL</v>
          </cell>
          <cell r="D8">
            <v>2</v>
          </cell>
        </row>
        <row r="9">
          <cell r="A9">
            <v>1229700</v>
          </cell>
          <cell r="B9" t="str">
            <v>1229700</v>
          </cell>
          <cell r="C9" t="str">
            <v>DELAWARE VALLEY HOSPITAL</v>
          </cell>
          <cell r="D9">
            <v>2</v>
          </cell>
        </row>
        <row r="10">
          <cell r="A10">
            <v>4423000</v>
          </cell>
          <cell r="B10" t="str">
            <v>4423701</v>
          </cell>
          <cell r="C10" t="str">
            <v>GOUVERNEUR HOSPITAL</v>
          </cell>
          <cell r="D10">
            <v>2</v>
          </cell>
        </row>
        <row r="11">
          <cell r="A11">
            <v>1552701</v>
          </cell>
          <cell r="B11" t="str">
            <v>1552701</v>
          </cell>
          <cell r="C11" t="str">
            <v>ELIZABETHTOWN COMM HOSP</v>
          </cell>
          <cell r="D11">
            <v>2</v>
          </cell>
        </row>
        <row r="12">
          <cell r="A12">
            <v>5526700</v>
          </cell>
          <cell r="B12" t="str">
            <v>5526700</v>
          </cell>
          <cell r="C12" t="str">
            <v>ELLENVILLE REGIONAL HOSPITAL</v>
          </cell>
          <cell r="D12">
            <v>2</v>
          </cell>
        </row>
        <row r="13">
          <cell r="A13">
            <v>2129700</v>
          </cell>
          <cell r="B13" t="str">
            <v>2129700</v>
          </cell>
          <cell r="C13" t="str">
            <v>LITTLE FALLS HOSPITAL</v>
          </cell>
          <cell r="D13">
            <v>2</v>
          </cell>
        </row>
        <row r="14">
          <cell r="A14">
            <v>1226701</v>
          </cell>
          <cell r="B14" t="str">
            <v>1226701</v>
          </cell>
          <cell r="C14" t="str">
            <v>MARGARETVILLE HOSPITAL</v>
          </cell>
          <cell r="D14">
            <v>2</v>
          </cell>
        </row>
        <row r="15">
          <cell r="A15">
            <v>1564701</v>
          </cell>
          <cell r="B15" t="str">
            <v>1564701</v>
          </cell>
          <cell r="C15" t="str">
            <v>MOSES-LUDINGTON HOSPITAL</v>
          </cell>
          <cell r="D15">
            <v>2</v>
          </cell>
        </row>
        <row r="16">
          <cell r="A16">
            <v>1254700</v>
          </cell>
          <cell r="B16" t="str">
            <v>1254700</v>
          </cell>
          <cell r="C16" t="str">
            <v>O'CONNOR HOSPITAL</v>
          </cell>
          <cell r="D16">
            <v>2</v>
          </cell>
        </row>
        <row r="17">
          <cell r="A17">
            <v>2221700</v>
          </cell>
          <cell r="B17" t="str">
            <v>2221700</v>
          </cell>
          <cell r="C17" t="str">
            <v>RIVER HOSPITAL</v>
          </cell>
          <cell r="D17">
            <v>2</v>
          </cell>
        </row>
        <row r="18">
          <cell r="A18">
            <v>4823700</v>
          </cell>
          <cell r="B18" t="str">
            <v>4823700</v>
          </cell>
          <cell r="C18" t="str">
            <v>SCHUYLER HOSPITAL</v>
          </cell>
          <cell r="D18">
            <v>2</v>
          </cell>
        </row>
        <row r="19">
          <cell r="A19">
            <v>6120700</v>
          </cell>
          <cell r="B19" t="str">
            <v>6120700</v>
          </cell>
          <cell r="C19" t="str">
            <v>SOLDIERS AND SAILORS MEM HOSP</v>
          </cell>
          <cell r="D19">
            <v>2</v>
          </cell>
        </row>
      </sheetData>
      <sheetData sheetId="2"/>
      <sheetData sheetId="3"/>
      <sheetData sheetId="4"/>
      <sheetData sheetId="5">
        <row r="6">
          <cell r="A6">
            <v>5263700</v>
          </cell>
          <cell r="B6" t="str">
            <v>CATSKILL REG / G HERMANN HOSP</v>
          </cell>
          <cell r="C6">
            <v>2428.5300000000002</v>
          </cell>
          <cell r="D6">
            <v>171.74</v>
          </cell>
          <cell r="E6">
            <v>171.74</v>
          </cell>
          <cell r="F6">
            <v>0</v>
          </cell>
          <cell r="G6">
            <v>2428.5300000000002</v>
          </cell>
          <cell r="H6">
            <v>171.74</v>
          </cell>
          <cell r="I6">
            <v>2270.58</v>
          </cell>
          <cell r="J6">
            <v>157.94999999999999</v>
          </cell>
          <cell r="K6">
            <v>2428.5300000000002</v>
          </cell>
          <cell r="L6">
            <v>2599.5</v>
          </cell>
          <cell r="M6">
            <v>2669.44</v>
          </cell>
          <cell r="N6">
            <v>189.97</v>
          </cell>
          <cell r="R6">
            <v>5263700</v>
          </cell>
          <cell r="S6" t="str">
            <v>CATSKILL REG / G HERMANN HOSP</v>
          </cell>
          <cell r="T6">
            <v>2417.9699999999998</v>
          </cell>
          <cell r="U6">
            <v>171.74</v>
          </cell>
          <cell r="V6">
            <v>171.74</v>
          </cell>
          <cell r="W6">
            <v>0</v>
          </cell>
          <cell r="X6">
            <v>2417.9699999999998</v>
          </cell>
          <cell r="Y6">
            <v>171.74</v>
          </cell>
          <cell r="Z6">
            <v>2270.58</v>
          </cell>
          <cell r="AA6">
            <v>147.38999999999999</v>
          </cell>
          <cell r="AB6">
            <v>2417.9699999999998</v>
          </cell>
          <cell r="AC6">
            <v>2588.1999999999998</v>
          </cell>
          <cell r="AD6">
            <v>2612.1</v>
          </cell>
          <cell r="AE6">
            <v>186.42</v>
          </cell>
        </row>
        <row r="7">
          <cell r="A7">
            <v>4458700</v>
          </cell>
          <cell r="B7" t="str">
            <v>CLIFTON-FINE HOSPITAL</v>
          </cell>
          <cell r="C7">
            <v>2290.9499999999998</v>
          </cell>
          <cell r="D7">
            <v>171.74</v>
          </cell>
          <cell r="E7">
            <v>171.74</v>
          </cell>
          <cell r="F7">
            <v>0</v>
          </cell>
          <cell r="G7">
            <v>2290.9499999999998</v>
          </cell>
          <cell r="H7">
            <v>171.74</v>
          </cell>
          <cell r="I7">
            <v>2270.58</v>
          </cell>
          <cell r="J7">
            <v>20.37</v>
          </cell>
          <cell r="K7">
            <v>2290.9499999999998</v>
          </cell>
          <cell r="L7">
            <v>2452.23</v>
          </cell>
          <cell r="M7">
            <v>2531.86</v>
          </cell>
          <cell r="N7">
            <v>189.97</v>
          </cell>
          <cell r="R7">
            <v>4458700</v>
          </cell>
          <cell r="S7" t="str">
            <v>CLIFTON-FINE HOSPITAL</v>
          </cell>
          <cell r="T7">
            <v>2285.89</v>
          </cell>
          <cell r="U7">
            <v>171.74</v>
          </cell>
          <cell r="V7">
            <v>171.74</v>
          </cell>
          <cell r="W7">
            <v>0</v>
          </cell>
          <cell r="X7">
            <v>2285.89</v>
          </cell>
          <cell r="Y7">
            <v>171.74</v>
          </cell>
          <cell r="Z7">
            <v>2270.58</v>
          </cell>
          <cell r="AA7">
            <v>15.31</v>
          </cell>
          <cell r="AB7">
            <v>2285.89</v>
          </cell>
          <cell r="AC7">
            <v>2446.8200000000002</v>
          </cell>
          <cell r="AD7">
            <v>2480.02</v>
          </cell>
          <cell r="AE7">
            <v>186.42</v>
          </cell>
        </row>
        <row r="8">
          <cell r="A8">
            <v>226700</v>
          </cell>
          <cell r="B8" t="str">
            <v>CUBA MEMORIAL HOSPITAL</v>
          </cell>
          <cell r="C8">
            <v>2328.9499999999998</v>
          </cell>
          <cell r="D8">
            <v>171.74</v>
          </cell>
          <cell r="E8">
            <v>171.74</v>
          </cell>
          <cell r="F8">
            <v>0</v>
          </cell>
          <cell r="G8">
            <v>2328.9499999999998</v>
          </cell>
          <cell r="H8">
            <v>171.74</v>
          </cell>
          <cell r="I8">
            <v>2270.58</v>
          </cell>
          <cell r="J8">
            <v>58.37</v>
          </cell>
          <cell r="K8">
            <v>2328.9499999999998</v>
          </cell>
          <cell r="L8">
            <v>2492.91</v>
          </cell>
          <cell r="M8">
            <v>2569.86</v>
          </cell>
          <cell r="N8">
            <v>189.97</v>
          </cell>
          <cell r="R8">
            <v>226700</v>
          </cell>
          <cell r="S8" t="str">
            <v>CUBA MEMORIAL HOSPITAL</v>
          </cell>
          <cell r="T8">
            <v>2309.8200000000002</v>
          </cell>
          <cell r="U8">
            <v>171.74</v>
          </cell>
          <cell r="V8">
            <v>171.74</v>
          </cell>
          <cell r="W8">
            <v>0</v>
          </cell>
          <cell r="X8">
            <v>2309.8200000000002</v>
          </cell>
          <cell r="Y8">
            <v>171.74</v>
          </cell>
          <cell r="Z8">
            <v>2270.58</v>
          </cell>
          <cell r="AA8">
            <v>39.24</v>
          </cell>
          <cell r="AB8">
            <v>2309.8200000000002</v>
          </cell>
          <cell r="AC8">
            <v>2472.4299999999998</v>
          </cell>
          <cell r="AD8">
            <v>2503.9499999999998</v>
          </cell>
          <cell r="AE8">
            <v>186.42</v>
          </cell>
        </row>
        <row r="9">
          <cell r="A9">
            <v>1229700</v>
          </cell>
          <cell r="B9" t="str">
            <v>DELAWARE VALLEY HOSPITAL</v>
          </cell>
          <cell r="C9">
            <v>1118.8</v>
          </cell>
          <cell r="D9">
            <v>171.74</v>
          </cell>
          <cell r="E9">
            <v>171.74</v>
          </cell>
          <cell r="F9">
            <v>0</v>
          </cell>
          <cell r="G9">
            <v>1118.8</v>
          </cell>
          <cell r="H9">
            <v>171.74</v>
          </cell>
          <cell r="I9">
            <v>1005.37</v>
          </cell>
          <cell r="J9">
            <v>113.43</v>
          </cell>
          <cell r="K9">
            <v>1118.8</v>
          </cell>
          <cell r="L9">
            <v>1197.56</v>
          </cell>
          <cell r="M9">
            <v>1225.47</v>
          </cell>
          <cell r="N9">
            <v>189.97</v>
          </cell>
          <cell r="R9">
            <v>1229700</v>
          </cell>
          <cell r="S9" t="str">
            <v>DELAWARE VALLEY HOSPITAL</v>
          </cell>
          <cell r="T9">
            <v>1097.8</v>
          </cell>
          <cell r="U9">
            <v>171.74</v>
          </cell>
          <cell r="V9">
            <v>171.74</v>
          </cell>
          <cell r="W9">
            <v>0</v>
          </cell>
          <cell r="X9">
            <v>1097.8</v>
          </cell>
          <cell r="Y9">
            <v>171.74</v>
          </cell>
          <cell r="Z9">
            <v>1005.37</v>
          </cell>
          <cell r="AA9">
            <v>92.43</v>
          </cell>
          <cell r="AB9">
            <v>1097.8</v>
          </cell>
          <cell r="AC9">
            <v>1175.0899999999999</v>
          </cell>
          <cell r="AD9">
            <v>1183.76</v>
          </cell>
          <cell r="AE9">
            <v>186.42</v>
          </cell>
        </row>
        <row r="10">
          <cell r="A10">
            <v>4423000</v>
          </cell>
          <cell r="B10" t="str">
            <v>GOUVERNEUR HOSPITAL</v>
          </cell>
          <cell r="C10">
            <v>2065.34</v>
          </cell>
          <cell r="D10">
            <v>171.74</v>
          </cell>
          <cell r="E10">
            <v>171.74</v>
          </cell>
          <cell r="F10">
            <v>0</v>
          </cell>
          <cell r="G10">
            <v>2065.34</v>
          </cell>
          <cell r="H10">
            <v>171.74</v>
          </cell>
          <cell r="I10">
            <v>1941.14</v>
          </cell>
          <cell r="J10">
            <v>124.2</v>
          </cell>
          <cell r="K10">
            <v>2065.34</v>
          </cell>
          <cell r="L10">
            <v>2210.7399999999998</v>
          </cell>
          <cell r="M10">
            <v>2065.34</v>
          </cell>
          <cell r="N10">
            <v>189.97</v>
          </cell>
          <cell r="R10">
            <v>4423000</v>
          </cell>
          <cell r="S10" t="str">
            <v>EJ NOBLE HOSP / GOUVERNEUR</v>
          </cell>
          <cell r="T10">
            <v>0</v>
          </cell>
          <cell r="U10">
            <v>0</v>
          </cell>
          <cell r="V10">
            <v>0</v>
          </cell>
          <cell r="W10">
            <v>0</v>
          </cell>
          <cell r="X10">
            <v>0</v>
          </cell>
          <cell r="Y10">
            <v>0</v>
          </cell>
          <cell r="Z10">
            <v>0</v>
          </cell>
          <cell r="AA10">
            <v>0</v>
          </cell>
          <cell r="AB10">
            <v>0</v>
          </cell>
          <cell r="AC10">
            <v>0</v>
          </cell>
          <cell r="AD10">
            <v>0</v>
          </cell>
          <cell r="AE10">
            <v>0</v>
          </cell>
        </row>
        <row r="11">
          <cell r="A11">
            <v>1552701</v>
          </cell>
          <cell r="B11" t="str">
            <v>ELIZABETHTOWN COMM HOSP</v>
          </cell>
          <cell r="C11">
            <v>1936.9</v>
          </cell>
          <cell r="D11">
            <v>171.74</v>
          </cell>
          <cell r="E11">
            <v>171.74</v>
          </cell>
          <cell r="F11">
            <v>0</v>
          </cell>
          <cell r="G11">
            <v>1936.9</v>
          </cell>
          <cell r="H11">
            <v>171.74</v>
          </cell>
          <cell r="I11">
            <v>1872.73</v>
          </cell>
          <cell r="J11">
            <v>64.17</v>
          </cell>
          <cell r="K11">
            <v>1936.9</v>
          </cell>
          <cell r="L11">
            <v>2073.2600000000002</v>
          </cell>
          <cell r="M11">
            <v>2135.6</v>
          </cell>
          <cell r="N11">
            <v>189.97</v>
          </cell>
          <cell r="R11">
            <v>1552701</v>
          </cell>
          <cell r="S11" t="str">
            <v>ELIZABETHTOWN COMM HOSP</v>
          </cell>
          <cell r="T11">
            <v>1931.02</v>
          </cell>
          <cell r="U11">
            <v>171.74</v>
          </cell>
          <cell r="V11">
            <v>171.74</v>
          </cell>
          <cell r="W11">
            <v>0</v>
          </cell>
          <cell r="X11">
            <v>1931.02</v>
          </cell>
          <cell r="Y11">
            <v>171.74</v>
          </cell>
          <cell r="Z11">
            <v>1872.73</v>
          </cell>
          <cell r="AA11">
            <v>58.29</v>
          </cell>
          <cell r="AB11">
            <v>1931.02</v>
          </cell>
          <cell r="AC11">
            <v>2066.96</v>
          </cell>
          <cell r="AD11">
            <v>2091.14</v>
          </cell>
          <cell r="AE11">
            <v>186.42</v>
          </cell>
        </row>
        <row r="12">
          <cell r="A12">
            <v>5526700</v>
          </cell>
          <cell r="B12" t="str">
            <v>ELLENVILLE REGIONAL HOSPITAL</v>
          </cell>
          <cell r="C12">
            <v>1803.2</v>
          </cell>
          <cell r="D12">
            <v>171.74</v>
          </cell>
          <cell r="E12">
            <v>171.74</v>
          </cell>
          <cell r="F12">
            <v>0</v>
          </cell>
          <cell r="G12">
            <v>1803.2</v>
          </cell>
          <cell r="H12">
            <v>171.74</v>
          </cell>
          <cell r="I12">
            <v>1758.59</v>
          </cell>
          <cell r="J12">
            <v>44.61</v>
          </cell>
          <cell r="K12">
            <v>1803.2</v>
          </cell>
          <cell r="L12">
            <v>1930.15</v>
          </cell>
          <cell r="M12">
            <v>1989.79</v>
          </cell>
          <cell r="N12">
            <v>189.97</v>
          </cell>
          <cell r="R12">
            <v>5526700</v>
          </cell>
          <cell r="S12" t="str">
            <v>ELLENVILLE REGIONAL HOSPITAL</v>
          </cell>
          <cell r="T12">
            <v>1794.03</v>
          </cell>
          <cell r="U12">
            <v>171.74</v>
          </cell>
          <cell r="V12">
            <v>171.74</v>
          </cell>
          <cell r="W12">
            <v>0</v>
          </cell>
          <cell r="X12">
            <v>1794.03</v>
          </cell>
          <cell r="Y12">
            <v>171.74</v>
          </cell>
          <cell r="Z12">
            <v>1758.59</v>
          </cell>
          <cell r="AA12">
            <v>35.44</v>
          </cell>
          <cell r="AB12">
            <v>1794.03</v>
          </cell>
          <cell r="AC12">
            <v>1920.33</v>
          </cell>
          <cell r="AD12">
            <v>1944.39</v>
          </cell>
          <cell r="AE12">
            <v>186.42</v>
          </cell>
        </row>
        <row r="13">
          <cell r="A13">
            <v>2129700</v>
          </cell>
          <cell r="B13" t="str">
            <v>LITTLE FALLS HOSPITAL</v>
          </cell>
          <cell r="C13">
            <v>1500.11</v>
          </cell>
          <cell r="D13">
            <v>171.74</v>
          </cell>
          <cell r="E13">
            <v>171.74</v>
          </cell>
          <cell r="F13">
            <v>0</v>
          </cell>
          <cell r="G13">
            <v>1500.11</v>
          </cell>
          <cell r="H13">
            <v>171.74</v>
          </cell>
          <cell r="I13">
            <v>1423.93</v>
          </cell>
          <cell r="J13">
            <v>76.180000000000007</v>
          </cell>
          <cell r="K13">
            <v>1500.11</v>
          </cell>
          <cell r="L13">
            <v>1605.72</v>
          </cell>
          <cell r="M13">
            <v>1651.19</v>
          </cell>
          <cell r="N13">
            <v>189.97</v>
          </cell>
          <cell r="R13">
            <v>2129700</v>
          </cell>
          <cell r="S13" t="str">
            <v>LITTLE FALLS HOSPITAL</v>
          </cell>
          <cell r="T13">
            <v>1491.51</v>
          </cell>
          <cell r="U13">
            <v>171.74</v>
          </cell>
          <cell r="V13">
            <v>171.74</v>
          </cell>
          <cell r="W13">
            <v>0</v>
          </cell>
          <cell r="X13">
            <v>1491.51</v>
          </cell>
          <cell r="Y13">
            <v>171.74</v>
          </cell>
          <cell r="Z13">
            <v>1423.93</v>
          </cell>
          <cell r="AA13">
            <v>67.58</v>
          </cell>
          <cell r="AB13">
            <v>1491.51</v>
          </cell>
          <cell r="AC13">
            <v>1596.51</v>
          </cell>
          <cell r="AD13">
            <v>1613.26</v>
          </cell>
          <cell r="AE13">
            <v>186.42</v>
          </cell>
        </row>
        <row r="14">
          <cell r="A14">
            <v>1226701</v>
          </cell>
          <cell r="B14" t="str">
            <v>MARGARETVILLE HOSPITAL</v>
          </cell>
          <cell r="C14">
            <v>2020.63</v>
          </cell>
          <cell r="D14">
            <v>171.74</v>
          </cell>
          <cell r="E14">
            <v>171.74</v>
          </cell>
          <cell r="F14">
            <v>0</v>
          </cell>
          <cell r="G14">
            <v>2020.63</v>
          </cell>
          <cell r="H14">
            <v>171.74</v>
          </cell>
          <cell r="I14">
            <v>1813.53</v>
          </cell>
          <cell r="J14">
            <v>207.1</v>
          </cell>
          <cell r="K14">
            <v>2020.63</v>
          </cell>
          <cell r="L14">
            <v>2162.88</v>
          </cell>
          <cell r="M14">
            <v>2213.0500000000002</v>
          </cell>
          <cell r="N14">
            <v>189.97</v>
          </cell>
          <cell r="R14">
            <v>1226701</v>
          </cell>
          <cell r="S14" t="str">
            <v>MARGARETVILLE HOSPITAL</v>
          </cell>
          <cell r="T14">
            <v>1948.21</v>
          </cell>
          <cell r="U14">
            <v>171.74</v>
          </cell>
          <cell r="V14">
            <v>171.74</v>
          </cell>
          <cell r="W14">
            <v>0</v>
          </cell>
          <cell r="X14">
            <v>1948.21</v>
          </cell>
          <cell r="Y14">
            <v>171.74</v>
          </cell>
          <cell r="Z14">
            <v>1813.53</v>
          </cell>
          <cell r="AA14">
            <v>134.68</v>
          </cell>
          <cell r="AB14">
            <v>1948.21</v>
          </cell>
          <cell r="AC14">
            <v>2085.36</v>
          </cell>
          <cell r="AD14">
            <v>2103.27</v>
          </cell>
          <cell r="AE14">
            <v>186.42</v>
          </cell>
        </row>
        <row r="15">
          <cell r="A15">
            <v>1564701</v>
          </cell>
          <cell r="B15" t="str">
            <v>MOSES-LUDINGTON HOSPITAL</v>
          </cell>
          <cell r="C15">
            <v>2404.92</v>
          </cell>
          <cell r="D15">
            <v>171.74</v>
          </cell>
          <cell r="E15">
            <v>171.74</v>
          </cell>
          <cell r="F15">
            <v>0</v>
          </cell>
          <cell r="G15">
            <v>2404.92</v>
          </cell>
          <cell r="H15">
            <v>171.74</v>
          </cell>
          <cell r="I15">
            <v>2270.58</v>
          </cell>
          <cell r="J15">
            <v>134.34</v>
          </cell>
          <cell r="K15">
            <v>2404.92</v>
          </cell>
          <cell r="L15">
            <v>2574.23</v>
          </cell>
          <cell r="M15">
            <v>2645.83</v>
          </cell>
          <cell r="N15">
            <v>189.97</v>
          </cell>
          <cell r="R15">
            <v>1564701</v>
          </cell>
          <cell r="S15" t="str">
            <v>MOSES-LUDINGTON HOSPITAL</v>
          </cell>
          <cell r="T15">
            <v>2522.84</v>
          </cell>
          <cell r="U15">
            <v>171.74</v>
          </cell>
          <cell r="V15">
            <v>171.74</v>
          </cell>
          <cell r="W15">
            <v>0</v>
          </cell>
          <cell r="X15">
            <v>2522.84</v>
          </cell>
          <cell r="Y15">
            <v>171.74</v>
          </cell>
          <cell r="Z15">
            <v>2270.58</v>
          </cell>
          <cell r="AA15">
            <v>252.26</v>
          </cell>
          <cell r="AB15">
            <v>2522.84</v>
          </cell>
          <cell r="AC15">
            <v>2700.45</v>
          </cell>
          <cell r="AD15">
            <v>2716.97</v>
          </cell>
          <cell r="AE15">
            <v>186.42</v>
          </cell>
        </row>
        <row r="16">
          <cell r="A16">
            <v>1254700</v>
          </cell>
          <cell r="B16" t="str">
            <v>O'CONNOR HOSPITAL</v>
          </cell>
          <cell r="C16">
            <v>2290.1799999999998</v>
          </cell>
          <cell r="D16">
            <v>171.74</v>
          </cell>
          <cell r="E16">
            <v>171.74</v>
          </cell>
          <cell r="F16">
            <v>0</v>
          </cell>
          <cell r="G16">
            <v>2290.1799999999998</v>
          </cell>
          <cell r="H16">
            <v>171.74</v>
          </cell>
          <cell r="I16">
            <v>2270.58</v>
          </cell>
          <cell r="J16">
            <v>19.600000000000001</v>
          </cell>
          <cell r="K16">
            <v>2290.1799999999998</v>
          </cell>
          <cell r="L16">
            <v>2451.41</v>
          </cell>
          <cell r="M16">
            <v>2531.09</v>
          </cell>
          <cell r="N16">
            <v>189.97</v>
          </cell>
          <cell r="R16">
            <v>1254700</v>
          </cell>
          <cell r="S16" t="str">
            <v>O'CONNOR HOSPITAL</v>
          </cell>
          <cell r="T16">
            <v>2292.48</v>
          </cell>
          <cell r="U16">
            <v>171.74</v>
          </cell>
          <cell r="V16">
            <v>171.74</v>
          </cell>
          <cell r="W16">
            <v>0</v>
          </cell>
          <cell r="X16">
            <v>2292.48</v>
          </cell>
          <cell r="Y16">
            <v>171.74</v>
          </cell>
          <cell r="Z16">
            <v>2270.58</v>
          </cell>
          <cell r="AA16">
            <v>21.9</v>
          </cell>
          <cell r="AB16">
            <v>2292.48</v>
          </cell>
          <cell r="AC16">
            <v>2453.87</v>
          </cell>
          <cell r="AD16">
            <v>2486.61</v>
          </cell>
          <cell r="AE16">
            <v>186.42</v>
          </cell>
        </row>
        <row r="17">
          <cell r="A17">
            <v>2221700</v>
          </cell>
          <cell r="B17" t="str">
            <v>RIVER HOSPITAL</v>
          </cell>
          <cell r="C17">
            <v>2331.2600000000002</v>
          </cell>
          <cell r="D17">
            <v>171.74</v>
          </cell>
          <cell r="E17">
            <v>171.74</v>
          </cell>
          <cell r="F17">
            <v>0</v>
          </cell>
          <cell r="G17">
            <v>2331.2600000000002</v>
          </cell>
          <cell r="H17">
            <v>171.74</v>
          </cell>
          <cell r="I17">
            <v>2270.58</v>
          </cell>
          <cell r="J17">
            <v>60.68</v>
          </cell>
          <cell r="K17">
            <v>2331.2600000000002</v>
          </cell>
          <cell r="L17">
            <v>2495.38</v>
          </cell>
          <cell r="M17">
            <v>2572.17</v>
          </cell>
          <cell r="N17">
            <v>189.97</v>
          </cell>
          <cell r="R17">
            <v>2221700</v>
          </cell>
          <cell r="S17" t="str">
            <v>RIVER HOSPITAL</v>
          </cell>
          <cell r="T17">
            <v>2354.9499999999998</v>
          </cell>
          <cell r="U17">
            <v>171.74</v>
          </cell>
          <cell r="V17">
            <v>171.74</v>
          </cell>
          <cell r="W17">
            <v>0</v>
          </cell>
          <cell r="X17">
            <v>2354.9499999999998</v>
          </cell>
          <cell r="Y17">
            <v>171.74</v>
          </cell>
          <cell r="Z17">
            <v>2270.58</v>
          </cell>
          <cell r="AA17">
            <v>84.37</v>
          </cell>
          <cell r="AB17">
            <v>2354.9499999999998</v>
          </cell>
          <cell r="AC17">
            <v>2520.7399999999998</v>
          </cell>
          <cell r="AD17">
            <v>2549.08</v>
          </cell>
          <cell r="AE17">
            <v>186.42</v>
          </cell>
        </row>
        <row r="18">
          <cell r="A18">
            <v>4823700</v>
          </cell>
          <cell r="B18" t="str">
            <v>SCHUYLER HOSPITAL</v>
          </cell>
          <cell r="C18">
            <v>1435.94</v>
          </cell>
          <cell r="D18">
            <v>171.74</v>
          </cell>
          <cell r="E18">
            <v>171.74</v>
          </cell>
          <cell r="F18">
            <v>0</v>
          </cell>
          <cell r="G18">
            <v>1435.94</v>
          </cell>
          <cell r="H18">
            <v>171.74</v>
          </cell>
          <cell r="I18">
            <v>1343.97</v>
          </cell>
          <cell r="J18">
            <v>91.97</v>
          </cell>
          <cell r="K18">
            <v>1435.94</v>
          </cell>
          <cell r="L18">
            <v>1537.03</v>
          </cell>
          <cell r="M18">
            <v>1578.54</v>
          </cell>
          <cell r="N18">
            <v>189.97</v>
          </cell>
          <cell r="R18">
            <v>4823700</v>
          </cell>
          <cell r="S18" t="str">
            <v>SCHUYLER HOSPITAL</v>
          </cell>
          <cell r="T18">
            <v>1414.21</v>
          </cell>
          <cell r="U18">
            <v>171.74</v>
          </cell>
          <cell r="V18">
            <v>171.74</v>
          </cell>
          <cell r="W18">
            <v>0</v>
          </cell>
          <cell r="X18">
            <v>1414.21</v>
          </cell>
          <cell r="Y18">
            <v>171.74</v>
          </cell>
          <cell r="Z18">
            <v>1343.97</v>
          </cell>
          <cell r="AA18">
            <v>70.239999999999995</v>
          </cell>
          <cell r="AB18">
            <v>1414.21</v>
          </cell>
          <cell r="AC18">
            <v>1513.77</v>
          </cell>
          <cell r="AD18">
            <v>1529.12</v>
          </cell>
          <cell r="AE18">
            <v>186.42</v>
          </cell>
        </row>
        <row r="19">
          <cell r="A19">
            <v>6120700</v>
          </cell>
          <cell r="B19" t="str">
            <v>SOLDIERS AND SAILORS MEM HOSP</v>
          </cell>
          <cell r="C19">
            <v>1746.29</v>
          </cell>
          <cell r="D19">
            <v>171.74</v>
          </cell>
          <cell r="E19">
            <v>171.74</v>
          </cell>
          <cell r="F19">
            <v>0</v>
          </cell>
          <cell r="G19">
            <v>1746.29</v>
          </cell>
          <cell r="H19">
            <v>171.74</v>
          </cell>
          <cell r="I19">
            <v>1606.61</v>
          </cell>
          <cell r="J19">
            <v>139.68</v>
          </cell>
          <cell r="K19">
            <v>1746.29</v>
          </cell>
          <cell r="L19">
            <v>1869.23</v>
          </cell>
          <cell r="M19">
            <v>1916.75</v>
          </cell>
          <cell r="N19">
            <v>189.97</v>
          </cell>
          <cell r="R19">
            <v>6120700</v>
          </cell>
          <cell r="S19" t="str">
            <v>SOLDIERS AND SAILORS MEM HOSP</v>
          </cell>
          <cell r="T19">
            <v>1718.99</v>
          </cell>
          <cell r="U19">
            <v>171.74</v>
          </cell>
          <cell r="V19">
            <v>171.74</v>
          </cell>
          <cell r="W19">
            <v>0</v>
          </cell>
          <cell r="X19">
            <v>1718.99</v>
          </cell>
          <cell r="Y19">
            <v>171.74</v>
          </cell>
          <cell r="Z19">
            <v>1606.61</v>
          </cell>
          <cell r="AA19">
            <v>112.38</v>
          </cell>
          <cell r="AB19">
            <v>1718.99</v>
          </cell>
          <cell r="AC19">
            <v>1840.01</v>
          </cell>
          <cell r="AD19">
            <v>1856.36</v>
          </cell>
          <cell r="AE19">
            <v>186.42</v>
          </cell>
        </row>
        <row r="20">
          <cell r="C20">
            <v>0</v>
          </cell>
          <cell r="D20">
            <v>0</v>
          </cell>
          <cell r="E20">
            <v>0</v>
          </cell>
          <cell r="F20">
            <v>0</v>
          </cell>
          <cell r="G20">
            <v>0</v>
          </cell>
          <cell r="H20">
            <v>0</v>
          </cell>
          <cell r="I20">
            <v>0</v>
          </cell>
          <cell r="J20">
            <v>0</v>
          </cell>
          <cell r="K20">
            <v>0</v>
          </cell>
          <cell r="L20">
            <v>0</v>
          </cell>
          <cell r="M20">
            <v>0</v>
          </cell>
          <cell r="N20">
            <v>0</v>
          </cell>
          <cell r="R20" t="e">
            <v>#REF!</v>
          </cell>
          <cell r="S20" t="e">
            <v>#REF!</v>
          </cell>
          <cell r="T20" t="e">
            <v>#REF!</v>
          </cell>
          <cell r="U20" t="e">
            <v>#REF!</v>
          </cell>
          <cell r="V20" t="e">
            <v>#REF!</v>
          </cell>
          <cell r="W20" t="e">
            <v>#REF!</v>
          </cell>
          <cell r="X20" t="e">
            <v>#REF!</v>
          </cell>
          <cell r="Y20" t="e">
            <v>#REF!</v>
          </cell>
          <cell r="Z20" t="e">
            <v>#REF!</v>
          </cell>
          <cell r="AA20" t="e">
            <v>#REF!</v>
          </cell>
          <cell r="AB20" t="e">
            <v>#REF!</v>
          </cell>
          <cell r="AC20" t="e">
            <v>#REF!</v>
          </cell>
          <cell r="AD20" t="e">
            <v>#REF!</v>
          </cell>
          <cell r="AE20" t="e">
            <v>#REF!</v>
          </cell>
        </row>
      </sheetData>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is Rate File"/>
      <sheetName val="File Info"/>
      <sheetName val="SchList"/>
      <sheetName val="Data update"/>
      <sheetName val="FacList"/>
      <sheetName val="FacChanges"/>
      <sheetName val="Exh Acute"/>
      <sheetName val="MMC Acute"/>
      <sheetName val="WCNF Acute"/>
      <sheetName val="Sch 1"/>
      <sheetName val="Sch 2"/>
      <sheetName val="Sch 3"/>
      <sheetName val="Sch 4"/>
      <sheetName val="Sch 5"/>
      <sheetName val="Sch 6"/>
      <sheetName val="Sch 7FFS"/>
      <sheetName val="Sch 7MMC"/>
      <sheetName val="ForMacros"/>
      <sheetName val="Rates for Payment"/>
      <sheetName val="Rates for Payment_MMC"/>
      <sheetName val="Rates for Payment_WCNF"/>
      <sheetName val="ForStatewidePrice"/>
      <sheetName val="Schedule Values"/>
      <sheetName val="Regression Analysis Data"/>
      <sheetName val="Flag Summaries"/>
      <sheetName val="Summaries by Facility"/>
      <sheetName val="Acute Total Medicaid Impact"/>
      <sheetName val="All Rates Summary Impact"/>
      <sheetName val="FFS Region Impact"/>
      <sheetName val="Surcharge"/>
      <sheetName val="FFS Impact"/>
      <sheetName val="MMC Impact"/>
      <sheetName val="All GME Rates Summary Impact"/>
      <sheetName val="MMC Impact_GMEonly"/>
      <sheetName val="GNYHA"/>
      <sheetName val="RatesforeMedNY"/>
      <sheetName val="Cartridge"/>
      <sheetName val="Blank"/>
      <sheetName val="PUB_MA_FFS_Acute"/>
      <sheetName val="PUB_MA_HMO_Acute"/>
      <sheetName val="PUB_WCNF_Acute"/>
      <sheetName val="PUB_HHC_Acute Rates"/>
      <sheetName val="HANYS_Foil"/>
      <sheetName val="Notes"/>
    </sheetNames>
    <sheetDataSet>
      <sheetData sheetId="0" refreshError="1"/>
      <sheetData sheetId="1" refreshError="1"/>
      <sheetData sheetId="2">
        <row r="22">
          <cell r="B22" t="str">
            <v>P:\PACR\Various_Bureau_Directories\Rebasing Inpatient_Beginning 1.1.2014 Rates\Rates_1.1.2017_Ref020\Cartridge\</v>
          </cell>
        </row>
      </sheetData>
      <sheetData sheetId="3">
        <row r="13">
          <cell r="B13">
            <v>2013</v>
          </cell>
        </row>
        <row r="48">
          <cell r="B48">
            <v>1</v>
          </cell>
          <cell r="C48">
            <v>1.0549999999999999</v>
          </cell>
        </row>
        <row r="100">
          <cell r="C100">
            <v>-2.4013E-2</v>
          </cell>
          <cell r="H100">
            <v>-1.4097999999999999E-2</v>
          </cell>
        </row>
      </sheetData>
      <sheetData sheetId="4">
        <row r="3">
          <cell r="A3">
            <v>101000</v>
          </cell>
        </row>
      </sheetData>
      <sheetData sheetId="5" refreshError="1"/>
      <sheetData sheetId="6">
        <row r="1">
          <cell r="G1" t="e">
            <v>#N/A</v>
          </cell>
        </row>
        <row r="9">
          <cell r="E9" t="e">
            <v>#N/A</v>
          </cell>
        </row>
      </sheetData>
      <sheetData sheetId="7" refreshError="1"/>
      <sheetData sheetId="8">
        <row r="14">
          <cell r="E14">
            <v>7000.67</v>
          </cell>
        </row>
      </sheetData>
      <sheetData sheetId="9" refreshError="1"/>
      <sheetData sheetId="10" refreshError="1"/>
      <sheetData sheetId="11" refreshError="1"/>
      <sheetData sheetId="12" refreshError="1"/>
      <sheetData sheetId="13" refreshError="1"/>
      <sheetData sheetId="14" refreshError="1"/>
      <sheetData sheetId="15">
        <row r="70">
          <cell r="F70" t="e">
            <v>#N/A</v>
          </cell>
        </row>
      </sheetData>
      <sheetData sheetId="16">
        <row r="70">
          <cell r="F70" t="e">
            <v>#N/A</v>
          </cell>
        </row>
      </sheetData>
      <sheetData sheetId="17" refreshError="1"/>
      <sheetData sheetId="18">
        <row r="7">
          <cell r="A7">
            <v>101000</v>
          </cell>
        </row>
      </sheetData>
      <sheetData sheetId="19">
        <row r="7">
          <cell r="A7">
            <v>101000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
          <cell r="C6" t="str">
            <v>1623001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is Rate File"/>
      <sheetName val="File Info"/>
      <sheetName val="SchList"/>
      <sheetName val="Data update"/>
      <sheetName val="FacList"/>
      <sheetName val="FacChanges"/>
      <sheetName val="Exh Acute"/>
      <sheetName val="MMC Acute"/>
      <sheetName val="WCNF Acute"/>
      <sheetName val="Sch 1"/>
      <sheetName val="Sch 2"/>
      <sheetName val="Sch 3"/>
      <sheetName val="Sch 4"/>
      <sheetName val="Sch 5"/>
      <sheetName val="Sch 6"/>
      <sheetName val="Sch 7FFS"/>
      <sheetName val="Sch 7MMC"/>
      <sheetName val="ForMacros"/>
      <sheetName val="Rates for Payment"/>
      <sheetName val="Rates for Payment_MMC"/>
      <sheetName val="Rates for Payment_WCNF"/>
      <sheetName val="ForStatewidePrice"/>
      <sheetName val="Schedule Values"/>
      <sheetName val="Regression Analysis Data"/>
      <sheetName val="Flag Summaries"/>
      <sheetName val="Summaries by Facility"/>
      <sheetName val="Acute Total Medicaid Impact"/>
      <sheetName val="All Rates Summary Impact"/>
      <sheetName val="FFS Region Impact"/>
      <sheetName val="Surcharge"/>
      <sheetName val="FFS Impact"/>
      <sheetName val="MMC Impact"/>
      <sheetName val="All GME Rates Summary Impact"/>
      <sheetName val="MMC Impact_GMEonly"/>
      <sheetName val="GNYHA"/>
      <sheetName val="RatesforeMedNY"/>
      <sheetName val="Cartridge"/>
      <sheetName val="Blank"/>
      <sheetName val="PUB_MA_FFS_Acute"/>
      <sheetName val="PUB_MA_HMO_Acute"/>
      <sheetName val="PUB_WCNF_Acute"/>
      <sheetName val="PUB_HHC_Acute Rates"/>
      <sheetName val="HANYS_Foil"/>
      <sheetName val="Notes"/>
    </sheetNames>
    <sheetDataSet>
      <sheetData sheetId="0" refreshError="1"/>
      <sheetData sheetId="1" refreshError="1"/>
      <sheetData sheetId="2"/>
      <sheetData sheetId="3"/>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GT_Custom"/>
    </sheetNames>
    <sheetDataSet>
      <sheetData sheetId="0"/>
      <sheetData sheetId="1">
        <row r="7">
          <cell r="D7" t="str">
            <v>Payroll &amp; Related Benefits</v>
          </cell>
        </row>
        <row r="8">
          <cell r="D8" t="str">
            <v>Payroll &amp; Related Taxes</v>
          </cell>
        </row>
        <row r="9">
          <cell r="D9" t="str">
            <v>Insurance</v>
          </cell>
        </row>
        <row r="10">
          <cell r="D10" t="str">
            <v>Malpractice Expenditures</v>
          </cell>
        </row>
        <row r="11">
          <cell r="D11" t="str">
            <v>Building and Equipment Rentals</v>
          </cell>
        </row>
        <row r="12">
          <cell r="D12" t="str">
            <v>Capital Leases</v>
          </cell>
        </row>
        <row r="13">
          <cell r="D13" t="str">
            <v>Debt Service</v>
          </cell>
        </row>
        <row r="14">
          <cell r="D14" t="str">
            <v>Capital Expenditures</v>
          </cell>
        </row>
        <row r="15">
          <cell r="D15" t="str">
            <v>Cardinal / McKesson Pharmacy</v>
          </cell>
        </row>
        <row r="16">
          <cell r="D16" t="str">
            <v>Drugs and Supplies</v>
          </cell>
        </row>
        <row r="17">
          <cell r="D17" t="str">
            <v>Physician Fees</v>
          </cell>
        </row>
        <row r="18">
          <cell r="D18" t="str">
            <v>Contract Labor</v>
          </cell>
        </row>
        <row r="19">
          <cell r="D19" t="str">
            <v>Homecare</v>
          </cell>
        </row>
        <row r="20">
          <cell r="D20" t="str">
            <v>Siemens</v>
          </cell>
        </row>
        <row r="21">
          <cell r="D21" t="str">
            <v>Sodexho</v>
          </cell>
        </row>
        <row r="22">
          <cell r="D22" t="str">
            <v>Utilities</v>
          </cell>
        </row>
        <row r="23">
          <cell r="D23" t="str">
            <v>All Other Expenses</v>
          </cell>
        </row>
        <row r="24">
          <cell r="D24" t="str">
            <v>DOD / Texen Capitation Payments</v>
          </cell>
        </row>
        <row r="25">
          <cell r="D25" t="str">
            <v>Aptium Reimbursement</v>
          </cell>
        </row>
        <row r="26">
          <cell r="D26" t="str">
            <v>Third Party Liability Repayments</v>
          </cell>
        </row>
        <row r="27">
          <cell r="D27" t="str">
            <v>Key Vendor Payments</v>
          </cell>
        </row>
        <row r="28">
          <cell r="D28" t="str">
            <v>Ordinary Course Professional Fees</v>
          </cell>
        </row>
        <row r="29">
          <cell r="D29" t="str">
            <v>Other Transfers</v>
          </cell>
        </row>
        <row r="30">
          <cell r="D30" t="str">
            <v>GE Int Payments</v>
          </cell>
        </row>
        <row r="31">
          <cell r="D31" t="str">
            <v>Restructuring Professional Fees</v>
          </cell>
        </row>
      </sheetData>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is Rate File"/>
      <sheetName val="Vlookups"/>
      <sheetName val="SchList"/>
      <sheetName val="CPI"/>
      <sheetName val="FacList"/>
      <sheetName val="Exh Acute"/>
      <sheetName val="MMC Acute"/>
      <sheetName val="WCNF Acute"/>
      <sheetName val="Sch 1"/>
      <sheetName val="Sch 2"/>
      <sheetName val="Sch 3"/>
      <sheetName val="Sch 4"/>
      <sheetName val="Sch 5"/>
      <sheetName val="Sch 6"/>
      <sheetName val="ForMacros"/>
      <sheetName val="Rates for Payment"/>
      <sheetName val="Rates for Payment_MMC"/>
      <sheetName val="Rates for Payment_WCNF"/>
      <sheetName val="All Rates Summary Impact"/>
      <sheetName val="FFS Region Impact"/>
      <sheetName val="FFS Impact"/>
      <sheetName val="Surcharge"/>
      <sheetName val="All GME Rates Summary Impact"/>
      <sheetName val="MMC Impact_GMEonly"/>
      <sheetName val="MMC Impact"/>
      <sheetName val="RatesforeMedNY"/>
      <sheetName val="Cartridge"/>
      <sheetName val="Blank"/>
      <sheetName val="PUB_MA_FFS_Acute"/>
      <sheetName val="PUB_MA_HMO_Acute"/>
      <sheetName val="PUB_WCNF_Acute"/>
      <sheetName val="PUB_HHC_Acute Rates"/>
      <sheetName val="HANYS_Foil"/>
      <sheetName val="Notes"/>
    </sheetNames>
    <sheetDataSet>
      <sheetData sheetId="0"/>
      <sheetData sheetId="1"/>
      <sheetData sheetId="2">
        <row r="22">
          <cell r="B22" t="str">
            <v>P:\PACR\Various_Bureau_Directories\Rebasing Inpatient_Beginning 1.1.2014 Rates\Rates_1.1.2014_Ref030\Cartridge\</v>
          </cell>
        </row>
      </sheetData>
      <sheetData sheetId="3">
        <row r="5">
          <cell r="K5">
            <v>2011</v>
          </cell>
        </row>
        <row r="34">
          <cell r="D34">
            <v>7.0400000000000004E-2</v>
          </cell>
          <cell r="E34">
            <v>9.6299999999999997E-2</v>
          </cell>
          <cell r="F34">
            <v>0.28270000000000001</v>
          </cell>
        </row>
        <row r="38">
          <cell r="D38">
            <v>6791.3</v>
          </cell>
        </row>
      </sheetData>
      <sheetData sheetId="4">
        <row r="3">
          <cell r="B3">
            <v>101000</v>
          </cell>
          <cell r="C3" t="str">
            <v>0101000</v>
          </cell>
          <cell r="D3" t="str">
            <v>0101000</v>
          </cell>
          <cell r="E3" t="str">
            <v>ALBANY MEDICAL CTR HOSP</v>
          </cell>
          <cell r="F3">
            <v>0</v>
          </cell>
          <cell r="G3">
            <v>0</v>
          </cell>
          <cell r="H3">
            <v>2</v>
          </cell>
          <cell r="I3">
            <v>0</v>
          </cell>
          <cell r="J3">
            <v>2</v>
          </cell>
          <cell r="K3">
            <v>4</v>
          </cell>
          <cell r="L3">
            <v>0</v>
          </cell>
        </row>
        <row r="4">
          <cell r="B4">
            <v>101003</v>
          </cell>
          <cell r="C4" t="str">
            <v>0101003</v>
          </cell>
          <cell r="D4" t="str">
            <v>0101003</v>
          </cell>
          <cell r="E4" t="str">
            <v>MEMORIAL HOSP OF ALBANY</v>
          </cell>
          <cell r="F4">
            <v>0</v>
          </cell>
          <cell r="G4">
            <v>0</v>
          </cell>
          <cell r="H4">
            <v>2</v>
          </cell>
          <cell r="I4">
            <v>0</v>
          </cell>
          <cell r="J4">
            <v>3</v>
          </cell>
          <cell r="K4">
            <v>4</v>
          </cell>
          <cell r="L4">
            <v>0</v>
          </cell>
        </row>
        <row r="5">
          <cell r="B5">
            <v>101004</v>
          </cell>
          <cell r="C5" t="str">
            <v>0101004</v>
          </cell>
          <cell r="D5" t="str">
            <v>0101004</v>
          </cell>
          <cell r="E5" t="str">
            <v>ST PETERS HOSPITAL</v>
          </cell>
          <cell r="F5">
            <v>0</v>
          </cell>
          <cell r="G5">
            <v>0</v>
          </cell>
          <cell r="H5">
            <v>2</v>
          </cell>
          <cell r="I5">
            <v>0</v>
          </cell>
          <cell r="J5">
            <v>3</v>
          </cell>
          <cell r="K5">
            <v>4</v>
          </cell>
          <cell r="L5">
            <v>0</v>
          </cell>
        </row>
        <row r="6">
          <cell r="B6">
            <v>228000</v>
          </cell>
          <cell r="C6" t="str">
            <v>0228000</v>
          </cell>
          <cell r="D6" t="str">
            <v>0228000</v>
          </cell>
          <cell r="E6" t="str">
            <v>JONES MEMORIAL HOSPITAL</v>
          </cell>
          <cell r="F6">
            <v>0</v>
          </cell>
          <cell r="G6">
            <v>0</v>
          </cell>
          <cell r="H6">
            <v>2</v>
          </cell>
          <cell r="I6">
            <v>0</v>
          </cell>
          <cell r="J6">
            <v>3</v>
          </cell>
          <cell r="K6">
            <v>8</v>
          </cell>
          <cell r="L6">
            <v>0</v>
          </cell>
        </row>
        <row r="7">
          <cell r="B7">
            <v>301001</v>
          </cell>
          <cell r="C7" t="str">
            <v>0301001</v>
          </cell>
          <cell r="D7" t="str">
            <v>0301001</v>
          </cell>
          <cell r="E7" t="str">
            <v>OUR LADY OF LOURDES MEMORIAL</v>
          </cell>
          <cell r="F7">
            <v>0</v>
          </cell>
          <cell r="G7">
            <v>0</v>
          </cell>
          <cell r="H7">
            <v>2</v>
          </cell>
          <cell r="I7">
            <v>0</v>
          </cell>
          <cell r="J7">
            <v>3</v>
          </cell>
          <cell r="K7">
            <v>6</v>
          </cell>
          <cell r="L7">
            <v>0</v>
          </cell>
        </row>
        <row r="8">
          <cell r="B8">
            <v>303001</v>
          </cell>
          <cell r="C8" t="str">
            <v>0303001</v>
          </cell>
          <cell r="D8" t="str">
            <v>0303001</v>
          </cell>
          <cell r="E8" t="str">
            <v>UNITED HEALTH SERVICES INC</v>
          </cell>
          <cell r="F8">
            <v>0</v>
          </cell>
          <cell r="G8">
            <v>0</v>
          </cell>
          <cell r="H8">
            <v>2</v>
          </cell>
          <cell r="I8">
            <v>0</v>
          </cell>
          <cell r="J8">
            <v>3</v>
          </cell>
          <cell r="K8">
            <v>6</v>
          </cell>
          <cell r="L8">
            <v>0</v>
          </cell>
        </row>
        <row r="9">
          <cell r="B9">
            <v>401001</v>
          </cell>
          <cell r="C9" t="str">
            <v>0401001</v>
          </cell>
          <cell r="D9" t="str">
            <v>0401001</v>
          </cell>
          <cell r="E9" t="str">
            <v>OLEAN GENERAL HOSPITAL</v>
          </cell>
          <cell r="F9">
            <v>0</v>
          </cell>
          <cell r="G9">
            <v>0</v>
          </cell>
          <cell r="H9">
            <v>2</v>
          </cell>
          <cell r="I9">
            <v>0</v>
          </cell>
          <cell r="J9">
            <v>3</v>
          </cell>
          <cell r="K9">
            <v>8</v>
          </cell>
          <cell r="L9">
            <v>0</v>
          </cell>
        </row>
        <row r="10">
          <cell r="B10">
            <v>427000</v>
          </cell>
          <cell r="C10" t="str">
            <v>0427000</v>
          </cell>
          <cell r="D10" t="str">
            <v>0427000</v>
          </cell>
          <cell r="E10" t="str">
            <v>TLC HEALTH NETWORK</v>
          </cell>
          <cell r="F10">
            <v>0</v>
          </cell>
          <cell r="G10">
            <v>0</v>
          </cell>
          <cell r="H10">
            <v>2</v>
          </cell>
          <cell r="I10">
            <v>0</v>
          </cell>
          <cell r="J10">
            <v>3</v>
          </cell>
          <cell r="K10">
            <v>8</v>
          </cell>
          <cell r="L10">
            <v>0</v>
          </cell>
        </row>
        <row r="11">
          <cell r="B11">
            <v>501000</v>
          </cell>
          <cell r="C11" t="str">
            <v>0501000</v>
          </cell>
          <cell r="D11" t="str">
            <v>0501000</v>
          </cell>
          <cell r="E11" t="str">
            <v>AUBURN COMMUNITY HOSPITAL</v>
          </cell>
          <cell r="F11">
            <v>0</v>
          </cell>
          <cell r="G11">
            <v>0</v>
          </cell>
          <cell r="H11">
            <v>2</v>
          </cell>
          <cell r="I11">
            <v>0</v>
          </cell>
          <cell r="J11">
            <v>3</v>
          </cell>
          <cell r="K11">
            <v>6</v>
          </cell>
          <cell r="L11">
            <v>0</v>
          </cell>
        </row>
        <row r="12">
          <cell r="B12">
            <v>601000</v>
          </cell>
          <cell r="C12" t="str">
            <v>0601000</v>
          </cell>
          <cell r="D12" t="str">
            <v>0601000</v>
          </cell>
          <cell r="E12" t="str">
            <v>BROOKS MEMORIAL HOSPITAL</v>
          </cell>
          <cell r="F12">
            <v>0</v>
          </cell>
          <cell r="G12">
            <v>0</v>
          </cell>
          <cell r="H12">
            <v>2</v>
          </cell>
          <cell r="I12">
            <v>0</v>
          </cell>
          <cell r="J12">
            <v>3</v>
          </cell>
          <cell r="K12">
            <v>8</v>
          </cell>
          <cell r="L12">
            <v>0</v>
          </cell>
        </row>
        <row r="13">
          <cell r="B13">
            <v>602001</v>
          </cell>
          <cell r="C13" t="str">
            <v>0602001</v>
          </cell>
          <cell r="D13" t="str">
            <v>0602001</v>
          </cell>
          <cell r="E13" t="str">
            <v>WOMANS CHRISTIAN ASSOC</v>
          </cell>
          <cell r="F13">
            <v>0</v>
          </cell>
          <cell r="G13">
            <v>0</v>
          </cell>
          <cell r="H13">
            <v>2</v>
          </cell>
          <cell r="I13">
            <v>0</v>
          </cell>
          <cell r="J13">
            <v>3</v>
          </cell>
          <cell r="K13">
            <v>8</v>
          </cell>
          <cell r="L13">
            <v>0</v>
          </cell>
        </row>
        <row r="14">
          <cell r="B14">
            <v>632000</v>
          </cell>
          <cell r="C14" t="str">
            <v>0632000</v>
          </cell>
          <cell r="D14" t="str">
            <v>0632000</v>
          </cell>
          <cell r="E14" t="str">
            <v>WESTFIELD MEMORIAL HOSP</v>
          </cell>
          <cell r="F14">
            <v>0</v>
          </cell>
          <cell r="G14">
            <v>0</v>
          </cell>
          <cell r="H14">
            <v>2</v>
          </cell>
          <cell r="I14">
            <v>0</v>
          </cell>
          <cell r="J14">
            <v>2</v>
          </cell>
          <cell r="K14">
            <v>8</v>
          </cell>
          <cell r="L14">
            <v>0</v>
          </cell>
        </row>
        <row r="15">
          <cell r="B15">
            <v>701000</v>
          </cell>
          <cell r="C15" t="str">
            <v>0701000</v>
          </cell>
          <cell r="D15" t="str">
            <v>0701000</v>
          </cell>
          <cell r="E15" t="str">
            <v>ARNOT OGDEN MEDICAL CTR</v>
          </cell>
          <cell r="F15">
            <v>0</v>
          </cell>
          <cell r="G15">
            <v>0</v>
          </cell>
          <cell r="H15">
            <v>2</v>
          </cell>
          <cell r="I15">
            <v>0</v>
          </cell>
          <cell r="J15">
            <v>3</v>
          </cell>
          <cell r="K15">
            <v>6</v>
          </cell>
          <cell r="L15">
            <v>0</v>
          </cell>
        </row>
        <row r="16">
          <cell r="B16">
            <v>701001</v>
          </cell>
          <cell r="C16" t="str">
            <v>0701001</v>
          </cell>
          <cell r="D16" t="str">
            <v>0701001</v>
          </cell>
          <cell r="E16" t="str">
            <v>ST JOSEPHS HOSP / ELMIRA</v>
          </cell>
          <cell r="F16">
            <v>0</v>
          </cell>
          <cell r="G16">
            <v>0</v>
          </cell>
          <cell r="H16">
            <v>2</v>
          </cell>
          <cell r="I16">
            <v>0</v>
          </cell>
          <cell r="J16">
            <v>3</v>
          </cell>
          <cell r="K16">
            <v>6</v>
          </cell>
          <cell r="L16">
            <v>0</v>
          </cell>
        </row>
        <row r="17">
          <cell r="B17">
            <v>824000</v>
          </cell>
          <cell r="C17" t="str">
            <v>0824000</v>
          </cell>
          <cell r="D17" t="str">
            <v>0824000</v>
          </cell>
          <cell r="E17" t="str">
            <v>CHENANGO MEMORIAL HOSP</v>
          </cell>
          <cell r="F17">
            <v>0</v>
          </cell>
          <cell r="G17">
            <v>0</v>
          </cell>
          <cell r="H17">
            <v>2</v>
          </cell>
          <cell r="I17">
            <v>0</v>
          </cell>
          <cell r="J17">
            <v>2</v>
          </cell>
          <cell r="K17">
            <v>5</v>
          </cell>
          <cell r="L17">
            <v>0</v>
          </cell>
        </row>
        <row r="18">
          <cell r="B18">
            <v>901001</v>
          </cell>
          <cell r="C18" t="str">
            <v>0901001</v>
          </cell>
          <cell r="D18" t="str">
            <v>0901001</v>
          </cell>
          <cell r="E18" t="str">
            <v>CHAMPLAIN VALLEY PHYS</v>
          </cell>
          <cell r="F18">
            <v>0</v>
          </cell>
          <cell r="G18">
            <v>0</v>
          </cell>
          <cell r="H18">
            <v>2</v>
          </cell>
          <cell r="I18">
            <v>0</v>
          </cell>
          <cell r="J18">
            <v>3</v>
          </cell>
          <cell r="K18">
            <v>4</v>
          </cell>
          <cell r="L18">
            <v>0</v>
          </cell>
        </row>
        <row r="19">
          <cell r="B19">
            <v>1001000</v>
          </cell>
          <cell r="C19" t="str">
            <v>1001000</v>
          </cell>
          <cell r="D19" t="str">
            <v>1001000</v>
          </cell>
          <cell r="E19" t="str">
            <v>COLUMBIA MEMORIAL HOSPITAL</v>
          </cell>
          <cell r="F19">
            <v>0</v>
          </cell>
          <cell r="G19">
            <v>0</v>
          </cell>
          <cell r="H19">
            <v>2</v>
          </cell>
          <cell r="I19">
            <v>0</v>
          </cell>
          <cell r="J19">
            <v>3</v>
          </cell>
          <cell r="K19">
            <v>3</v>
          </cell>
          <cell r="L19">
            <v>0</v>
          </cell>
        </row>
        <row r="20">
          <cell r="B20">
            <v>1101000</v>
          </cell>
          <cell r="C20" t="str">
            <v>1101000</v>
          </cell>
          <cell r="D20" t="str">
            <v>1101000</v>
          </cell>
          <cell r="E20" t="str">
            <v>CORTLAND REGIONAL MED CTR</v>
          </cell>
          <cell r="F20">
            <v>0</v>
          </cell>
          <cell r="G20">
            <v>0</v>
          </cell>
          <cell r="H20">
            <v>2</v>
          </cell>
          <cell r="I20">
            <v>0</v>
          </cell>
          <cell r="J20">
            <v>3</v>
          </cell>
          <cell r="K20">
            <v>6</v>
          </cell>
          <cell r="L20">
            <v>0</v>
          </cell>
        </row>
        <row r="21">
          <cell r="B21">
            <v>1227001</v>
          </cell>
          <cell r="C21">
            <v>1227001</v>
          </cell>
          <cell r="D21" t="str">
            <v>1227001</v>
          </cell>
          <cell r="E21" t="str">
            <v>TRI-TOWN REGIONAL HEALTHCARE</v>
          </cell>
          <cell r="F21">
            <v>0</v>
          </cell>
          <cell r="G21">
            <v>0</v>
          </cell>
          <cell r="H21">
            <v>2</v>
          </cell>
          <cell r="I21">
            <v>0</v>
          </cell>
          <cell r="J21">
            <v>2</v>
          </cell>
          <cell r="K21">
            <v>3</v>
          </cell>
          <cell r="L21">
            <v>0</v>
          </cell>
        </row>
        <row r="22">
          <cell r="B22">
            <v>1302000</v>
          </cell>
          <cell r="C22" t="str">
            <v>1302000</v>
          </cell>
          <cell r="D22" t="str">
            <v>1302000</v>
          </cell>
          <cell r="E22" t="str">
            <v>ST FRANCIS HOSP / POUGH</v>
          </cell>
          <cell r="F22">
            <v>0</v>
          </cell>
          <cell r="G22">
            <v>0</v>
          </cell>
          <cell r="H22">
            <v>2</v>
          </cell>
          <cell r="I22">
            <v>0</v>
          </cell>
          <cell r="J22">
            <v>3</v>
          </cell>
          <cell r="K22">
            <v>3</v>
          </cell>
          <cell r="L22">
            <v>0</v>
          </cell>
        </row>
        <row r="23">
          <cell r="B23">
            <v>1302001</v>
          </cell>
          <cell r="C23" t="str">
            <v>1302001</v>
          </cell>
          <cell r="D23" t="str">
            <v>1302001</v>
          </cell>
          <cell r="E23" t="str">
            <v>VASSAR BROTHERS MED CTR</v>
          </cell>
          <cell r="F23">
            <v>0</v>
          </cell>
          <cell r="G23">
            <v>0</v>
          </cell>
          <cell r="H23">
            <v>2</v>
          </cell>
          <cell r="I23">
            <v>0</v>
          </cell>
          <cell r="J23">
            <v>3</v>
          </cell>
          <cell r="K23">
            <v>3</v>
          </cell>
          <cell r="L23">
            <v>0</v>
          </cell>
        </row>
        <row r="24">
          <cell r="B24">
            <v>1327000</v>
          </cell>
          <cell r="C24" t="str">
            <v>1327000</v>
          </cell>
          <cell r="D24" t="str">
            <v>1327000</v>
          </cell>
          <cell r="E24" t="str">
            <v>NORTHERN DUTCHESS HOSPITAL</v>
          </cell>
          <cell r="F24">
            <v>0</v>
          </cell>
          <cell r="G24">
            <v>0</v>
          </cell>
          <cell r="H24">
            <v>2</v>
          </cell>
          <cell r="I24">
            <v>0</v>
          </cell>
          <cell r="J24">
            <v>3</v>
          </cell>
          <cell r="K24">
            <v>3</v>
          </cell>
          <cell r="L24">
            <v>0</v>
          </cell>
        </row>
        <row r="25">
          <cell r="B25">
            <v>1401002</v>
          </cell>
          <cell r="C25" t="str">
            <v>1401002</v>
          </cell>
          <cell r="D25" t="str">
            <v>1401002</v>
          </cell>
          <cell r="E25" t="str">
            <v>KALEIDA HLTH/WOMAN&amp;CHILDRENS</v>
          </cell>
          <cell r="F25">
            <v>0</v>
          </cell>
          <cell r="G25">
            <v>0</v>
          </cell>
          <cell r="H25">
            <v>2</v>
          </cell>
          <cell r="I25">
            <v>0</v>
          </cell>
          <cell r="J25">
            <v>2</v>
          </cell>
          <cell r="K25">
            <v>8</v>
          </cell>
          <cell r="L25">
            <v>0</v>
          </cell>
        </row>
        <row r="26">
          <cell r="B26">
            <v>1401005</v>
          </cell>
          <cell r="C26" t="str">
            <v>1401005</v>
          </cell>
          <cell r="D26" t="str">
            <v>1401005</v>
          </cell>
          <cell r="E26" t="str">
            <v>ERIE COUNTY MEDICAL CENTER</v>
          </cell>
          <cell r="F26">
            <v>0</v>
          </cell>
          <cell r="G26">
            <v>0</v>
          </cell>
          <cell r="H26">
            <v>2</v>
          </cell>
          <cell r="I26">
            <v>0</v>
          </cell>
          <cell r="J26">
            <v>2</v>
          </cell>
          <cell r="K26">
            <v>8</v>
          </cell>
          <cell r="L26">
            <v>0</v>
          </cell>
        </row>
        <row r="27">
          <cell r="B27">
            <v>1401008</v>
          </cell>
          <cell r="C27" t="str">
            <v>1401008</v>
          </cell>
          <cell r="D27" t="str">
            <v>1401008</v>
          </cell>
          <cell r="E27" t="str">
            <v>MERCY HOSPITAL OF BUFFALO</v>
          </cell>
          <cell r="F27">
            <v>0</v>
          </cell>
          <cell r="G27">
            <v>0</v>
          </cell>
          <cell r="H27">
            <v>2</v>
          </cell>
          <cell r="I27">
            <v>0</v>
          </cell>
          <cell r="J27">
            <v>3</v>
          </cell>
          <cell r="K27">
            <v>8</v>
          </cell>
          <cell r="L27">
            <v>0</v>
          </cell>
        </row>
        <row r="28">
          <cell r="B28">
            <v>1401013</v>
          </cell>
          <cell r="C28" t="str">
            <v>1401013</v>
          </cell>
          <cell r="D28" t="str">
            <v>1401013</v>
          </cell>
          <cell r="E28" t="str">
            <v>SISTERS OF CHARITY HOSPITAL</v>
          </cell>
          <cell r="F28">
            <v>0</v>
          </cell>
          <cell r="G28">
            <v>0</v>
          </cell>
          <cell r="H28">
            <v>2</v>
          </cell>
          <cell r="I28">
            <v>0</v>
          </cell>
          <cell r="J28">
            <v>3</v>
          </cell>
          <cell r="K28">
            <v>8</v>
          </cell>
          <cell r="L28">
            <v>0</v>
          </cell>
        </row>
        <row r="29">
          <cell r="B29">
            <v>1401014</v>
          </cell>
          <cell r="C29" t="str">
            <v>1401014</v>
          </cell>
          <cell r="D29" t="str">
            <v>1401014</v>
          </cell>
          <cell r="E29" t="str">
            <v>KALEIDA HEALTH</v>
          </cell>
          <cell r="F29">
            <v>0</v>
          </cell>
          <cell r="G29">
            <v>0</v>
          </cell>
          <cell r="H29">
            <v>2</v>
          </cell>
          <cell r="I29">
            <v>0</v>
          </cell>
          <cell r="J29">
            <v>3</v>
          </cell>
          <cell r="K29">
            <v>8</v>
          </cell>
          <cell r="L29">
            <v>0</v>
          </cell>
        </row>
        <row r="30">
          <cell r="B30">
            <v>1404000</v>
          </cell>
          <cell r="C30" t="str">
            <v>1404000</v>
          </cell>
          <cell r="D30" t="str">
            <v>1404000</v>
          </cell>
          <cell r="E30" t="str">
            <v>KENMORE MERCY HOSPITAL</v>
          </cell>
          <cell r="F30">
            <v>0</v>
          </cell>
          <cell r="G30">
            <v>0</v>
          </cell>
          <cell r="H30">
            <v>2</v>
          </cell>
          <cell r="I30">
            <v>0</v>
          </cell>
          <cell r="J30">
            <v>3</v>
          </cell>
          <cell r="K30">
            <v>8</v>
          </cell>
          <cell r="L30">
            <v>0</v>
          </cell>
        </row>
        <row r="31">
          <cell r="B31">
            <v>1427000</v>
          </cell>
          <cell r="C31" t="str">
            <v>1427000</v>
          </cell>
          <cell r="D31" t="str">
            <v>1427000</v>
          </cell>
          <cell r="E31" t="str">
            <v>BERTRAND CHAFFEE HOSPITAL</v>
          </cell>
          <cell r="F31">
            <v>0</v>
          </cell>
          <cell r="G31">
            <v>0</v>
          </cell>
          <cell r="H31">
            <v>2</v>
          </cell>
          <cell r="I31">
            <v>0</v>
          </cell>
          <cell r="J31">
            <v>2</v>
          </cell>
          <cell r="K31">
            <v>8</v>
          </cell>
          <cell r="L31">
            <v>0</v>
          </cell>
        </row>
        <row r="32">
          <cell r="B32">
            <v>1623001</v>
          </cell>
          <cell r="C32" t="str">
            <v>1623001</v>
          </cell>
          <cell r="D32" t="str">
            <v>1623001</v>
          </cell>
          <cell r="E32" t="str">
            <v>ADIRONDACK MEDICAL CENTER</v>
          </cell>
          <cell r="F32">
            <v>0</v>
          </cell>
          <cell r="G32">
            <v>0</v>
          </cell>
          <cell r="H32">
            <v>2</v>
          </cell>
          <cell r="I32">
            <v>0</v>
          </cell>
          <cell r="J32">
            <v>3</v>
          </cell>
          <cell r="K32">
            <v>5</v>
          </cell>
          <cell r="L32">
            <v>0</v>
          </cell>
        </row>
        <row r="33">
          <cell r="B33">
            <v>1624000</v>
          </cell>
          <cell r="C33" t="str">
            <v>1624000</v>
          </cell>
          <cell r="D33" t="str">
            <v>1624000</v>
          </cell>
          <cell r="E33" t="str">
            <v>ALICE HYDE MEDICAL CENTER</v>
          </cell>
          <cell r="F33">
            <v>0</v>
          </cell>
          <cell r="G33">
            <v>0</v>
          </cell>
          <cell r="H33">
            <v>2</v>
          </cell>
          <cell r="I33">
            <v>0</v>
          </cell>
          <cell r="J33">
            <v>3</v>
          </cell>
          <cell r="K33">
            <v>5</v>
          </cell>
          <cell r="L33">
            <v>0</v>
          </cell>
        </row>
        <row r="34">
          <cell r="B34">
            <v>1701000</v>
          </cell>
          <cell r="C34" t="str">
            <v>1701000</v>
          </cell>
          <cell r="D34" t="str">
            <v>1701000</v>
          </cell>
          <cell r="E34" t="str">
            <v>NATHAN LITTAUER HOSPITAL</v>
          </cell>
          <cell r="F34">
            <v>0</v>
          </cell>
          <cell r="G34">
            <v>0</v>
          </cell>
          <cell r="H34">
            <v>2</v>
          </cell>
          <cell r="I34">
            <v>0</v>
          </cell>
          <cell r="J34">
            <v>3</v>
          </cell>
          <cell r="K34">
            <v>4</v>
          </cell>
          <cell r="L34">
            <v>0</v>
          </cell>
        </row>
        <row r="35">
          <cell r="B35">
            <v>1801000</v>
          </cell>
          <cell r="C35" t="str">
            <v>1801000</v>
          </cell>
          <cell r="D35" t="str">
            <v>1801000</v>
          </cell>
          <cell r="E35" t="str">
            <v>UNITED MEMORIAL MED CTR</v>
          </cell>
          <cell r="F35">
            <v>0</v>
          </cell>
          <cell r="G35">
            <v>0</v>
          </cell>
          <cell r="H35">
            <v>2</v>
          </cell>
          <cell r="I35">
            <v>0</v>
          </cell>
          <cell r="J35">
            <v>3</v>
          </cell>
          <cell r="K35">
            <v>8</v>
          </cell>
          <cell r="L35">
            <v>0</v>
          </cell>
        </row>
        <row r="36">
          <cell r="B36">
            <v>2201000</v>
          </cell>
          <cell r="C36" t="str">
            <v>2201000</v>
          </cell>
          <cell r="D36" t="str">
            <v>2201000</v>
          </cell>
          <cell r="E36" t="str">
            <v>SAMARITAN MEDICAL CENTER</v>
          </cell>
          <cell r="F36">
            <v>0</v>
          </cell>
          <cell r="G36">
            <v>0</v>
          </cell>
          <cell r="H36">
            <v>2</v>
          </cell>
          <cell r="I36">
            <v>0</v>
          </cell>
          <cell r="J36">
            <v>2</v>
          </cell>
          <cell r="K36">
            <v>5</v>
          </cell>
          <cell r="L36">
            <v>0</v>
          </cell>
        </row>
        <row r="37">
          <cell r="B37">
            <v>2238001</v>
          </cell>
          <cell r="C37" t="str">
            <v>2238001</v>
          </cell>
          <cell r="D37" t="str">
            <v>2238001</v>
          </cell>
          <cell r="E37" t="str">
            <v>CARTHAGE AREA HOSPITAL INC</v>
          </cell>
          <cell r="F37">
            <v>0</v>
          </cell>
          <cell r="G37">
            <v>0</v>
          </cell>
          <cell r="H37">
            <v>2</v>
          </cell>
          <cell r="I37">
            <v>0</v>
          </cell>
          <cell r="J37">
            <v>2</v>
          </cell>
          <cell r="K37">
            <v>5</v>
          </cell>
          <cell r="L37">
            <v>0</v>
          </cell>
        </row>
        <row r="38">
          <cell r="B38">
            <v>2424000</v>
          </cell>
          <cell r="C38" t="str">
            <v>2424000</v>
          </cell>
          <cell r="D38" t="str">
            <v>2424000</v>
          </cell>
          <cell r="E38" t="str">
            <v>LEWIS COUNTY GENERAL HOSP</v>
          </cell>
          <cell r="F38">
            <v>0</v>
          </cell>
          <cell r="G38">
            <v>0</v>
          </cell>
          <cell r="H38">
            <v>2</v>
          </cell>
          <cell r="I38">
            <v>0</v>
          </cell>
          <cell r="J38">
            <v>3</v>
          </cell>
          <cell r="K38">
            <v>5</v>
          </cell>
          <cell r="L38">
            <v>0</v>
          </cell>
        </row>
        <row r="39">
          <cell r="B39">
            <v>2527000</v>
          </cell>
          <cell r="C39" t="str">
            <v>2527000</v>
          </cell>
          <cell r="D39" t="str">
            <v>2527000</v>
          </cell>
          <cell r="E39" t="str">
            <v>NICHOLAS H NOYES MEMORIAL</v>
          </cell>
          <cell r="F39">
            <v>0</v>
          </cell>
          <cell r="G39">
            <v>0</v>
          </cell>
          <cell r="H39">
            <v>2</v>
          </cell>
          <cell r="I39">
            <v>0</v>
          </cell>
          <cell r="J39">
            <v>2</v>
          </cell>
          <cell r="K39">
            <v>7</v>
          </cell>
          <cell r="L39">
            <v>0</v>
          </cell>
        </row>
        <row r="40">
          <cell r="B40">
            <v>2601001</v>
          </cell>
          <cell r="C40" t="str">
            <v>2601001</v>
          </cell>
          <cell r="D40" t="str">
            <v>2601001</v>
          </cell>
          <cell r="E40" t="str">
            <v>ONEIDA HEALTHCARE</v>
          </cell>
          <cell r="F40">
            <v>0</v>
          </cell>
          <cell r="G40">
            <v>0</v>
          </cell>
          <cell r="H40">
            <v>2</v>
          </cell>
          <cell r="I40">
            <v>0</v>
          </cell>
          <cell r="J40">
            <v>2</v>
          </cell>
          <cell r="K40">
            <v>5</v>
          </cell>
          <cell r="L40">
            <v>0</v>
          </cell>
        </row>
        <row r="41">
          <cell r="B41">
            <v>2625000</v>
          </cell>
          <cell r="C41" t="str">
            <v>2625000</v>
          </cell>
          <cell r="D41" t="str">
            <v>2625000</v>
          </cell>
          <cell r="E41" t="str">
            <v>COMMUNITY MEMORIAL HOSPITAL</v>
          </cell>
          <cell r="F41">
            <v>0</v>
          </cell>
          <cell r="G41">
            <v>0</v>
          </cell>
          <cell r="H41">
            <v>2</v>
          </cell>
          <cell r="I41">
            <v>0</v>
          </cell>
          <cell r="J41">
            <v>3</v>
          </cell>
          <cell r="K41">
            <v>5</v>
          </cell>
          <cell r="L41">
            <v>0</v>
          </cell>
        </row>
        <row r="42">
          <cell r="B42">
            <v>2701001</v>
          </cell>
          <cell r="C42" t="str">
            <v>2701001</v>
          </cell>
          <cell r="D42" t="str">
            <v>2701001</v>
          </cell>
          <cell r="E42" t="str">
            <v>HIGHLAND HOSP OF ROCHESTER</v>
          </cell>
          <cell r="F42">
            <v>0</v>
          </cell>
          <cell r="G42">
            <v>0</v>
          </cell>
          <cell r="H42">
            <v>2</v>
          </cell>
          <cell r="I42">
            <v>0</v>
          </cell>
          <cell r="J42">
            <v>2</v>
          </cell>
          <cell r="K42">
            <v>7</v>
          </cell>
          <cell r="L42">
            <v>0</v>
          </cell>
        </row>
        <row r="43">
          <cell r="B43">
            <v>2701003</v>
          </cell>
          <cell r="C43" t="str">
            <v>2701003</v>
          </cell>
          <cell r="D43" t="str">
            <v>2701003</v>
          </cell>
          <cell r="E43" t="str">
            <v>ROCHESTER GENERAL HOSPITAL</v>
          </cell>
          <cell r="F43">
            <v>0</v>
          </cell>
          <cell r="G43">
            <v>0</v>
          </cell>
          <cell r="H43">
            <v>2</v>
          </cell>
          <cell r="I43">
            <v>0</v>
          </cell>
          <cell r="J43">
            <v>2</v>
          </cell>
          <cell r="K43">
            <v>7</v>
          </cell>
          <cell r="L43">
            <v>0</v>
          </cell>
        </row>
        <row r="44">
          <cell r="B44">
            <v>2701005</v>
          </cell>
          <cell r="C44" t="str">
            <v>2701005</v>
          </cell>
          <cell r="D44" t="str">
            <v>2701005</v>
          </cell>
          <cell r="E44" t="str">
            <v>STRONG MEMORIAL HOSPITAL</v>
          </cell>
          <cell r="F44">
            <v>0</v>
          </cell>
          <cell r="G44">
            <v>0</v>
          </cell>
          <cell r="H44">
            <v>2</v>
          </cell>
          <cell r="I44">
            <v>0</v>
          </cell>
          <cell r="J44">
            <v>2</v>
          </cell>
          <cell r="K44">
            <v>7</v>
          </cell>
          <cell r="L44">
            <v>0</v>
          </cell>
        </row>
        <row r="45">
          <cell r="B45">
            <v>2754001</v>
          </cell>
          <cell r="C45" t="str">
            <v>2754001</v>
          </cell>
          <cell r="D45" t="str">
            <v>2754001</v>
          </cell>
          <cell r="E45" t="str">
            <v>THE UNITY HOSPITAL</v>
          </cell>
          <cell r="F45">
            <v>0</v>
          </cell>
          <cell r="G45">
            <v>0</v>
          </cell>
          <cell r="H45">
            <v>2</v>
          </cell>
          <cell r="I45">
            <v>0</v>
          </cell>
          <cell r="J45">
            <v>2</v>
          </cell>
          <cell r="K45">
            <v>7</v>
          </cell>
          <cell r="L45">
            <v>0</v>
          </cell>
        </row>
        <row r="46">
          <cell r="B46">
            <v>2801001</v>
          </cell>
          <cell r="C46" t="str">
            <v>2801001</v>
          </cell>
          <cell r="D46" t="str">
            <v>2801001</v>
          </cell>
          <cell r="E46" t="str">
            <v>ST MARYS HEALTHCARE</v>
          </cell>
          <cell r="F46">
            <v>0</v>
          </cell>
          <cell r="G46">
            <v>0</v>
          </cell>
          <cell r="H46">
            <v>2</v>
          </cell>
          <cell r="I46">
            <v>0</v>
          </cell>
          <cell r="J46">
            <v>2</v>
          </cell>
          <cell r="K46">
            <v>4</v>
          </cell>
          <cell r="L46">
            <v>0</v>
          </cell>
        </row>
        <row r="47">
          <cell r="B47">
            <v>2901000</v>
          </cell>
          <cell r="C47" t="str">
            <v>2901000</v>
          </cell>
          <cell r="D47" t="str">
            <v>2901000</v>
          </cell>
          <cell r="E47" t="str">
            <v>GLEN COVE HOSPITAL</v>
          </cell>
          <cell r="F47">
            <v>0</v>
          </cell>
          <cell r="G47">
            <v>0</v>
          </cell>
          <cell r="H47">
            <v>1</v>
          </cell>
          <cell r="I47">
            <v>0</v>
          </cell>
          <cell r="J47">
            <v>2</v>
          </cell>
          <cell r="K47">
            <v>1</v>
          </cell>
          <cell r="L47">
            <v>0</v>
          </cell>
        </row>
        <row r="48">
          <cell r="B48">
            <v>2902000</v>
          </cell>
          <cell r="C48" t="str">
            <v>2902000</v>
          </cell>
          <cell r="D48" t="str">
            <v>2902000</v>
          </cell>
          <cell r="E48" t="str">
            <v>LONG BEACH MEDICAL CENTER</v>
          </cell>
          <cell r="F48">
            <v>0</v>
          </cell>
          <cell r="G48">
            <v>0</v>
          </cell>
          <cell r="H48">
            <v>1</v>
          </cell>
          <cell r="I48">
            <v>0</v>
          </cell>
          <cell r="J48">
            <v>3</v>
          </cell>
          <cell r="K48">
            <v>1</v>
          </cell>
          <cell r="L48">
            <v>0</v>
          </cell>
        </row>
        <row r="49">
          <cell r="B49">
            <v>2908000</v>
          </cell>
          <cell r="C49" t="str">
            <v>2908000</v>
          </cell>
          <cell r="D49" t="str">
            <v>2908000</v>
          </cell>
          <cell r="E49" t="str">
            <v>WINTHROP UNIVERSITY HOSPITAL</v>
          </cell>
          <cell r="F49">
            <v>0</v>
          </cell>
          <cell r="G49">
            <v>0</v>
          </cell>
          <cell r="H49">
            <v>1</v>
          </cell>
          <cell r="I49">
            <v>0</v>
          </cell>
          <cell r="J49">
            <v>2</v>
          </cell>
          <cell r="K49">
            <v>1</v>
          </cell>
          <cell r="L49">
            <v>0</v>
          </cell>
        </row>
        <row r="50">
          <cell r="B50">
            <v>2909000</v>
          </cell>
          <cell r="C50" t="str">
            <v>2909000</v>
          </cell>
          <cell r="D50" t="str">
            <v>2909000</v>
          </cell>
          <cell r="E50" t="str">
            <v>MERCY MEDICAL CENTER</v>
          </cell>
          <cell r="F50">
            <v>0</v>
          </cell>
          <cell r="G50">
            <v>0</v>
          </cell>
          <cell r="H50">
            <v>1</v>
          </cell>
          <cell r="I50">
            <v>0</v>
          </cell>
          <cell r="J50">
            <v>3</v>
          </cell>
          <cell r="K50">
            <v>1</v>
          </cell>
          <cell r="L50">
            <v>0</v>
          </cell>
        </row>
        <row r="51">
          <cell r="B51">
            <v>2910000</v>
          </cell>
          <cell r="C51" t="str">
            <v>2910000</v>
          </cell>
          <cell r="D51" t="str">
            <v>2910000</v>
          </cell>
          <cell r="E51" t="str">
            <v>FRANKLIN HOSPITAL</v>
          </cell>
          <cell r="F51">
            <v>0</v>
          </cell>
          <cell r="G51">
            <v>0</v>
          </cell>
          <cell r="H51">
            <v>1</v>
          </cell>
          <cell r="I51">
            <v>0</v>
          </cell>
          <cell r="J51">
            <v>2</v>
          </cell>
          <cell r="K51">
            <v>1</v>
          </cell>
          <cell r="L51">
            <v>0</v>
          </cell>
        </row>
        <row r="52">
          <cell r="B52">
            <v>2950001</v>
          </cell>
          <cell r="C52" t="str">
            <v>2950001</v>
          </cell>
          <cell r="D52" t="str">
            <v>2950001</v>
          </cell>
          <cell r="E52" t="str">
            <v>SOUTH NASSAU COMMUNITIES</v>
          </cell>
          <cell r="F52">
            <v>0</v>
          </cell>
          <cell r="G52">
            <v>0</v>
          </cell>
          <cell r="H52">
            <v>1</v>
          </cell>
          <cell r="I52">
            <v>0</v>
          </cell>
          <cell r="J52">
            <v>3</v>
          </cell>
          <cell r="K52">
            <v>1</v>
          </cell>
          <cell r="L52">
            <v>0</v>
          </cell>
        </row>
        <row r="53">
          <cell r="B53">
            <v>2950002</v>
          </cell>
          <cell r="C53" t="str">
            <v>2950002</v>
          </cell>
          <cell r="D53" t="str">
            <v>2950002</v>
          </cell>
          <cell r="E53" t="str">
            <v>NASSAU UNIV MED CTR</v>
          </cell>
          <cell r="F53">
            <v>0</v>
          </cell>
          <cell r="G53">
            <v>0</v>
          </cell>
          <cell r="H53">
            <v>1</v>
          </cell>
          <cell r="I53">
            <v>0</v>
          </cell>
          <cell r="J53">
            <v>2</v>
          </cell>
          <cell r="K53">
            <v>1</v>
          </cell>
          <cell r="L53">
            <v>0</v>
          </cell>
        </row>
        <row r="54">
          <cell r="B54">
            <v>2951001</v>
          </cell>
          <cell r="C54" t="str">
            <v>2951001</v>
          </cell>
          <cell r="D54" t="str">
            <v>2951001</v>
          </cell>
          <cell r="E54" t="str">
            <v>NORTH SHORE UNIVERSITY HOSP</v>
          </cell>
          <cell r="F54">
            <v>0</v>
          </cell>
          <cell r="G54">
            <v>0</v>
          </cell>
          <cell r="H54">
            <v>1</v>
          </cell>
          <cell r="I54">
            <v>0</v>
          </cell>
          <cell r="J54">
            <v>3</v>
          </cell>
          <cell r="K54">
            <v>1</v>
          </cell>
          <cell r="L54">
            <v>0</v>
          </cell>
        </row>
        <row r="55">
          <cell r="B55">
            <v>2952005</v>
          </cell>
          <cell r="C55" t="str">
            <v>2952005</v>
          </cell>
          <cell r="D55" t="str">
            <v>2952005</v>
          </cell>
          <cell r="E55" t="str">
            <v>PLAINVIEW HOSPITAL</v>
          </cell>
          <cell r="F55">
            <v>0</v>
          </cell>
          <cell r="G55">
            <v>0</v>
          </cell>
          <cell r="H55">
            <v>1</v>
          </cell>
          <cell r="I55">
            <v>0</v>
          </cell>
          <cell r="J55">
            <v>2</v>
          </cell>
          <cell r="K55">
            <v>1</v>
          </cell>
          <cell r="L55">
            <v>0</v>
          </cell>
        </row>
        <row r="56">
          <cell r="B56">
            <v>2952006</v>
          </cell>
          <cell r="C56" t="str">
            <v>2952006</v>
          </cell>
          <cell r="D56" t="str">
            <v>2952006</v>
          </cell>
          <cell r="E56" t="str">
            <v>ST JOSEPH HOSPITAL</v>
          </cell>
          <cell r="F56">
            <v>0</v>
          </cell>
          <cell r="G56">
            <v>0</v>
          </cell>
          <cell r="H56">
            <v>1</v>
          </cell>
          <cell r="I56">
            <v>0</v>
          </cell>
          <cell r="J56">
            <v>3</v>
          </cell>
          <cell r="K56">
            <v>1</v>
          </cell>
          <cell r="L56">
            <v>0</v>
          </cell>
        </row>
        <row r="57">
          <cell r="B57">
            <v>2953000</v>
          </cell>
          <cell r="C57" t="str">
            <v>2953000</v>
          </cell>
          <cell r="D57" t="str">
            <v>2953000</v>
          </cell>
          <cell r="E57" t="str">
            <v>ST FRANCIS HOSP / ROSLYN</v>
          </cell>
          <cell r="F57">
            <v>0</v>
          </cell>
          <cell r="G57">
            <v>0</v>
          </cell>
          <cell r="H57">
            <v>1</v>
          </cell>
          <cell r="I57">
            <v>0</v>
          </cell>
          <cell r="J57">
            <v>3</v>
          </cell>
          <cell r="K57">
            <v>1</v>
          </cell>
          <cell r="L57">
            <v>0</v>
          </cell>
        </row>
        <row r="58">
          <cell r="B58">
            <v>3101001</v>
          </cell>
          <cell r="C58">
            <v>3101001</v>
          </cell>
          <cell r="D58" t="str">
            <v>3101000</v>
          </cell>
          <cell r="E58" t="str">
            <v>EASTERN NIAGARA HOSPITAL</v>
          </cell>
          <cell r="F58">
            <v>0</v>
          </cell>
          <cell r="G58">
            <v>0</v>
          </cell>
          <cell r="H58">
            <v>2</v>
          </cell>
          <cell r="I58">
            <v>0</v>
          </cell>
          <cell r="J58">
            <v>3</v>
          </cell>
          <cell r="K58">
            <v>8</v>
          </cell>
          <cell r="L58">
            <v>0</v>
          </cell>
        </row>
        <row r="59">
          <cell r="B59">
            <v>3102000</v>
          </cell>
          <cell r="C59" t="str">
            <v>3102000</v>
          </cell>
          <cell r="D59" t="str">
            <v>3102000</v>
          </cell>
          <cell r="E59" t="str">
            <v>NIAGARA FALLS MEMORIAL</v>
          </cell>
          <cell r="F59">
            <v>0</v>
          </cell>
          <cell r="G59">
            <v>0</v>
          </cell>
          <cell r="H59">
            <v>2</v>
          </cell>
          <cell r="I59">
            <v>0</v>
          </cell>
          <cell r="J59">
            <v>3</v>
          </cell>
          <cell r="K59">
            <v>8</v>
          </cell>
          <cell r="L59">
            <v>0</v>
          </cell>
        </row>
        <row r="60">
          <cell r="B60">
            <v>3121001</v>
          </cell>
          <cell r="C60" t="str">
            <v>3121001</v>
          </cell>
          <cell r="D60" t="str">
            <v>3121001</v>
          </cell>
          <cell r="E60" t="str">
            <v>MOUNT ST MARYS HOSPITAL</v>
          </cell>
          <cell r="F60">
            <v>0</v>
          </cell>
          <cell r="G60">
            <v>0</v>
          </cell>
          <cell r="H60">
            <v>2</v>
          </cell>
          <cell r="I60">
            <v>0</v>
          </cell>
          <cell r="J60">
            <v>3</v>
          </cell>
          <cell r="K60">
            <v>8</v>
          </cell>
          <cell r="L60">
            <v>0</v>
          </cell>
        </row>
        <row r="61">
          <cell r="B61">
            <v>3201002</v>
          </cell>
          <cell r="C61" t="str">
            <v>3201002</v>
          </cell>
          <cell r="D61" t="str">
            <v>3201002</v>
          </cell>
          <cell r="E61" t="str">
            <v>ROME HOSPITAL AND MURPHY</v>
          </cell>
          <cell r="F61">
            <v>0</v>
          </cell>
          <cell r="G61">
            <v>0</v>
          </cell>
          <cell r="H61">
            <v>2</v>
          </cell>
          <cell r="I61">
            <v>0</v>
          </cell>
          <cell r="J61">
            <v>2</v>
          </cell>
          <cell r="K61">
            <v>5</v>
          </cell>
          <cell r="L61">
            <v>0</v>
          </cell>
        </row>
        <row r="62">
          <cell r="B62">
            <v>3202002</v>
          </cell>
          <cell r="C62" t="str">
            <v>3202002</v>
          </cell>
          <cell r="D62" t="str">
            <v>3202002</v>
          </cell>
          <cell r="E62" t="str">
            <v>ST ELIZABETH MEDICAL CENTER</v>
          </cell>
          <cell r="F62">
            <v>0</v>
          </cell>
          <cell r="G62">
            <v>0</v>
          </cell>
          <cell r="H62">
            <v>2</v>
          </cell>
          <cell r="I62">
            <v>0</v>
          </cell>
          <cell r="J62">
            <v>3</v>
          </cell>
          <cell r="K62">
            <v>5</v>
          </cell>
          <cell r="L62">
            <v>0</v>
          </cell>
        </row>
        <row r="63">
          <cell r="B63">
            <v>3202003</v>
          </cell>
          <cell r="C63" t="str">
            <v>3202003</v>
          </cell>
          <cell r="D63" t="str">
            <v>3202003</v>
          </cell>
          <cell r="E63" t="str">
            <v>FAXTON-ST LUKES HEALTHCARE</v>
          </cell>
          <cell r="F63">
            <v>0</v>
          </cell>
          <cell r="G63">
            <v>0</v>
          </cell>
          <cell r="H63">
            <v>2</v>
          </cell>
          <cell r="I63">
            <v>0</v>
          </cell>
          <cell r="J63">
            <v>3</v>
          </cell>
          <cell r="K63">
            <v>5</v>
          </cell>
          <cell r="L63">
            <v>0</v>
          </cell>
        </row>
        <row r="64">
          <cell r="B64">
            <v>3301003</v>
          </cell>
          <cell r="C64" t="str">
            <v>3301003</v>
          </cell>
          <cell r="D64" t="str">
            <v>3301003</v>
          </cell>
          <cell r="E64" t="str">
            <v>ST JOSEPHS HOSP HLTH CTR</v>
          </cell>
          <cell r="F64">
            <v>0</v>
          </cell>
          <cell r="G64">
            <v>0</v>
          </cell>
          <cell r="H64">
            <v>2</v>
          </cell>
          <cell r="I64">
            <v>0</v>
          </cell>
          <cell r="J64">
            <v>3</v>
          </cell>
          <cell r="K64">
            <v>6</v>
          </cell>
          <cell r="L64">
            <v>0</v>
          </cell>
        </row>
        <row r="65">
          <cell r="B65">
            <v>3301007</v>
          </cell>
          <cell r="C65" t="str">
            <v>3301007</v>
          </cell>
          <cell r="D65" t="str">
            <v>3301007</v>
          </cell>
          <cell r="E65" t="str">
            <v>UNIV HOSP SUNY HLTH SCI CTR</v>
          </cell>
          <cell r="F65">
            <v>0</v>
          </cell>
          <cell r="G65">
            <v>0</v>
          </cell>
          <cell r="H65">
            <v>2</v>
          </cell>
          <cell r="I65">
            <v>0</v>
          </cell>
          <cell r="J65">
            <v>3</v>
          </cell>
          <cell r="K65">
            <v>6</v>
          </cell>
          <cell r="L65">
            <v>0</v>
          </cell>
        </row>
        <row r="66">
          <cell r="B66">
            <v>3301008</v>
          </cell>
          <cell r="C66" t="str">
            <v>3301008</v>
          </cell>
          <cell r="D66" t="str">
            <v>3301008</v>
          </cell>
          <cell r="E66" t="str">
            <v>CROUSE HOSPITAL</v>
          </cell>
          <cell r="F66">
            <v>0</v>
          </cell>
          <cell r="G66">
            <v>0</v>
          </cell>
          <cell r="H66">
            <v>2</v>
          </cell>
          <cell r="I66">
            <v>0</v>
          </cell>
          <cell r="J66">
            <v>2</v>
          </cell>
          <cell r="K66">
            <v>6</v>
          </cell>
          <cell r="L66">
            <v>0</v>
          </cell>
        </row>
        <row r="67">
          <cell r="B67">
            <v>3402000</v>
          </cell>
          <cell r="C67" t="str">
            <v>3402000</v>
          </cell>
          <cell r="D67" t="str">
            <v>3402000</v>
          </cell>
          <cell r="E67" t="str">
            <v>GENEVA GENERAL HOSPITAL</v>
          </cell>
          <cell r="F67">
            <v>0</v>
          </cell>
          <cell r="G67">
            <v>0</v>
          </cell>
          <cell r="H67">
            <v>2</v>
          </cell>
          <cell r="I67">
            <v>0</v>
          </cell>
          <cell r="J67">
            <v>3</v>
          </cell>
          <cell r="K67">
            <v>7</v>
          </cell>
          <cell r="L67">
            <v>0</v>
          </cell>
        </row>
        <row r="68">
          <cell r="B68">
            <v>3421000</v>
          </cell>
          <cell r="C68" t="str">
            <v>3421000</v>
          </cell>
          <cell r="D68" t="str">
            <v>3421000</v>
          </cell>
          <cell r="E68" t="str">
            <v>CLIFTON SPRINGS HOSPITAL</v>
          </cell>
          <cell r="F68">
            <v>0</v>
          </cell>
          <cell r="G68">
            <v>0</v>
          </cell>
          <cell r="H68">
            <v>2</v>
          </cell>
          <cell r="I68">
            <v>0</v>
          </cell>
          <cell r="J68">
            <v>3</v>
          </cell>
          <cell r="K68">
            <v>7</v>
          </cell>
          <cell r="L68">
            <v>0</v>
          </cell>
        </row>
        <row r="69">
          <cell r="B69">
            <v>3429000</v>
          </cell>
          <cell r="C69" t="str">
            <v>3429000</v>
          </cell>
          <cell r="D69" t="str">
            <v>3429000</v>
          </cell>
          <cell r="E69" t="str">
            <v>F F THOMPSON HOSPITAL</v>
          </cell>
          <cell r="F69">
            <v>0</v>
          </cell>
          <cell r="G69">
            <v>0</v>
          </cell>
          <cell r="H69">
            <v>2</v>
          </cell>
          <cell r="I69">
            <v>0</v>
          </cell>
          <cell r="J69">
            <v>3</v>
          </cell>
          <cell r="K69">
            <v>7</v>
          </cell>
          <cell r="L69">
            <v>0</v>
          </cell>
        </row>
        <row r="70">
          <cell r="B70">
            <v>3522000</v>
          </cell>
          <cell r="C70" t="str">
            <v>3522000</v>
          </cell>
          <cell r="D70" t="str">
            <v>3522000</v>
          </cell>
          <cell r="E70" t="str">
            <v>ST LUKES CORNWALL</v>
          </cell>
          <cell r="F70">
            <v>0</v>
          </cell>
          <cell r="G70">
            <v>0</v>
          </cell>
          <cell r="H70">
            <v>2</v>
          </cell>
          <cell r="I70">
            <v>0</v>
          </cell>
          <cell r="J70">
            <v>2</v>
          </cell>
          <cell r="K70">
            <v>3</v>
          </cell>
          <cell r="L70">
            <v>0</v>
          </cell>
        </row>
        <row r="71">
          <cell r="B71">
            <v>3523000</v>
          </cell>
          <cell r="C71" t="str">
            <v>3523000</v>
          </cell>
          <cell r="D71" t="str">
            <v>3523000</v>
          </cell>
          <cell r="E71" t="str">
            <v>ORANGE REGIONAL MED CTR</v>
          </cell>
          <cell r="F71">
            <v>0</v>
          </cell>
          <cell r="G71">
            <v>0</v>
          </cell>
          <cell r="H71">
            <v>2</v>
          </cell>
          <cell r="I71">
            <v>0</v>
          </cell>
          <cell r="J71">
            <v>2</v>
          </cell>
          <cell r="K71">
            <v>3</v>
          </cell>
          <cell r="L71">
            <v>0</v>
          </cell>
        </row>
        <row r="72">
          <cell r="B72">
            <v>3529000</v>
          </cell>
          <cell r="C72" t="str">
            <v>3529000</v>
          </cell>
          <cell r="D72" t="str">
            <v>3529000</v>
          </cell>
          <cell r="E72" t="str">
            <v>ST ANTHONY COMMUNITY HOSP</v>
          </cell>
          <cell r="F72">
            <v>0</v>
          </cell>
          <cell r="G72">
            <v>0</v>
          </cell>
          <cell r="H72">
            <v>2</v>
          </cell>
          <cell r="I72">
            <v>0</v>
          </cell>
          <cell r="J72">
            <v>3</v>
          </cell>
          <cell r="K72">
            <v>3</v>
          </cell>
          <cell r="L72">
            <v>0</v>
          </cell>
        </row>
        <row r="73">
          <cell r="B73">
            <v>3535001</v>
          </cell>
          <cell r="C73" t="str">
            <v>3535001</v>
          </cell>
          <cell r="D73" t="str">
            <v>3535001</v>
          </cell>
          <cell r="E73" t="str">
            <v>BON SECOURS COMMUNITY HOSP</v>
          </cell>
          <cell r="F73">
            <v>0</v>
          </cell>
          <cell r="G73">
            <v>0</v>
          </cell>
          <cell r="H73">
            <v>2</v>
          </cell>
          <cell r="I73">
            <v>0</v>
          </cell>
          <cell r="J73">
            <v>3</v>
          </cell>
          <cell r="K73">
            <v>3</v>
          </cell>
          <cell r="L73">
            <v>0</v>
          </cell>
        </row>
        <row r="74">
          <cell r="B74">
            <v>3622000</v>
          </cell>
          <cell r="C74" t="str">
            <v>3622000</v>
          </cell>
          <cell r="D74" t="str">
            <v>3622000</v>
          </cell>
          <cell r="E74" t="str">
            <v>MEDINA MEMORIAL HOSPITAL</v>
          </cell>
          <cell r="F74">
            <v>0</v>
          </cell>
          <cell r="G74">
            <v>0</v>
          </cell>
          <cell r="H74">
            <v>2</v>
          </cell>
          <cell r="I74">
            <v>0</v>
          </cell>
          <cell r="J74">
            <v>2</v>
          </cell>
          <cell r="K74">
            <v>8</v>
          </cell>
          <cell r="L74">
            <v>0</v>
          </cell>
        </row>
        <row r="75">
          <cell r="B75">
            <v>3702000</v>
          </cell>
          <cell r="C75" t="str">
            <v>3702000</v>
          </cell>
          <cell r="D75" t="str">
            <v>3702000</v>
          </cell>
          <cell r="E75" t="str">
            <v>OSWEGO HOSPITAL</v>
          </cell>
          <cell r="F75">
            <v>0</v>
          </cell>
          <cell r="G75">
            <v>0</v>
          </cell>
          <cell r="H75">
            <v>2</v>
          </cell>
          <cell r="I75">
            <v>0</v>
          </cell>
          <cell r="J75">
            <v>2</v>
          </cell>
          <cell r="K75">
            <v>5</v>
          </cell>
          <cell r="L75">
            <v>0</v>
          </cell>
        </row>
        <row r="76">
          <cell r="B76">
            <v>3801000</v>
          </cell>
          <cell r="C76" t="str">
            <v>3801000</v>
          </cell>
          <cell r="D76" t="str">
            <v>3801000</v>
          </cell>
          <cell r="E76" t="str">
            <v>AURELIA OSBORN FOX MEM HOSP</v>
          </cell>
          <cell r="F76">
            <v>0</v>
          </cell>
          <cell r="G76">
            <v>0</v>
          </cell>
          <cell r="H76">
            <v>2</v>
          </cell>
          <cell r="I76">
            <v>0</v>
          </cell>
          <cell r="J76">
            <v>3</v>
          </cell>
          <cell r="K76">
            <v>5</v>
          </cell>
          <cell r="L76">
            <v>0</v>
          </cell>
        </row>
        <row r="77">
          <cell r="B77">
            <v>3824000</v>
          </cell>
          <cell r="C77" t="str">
            <v>3824000</v>
          </cell>
          <cell r="D77" t="str">
            <v>3824000</v>
          </cell>
          <cell r="E77" t="str">
            <v>MARY IMOGENE BASSETT HOSP</v>
          </cell>
          <cell r="F77">
            <v>0</v>
          </cell>
          <cell r="G77">
            <v>0</v>
          </cell>
          <cell r="H77">
            <v>2</v>
          </cell>
          <cell r="I77">
            <v>0</v>
          </cell>
          <cell r="J77">
            <v>2</v>
          </cell>
          <cell r="K77">
            <v>5</v>
          </cell>
          <cell r="L77">
            <v>0</v>
          </cell>
        </row>
        <row r="78">
          <cell r="B78">
            <v>3950000</v>
          </cell>
          <cell r="C78" t="str">
            <v>3950000</v>
          </cell>
          <cell r="D78" t="str">
            <v>3950000</v>
          </cell>
          <cell r="E78" t="str">
            <v>PUTNAM COMMUNITY HOSPITAL</v>
          </cell>
          <cell r="F78">
            <v>0</v>
          </cell>
          <cell r="G78">
            <v>0</v>
          </cell>
          <cell r="H78">
            <v>2</v>
          </cell>
          <cell r="I78">
            <v>0</v>
          </cell>
          <cell r="J78">
            <v>3</v>
          </cell>
          <cell r="K78">
            <v>3</v>
          </cell>
          <cell r="L78">
            <v>0</v>
          </cell>
        </row>
        <row r="79">
          <cell r="B79">
            <v>4102002</v>
          </cell>
          <cell r="C79" t="str">
            <v>4102002</v>
          </cell>
          <cell r="D79" t="str">
            <v>4102002</v>
          </cell>
          <cell r="E79" t="str">
            <v>SAMARITAN HOSPITAL OF TROY</v>
          </cell>
          <cell r="F79">
            <v>0</v>
          </cell>
          <cell r="G79">
            <v>0</v>
          </cell>
          <cell r="H79">
            <v>2</v>
          </cell>
          <cell r="I79">
            <v>0</v>
          </cell>
          <cell r="J79">
            <v>3</v>
          </cell>
          <cell r="K79">
            <v>4</v>
          </cell>
          <cell r="L79">
            <v>0</v>
          </cell>
        </row>
        <row r="80">
          <cell r="B80">
            <v>4102003</v>
          </cell>
          <cell r="C80" t="str">
            <v>4102003</v>
          </cell>
          <cell r="D80" t="str">
            <v>4102003</v>
          </cell>
          <cell r="E80" t="str">
            <v>SETON HEALTH SYSTEMS</v>
          </cell>
          <cell r="F80">
            <v>0</v>
          </cell>
          <cell r="G80">
            <v>0</v>
          </cell>
          <cell r="H80">
            <v>2</v>
          </cell>
          <cell r="I80">
            <v>0</v>
          </cell>
          <cell r="J80">
            <v>3</v>
          </cell>
          <cell r="K80">
            <v>4</v>
          </cell>
          <cell r="L80">
            <v>0</v>
          </cell>
        </row>
        <row r="81">
          <cell r="B81">
            <v>4102004</v>
          </cell>
          <cell r="C81" t="str">
            <v>4102004</v>
          </cell>
          <cell r="D81" t="str">
            <v>4102004</v>
          </cell>
          <cell r="E81" t="str">
            <v>BURDETT CARE CENTER</v>
          </cell>
          <cell r="F81">
            <v>0</v>
          </cell>
          <cell r="G81">
            <v>0</v>
          </cell>
          <cell r="H81">
            <v>2</v>
          </cell>
          <cell r="I81">
            <v>0</v>
          </cell>
          <cell r="J81">
            <v>3</v>
          </cell>
          <cell r="K81">
            <v>4</v>
          </cell>
          <cell r="L81">
            <v>0</v>
          </cell>
        </row>
        <row r="82">
          <cell r="B82">
            <v>4324000</v>
          </cell>
          <cell r="C82" t="str">
            <v>4324000</v>
          </cell>
          <cell r="D82" t="str">
            <v>4324000</v>
          </cell>
          <cell r="E82" t="str">
            <v>NYACK HOSPITAL</v>
          </cell>
          <cell r="F82">
            <v>0</v>
          </cell>
          <cell r="G82">
            <v>0</v>
          </cell>
          <cell r="H82">
            <v>1</v>
          </cell>
          <cell r="I82">
            <v>0</v>
          </cell>
          <cell r="J82">
            <v>2</v>
          </cell>
          <cell r="K82">
            <v>3</v>
          </cell>
          <cell r="L82">
            <v>0</v>
          </cell>
        </row>
        <row r="83">
          <cell r="B83">
            <v>4329000</v>
          </cell>
          <cell r="C83" t="str">
            <v>4329000</v>
          </cell>
          <cell r="D83" t="str">
            <v>4329000</v>
          </cell>
          <cell r="E83" t="str">
            <v>GOOD SAMARITAN / SUFFERN</v>
          </cell>
          <cell r="F83">
            <v>0</v>
          </cell>
          <cell r="G83">
            <v>0</v>
          </cell>
          <cell r="H83">
            <v>1</v>
          </cell>
          <cell r="I83">
            <v>0</v>
          </cell>
          <cell r="J83">
            <v>2</v>
          </cell>
          <cell r="K83">
            <v>3</v>
          </cell>
          <cell r="L83">
            <v>0</v>
          </cell>
        </row>
        <row r="84">
          <cell r="B84">
            <v>4401000</v>
          </cell>
          <cell r="C84" t="str">
            <v>4401000</v>
          </cell>
          <cell r="D84" t="str">
            <v>4401000</v>
          </cell>
          <cell r="E84" t="str">
            <v>CLAXTON-HEPBURN MED CTR</v>
          </cell>
          <cell r="F84">
            <v>0</v>
          </cell>
          <cell r="G84">
            <v>0</v>
          </cell>
          <cell r="H84">
            <v>2</v>
          </cell>
          <cell r="I84">
            <v>0</v>
          </cell>
          <cell r="J84">
            <v>2</v>
          </cell>
          <cell r="K84">
            <v>5</v>
          </cell>
          <cell r="L84">
            <v>0</v>
          </cell>
        </row>
        <row r="85">
          <cell r="B85">
            <v>4402000</v>
          </cell>
          <cell r="C85" t="str">
            <v>4402000</v>
          </cell>
          <cell r="D85" t="str">
            <v>4402000</v>
          </cell>
          <cell r="E85" t="str">
            <v>MASSENA MEMORIAL HOSPITAL</v>
          </cell>
          <cell r="F85">
            <v>0</v>
          </cell>
          <cell r="G85">
            <v>0</v>
          </cell>
          <cell r="H85">
            <v>2</v>
          </cell>
          <cell r="I85">
            <v>0</v>
          </cell>
          <cell r="J85">
            <v>2</v>
          </cell>
          <cell r="K85">
            <v>5</v>
          </cell>
          <cell r="L85">
            <v>0</v>
          </cell>
        </row>
        <row r="86">
          <cell r="B86">
            <v>4429000</v>
          </cell>
          <cell r="C86" t="str">
            <v>4429000</v>
          </cell>
          <cell r="D86" t="str">
            <v>4429000</v>
          </cell>
          <cell r="E86" t="str">
            <v>CANTON-POTSDAM HOSPITAL</v>
          </cell>
          <cell r="F86">
            <v>0</v>
          </cell>
          <cell r="G86">
            <v>0</v>
          </cell>
          <cell r="H86">
            <v>2</v>
          </cell>
          <cell r="I86">
            <v>0</v>
          </cell>
          <cell r="J86">
            <v>3</v>
          </cell>
          <cell r="K86">
            <v>5</v>
          </cell>
          <cell r="L86">
            <v>0</v>
          </cell>
        </row>
        <row r="87">
          <cell r="B87">
            <v>4501000</v>
          </cell>
          <cell r="C87" t="str">
            <v>4501000</v>
          </cell>
          <cell r="D87" t="str">
            <v>4501000</v>
          </cell>
          <cell r="E87" t="str">
            <v>SARATOGA HOSPITAL</v>
          </cell>
          <cell r="F87">
            <v>0</v>
          </cell>
          <cell r="G87">
            <v>0</v>
          </cell>
          <cell r="H87">
            <v>2</v>
          </cell>
          <cell r="I87">
            <v>0</v>
          </cell>
          <cell r="J87">
            <v>2</v>
          </cell>
          <cell r="K87">
            <v>4</v>
          </cell>
          <cell r="L87">
            <v>0</v>
          </cell>
        </row>
        <row r="88">
          <cell r="B88">
            <v>4601001</v>
          </cell>
          <cell r="C88" t="str">
            <v>4601001</v>
          </cell>
          <cell r="D88" t="str">
            <v>4601001</v>
          </cell>
          <cell r="E88" t="str">
            <v>ELLIS HOSPITAL</v>
          </cell>
          <cell r="F88">
            <v>0</v>
          </cell>
          <cell r="G88">
            <v>0</v>
          </cell>
          <cell r="H88">
            <v>2</v>
          </cell>
          <cell r="I88">
            <v>0</v>
          </cell>
          <cell r="J88">
            <v>3</v>
          </cell>
          <cell r="K88">
            <v>4</v>
          </cell>
          <cell r="L88">
            <v>0</v>
          </cell>
        </row>
        <row r="89">
          <cell r="B89">
            <v>4720001</v>
          </cell>
          <cell r="C89" t="str">
            <v>4720001</v>
          </cell>
          <cell r="D89" t="str">
            <v>4720001</v>
          </cell>
          <cell r="E89" t="str">
            <v>COBLESKILL REGIONAL HOSP</v>
          </cell>
          <cell r="F89">
            <v>0</v>
          </cell>
          <cell r="G89">
            <v>0</v>
          </cell>
          <cell r="H89">
            <v>2</v>
          </cell>
          <cell r="I89">
            <v>0</v>
          </cell>
          <cell r="J89">
            <v>2</v>
          </cell>
          <cell r="K89">
            <v>4</v>
          </cell>
          <cell r="L89">
            <v>0</v>
          </cell>
        </row>
        <row r="90">
          <cell r="B90">
            <v>5001000</v>
          </cell>
          <cell r="C90" t="str">
            <v>5001000</v>
          </cell>
          <cell r="D90" t="str">
            <v>5001000</v>
          </cell>
          <cell r="E90" t="str">
            <v>CORNING HOSPITAL</v>
          </cell>
          <cell r="F90">
            <v>0</v>
          </cell>
          <cell r="G90">
            <v>0</v>
          </cell>
          <cell r="H90">
            <v>2</v>
          </cell>
          <cell r="I90">
            <v>0</v>
          </cell>
          <cell r="J90">
            <v>3</v>
          </cell>
          <cell r="K90">
            <v>6</v>
          </cell>
          <cell r="L90">
            <v>0</v>
          </cell>
        </row>
        <row r="91">
          <cell r="B91">
            <v>5002001</v>
          </cell>
          <cell r="C91" t="str">
            <v>5002001</v>
          </cell>
          <cell r="D91" t="str">
            <v>5002001</v>
          </cell>
          <cell r="E91" t="str">
            <v>ST JAMES MERCY HOSPITAL</v>
          </cell>
          <cell r="F91">
            <v>0</v>
          </cell>
          <cell r="G91">
            <v>0</v>
          </cell>
          <cell r="H91">
            <v>2</v>
          </cell>
          <cell r="I91">
            <v>0</v>
          </cell>
          <cell r="J91">
            <v>2</v>
          </cell>
          <cell r="K91">
            <v>6</v>
          </cell>
          <cell r="L91">
            <v>0</v>
          </cell>
        </row>
        <row r="92">
          <cell r="B92">
            <v>5022000</v>
          </cell>
          <cell r="C92" t="str">
            <v>5022000</v>
          </cell>
          <cell r="D92" t="str">
            <v>5022000</v>
          </cell>
          <cell r="E92" t="str">
            <v>IRA DAVENPORT MEMORIAL HOSP</v>
          </cell>
          <cell r="F92">
            <v>0</v>
          </cell>
          <cell r="G92">
            <v>0</v>
          </cell>
          <cell r="H92">
            <v>2</v>
          </cell>
          <cell r="I92">
            <v>0</v>
          </cell>
          <cell r="J92">
            <v>2</v>
          </cell>
          <cell r="K92">
            <v>6</v>
          </cell>
          <cell r="L92">
            <v>0</v>
          </cell>
        </row>
        <row r="93">
          <cell r="B93">
            <v>5123000</v>
          </cell>
          <cell r="C93" t="str">
            <v>5123000</v>
          </cell>
          <cell r="D93" t="str">
            <v>5123000</v>
          </cell>
          <cell r="E93" t="str">
            <v>BROOKHAVEN MEMORIAL HOSP</v>
          </cell>
          <cell r="F93">
            <v>0</v>
          </cell>
          <cell r="G93">
            <v>0</v>
          </cell>
          <cell r="H93">
            <v>1</v>
          </cell>
          <cell r="I93">
            <v>0</v>
          </cell>
          <cell r="J93">
            <v>2</v>
          </cell>
          <cell r="K93">
            <v>1</v>
          </cell>
          <cell r="L93">
            <v>0</v>
          </cell>
        </row>
        <row r="94">
          <cell r="B94">
            <v>5126000</v>
          </cell>
          <cell r="C94" t="str">
            <v>5126000</v>
          </cell>
          <cell r="D94" t="str">
            <v>5126000</v>
          </cell>
          <cell r="E94" t="str">
            <v>SOUTHAMPTON HOSPITAL</v>
          </cell>
          <cell r="F94">
            <v>0</v>
          </cell>
          <cell r="G94">
            <v>0</v>
          </cell>
          <cell r="H94">
            <v>1</v>
          </cell>
          <cell r="I94">
            <v>0</v>
          </cell>
          <cell r="J94">
            <v>2</v>
          </cell>
          <cell r="K94">
            <v>1</v>
          </cell>
          <cell r="L94">
            <v>0</v>
          </cell>
        </row>
        <row r="95">
          <cell r="B95">
            <v>5127000</v>
          </cell>
          <cell r="C95" t="str">
            <v>5127000</v>
          </cell>
          <cell r="D95" t="str">
            <v>5127000</v>
          </cell>
          <cell r="E95" t="str">
            <v>EASTERN LONG ISLAND HOSPITAL</v>
          </cell>
          <cell r="F95">
            <v>0</v>
          </cell>
          <cell r="G95">
            <v>0</v>
          </cell>
          <cell r="H95">
            <v>1</v>
          </cell>
          <cell r="I95">
            <v>0</v>
          </cell>
          <cell r="J95">
            <v>2</v>
          </cell>
          <cell r="K95">
            <v>1</v>
          </cell>
          <cell r="L95">
            <v>0</v>
          </cell>
        </row>
        <row r="96">
          <cell r="B96">
            <v>5149000</v>
          </cell>
          <cell r="C96" t="str">
            <v>5149000</v>
          </cell>
          <cell r="D96" t="str">
            <v>5149000</v>
          </cell>
          <cell r="E96" t="str">
            <v>JOHN T MATHER MEMORIAL HOSP</v>
          </cell>
          <cell r="F96">
            <v>0</v>
          </cell>
          <cell r="G96">
            <v>0</v>
          </cell>
          <cell r="H96">
            <v>1</v>
          </cell>
          <cell r="I96">
            <v>0</v>
          </cell>
          <cell r="J96">
            <v>3</v>
          </cell>
          <cell r="K96">
            <v>1</v>
          </cell>
          <cell r="L96">
            <v>0</v>
          </cell>
        </row>
        <row r="97">
          <cell r="B97">
            <v>5149001</v>
          </cell>
          <cell r="C97" t="str">
            <v>5149001</v>
          </cell>
          <cell r="D97" t="str">
            <v>5149001</v>
          </cell>
          <cell r="E97" t="str">
            <v>ST CHARLES HOSPITAL</v>
          </cell>
          <cell r="F97">
            <v>0</v>
          </cell>
          <cell r="G97">
            <v>0</v>
          </cell>
          <cell r="H97">
            <v>1</v>
          </cell>
          <cell r="I97">
            <v>0</v>
          </cell>
          <cell r="J97">
            <v>3</v>
          </cell>
          <cell r="K97">
            <v>1</v>
          </cell>
          <cell r="L97">
            <v>0</v>
          </cell>
        </row>
        <row r="98">
          <cell r="B98">
            <v>5151001</v>
          </cell>
          <cell r="C98" t="str">
            <v>5151001</v>
          </cell>
          <cell r="D98" t="str">
            <v>5151001</v>
          </cell>
          <cell r="E98" t="str">
            <v>UNIV HOSP AT STONY BROOK</v>
          </cell>
          <cell r="F98">
            <v>0</v>
          </cell>
          <cell r="G98">
            <v>0</v>
          </cell>
          <cell r="H98">
            <v>1</v>
          </cell>
          <cell r="I98">
            <v>0</v>
          </cell>
          <cell r="J98">
            <v>2</v>
          </cell>
          <cell r="K98">
            <v>1</v>
          </cell>
          <cell r="L98">
            <v>0</v>
          </cell>
        </row>
        <row r="99">
          <cell r="B99">
            <v>5153000</v>
          </cell>
          <cell r="C99" t="str">
            <v>5153000</v>
          </cell>
          <cell r="D99" t="str">
            <v>5153000</v>
          </cell>
          <cell r="E99" t="str">
            <v>HUNTINGTON HOSPITAL</v>
          </cell>
          <cell r="F99">
            <v>0</v>
          </cell>
          <cell r="G99">
            <v>0</v>
          </cell>
          <cell r="H99">
            <v>1</v>
          </cell>
          <cell r="I99">
            <v>0</v>
          </cell>
          <cell r="J99">
            <v>2</v>
          </cell>
          <cell r="K99">
            <v>1</v>
          </cell>
          <cell r="L99">
            <v>0</v>
          </cell>
        </row>
        <row r="100">
          <cell r="B100">
            <v>5154000</v>
          </cell>
          <cell r="C100" t="str">
            <v>5154000</v>
          </cell>
          <cell r="D100" t="str">
            <v>5154000</v>
          </cell>
          <cell r="E100" t="str">
            <v>SOUTHSIDE HOSPITAL</v>
          </cell>
          <cell r="F100">
            <v>0</v>
          </cell>
          <cell r="G100">
            <v>0</v>
          </cell>
          <cell r="H100">
            <v>1</v>
          </cell>
          <cell r="I100">
            <v>0</v>
          </cell>
          <cell r="J100">
            <v>3</v>
          </cell>
          <cell r="K100">
            <v>1</v>
          </cell>
          <cell r="L100">
            <v>0</v>
          </cell>
        </row>
        <row r="101">
          <cell r="B101">
            <v>5154001</v>
          </cell>
          <cell r="C101" t="str">
            <v>5154001</v>
          </cell>
          <cell r="D101" t="str">
            <v>5154001</v>
          </cell>
          <cell r="E101" t="str">
            <v>GOOD SAMARITAN / WEST ISLIP</v>
          </cell>
          <cell r="F101">
            <v>0</v>
          </cell>
          <cell r="G101">
            <v>0</v>
          </cell>
          <cell r="H101">
            <v>1</v>
          </cell>
          <cell r="I101">
            <v>0</v>
          </cell>
          <cell r="J101">
            <v>2</v>
          </cell>
          <cell r="K101">
            <v>1</v>
          </cell>
          <cell r="L101">
            <v>0</v>
          </cell>
        </row>
        <row r="102">
          <cell r="B102">
            <v>5155000</v>
          </cell>
          <cell r="C102" t="str">
            <v>5155000</v>
          </cell>
          <cell r="D102" t="str">
            <v>5155000</v>
          </cell>
          <cell r="E102" t="str">
            <v>PECONIC BAY MED CTR</v>
          </cell>
          <cell r="F102">
            <v>0</v>
          </cell>
          <cell r="G102">
            <v>0</v>
          </cell>
          <cell r="H102">
            <v>1</v>
          </cell>
          <cell r="I102">
            <v>0</v>
          </cell>
          <cell r="J102">
            <v>2</v>
          </cell>
          <cell r="K102">
            <v>1</v>
          </cell>
          <cell r="L102">
            <v>0</v>
          </cell>
        </row>
        <row r="103">
          <cell r="B103">
            <v>5157003</v>
          </cell>
          <cell r="C103" t="str">
            <v>5157003</v>
          </cell>
          <cell r="D103" t="str">
            <v>5157003</v>
          </cell>
          <cell r="E103" t="str">
            <v>ST CATHERINE OF SIENA</v>
          </cell>
          <cell r="F103">
            <v>0</v>
          </cell>
          <cell r="G103">
            <v>0</v>
          </cell>
          <cell r="H103">
            <v>1</v>
          </cell>
          <cell r="I103">
            <v>0</v>
          </cell>
          <cell r="J103">
            <v>3</v>
          </cell>
          <cell r="K103">
            <v>1</v>
          </cell>
          <cell r="L103">
            <v>0</v>
          </cell>
        </row>
        <row r="104">
          <cell r="B104">
            <v>5263000</v>
          </cell>
          <cell r="C104" t="str">
            <v>5263000</v>
          </cell>
          <cell r="D104" t="str">
            <v>5263000</v>
          </cell>
          <cell r="E104" t="str">
            <v>CATSKILL REGIONAL MED CTR</v>
          </cell>
          <cell r="F104">
            <v>0</v>
          </cell>
          <cell r="G104">
            <v>0</v>
          </cell>
          <cell r="H104">
            <v>2</v>
          </cell>
          <cell r="I104">
            <v>0</v>
          </cell>
          <cell r="J104">
            <v>2</v>
          </cell>
          <cell r="K104">
            <v>3</v>
          </cell>
          <cell r="L104">
            <v>0</v>
          </cell>
        </row>
        <row r="105">
          <cell r="B105">
            <v>5401001</v>
          </cell>
          <cell r="C105" t="str">
            <v>5401001</v>
          </cell>
          <cell r="D105" t="str">
            <v>5401001</v>
          </cell>
          <cell r="E105" t="str">
            <v>CAYUGA MEDICAL CENTER</v>
          </cell>
          <cell r="F105">
            <v>0</v>
          </cell>
          <cell r="G105">
            <v>0</v>
          </cell>
          <cell r="H105">
            <v>2</v>
          </cell>
          <cell r="I105">
            <v>0</v>
          </cell>
          <cell r="J105">
            <v>2</v>
          </cell>
          <cell r="K105">
            <v>6</v>
          </cell>
          <cell r="L105">
            <v>0</v>
          </cell>
        </row>
        <row r="106">
          <cell r="B106">
            <v>5501000</v>
          </cell>
          <cell r="C106" t="str">
            <v>5501000</v>
          </cell>
          <cell r="D106" t="str">
            <v>5501000</v>
          </cell>
          <cell r="E106" t="str">
            <v>HEALTHALLIANCE HOSP MARYS AVE CAMPUS</v>
          </cell>
          <cell r="F106">
            <v>0</v>
          </cell>
          <cell r="G106">
            <v>0</v>
          </cell>
          <cell r="H106">
            <v>2</v>
          </cell>
          <cell r="I106">
            <v>0</v>
          </cell>
          <cell r="J106">
            <v>3</v>
          </cell>
          <cell r="K106">
            <v>3</v>
          </cell>
          <cell r="L106">
            <v>0</v>
          </cell>
        </row>
        <row r="107">
          <cell r="B107">
            <v>5501001</v>
          </cell>
          <cell r="C107" t="str">
            <v>5501001</v>
          </cell>
          <cell r="D107" t="str">
            <v>5501001</v>
          </cell>
          <cell r="E107" t="str">
            <v>HEALTHALLIANCE HOSP BROADWAY CAMPUS</v>
          </cell>
          <cell r="F107">
            <v>0</v>
          </cell>
          <cell r="G107">
            <v>0</v>
          </cell>
          <cell r="H107">
            <v>2</v>
          </cell>
          <cell r="I107">
            <v>0</v>
          </cell>
          <cell r="J107">
            <v>3</v>
          </cell>
          <cell r="K107">
            <v>3</v>
          </cell>
          <cell r="L107">
            <v>0</v>
          </cell>
        </row>
        <row r="108">
          <cell r="B108">
            <v>5601000</v>
          </cell>
          <cell r="C108" t="str">
            <v>5601000</v>
          </cell>
          <cell r="D108" t="str">
            <v>5601000</v>
          </cell>
          <cell r="E108" t="str">
            <v>GLENS FALLS HOSPITAL</v>
          </cell>
          <cell r="F108">
            <v>0</v>
          </cell>
          <cell r="G108">
            <v>0</v>
          </cell>
          <cell r="H108">
            <v>2</v>
          </cell>
          <cell r="I108">
            <v>0</v>
          </cell>
          <cell r="J108">
            <v>2</v>
          </cell>
          <cell r="K108">
            <v>4</v>
          </cell>
          <cell r="L108">
            <v>0</v>
          </cell>
        </row>
        <row r="109">
          <cell r="B109">
            <v>5820000</v>
          </cell>
          <cell r="C109" t="str">
            <v>5820000</v>
          </cell>
          <cell r="D109" t="str">
            <v>5820000</v>
          </cell>
          <cell r="E109" t="str">
            <v>WAYNE HEALTH CARE</v>
          </cell>
          <cell r="F109">
            <v>0</v>
          </cell>
          <cell r="G109">
            <v>0</v>
          </cell>
          <cell r="H109">
            <v>2</v>
          </cell>
          <cell r="I109">
            <v>0</v>
          </cell>
          <cell r="J109">
            <v>2</v>
          </cell>
          <cell r="K109">
            <v>7</v>
          </cell>
          <cell r="L109">
            <v>0</v>
          </cell>
        </row>
        <row r="110">
          <cell r="B110">
            <v>5901000</v>
          </cell>
          <cell r="C110" t="str">
            <v>5901000</v>
          </cell>
          <cell r="D110" t="str">
            <v>5901000</v>
          </cell>
          <cell r="E110" t="str">
            <v>HUDSON VALLEY HOSPITAL CTR</v>
          </cell>
          <cell r="F110">
            <v>0</v>
          </cell>
          <cell r="G110">
            <v>0</v>
          </cell>
          <cell r="H110">
            <v>1</v>
          </cell>
          <cell r="I110">
            <v>0</v>
          </cell>
          <cell r="J110">
            <v>2</v>
          </cell>
          <cell r="K110">
            <v>3</v>
          </cell>
          <cell r="L110">
            <v>0</v>
          </cell>
        </row>
        <row r="111">
          <cell r="B111">
            <v>5902001</v>
          </cell>
          <cell r="C111" t="str">
            <v>5902001</v>
          </cell>
          <cell r="D111" t="str">
            <v>5902001</v>
          </cell>
          <cell r="E111" t="str">
            <v>WHITE PLAINS HOSPITAL</v>
          </cell>
          <cell r="F111">
            <v>0</v>
          </cell>
          <cell r="G111">
            <v>0</v>
          </cell>
          <cell r="H111">
            <v>1</v>
          </cell>
          <cell r="I111">
            <v>0</v>
          </cell>
          <cell r="J111">
            <v>3</v>
          </cell>
          <cell r="K111">
            <v>3</v>
          </cell>
          <cell r="L111">
            <v>0</v>
          </cell>
        </row>
        <row r="112">
          <cell r="B112">
            <v>5903000</v>
          </cell>
          <cell r="C112" t="str">
            <v>5903000</v>
          </cell>
          <cell r="D112" t="str">
            <v>5903001</v>
          </cell>
          <cell r="E112" t="str">
            <v>MONTEFIORE MOUNT VERNON HOSP</v>
          </cell>
          <cell r="F112">
            <v>0</v>
          </cell>
          <cell r="G112">
            <v>0</v>
          </cell>
          <cell r="H112">
            <v>1</v>
          </cell>
          <cell r="I112">
            <v>0</v>
          </cell>
          <cell r="J112">
            <v>2</v>
          </cell>
          <cell r="K112">
            <v>3</v>
          </cell>
          <cell r="L112">
            <v>0</v>
          </cell>
        </row>
        <row r="113">
          <cell r="B113">
            <v>5904000</v>
          </cell>
          <cell r="C113" t="str">
            <v>5904000</v>
          </cell>
          <cell r="D113" t="str">
            <v>5904001</v>
          </cell>
          <cell r="E113" t="str">
            <v>MONTEFIORE NEW ROCHELLE HOSP</v>
          </cell>
          <cell r="F113">
            <v>0</v>
          </cell>
          <cell r="G113">
            <v>0</v>
          </cell>
          <cell r="H113">
            <v>1</v>
          </cell>
          <cell r="I113">
            <v>0</v>
          </cell>
          <cell r="J113">
            <v>2</v>
          </cell>
          <cell r="K113">
            <v>3</v>
          </cell>
          <cell r="L113">
            <v>0</v>
          </cell>
        </row>
        <row r="114">
          <cell r="B114">
            <v>5907001</v>
          </cell>
          <cell r="C114" t="str">
            <v>5907001</v>
          </cell>
          <cell r="D114" t="str">
            <v>5907001</v>
          </cell>
          <cell r="E114" t="str">
            <v>ST JOHNS RIVERSIDE HOSPITAL</v>
          </cell>
          <cell r="F114">
            <v>0</v>
          </cell>
          <cell r="G114">
            <v>0</v>
          </cell>
          <cell r="H114">
            <v>1</v>
          </cell>
          <cell r="I114">
            <v>0</v>
          </cell>
          <cell r="J114">
            <v>2</v>
          </cell>
          <cell r="K114">
            <v>3</v>
          </cell>
          <cell r="L114">
            <v>0</v>
          </cell>
        </row>
        <row r="115">
          <cell r="B115">
            <v>5907002</v>
          </cell>
          <cell r="C115" t="str">
            <v>5907002</v>
          </cell>
          <cell r="D115" t="str">
            <v>5907002</v>
          </cell>
          <cell r="E115" t="str">
            <v>ST JOSEPHS MEDICAL CENTER</v>
          </cell>
          <cell r="F115">
            <v>0</v>
          </cell>
          <cell r="G115">
            <v>0</v>
          </cell>
          <cell r="H115">
            <v>1</v>
          </cell>
          <cell r="I115">
            <v>0</v>
          </cell>
          <cell r="J115">
            <v>3</v>
          </cell>
          <cell r="K115">
            <v>3</v>
          </cell>
          <cell r="L115">
            <v>0</v>
          </cell>
        </row>
        <row r="116">
          <cell r="B116">
            <v>5920000</v>
          </cell>
          <cell r="C116" t="str">
            <v>5920000</v>
          </cell>
          <cell r="D116" t="str">
            <v>5920000</v>
          </cell>
          <cell r="E116" t="str">
            <v>NORTHERN WESTCHESTER HOSP</v>
          </cell>
          <cell r="F116">
            <v>0</v>
          </cell>
          <cell r="G116">
            <v>0</v>
          </cell>
          <cell r="H116">
            <v>1</v>
          </cell>
          <cell r="I116">
            <v>0</v>
          </cell>
          <cell r="J116">
            <v>3</v>
          </cell>
          <cell r="K116">
            <v>3</v>
          </cell>
          <cell r="L116">
            <v>0</v>
          </cell>
        </row>
        <row r="117">
          <cell r="B117">
            <v>5922000</v>
          </cell>
          <cell r="C117" t="str">
            <v>5922000</v>
          </cell>
          <cell r="D117" t="str">
            <v>5922000</v>
          </cell>
          <cell r="E117" t="str">
            <v>LAWRENCE HOSPITAL</v>
          </cell>
          <cell r="F117">
            <v>0</v>
          </cell>
          <cell r="G117">
            <v>0</v>
          </cell>
          <cell r="H117">
            <v>1</v>
          </cell>
          <cell r="I117">
            <v>0</v>
          </cell>
          <cell r="J117">
            <v>2</v>
          </cell>
          <cell r="K117">
            <v>3</v>
          </cell>
          <cell r="L117">
            <v>0</v>
          </cell>
        </row>
        <row r="118">
          <cell r="B118">
            <v>5932000</v>
          </cell>
          <cell r="C118" t="str">
            <v>5932000</v>
          </cell>
          <cell r="D118" t="str">
            <v>5932000</v>
          </cell>
          <cell r="E118" t="str">
            <v>PHELPS MEMORIAL HOSP</v>
          </cell>
          <cell r="F118">
            <v>0</v>
          </cell>
          <cell r="G118">
            <v>0</v>
          </cell>
          <cell r="H118">
            <v>1</v>
          </cell>
          <cell r="I118">
            <v>0</v>
          </cell>
          <cell r="J118">
            <v>3</v>
          </cell>
          <cell r="K118">
            <v>3</v>
          </cell>
          <cell r="L118">
            <v>0</v>
          </cell>
        </row>
        <row r="119">
          <cell r="B119">
            <v>5957001</v>
          </cell>
          <cell r="C119" t="str">
            <v>5957001</v>
          </cell>
          <cell r="D119" t="str">
            <v>5957001</v>
          </cell>
          <cell r="E119" t="str">
            <v>WESTCHESTER MEDICAL CENTER</v>
          </cell>
          <cell r="F119">
            <v>0</v>
          </cell>
          <cell r="G119">
            <v>0</v>
          </cell>
          <cell r="H119">
            <v>1</v>
          </cell>
          <cell r="I119">
            <v>0</v>
          </cell>
          <cell r="J119">
            <v>3</v>
          </cell>
          <cell r="K119">
            <v>3</v>
          </cell>
          <cell r="L119">
            <v>0</v>
          </cell>
        </row>
        <row r="120">
          <cell r="B120">
            <v>6027000</v>
          </cell>
          <cell r="C120" t="str">
            <v>6027000</v>
          </cell>
          <cell r="D120" t="str">
            <v>6027000</v>
          </cell>
          <cell r="E120" t="str">
            <v>WYOMING CO COMMUNITY HOSP</v>
          </cell>
          <cell r="F120">
            <v>0</v>
          </cell>
          <cell r="G120">
            <v>0</v>
          </cell>
          <cell r="H120">
            <v>2</v>
          </cell>
          <cell r="I120">
            <v>0</v>
          </cell>
          <cell r="J120">
            <v>2</v>
          </cell>
          <cell r="K120">
            <v>8</v>
          </cell>
          <cell r="L120">
            <v>0</v>
          </cell>
        </row>
        <row r="121">
          <cell r="B121">
            <v>7000001</v>
          </cell>
          <cell r="C121" t="str">
            <v>7000001</v>
          </cell>
          <cell r="D121" t="str">
            <v>7000001</v>
          </cell>
          <cell r="E121" t="str">
            <v>BRONX-LEBANON HOSPITAL CTR</v>
          </cell>
          <cell r="F121">
            <v>0</v>
          </cell>
          <cell r="G121">
            <v>0</v>
          </cell>
          <cell r="H121">
            <v>1</v>
          </cell>
          <cell r="I121">
            <v>0</v>
          </cell>
          <cell r="J121">
            <v>2</v>
          </cell>
          <cell r="K121">
            <v>2</v>
          </cell>
          <cell r="L121">
            <v>0</v>
          </cell>
        </row>
        <row r="122">
          <cell r="B122">
            <v>7000002</v>
          </cell>
          <cell r="C122" t="str">
            <v>7000002</v>
          </cell>
          <cell r="D122" t="str">
            <v>7000002</v>
          </cell>
          <cell r="E122" t="str">
            <v>JACOBI MEDICAL CENTER</v>
          </cell>
          <cell r="F122">
            <v>1</v>
          </cell>
          <cell r="G122">
            <v>0</v>
          </cell>
          <cell r="H122">
            <v>1</v>
          </cell>
          <cell r="I122">
            <v>1</v>
          </cell>
          <cell r="J122">
            <v>2</v>
          </cell>
          <cell r="K122">
            <v>2</v>
          </cell>
          <cell r="L122">
            <v>0</v>
          </cell>
        </row>
        <row r="123">
          <cell r="B123">
            <v>7000006</v>
          </cell>
          <cell r="C123" t="str">
            <v>7000006</v>
          </cell>
          <cell r="D123" t="str">
            <v>7000006</v>
          </cell>
          <cell r="E123" t="str">
            <v>MONTEFIORE MEDICAL CENTER</v>
          </cell>
          <cell r="F123">
            <v>0</v>
          </cell>
          <cell r="G123">
            <v>0</v>
          </cell>
          <cell r="H123">
            <v>1</v>
          </cell>
          <cell r="I123">
            <v>0</v>
          </cell>
          <cell r="J123">
            <v>2</v>
          </cell>
          <cell r="K123">
            <v>2</v>
          </cell>
          <cell r="L123">
            <v>0</v>
          </cell>
        </row>
        <row r="124">
          <cell r="B124">
            <v>7000008</v>
          </cell>
          <cell r="C124" t="str">
            <v>7000008</v>
          </cell>
          <cell r="D124" t="str">
            <v>7000008</v>
          </cell>
          <cell r="E124" t="str">
            <v>LINCOLN MEDICAL</v>
          </cell>
          <cell r="F124">
            <v>1</v>
          </cell>
          <cell r="G124">
            <v>0</v>
          </cell>
          <cell r="H124">
            <v>1</v>
          </cell>
          <cell r="I124">
            <v>1</v>
          </cell>
          <cell r="J124">
            <v>2</v>
          </cell>
          <cell r="K124">
            <v>2</v>
          </cell>
          <cell r="L124">
            <v>0</v>
          </cell>
        </row>
        <row r="125">
          <cell r="B125">
            <v>7000014</v>
          </cell>
          <cell r="C125" t="str">
            <v>7000014</v>
          </cell>
          <cell r="D125" t="str">
            <v>7000014</v>
          </cell>
          <cell r="E125" t="str">
            <v>ST BARNABAS HOSPITAL</v>
          </cell>
          <cell r="F125">
            <v>0</v>
          </cell>
          <cell r="G125">
            <v>0</v>
          </cell>
          <cell r="H125">
            <v>1</v>
          </cell>
          <cell r="I125">
            <v>0</v>
          </cell>
          <cell r="J125">
            <v>2</v>
          </cell>
          <cell r="K125">
            <v>2</v>
          </cell>
          <cell r="L125">
            <v>0</v>
          </cell>
        </row>
        <row r="126">
          <cell r="B126">
            <v>7000024</v>
          </cell>
          <cell r="C126" t="str">
            <v>7000024</v>
          </cell>
          <cell r="D126" t="str">
            <v>7000024</v>
          </cell>
          <cell r="E126" t="str">
            <v>NORTH CENTRAL BRONX HOSPITAL</v>
          </cell>
          <cell r="F126">
            <v>1</v>
          </cell>
          <cell r="G126">
            <v>0</v>
          </cell>
          <cell r="H126">
            <v>1</v>
          </cell>
          <cell r="I126">
            <v>1</v>
          </cell>
          <cell r="J126">
            <v>2</v>
          </cell>
          <cell r="K126">
            <v>2</v>
          </cell>
          <cell r="L126">
            <v>0</v>
          </cell>
        </row>
        <row r="127">
          <cell r="B127">
            <v>7001002</v>
          </cell>
          <cell r="C127" t="str">
            <v>7001002</v>
          </cell>
          <cell r="D127" t="str">
            <v>7001002</v>
          </cell>
          <cell r="E127" t="str">
            <v>BROOKDALE HOSPITAL MED CTR</v>
          </cell>
          <cell r="F127">
            <v>0</v>
          </cell>
          <cell r="G127">
            <v>0</v>
          </cell>
          <cell r="H127">
            <v>1</v>
          </cell>
          <cell r="I127">
            <v>0</v>
          </cell>
          <cell r="J127">
            <v>3</v>
          </cell>
          <cell r="K127">
            <v>2</v>
          </cell>
          <cell r="L127">
            <v>0</v>
          </cell>
        </row>
        <row r="128">
          <cell r="B128">
            <v>7001003</v>
          </cell>
          <cell r="C128" t="str">
            <v>7001003</v>
          </cell>
          <cell r="D128" t="str">
            <v>7001003</v>
          </cell>
          <cell r="E128" t="str">
            <v>BROOKLYN HOSPITAL</v>
          </cell>
          <cell r="F128">
            <v>0</v>
          </cell>
          <cell r="G128">
            <v>0</v>
          </cell>
          <cell r="H128">
            <v>1</v>
          </cell>
          <cell r="I128">
            <v>0</v>
          </cell>
          <cell r="J128">
            <v>3</v>
          </cell>
          <cell r="K128">
            <v>2</v>
          </cell>
          <cell r="L128">
            <v>0</v>
          </cell>
        </row>
        <row r="129">
          <cell r="B129">
            <v>7001008</v>
          </cell>
          <cell r="C129" t="str">
            <v>7001008</v>
          </cell>
          <cell r="D129" t="str">
            <v>7001008</v>
          </cell>
          <cell r="E129" t="str">
            <v>NY COMMUNITY / BROOKLYN</v>
          </cell>
          <cell r="F129">
            <v>0</v>
          </cell>
          <cell r="G129">
            <v>0</v>
          </cell>
          <cell r="H129">
            <v>1</v>
          </cell>
          <cell r="I129">
            <v>0</v>
          </cell>
          <cell r="J129">
            <v>3</v>
          </cell>
          <cell r="K129">
            <v>2</v>
          </cell>
          <cell r="L129">
            <v>0</v>
          </cell>
        </row>
        <row r="130">
          <cell r="B130">
            <v>7001009</v>
          </cell>
          <cell r="C130" t="str">
            <v>7001009</v>
          </cell>
          <cell r="D130" t="str">
            <v>7001009</v>
          </cell>
          <cell r="E130" t="str">
            <v>CONEY ISLAND HOSPITAL</v>
          </cell>
          <cell r="F130">
            <v>1</v>
          </cell>
          <cell r="G130">
            <v>0</v>
          </cell>
          <cell r="H130">
            <v>1</v>
          </cell>
          <cell r="I130">
            <v>1</v>
          </cell>
          <cell r="J130">
            <v>2</v>
          </cell>
          <cell r="K130">
            <v>2</v>
          </cell>
          <cell r="L130">
            <v>0</v>
          </cell>
        </row>
        <row r="131">
          <cell r="B131">
            <v>7001016</v>
          </cell>
          <cell r="C131" t="str">
            <v>7001016</v>
          </cell>
          <cell r="D131" t="str">
            <v>7001016</v>
          </cell>
          <cell r="E131" t="str">
            <v>KINGS COUNTY HOSPITAL CENTER</v>
          </cell>
          <cell r="F131">
            <v>1</v>
          </cell>
          <cell r="G131">
            <v>0</v>
          </cell>
          <cell r="H131">
            <v>1</v>
          </cell>
          <cell r="I131">
            <v>1</v>
          </cell>
          <cell r="J131">
            <v>2</v>
          </cell>
          <cell r="K131">
            <v>2</v>
          </cell>
          <cell r="L131">
            <v>0</v>
          </cell>
        </row>
        <row r="132">
          <cell r="B132">
            <v>7001019</v>
          </cell>
          <cell r="C132" t="str">
            <v>7001019</v>
          </cell>
          <cell r="D132" t="str">
            <v>7001019</v>
          </cell>
          <cell r="E132" t="str">
            <v>LUTHERAN MEDICAL CENTER</v>
          </cell>
          <cell r="F132">
            <v>0</v>
          </cell>
          <cell r="G132">
            <v>0</v>
          </cell>
          <cell r="H132">
            <v>1</v>
          </cell>
          <cell r="I132">
            <v>0</v>
          </cell>
          <cell r="J132">
            <v>3</v>
          </cell>
          <cell r="K132">
            <v>2</v>
          </cell>
          <cell r="L132">
            <v>0</v>
          </cell>
        </row>
        <row r="133">
          <cell r="B133">
            <v>7001020</v>
          </cell>
          <cell r="C133" t="str">
            <v>7001020</v>
          </cell>
          <cell r="D133" t="str">
            <v>7001020</v>
          </cell>
          <cell r="E133" t="str">
            <v>MAIMONIDES MEDICAL CENTER</v>
          </cell>
          <cell r="F133">
            <v>1</v>
          </cell>
          <cell r="G133">
            <v>0</v>
          </cell>
          <cell r="H133">
            <v>1</v>
          </cell>
          <cell r="I133">
            <v>0</v>
          </cell>
          <cell r="J133">
            <v>3</v>
          </cell>
          <cell r="K133">
            <v>2</v>
          </cell>
          <cell r="L133">
            <v>0</v>
          </cell>
        </row>
        <row r="134">
          <cell r="B134">
            <v>7001021</v>
          </cell>
          <cell r="C134" t="str">
            <v>7001021</v>
          </cell>
          <cell r="D134" t="str">
            <v>7001021</v>
          </cell>
          <cell r="E134" t="str">
            <v>NY METHODIST HOSP / BROOKLYN</v>
          </cell>
          <cell r="F134">
            <v>0</v>
          </cell>
          <cell r="G134">
            <v>0</v>
          </cell>
          <cell r="H134">
            <v>1</v>
          </cell>
          <cell r="I134">
            <v>0</v>
          </cell>
          <cell r="J134">
            <v>3</v>
          </cell>
          <cell r="K134">
            <v>2</v>
          </cell>
          <cell r="L134">
            <v>0</v>
          </cell>
        </row>
        <row r="135">
          <cell r="B135">
            <v>7001024</v>
          </cell>
          <cell r="C135" t="str">
            <v>7001024</v>
          </cell>
          <cell r="D135" t="str">
            <v>7001024</v>
          </cell>
          <cell r="E135" t="str">
            <v>ST JOHNS EPISCOPAL SO SHORE</v>
          </cell>
          <cell r="F135">
            <v>0</v>
          </cell>
          <cell r="G135">
            <v>0</v>
          </cell>
          <cell r="H135">
            <v>1</v>
          </cell>
          <cell r="I135">
            <v>0</v>
          </cell>
          <cell r="J135">
            <v>2</v>
          </cell>
          <cell r="K135">
            <v>2</v>
          </cell>
          <cell r="L135">
            <v>0</v>
          </cell>
        </row>
        <row r="136">
          <cell r="B136">
            <v>7001033</v>
          </cell>
          <cell r="C136" t="str">
            <v>7001033</v>
          </cell>
          <cell r="D136" t="str">
            <v>7001033</v>
          </cell>
          <cell r="E136" t="str">
            <v>KINGSBROOK JEWISH MED CTR</v>
          </cell>
          <cell r="F136">
            <v>0</v>
          </cell>
          <cell r="G136">
            <v>0</v>
          </cell>
          <cell r="H136">
            <v>1</v>
          </cell>
          <cell r="I136">
            <v>0</v>
          </cell>
          <cell r="J136">
            <v>3</v>
          </cell>
          <cell r="K136">
            <v>2</v>
          </cell>
          <cell r="L136">
            <v>0</v>
          </cell>
        </row>
        <row r="137">
          <cell r="B137">
            <v>7001035</v>
          </cell>
          <cell r="C137" t="str">
            <v>7001035</v>
          </cell>
          <cell r="D137" t="str">
            <v>7001035</v>
          </cell>
          <cell r="E137" t="str">
            <v>WYCKOFF HEIGHTS HOSPITAL</v>
          </cell>
          <cell r="F137">
            <v>0</v>
          </cell>
          <cell r="G137">
            <v>0</v>
          </cell>
          <cell r="H137">
            <v>1</v>
          </cell>
          <cell r="I137">
            <v>0</v>
          </cell>
          <cell r="J137">
            <v>2</v>
          </cell>
          <cell r="K137">
            <v>2</v>
          </cell>
          <cell r="L137">
            <v>0</v>
          </cell>
        </row>
        <row r="138">
          <cell r="B138">
            <v>7001037</v>
          </cell>
          <cell r="C138" t="str">
            <v>7001037</v>
          </cell>
          <cell r="D138" t="str">
            <v>7001037</v>
          </cell>
          <cell r="E138" t="str">
            <v>STATE UNIV HOSP / DOWNSTATE</v>
          </cell>
          <cell r="F138">
            <v>0</v>
          </cell>
          <cell r="G138">
            <v>0</v>
          </cell>
          <cell r="H138">
            <v>1</v>
          </cell>
          <cell r="I138">
            <v>0</v>
          </cell>
          <cell r="J138">
            <v>2</v>
          </cell>
          <cell r="K138">
            <v>2</v>
          </cell>
          <cell r="L138">
            <v>0</v>
          </cell>
        </row>
        <row r="139">
          <cell r="B139">
            <v>7001041</v>
          </cell>
          <cell r="C139" t="str">
            <v>7001041</v>
          </cell>
          <cell r="D139" t="str">
            <v>7001041</v>
          </cell>
          <cell r="E139" t="str">
            <v>BETH ISRAEL / KINGS HIGHWAY</v>
          </cell>
          <cell r="F139">
            <v>0</v>
          </cell>
          <cell r="G139">
            <v>0</v>
          </cell>
          <cell r="H139">
            <v>1</v>
          </cell>
          <cell r="I139">
            <v>0</v>
          </cell>
          <cell r="J139">
            <v>3</v>
          </cell>
          <cell r="K139">
            <v>2</v>
          </cell>
          <cell r="L139">
            <v>0</v>
          </cell>
        </row>
        <row r="140">
          <cell r="B140">
            <v>7001045</v>
          </cell>
          <cell r="C140" t="str">
            <v>7001045</v>
          </cell>
          <cell r="D140" t="str">
            <v>7001045</v>
          </cell>
          <cell r="E140" t="str">
            <v>WOODHULL MEDICAL</v>
          </cell>
          <cell r="F140">
            <v>1</v>
          </cell>
          <cell r="G140">
            <v>0</v>
          </cell>
          <cell r="H140">
            <v>1</v>
          </cell>
          <cell r="I140">
            <v>1</v>
          </cell>
          <cell r="J140">
            <v>2</v>
          </cell>
          <cell r="K140">
            <v>2</v>
          </cell>
          <cell r="L140">
            <v>0</v>
          </cell>
        </row>
        <row r="141">
          <cell r="B141">
            <v>7001046</v>
          </cell>
          <cell r="C141" t="str">
            <v>7001046</v>
          </cell>
          <cell r="D141" t="str">
            <v>7001046</v>
          </cell>
          <cell r="E141" t="str">
            <v>INTERFAITH MEDICAL CENTER</v>
          </cell>
          <cell r="F141">
            <v>0</v>
          </cell>
          <cell r="G141">
            <v>0</v>
          </cell>
          <cell r="H141">
            <v>1</v>
          </cell>
          <cell r="I141">
            <v>0</v>
          </cell>
          <cell r="J141">
            <v>2</v>
          </cell>
          <cell r="K141">
            <v>2</v>
          </cell>
          <cell r="L141">
            <v>0</v>
          </cell>
        </row>
        <row r="142">
          <cell r="B142">
            <v>7002000</v>
          </cell>
          <cell r="C142" t="str">
            <v>7002000</v>
          </cell>
          <cell r="D142" t="str">
            <v>7002000</v>
          </cell>
          <cell r="E142" t="str">
            <v>NEW YORK DOWNTOWN HOSP</v>
          </cell>
          <cell r="F142">
            <v>0</v>
          </cell>
          <cell r="G142">
            <v>0</v>
          </cell>
          <cell r="H142">
            <v>1</v>
          </cell>
          <cell r="I142">
            <v>0</v>
          </cell>
          <cell r="J142">
            <v>2</v>
          </cell>
          <cell r="K142">
            <v>2</v>
          </cell>
          <cell r="L142">
            <v>0</v>
          </cell>
        </row>
        <row r="143">
          <cell r="B143">
            <v>7002001</v>
          </cell>
          <cell r="C143" t="str">
            <v>7002001</v>
          </cell>
          <cell r="D143" t="str">
            <v>7002001</v>
          </cell>
          <cell r="E143" t="str">
            <v>BELLEVUE HOSPITAL CENTER</v>
          </cell>
          <cell r="F143">
            <v>1</v>
          </cell>
          <cell r="G143">
            <v>0</v>
          </cell>
          <cell r="H143">
            <v>1</v>
          </cell>
          <cell r="I143">
            <v>1</v>
          </cell>
          <cell r="J143">
            <v>2</v>
          </cell>
          <cell r="K143">
            <v>2</v>
          </cell>
          <cell r="L143">
            <v>0</v>
          </cell>
        </row>
        <row r="144">
          <cell r="B144">
            <v>7002002</v>
          </cell>
          <cell r="C144" t="str">
            <v>7002002</v>
          </cell>
          <cell r="D144" t="str">
            <v>7002002</v>
          </cell>
          <cell r="E144" t="str">
            <v>BETH ISRAEL MEDICAL CENTER</v>
          </cell>
          <cell r="F144">
            <v>0</v>
          </cell>
          <cell r="G144">
            <v>0</v>
          </cell>
          <cell r="H144">
            <v>1</v>
          </cell>
          <cell r="I144">
            <v>0</v>
          </cell>
          <cell r="J144">
            <v>3</v>
          </cell>
          <cell r="K144">
            <v>2</v>
          </cell>
          <cell r="L144">
            <v>0</v>
          </cell>
        </row>
        <row r="145">
          <cell r="B145">
            <v>7002009</v>
          </cell>
          <cell r="C145" t="str">
            <v>7002009</v>
          </cell>
          <cell r="D145" t="str">
            <v>7002009</v>
          </cell>
          <cell r="E145" t="str">
            <v>HARLEM HOSPITAL CENTER</v>
          </cell>
          <cell r="F145">
            <v>1</v>
          </cell>
          <cell r="G145">
            <v>0</v>
          </cell>
          <cell r="H145">
            <v>1</v>
          </cell>
          <cell r="I145">
            <v>1</v>
          </cell>
          <cell r="J145">
            <v>2</v>
          </cell>
          <cell r="K145">
            <v>2</v>
          </cell>
          <cell r="L145">
            <v>0</v>
          </cell>
        </row>
        <row r="146">
          <cell r="B146">
            <v>7002012</v>
          </cell>
          <cell r="C146" t="str">
            <v>7002012</v>
          </cell>
          <cell r="D146" t="str">
            <v>7002012</v>
          </cell>
          <cell r="E146" t="str">
            <v>HOSPITAL FOR SPECIAL SURGERY</v>
          </cell>
          <cell r="F146">
            <v>0</v>
          </cell>
          <cell r="G146">
            <v>0</v>
          </cell>
          <cell r="H146">
            <v>1</v>
          </cell>
          <cell r="I146">
            <v>0</v>
          </cell>
          <cell r="J146">
            <v>3</v>
          </cell>
          <cell r="K146">
            <v>2</v>
          </cell>
          <cell r="L146">
            <v>0</v>
          </cell>
        </row>
        <row r="147">
          <cell r="B147">
            <v>7002017</v>
          </cell>
          <cell r="C147" t="str">
            <v>7002017</v>
          </cell>
          <cell r="D147" t="str">
            <v>7002017</v>
          </cell>
          <cell r="E147" t="str">
            <v>LENOX HILL HOSPITAL</v>
          </cell>
          <cell r="F147">
            <v>0</v>
          </cell>
          <cell r="G147">
            <v>0</v>
          </cell>
          <cell r="H147">
            <v>1</v>
          </cell>
          <cell r="I147">
            <v>0</v>
          </cell>
          <cell r="J147">
            <v>3</v>
          </cell>
          <cell r="K147">
            <v>2</v>
          </cell>
          <cell r="L147">
            <v>0</v>
          </cell>
        </row>
        <row r="148">
          <cell r="B148">
            <v>7002021</v>
          </cell>
          <cell r="C148" t="str">
            <v>7002021</v>
          </cell>
          <cell r="D148" t="str">
            <v>7002021</v>
          </cell>
          <cell r="E148" t="str">
            <v>METROPOLITAN HOSPITAL CENTER</v>
          </cell>
          <cell r="F148">
            <v>1</v>
          </cell>
          <cell r="G148">
            <v>0</v>
          </cell>
          <cell r="H148">
            <v>1</v>
          </cell>
          <cell r="I148">
            <v>1</v>
          </cell>
          <cell r="J148">
            <v>2</v>
          </cell>
          <cell r="K148">
            <v>2</v>
          </cell>
          <cell r="L148">
            <v>0</v>
          </cell>
        </row>
        <row r="149">
          <cell r="B149">
            <v>7002024</v>
          </cell>
          <cell r="C149" t="str">
            <v>7002024</v>
          </cell>
          <cell r="D149" t="str">
            <v>7002024</v>
          </cell>
          <cell r="E149" t="str">
            <v>MOUNT SINAI HOSPITAL</v>
          </cell>
          <cell r="F149">
            <v>0</v>
          </cell>
          <cell r="G149">
            <v>0</v>
          </cell>
          <cell r="H149">
            <v>1</v>
          </cell>
          <cell r="I149">
            <v>0</v>
          </cell>
          <cell r="J149">
            <v>3</v>
          </cell>
          <cell r="K149">
            <v>2</v>
          </cell>
          <cell r="L149">
            <v>0</v>
          </cell>
        </row>
        <row r="150">
          <cell r="B150">
            <v>7002026</v>
          </cell>
          <cell r="C150" t="str">
            <v>7002026</v>
          </cell>
          <cell r="D150" t="str">
            <v>7002026</v>
          </cell>
          <cell r="E150" t="str">
            <v>NY EYE AND EAR INFIRMARY</v>
          </cell>
          <cell r="F150">
            <v>0</v>
          </cell>
          <cell r="G150">
            <v>0</v>
          </cell>
          <cell r="H150">
            <v>1</v>
          </cell>
          <cell r="I150">
            <v>0</v>
          </cell>
          <cell r="J150">
            <v>2</v>
          </cell>
          <cell r="K150">
            <v>2</v>
          </cell>
          <cell r="L150">
            <v>0</v>
          </cell>
        </row>
        <row r="151">
          <cell r="B151">
            <v>7002032</v>
          </cell>
          <cell r="C151" t="str">
            <v>7002032</v>
          </cell>
          <cell r="D151" t="str">
            <v>7002032</v>
          </cell>
          <cell r="E151" t="str">
            <v>ST LUKES / ROOSEVELT HOSP</v>
          </cell>
          <cell r="F151">
            <v>0</v>
          </cell>
          <cell r="G151">
            <v>0</v>
          </cell>
          <cell r="H151">
            <v>1</v>
          </cell>
          <cell r="I151">
            <v>0</v>
          </cell>
          <cell r="J151">
            <v>3</v>
          </cell>
          <cell r="K151">
            <v>2</v>
          </cell>
          <cell r="L151">
            <v>0</v>
          </cell>
        </row>
        <row r="152">
          <cell r="B152">
            <v>7002053</v>
          </cell>
          <cell r="C152" t="str">
            <v>7002053</v>
          </cell>
          <cell r="D152" t="str">
            <v>7002053</v>
          </cell>
          <cell r="E152" t="str">
            <v>NYU HOSPITALS CENTER</v>
          </cell>
          <cell r="F152">
            <v>0</v>
          </cell>
          <cell r="G152">
            <v>0</v>
          </cell>
          <cell r="H152">
            <v>1</v>
          </cell>
          <cell r="I152">
            <v>0</v>
          </cell>
          <cell r="J152">
            <v>3</v>
          </cell>
          <cell r="K152">
            <v>2</v>
          </cell>
          <cell r="L152">
            <v>0</v>
          </cell>
        </row>
        <row r="153">
          <cell r="B153">
            <v>7002054</v>
          </cell>
          <cell r="C153" t="str">
            <v>7002054</v>
          </cell>
          <cell r="D153" t="str">
            <v>7002054</v>
          </cell>
          <cell r="E153" t="str">
            <v>NY PRESBYTERIAN HOSPITAL</v>
          </cell>
          <cell r="F153">
            <v>0</v>
          </cell>
          <cell r="G153">
            <v>0</v>
          </cell>
          <cell r="H153">
            <v>1</v>
          </cell>
          <cell r="I153">
            <v>0</v>
          </cell>
          <cell r="J153">
            <v>3</v>
          </cell>
          <cell r="K153">
            <v>2</v>
          </cell>
          <cell r="L153">
            <v>0</v>
          </cell>
        </row>
        <row r="154">
          <cell r="B154">
            <v>7003000</v>
          </cell>
          <cell r="C154" t="str">
            <v>7003000</v>
          </cell>
          <cell r="D154" t="str">
            <v>7003000</v>
          </cell>
          <cell r="E154" t="str">
            <v>ELMHURST HOSPITAL CTR</v>
          </cell>
          <cell r="F154">
            <v>1</v>
          </cell>
          <cell r="G154">
            <v>0</v>
          </cell>
          <cell r="H154">
            <v>1</v>
          </cell>
          <cell r="I154">
            <v>1</v>
          </cell>
          <cell r="J154">
            <v>2</v>
          </cell>
          <cell r="K154">
            <v>2</v>
          </cell>
          <cell r="L154">
            <v>0</v>
          </cell>
        </row>
        <row r="155">
          <cell r="B155">
            <v>7003001</v>
          </cell>
          <cell r="C155" t="str">
            <v>7003001</v>
          </cell>
          <cell r="D155" t="str">
            <v>7003001</v>
          </cell>
          <cell r="E155" t="str">
            <v>FLUSHING HOSPITAL</v>
          </cell>
          <cell r="F155">
            <v>0</v>
          </cell>
          <cell r="G155">
            <v>0</v>
          </cell>
          <cell r="H155">
            <v>1</v>
          </cell>
          <cell r="I155">
            <v>0</v>
          </cell>
          <cell r="J155">
            <v>2</v>
          </cell>
          <cell r="K155">
            <v>2</v>
          </cell>
          <cell r="L155">
            <v>0</v>
          </cell>
        </row>
        <row r="156">
          <cell r="B156">
            <v>7003003</v>
          </cell>
          <cell r="C156" t="str">
            <v>7003003</v>
          </cell>
          <cell r="D156" t="str">
            <v>7003003</v>
          </cell>
          <cell r="E156" t="str">
            <v>JAMAICA HOSPITAL</v>
          </cell>
          <cell r="F156">
            <v>0</v>
          </cell>
          <cell r="G156">
            <v>0</v>
          </cell>
          <cell r="H156">
            <v>1</v>
          </cell>
          <cell r="I156">
            <v>0</v>
          </cell>
          <cell r="J156">
            <v>3</v>
          </cell>
          <cell r="K156">
            <v>2</v>
          </cell>
          <cell r="L156">
            <v>0</v>
          </cell>
        </row>
        <row r="157">
          <cell r="B157">
            <v>7003004</v>
          </cell>
          <cell r="C157" t="str">
            <v>7003004</v>
          </cell>
          <cell r="D157" t="str">
            <v>7003004</v>
          </cell>
          <cell r="E157" t="str">
            <v>LONG ISLAND JEWISH</v>
          </cell>
          <cell r="F157">
            <v>0</v>
          </cell>
          <cell r="G157">
            <v>0</v>
          </cell>
          <cell r="H157">
            <v>1</v>
          </cell>
          <cell r="I157">
            <v>0</v>
          </cell>
          <cell r="J157">
            <v>2</v>
          </cell>
          <cell r="K157">
            <v>2</v>
          </cell>
          <cell r="L157">
            <v>0</v>
          </cell>
        </row>
        <row r="158">
          <cell r="B158">
            <v>7003007</v>
          </cell>
          <cell r="C158" t="str">
            <v>7003007</v>
          </cell>
          <cell r="D158" t="str">
            <v>7003007</v>
          </cell>
          <cell r="E158" t="str">
            <v>QUEENS HOSPITAL CENTER</v>
          </cell>
          <cell r="F158">
            <v>1</v>
          </cell>
          <cell r="G158">
            <v>0</v>
          </cell>
          <cell r="H158">
            <v>1</v>
          </cell>
          <cell r="I158">
            <v>1</v>
          </cell>
          <cell r="J158">
            <v>2</v>
          </cell>
          <cell r="K158">
            <v>2</v>
          </cell>
          <cell r="L158">
            <v>0</v>
          </cell>
        </row>
        <row r="159">
          <cell r="B159">
            <v>7003010</v>
          </cell>
          <cell r="C159" t="str">
            <v>7003010</v>
          </cell>
          <cell r="D159" t="str">
            <v>7003010</v>
          </cell>
          <cell r="E159" t="str">
            <v>NY MED CTR OF QUEENS</v>
          </cell>
          <cell r="F159">
            <v>0</v>
          </cell>
          <cell r="G159">
            <v>0</v>
          </cell>
          <cell r="H159">
            <v>1</v>
          </cell>
          <cell r="I159">
            <v>0</v>
          </cell>
          <cell r="J159">
            <v>3</v>
          </cell>
          <cell r="K159">
            <v>2</v>
          </cell>
          <cell r="L159">
            <v>0</v>
          </cell>
        </row>
        <row r="160">
          <cell r="B160">
            <v>7003013</v>
          </cell>
          <cell r="C160" t="str">
            <v>7003013</v>
          </cell>
          <cell r="D160" t="str">
            <v>7003013</v>
          </cell>
          <cell r="E160" t="str">
            <v>FOREST HILLS HOSPITAL</v>
          </cell>
          <cell r="F160">
            <v>0</v>
          </cell>
          <cell r="G160">
            <v>0</v>
          </cell>
          <cell r="H160">
            <v>1</v>
          </cell>
          <cell r="I160">
            <v>0</v>
          </cell>
          <cell r="J160">
            <v>2</v>
          </cell>
          <cell r="K160">
            <v>2</v>
          </cell>
          <cell r="L160">
            <v>0</v>
          </cell>
        </row>
        <row r="161">
          <cell r="B161">
            <v>7003015</v>
          </cell>
          <cell r="C161" t="str">
            <v>7003015</v>
          </cell>
          <cell r="D161" t="str">
            <v>7003015</v>
          </cell>
          <cell r="E161" t="str">
            <v>MOUNT SINAI HOSP OF QUEENS</v>
          </cell>
          <cell r="F161">
            <v>0</v>
          </cell>
          <cell r="G161">
            <v>0</v>
          </cell>
          <cell r="H161">
            <v>1</v>
          </cell>
          <cell r="I161">
            <v>0</v>
          </cell>
          <cell r="J161">
            <v>3</v>
          </cell>
          <cell r="K161">
            <v>2</v>
          </cell>
          <cell r="L161">
            <v>0</v>
          </cell>
        </row>
        <row r="162">
          <cell r="B162">
            <v>7004003</v>
          </cell>
          <cell r="C162" t="str">
            <v>7004003</v>
          </cell>
          <cell r="D162" t="str">
            <v>7004003</v>
          </cell>
          <cell r="E162" t="str">
            <v>STATEN ISLAND UNIV HOSP</v>
          </cell>
          <cell r="F162">
            <v>0</v>
          </cell>
          <cell r="G162">
            <v>0</v>
          </cell>
          <cell r="H162">
            <v>1</v>
          </cell>
          <cell r="I162">
            <v>0</v>
          </cell>
          <cell r="J162">
            <v>3</v>
          </cell>
          <cell r="K162">
            <v>2</v>
          </cell>
          <cell r="L162">
            <v>0</v>
          </cell>
        </row>
        <row r="163">
          <cell r="B163">
            <v>7004008</v>
          </cell>
          <cell r="C163" t="str">
            <v>7004008</v>
          </cell>
          <cell r="D163" t="str">
            <v>7004010</v>
          </cell>
          <cell r="E163" t="str">
            <v>RICHMOND UNIV MED CTR</v>
          </cell>
          <cell r="F163">
            <v>0</v>
          </cell>
          <cell r="G163">
            <v>0</v>
          </cell>
          <cell r="H163">
            <v>1</v>
          </cell>
          <cell r="I163">
            <v>0</v>
          </cell>
          <cell r="J163">
            <v>3</v>
          </cell>
          <cell r="K163">
            <v>2</v>
          </cell>
          <cell r="L163">
            <v>0</v>
          </cell>
        </row>
      </sheetData>
      <sheetData sheetId="5">
        <row r="1">
          <cell r="A1">
            <v>7000002</v>
          </cell>
        </row>
        <row r="14">
          <cell r="E14">
            <v>6791.3</v>
          </cell>
        </row>
      </sheetData>
      <sheetData sheetId="6"/>
      <sheetData sheetId="7">
        <row r="14">
          <cell r="E14">
            <v>7628.4</v>
          </cell>
        </row>
      </sheetData>
      <sheetData sheetId="8"/>
      <sheetData sheetId="9"/>
      <sheetData sheetId="10"/>
      <sheetData sheetId="11"/>
      <sheetData sheetId="12"/>
      <sheetData sheetId="13"/>
      <sheetData sheetId="14"/>
      <sheetData sheetId="15">
        <row r="7">
          <cell r="A7">
            <v>101000</v>
          </cell>
          <cell r="B7" t="str">
            <v>ALBANY MEDICAL CTR HOSP</v>
          </cell>
          <cell r="C7">
            <v>6971.37</v>
          </cell>
          <cell r="D7">
            <v>13790.41</v>
          </cell>
          <cell r="E7">
            <v>1453.45</v>
          </cell>
          <cell r="F7">
            <v>248.4</v>
          </cell>
          <cell r="G7">
            <v>171.74</v>
          </cell>
          <cell r="H7">
            <v>171.74</v>
          </cell>
          <cell r="I7">
            <v>1133.19</v>
          </cell>
          <cell r="J7">
            <v>591.51</v>
          </cell>
          <cell r="K7">
            <v>805.99</v>
          </cell>
          <cell r="L7">
            <v>407</v>
          </cell>
          <cell r="M7">
            <v>5838.18</v>
          </cell>
          <cell r="N7">
            <v>0.86890000000000001</v>
          </cell>
          <cell r="O7">
            <v>0.329874</v>
          </cell>
          <cell r="P7">
            <v>28343026</v>
          </cell>
          <cell r="Q7">
            <v>0.15290000000000001</v>
          </cell>
          <cell r="R7">
            <v>11053.43</v>
          </cell>
          <cell r="S7">
            <v>2145.4699999999998</v>
          </cell>
          <cell r="T7">
            <v>591.51</v>
          </cell>
          <cell r="U7">
            <v>1453.45</v>
          </cell>
          <cell r="V7">
            <v>0</v>
          </cell>
          <cell r="W7">
            <v>0</v>
          </cell>
          <cell r="X7">
            <v>0</v>
          </cell>
          <cell r="Y7">
            <v>0</v>
          </cell>
          <cell r="Z7">
            <v>171.74</v>
          </cell>
          <cell r="AA7">
            <v>15243.86</v>
          </cell>
          <cell r="AB7">
            <v>16317.03</v>
          </cell>
          <cell r="AC7">
            <v>5889</v>
          </cell>
          <cell r="AD7">
            <v>6319898</v>
          </cell>
          <cell r="AE7">
            <v>0.19409999999999999</v>
          </cell>
          <cell r="AH7">
            <v>101000</v>
          </cell>
          <cell r="AI7" t="str">
            <v>ALBANY MEDICAL CTR HOSP</v>
          </cell>
          <cell r="AJ7">
            <v>6992.1</v>
          </cell>
          <cell r="AK7">
            <v>13831.41</v>
          </cell>
          <cell r="AL7">
            <v>999.72</v>
          </cell>
          <cell r="AM7">
            <v>181.29</v>
          </cell>
          <cell r="AN7">
            <v>171.74</v>
          </cell>
          <cell r="AO7">
            <v>171.74</v>
          </cell>
          <cell r="AP7">
            <v>1136.56</v>
          </cell>
          <cell r="AQ7">
            <v>593.27</v>
          </cell>
          <cell r="AR7">
            <v>808.39</v>
          </cell>
          <cell r="AS7">
            <v>407</v>
          </cell>
          <cell r="AT7">
            <v>5855.54</v>
          </cell>
          <cell r="AU7">
            <v>0.86890000000000001</v>
          </cell>
          <cell r="AV7">
            <v>0.329874</v>
          </cell>
          <cell r="AW7">
            <v>28343026</v>
          </cell>
          <cell r="AX7">
            <v>0.15290000000000001</v>
          </cell>
          <cell r="AY7">
            <v>11086.29</v>
          </cell>
          <cell r="AZ7">
            <v>2151.85</v>
          </cell>
          <cell r="BA7">
            <v>593.27</v>
          </cell>
          <cell r="BB7">
            <v>999.72</v>
          </cell>
          <cell r="BC7">
            <v>0</v>
          </cell>
          <cell r="BD7">
            <v>0</v>
          </cell>
          <cell r="BE7">
            <v>0</v>
          </cell>
          <cell r="BF7">
            <v>0</v>
          </cell>
          <cell r="BG7">
            <v>171.74</v>
          </cell>
          <cell r="BH7">
            <v>14831.13</v>
          </cell>
          <cell r="BI7">
            <v>15875.24</v>
          </cell>
          <cell r="BJ7">
            <v>5889</v>
          </cell>
          <cell r="BK7">
            <v>6148764</v>
          </cell>
          <cell r="BL7">
            <v>0.19409999999999999</v>
          </cell>
        </row>
        <row r="8">
          <cell r="A8">
            <v>101003</v>
          </cell>
          <cell r="B8" t="str">
            <v>MEMORIAL HOSP OF ALBANY</v>
          </cell>
          <cell r="C8">
            <v>5337.87</v>
          </cell>
          <cell r="D8">
            <v>5487.33</v>
          </cell>
          <cell r="E8">
            <v>522.29</v>
          </cell>
          <cell r="F8">
            <v>83.24</v>
          </cell>
          <cell r="G8">
            <v>171.74</v>
          </cell>
          <cell r="H8">
            <v>171.74</v>
          </cell>
          <cell r="I8">
            <v>0</v>
          </cell>
          <cell r="J8">
            <v>0</v>
          </cell>
          <cell r="K8">
            <v>736.92</v>
          </cell>
          <cell r="L8">
            <v>66</v>
          </cell>
          <cell r="M8">
            <v>5337.87</v>
          </cell>
          <cell r="N8">
            <v>0.80620000000000003</v>
          </cell>
          <cell r="O8">
            <v>0.44463799999999998</v>
          </cell>
          <cell r="P8">
            <v>1612535</v>
          </cell>
          <cell r="Q8">
            <v>5.9700000000000003E-2</v>
          </cell>
          <cell r="R8">
            <v>5487.33</v>
          </cell>
          <cell r="S8">
            <v>0</v>
          </cell>
          <cell r="T8">
            <v>0</v>
          </cell>
          <cell r="U8">
            <v>378.11</v>
          </cell>
          <cell r="V8">
            <v>0</v>
          </cell>
          <cell r="W8">
            <v>0</v>
          </cell>
          <cell r="X8">
            <v>0</v>
          </cell>
          <cell r="Y8">
            <v>144.17999999999998</v>
          </cell>
          <cell r="Z8">
            <v>171.74</v>
          </cell>
          <cell r="AA8">
            <v>6009.62</v>
          </cell>
          <cell r="AB8">
            <v>6432.7</v>
          </cell>
          <cell r="AC8">
            <v>265</v>
          </cell>
          <cell r="AD8">
            <v>112116</v>
          </cell>
          <cell r="AE8">
            <v>0</v>
          </cell>
          <cell r="AH8">
            <v>101003</v>
          </cell>
          <cell r="AI8" t="str">
            <v>MEMORIAL HOSP OF ALBANY</v>
          </cell>
          <cell r="AJ8">
            <v>5091.3599999999997</v>
          </cell>
          <cell r="AK8">
            <v>5233.92</v>
          </cell>
          <cell r="AL8">
            <v>605.73</v>
          </cell>
          <cell r="AM8">
            <v>88.83</v>
          </cell>
          <cell r="AN8">
            <v>171.74</v>
          </cell>
          <cell r="AO8">
            <v>171.74</v>
          </cell>
          <cell r="AP8">
            <v>0</v>
          </cell>
          <cell r="AQ8">
            <v>0</v>
          </cell>
          <cell r="AR8">
            <v>702.89</v>
          </cell>
          <cell r="AS8">
            <v>66</v>
          </cell>
          <cell r="AT8">
            <v>5091.3599999999997</v>
          </cell>
          <cell r="AU8">
            <v>0.80620000000000003</v>
          </cell>
          <cell r="AV8">
            <v>0.44463799999999998</v>
          </cell>
          <cell r="AW8">
            <v>1612535</v>
          </cell>
          <cell r="AX8">
            <v>5.9700000000000003E-2</v>
          </cell>
          <cell r="AY8">
            <v>5233.92</v>
          </cell>
          <cell r="AZ8">
            <v>0</v>
          </cell>
          <cell r="BA8">
            <v>0</v>
          </cell>
          <cell r="BB8">
            <v>468.21</v>
          </cell>
          <cell r="BC8">
            <v>0</v>
          </cell>
          <cell r="BD8">
            <v>0</v>
          </cell>
          <cell r="BE8">
            <v>0</v>
          </cell>
          <cell r="BF8">
            <v>137.51999999999998</v>
          </cell>
          <cell r="BG8">
            <v>171.74</v>
          </cell>
          <cell r="BH8">
            <v>5839.65</v>
          </cell>
          <cell r="BI8">
            <v>6250.76</v>
          </cell>
          <cell r="BJ8">
            <v>265</v>
          </cell>
          <cell r="BK8">
            <v>108944</v>
          </cell>
          <cell r="BL8">
            <v>0</v>
          </cell>
        </row>
        <row r="9">
          <cell r="A9">
            <v>101004</v>
          </cell>
          <cell r="B9" t="str">
            <v>ST PETERS HOSPITAL</v>
          </cell>
          <cell r="C9">
            <v>5983.31</v>
          </cell>
          <cell r="D9">
            <v>6331.71</v>
          </cell>
          <cell r="E9">
            <v>693.3</v>
          </cell>
          <cell r="F9">
            <v>152.16999999999999</v>
          </cell>
          <cell r="G9">
            <v>171.74</v>
          </cell>
          <cell r="H9">
            <v>171.74</v>
          </cell>
          <cell r="I9">
            <v>131.09</v>
          </cell>
          <cell r="J9">
            <v>57.019999999999996</v>
          </cell>
          <cell r="K9">
            <v>807.93</v>
          </cell>
          <cell r="L9">
            <v>206</v>
          </cell>
          <cell r="M9">
            <v>5852.22</v>
          </cell>
          <cell r="N9">
            <v>0.86699999999999999</v>
          </cell>
          <cell r="O9">
            <v>0.31960899999999998</v>
          </cell>
          <cell r="P9">
            <v>13531684</v>
          </cell>
          <cell r="Q9">
            <v>6.5500000000000003E-2</v>
          </cell>
          <cell r="R9">
            <v>6137.22</v>
          </cell>
          <cell r="S9">
            <v>137.47</v>
          </cell>
          <cell r="T9">
            <v>57.019999999999996</v>
          </cell>
          <cell r="U9">
            <v>693.3</v>
          </cell>
          <cell r="V9">
            <v>0</v>
          </cell>
          <cell r="W9">
            <v>0</v>
          </cell>
          <cell r="X9">
            <v>0</v>
          </cell>
          <cell r="Y9">
            <v>0</v>
          </cell>
          <cell r="Z9">
            <v>171.74</v>
          </cell>
          <cell r="AA9">
            <v>7025.01</v>
          </cell>
          <cell r="AB9">
            <v>7519.57</v>
          </cell>
          <cell r="AC9">
            <v>3040</v>
          </cell>
          <cell r="AD9">
            <v>1503462</v>
          </cell>
          <cell r="AE9">
            <v>2.24E-2</v>
          </cell>
          <cell r="AH9">
            <v>101004</v>
          </cell>
          <cell r="AI9" t="str">
            <v>ST PETERS HOSPITAL</v>
          </cell>
          <cell r="AJ9">
            <v>5955.54</v>
          </cell>
          <cell r="AK9">
            <v>6302.33</v>
          </cell>
          <cell r="AL9">
            <v>724.16</v>
          </cell>
          <cell r="AM9">
            <v>154.47999999999999</v>
          </cell>
          <cell r="AN9">
            <v>171.74</v>
          </cell>
          <cell r="AO9">
            <v>171.74</v>
          </cell>
          <cell r="AP9">
            <v>130.47999999999999</v>
          </cell>
          <cell r="AQ9">
            <v>56.76</v>
          </cell>
          <cell r="AR9">
            <v>804.18</v>
          </cell>
          <cell r="AS9">
            <v>206</v>
          </cell>
          <cell r="AT9">
            <v>5825.06</v>
          </cell>
          <cell r="AU9">
            <v>0.86699999999999999</v>
          </cell>
          <cell r="AV9">
            <v>0.31960899999999998</v>
          </cell>
          <cell r="AW9">
            <v>13531684</v>
          </cell>
          <cell r="AX9">
            <v>6.5500000000000003E-2</v>
          </cell>
          <cell r="AY9">
            <v>6108.74</v>
          </cell>
          <cell r="AZ9">
            <v>136.83000000000001</v>
          </cell>
          <cell r="BA9">
            <v>56.76</v>
          </cell>
          <cell r="BB9">
            <v>724.16</v>
          </cell>
          <cell r="BC9">
            <v>0</v>
          </cell>
          <cell r="BD9">
            <v>0</v>
          </cell>
          <cell r="BE9">
            <v>0</v>
          </cell>
          <cell r="BF9">
            <v>0</v>
          </cell>
          <cell r="BG9">
            <v>171.74</v>
          </cell>
          <cell r="BH9">
            <v>7026.49</v>
          </cell>
          <cell r="BI9">
            <v>7521.15</v>
          </cell>
          <cell r="BJ9">
            <v>3040</v>
          </cell>
          <cell r="BK9">
            <v>1503766</v>
          </cell>
          <cell r="BL9">
            <v>2.24E-2</v>
          </cell>
        </row>
        <row r="10">
          <cell r="A10">
            <v>228000</v>
          </cell>
          <cell r="B10" t="str">
            <v>JONES MEMORIAL HOSPITAL</v>
          </cell>
          <cell r="C10">
            <v>5012.99</v>
          </cell>
          <cell r="D10">
            <v>2848.38</v>
          </cell>
          <cell r="E10">
            <v>342.08</v>
          </cell>
          <cell r="F10">
            <v>106.53</v>
          </cell>
          <cell r="G10">
            <v>171.74</v>
          </cell>
          <cell r="H10">
            <v>171.74</v>
          </cell>
          <cell r="I10">
            <v>0</v>
          </cell>
          <cell r="J10">
            <v>0</v>
          </cell>
          <cell r="K10">
            <v>692.07</v>
          </cell>
          <cell r="L10">
            <v>0</v>
          </cell>
          <cell r="M10">
            <v>5012.99</v>
          </cell>
          <cell r="N10">
            <v>0.74280000000000002</v>
          </cell>
          <cell r="O10">
            <v>0.53597899999999998</v>
          </cell>
          <cell r="P10">
            <v>1270687</v>
          </cell>
          <cell r="Q10">
            <v>6.8099999999999994E-2</v>
          </cell>
          <cell r="R10">
            <v>2848.38</v>
          </cell>
          <cell r="S10">
            <v>0</v>
          </cell>
          <cell r="T10">
            <v>0</v>
          </cell>
          <cell r="U10">
            <v>342.08</v>
          </cell>
          <cell r="V10">
            <v>0</v>
          </cell>
          <cell r="W10">
            <v>0</v>
          </cell>
          <cell r="X10">
            <v>0</v>
          </cell>
          <cell r="Y10">
            <v>0</v>
          </cell>
          <cell r="Z10">
            <v>171.74</v>
          </cell>
          <cell r="AA10">
            <v>3190.46</v>
          </cell>
          <cell r="AB10">
            <v>3415.07</v>
          </cell>
          <cell r="AC10">
            <v>514</v>
          </cell>
          <cell r="AD10">
            <v>115450</v>
          </cell>
          <cell r="AE10">
            <v>0</v>
          </cell>
          <cell r="AH10">
            <v>228000</v>
          </cell>
          <cell r="AI10" t="str">
            <v>JONES MEMORIAL HOSPITAL</v>
          </cell>
          <cell r="AJ10">
            <v>5129.51</v>
          </cell>
          <cell r="AK10">
            <v>2914.59</v>
          </cell>
          <cell r="AL10">
            <v>342.08</v>
          </cell>
          <cell r="AM10">
            <v>106.53</v>
          </cell>
          <cell r="AN10">
            <v>171.74</v>
          </cell>
          <cell r="AO10">
            <v>171.74</v>
          </cell>
          <cell r="AP10">
            <v>0</v>
          </cell>
          <cell r="AQ10">
            <v>0</v>
          </cell>
          <cell r="AR10">
            <v>708.15</v>
          </cell>
          <cell r="AS10">
            <v>0</v>
          </cell>
          <cell r="AT10">
            <v>5129.51</v>
          </cell>
          <cell r="AU10">
            <v>0.74280000000000002</v>
          </cell>
          <cell r="AV10">
            <v>0.53597899999999998</v>
          </cell>
          <cell r="AW10">
            <v>1270687</v>
          </cell>
          <cell r="AX10">
            <v>6.8099999999999994E-2</v>
          </cell>
          <cell r="AY10">
            <v>2914.59</v>
          </cell>
          <cell r="AZ10">
            <v>0</v>
          </cell>
          <cell r="BA10">
            <v>0</v>
          </cell>
          <cell r="BB10">
            <v>342.08</v>
          </cell>
          <cell r="BC10">
            <v>0</v>
          </cell>
          <cell r="BD10">
            <v>0</v>
          </cell>
          <cell r="BE10">
            <v>0</v>
          </cell>
          <cell r="BF10">
            <v>0</v>
          </cell>
          <cell r="BG10">
            <v>171.74</v>
          </cell>
          <cell r="BH10">
            <v>3256.67</v>
          </cell>
          <cell r="BI10">
            <v>3485.94</v>
          </cell>
          <cell r="BJ10">
            <v>514</v>
          </cell>
          <cell r="BK10">
            <v>117845</v>
          </cell>
          <cell r="BL10">
            <v>0</v>
          </cell>
        </row>
        <row r="11">
          <cell r="A11">
            <v>301001</v>
          </cell>
          <cell r="B11" t="str">
            <v>OUR LADY OF LOURDES MEMORIAL</v>
          </cell>
          <cell r="C11">
            <v>5534.97</v>
          </cell>
          <cell r="D11">
            <v>4495.6600000000008</v>
          </cell>
          <cell r="E11">
            <v>300.04000000000002</v>
          </cell>
          <cell r="F11">
            <v>72.09</v>
          </cell>
          <cell r="G11">
            <v>171.74</v>
          </cell>
          <cell r="H11">
            <v>171.74</v>
          </cell>
          <cell r="I11">
            <v>117.56</v>
          </cell>
          <cell r="J11">
            <v>5.1400000000000006</v>
          </cell>
          <cell r="K11">
            <v>747.9</v>
          </cell>
          <cell r="L11">
            <v>0</v>
          </cell>
          <cell r="M11">
            <v>5417.41</v>
          </cell>
          <cell r="N11">
            <v>0.80469999999999997</v>
          </cell>
          <cell r="O11">
            <v>0.47750900000000002</v>
          </cell>
          <cell r="P11">
            <v>6800479</v>
          </cell>
          <cell r="Q11">
            <v>8.0500000000000002E-2</v>
          </cell>
          <cell r="R11">
            <v>4395.1400000000003</v>
          </cell>
          <cell r="S11">
            <v>95.38</v>
          </cell>
          <cell r="T11">
            <v>5.1400000000000006</v>
          </cell>
          <cell r="U11">
            <v>300.04000000000002</v>
          </cell>
          <cell r="V11">
            <v>0</v>
          </cell>
          <cell r="W11">
            <v>0</v>
          </cell>
          <cell r="X11">
            <v>0</v>
          </cell>
          <cell r="Y11">
            <v>0</v>
          </cell>
          <cell r="Z11">
            <v>171.74</v>
          </cell>
          <cell r="AA11">
            <v>4795.7000000000007</v>
          </cell>
          <cell r="AB11">
            <v>5133.32</v>
          </cell>
          <cell r="AC11">
            <v>1614</v>
          </cell>
          <cell r="AD11">
            <v>544919</v>
          </cell>
          <cell r="AE11">
            <v>2.1700000000000001E-2</v>
          </cell>
          <cell r="AH11">
            <v>301001</v>
          </cell>
          <cell r="AI11" t="str">
            <v>OUR LADY OF LOURDES MEMORIAL</v>
          </cell>
          <cell r="AJ11">
            <v>5534.42</v>
          </cell>
          <cell r="AK11">
            <v>4495.22</v>
          </cell>
          <cell r="AL11">
            <v>292.01</v>
          </cell>
          <cell r="AM11">
            <v>71.22</v>
          </cell>
          <cell r="AN11">
            <v>171.74</v>
          </cell>
          <cell r="AO11">
            <v>171.74</v>
          </cell>
          <cell r="AP11">
            <v>117.55</v>
          </cell>
          <cell r="AQ11">
            <v>5.1400000000000006</v>
          </cell>
          <cell r="AR11">
            <v>747.83</v>
          </cell>
          <cell r="AS11">
            <v>0</v>
          </cell>
          <cell r="AT11">
            <v>5416.87</v>
          </cell>
          <cell r="AU11">
            <v>0.80469999999999997</v>
          </cell>
          <cell r="AV11">
            <v>0.47750900000000002</v>
          </cell>
          <cell r="AW11">
            <v>6800479</v>
          </cell>
          <cell r="AX11">
            <v>8.0500000000000002E-2</v>
          </cell>
          <cell r="AY11">
            <v>4394.71</v>
          </cell>
          <cell r="AZ11">
            <v>95.37</v>
          </cell>
          <cell r="BA11">
            <v>5.1400000000000006</v>
          </cell>
          <cell r="BB11">
            <v>292.01</v>
          </cell>
          <cell r="BC11">
            <v>0</v>
          </cell>
          <cell r="BD11">
            <v>0</v>
          </cell>
          <cell r="BE11">
            <v>0</v>
          </cell>
          <cell r="BF11">
            <v>0</v>
          </cell>
          <cell r="BG11">
            <v>171.74</v>
          </cell>
          <cell r="BH11">
            <v>4787.2300000000005</v>
          </cell>
          <cell r="BI11">
            <v>5124.25</v>
          </cell>
          <cell r="BJ11">
            <v>1614</v>
          </cell>
          <cell r="BK11">
            <v>543950</v>
          </cell>
          <cell r="BL11">
            <v>2.1700000000000001E-2</v>
          </cell>
        </row>
        <row r="12">
          <cell r="A12">
            <v>303001</v>
          </cell>
          <cell r="B12" t="str">
            <v>UNITED HEALTH SERVICES INC</v>
          </cell>
          <cell r="C12">
            <v>6129.17</v>
          </cell>
          <cell r="D12">
            <v>7601.31</v>
          </cell>
          <cell r="E12">
            <v>842.21</v>
          </cell>
          <cell r="F12">
            <v>82.62</v>
          </cell>
          <cell r="G12">
            <v>171.74</v>
          </cell>
          <cell r="H12">
            <v>171.74</v>
          </cell>
          <cell r="I12">
            <v>429.21</v>
          </cell>
          <cell r="J12">
            <v>199.73</v>
          </cell>
          <cell r="K12">
            <v>786.91</v>
          </cell>
          <cell r="L12">
            <v>238</v>
          </cell>
          <cell r="M12">
            <v>5699.96</v>
          </cell>
          <cell r="N12">
            <v>0.84840000000000004</v>
          </cell>
          <cell r="O12">
            <v>0.45906000000000002</v>
          </cell>
          <cell r="P12">
            <v>15627718</v>
          </cell>
          <cell r="Q12">
            <v>0.1066</v>
          </cell>
          <cell r="R12">
            <v>6883.27</v>
          </cell>
          <cell r="S12">
            <v>518.30999999999995</v>
          </cell>
          <cell r="T12">
            <v>199.73</v>
          </cell>
          <cell r="U12">
            <v>389.17</v>
          </cell>
          <cell r="V12">
            <v>0</v>
          </cell>
          <cell r="W12">
            <v>0</v>
          </cell>
          <cell r="X12">
            <v>453.04</v>
          </cell>
          <cell r="Y12">
            <v>0</v>
          </cell>
          <cell r="Z12">
            <v>171.74</v>
          </cell>
          <cell r="AA12">
            <v>8443.52</v>
          </cell>
          <cell r="AB12">
            <v>9037.94</v>
          </cell>
          <cell r="AC12">
            <v>2843</v>
          </cell>
          <cell r="AD12">
            <v>1689936</v>
          </cell>
          <cell r="AE12">
            <v>7.5300000000000006E-2</v>
          </cell>
          <cell r="AH12">
            <v>303001</v>
          </cell>
          <cell r="AI12" t="str">
            <v>UNITED HEALTH SERVICES INC</v>
          </cell>
          <cell r="AJ12">
            <v>6041.5</v>
          </cell>
          <cell r="AK12">
            <v>7492.59</v>
          </cell>
          <cell r="AL12">
            <v>729.13</v>
          </cell>
          <cell r="AM12">
            <v>80.260000000000005</v>
          </cell>
          <cell r="AN12">
            <v>171.74</v>
          </cell>
          <cell r="AO12">
            <v>171.74</v>
          </cell>
          <cell r="AP12">
            <v>423.07</v>
          </cell>
          <cell r="AQ12">
            <v>196.86999999999998</v>
          </cell>
          <cell r="AR12">
            <v>775.65</v>
          </cell>
          <cell r="AS12">
            <v>238</v>
          </cell>
          <cell r="AT12">
            <v>5618.4299999999994</v>
          </cell>
          <cell r="AU12">
            <v>0.84840000000000004</v>
          </cell>
          <cell r="AV12">
            <v>0.45906000000000002</v>
          </cell>
          <cell r="AW12">
            <v>15627718</v>
          </cell>
          <cell r="AX12">
            <v>0.1066</v>
          </cell>
          <cell r="AY12">
            <v>6784.82</v>
          </cell>
          <cell r="AZ12">
            <v>510.9</v>
          </cell>
          <cell r="BA12">
            <v>196.86999999999998</v>
          </cell>
          <cell r="BB12">
            <v>381.23</v>
          </cell>
          <cell r="BC12">
            <v>0</v>
          </cell>
          <cell r="BD12">
            <v>0</v>
          </cell>
          <cell r="BE12">
            <v>347.9</v>
          </cell>
          <cell r="BF12">
            <v>0</v>
          </cell>
          <cell r="BG12">
            <v>171.74</v>
          </cell>
          <cell r="BH12">
            <v>8221.7199999999993</v>
          </cell>
          <cell r="BI12">
            <v>8800.5300000000007</v>
          </cell>
          <cell r="BJ12">
            <v>2843</v>
          </cell>
          <cell r="BK12">
            <v>1645557</v>
          </cell>
          <cell r="BL12">
            <v>7.5300000000000006E-2</v>
          </cell>
        </row>
        <row r="13">
          <cell r="A13">
            <v>401001</v>
          </cell>
          <cell r="B13" t="str">
            <v>OLEAN GENERAL HOSPITAL</v>
          </cell>
          <cell r="C13">
            <v>5101.34</v>
          </cell>
          <cell r="D13">
            <v>3246.49</v>
          </cell>
          <cell r="E13">
            <v>756.68999999999994</v>
          </cell>
          <cell r="F13">
            <v>98.91</v>
          </cell>
          <cell r="G13">
            <v>171.74</v>
          </cell>
          <cell r="H13">
            <v>171.74</v>
          </cell>
          <cell r="I13">
            <v>0</v>
          </cell>
          <cell r="J13">
            <v>0</v>
          </cell>
          <cell r="K13">
            <v>704.26</v>
          </cell>
          <cell r="L13">
            <v>0</v>
          </cell>
          <cell r="M13">
            <v>5101.3399999999992</v>
          </cell>
          <cell r="N13">
            <v>0.7681</v>
          </cell>
          <cell r="O13">
            <v>0.59481499999999998</v>
          </cell>
          <cell r="P13">
            <v>4827865</v>
          </cell>
          <cell r="Q13">
            <v>9.0200000000000002E-2</v>
          </cell>
          <cell r="R13">
            <v>3246.49</v>
          </cell>
          <cell r="S13">
            <v>0</v>
          </cell>
          <cell r="T13">
            <v>0</v>
          </cell>
          <cell r="U13">
            <v>527.41</v>
          </cell>
          <cell r="V13">
            <v>0</v>
          </cell>
          <cell r="W13">
            <v>0</v>
          </cell>
          <cell r="X13">
            <v>229.28</v>
          </cell>
          <cell r="Y13">
            <v>0</v>
          </cell>
          <cell r="Z13">
            <v>171.74</v>
          </cell>
          <cell r="AA13">
            <v>4003.18</v>
          </cell>
          <cell r="AB13">
            <v>4285</v>
          </cell>
          <cell r="AC13">
            <v>1336</v>
          </cell>
          <cell r="AD13">
            <v>376512</v>
          </cell>
          <cell r="AE13">
            <v>0</v>
          </cell>
          <cell r="AH13">
            <v>401001</v>
          </cell>
          <cell r="AI13" t="str">
            <v>OLEAN GENERAL HOSPITAL</v>
          </cell>
          <cell r="AJ13">
            <v>5123.41</v>
          </cell>
          <cell r="AK13">
            <v>3260.54</v>
          </cell>
          <cell r="AL13">
            <v>591.04</v>
          </cell>
          <cell r="AM13">
            <v>92.71</v>
          </cell>
          <cell r="AN13">
            <v>171.74</v>
          </cell>
          <cell r="AO13">
            <v>171.74</v>
          </cell>
          <cell r="AP13">
            <v>0</v>
          </cell>
          <cell r="AQ13">
            <v>0</v>
          </cell>
          <cell r="AR13">
            <v>707.31</v>
          </cell>
          <cell r="AS13">
            <v>0</v>
          </cell>
          <cell r="AT13">
            <v>5123.41</v>
          </cell>
          <cell r="AU13">
            <v>0.7681</v>
          </cell>
          <cell r="AV13">
            <v>0.59481499999999998</v>
          </cell>
          <cell r="AW13">
            <v>4827865</v>
          </cell>
          <cell r="AX13">
            <v>9.0200000000000002E-2</v>
          </cell>
          <cell r="AY13">
            <v>3260.54</v>
          </cell>
          <cell r="AZ13">
            <v>0</v>
          </cell>
          <cell r="BA13">
            <v>0</v>
          </cell>
          <cell r="BB13">
            <v>414.03</v>
          </cell>
          <cell r="BC13">
            <v>0</v>
          </cell>
          <cell r="BD13">
            <v>0</v>
          </cell>
          <cell r="BE13">
            <v>177.01</v>
          </cell>
          <cell r="BF13">
            <v>0</v>
          </cell>
          <cell r="BG13">
            <v>171.74</v>
          </cell>
          <cell r="BH13">
            <v>3851.58</v>
          </cell>
          <cell r="BI13">
            <v>4122.7299999999996</v>
          </cell>
          <cell r="BJ13">
            <v>1336</v>
          </cell>
          <cell r="BK13">
            <v>362256</v>
          </cell>
          <cell r="BL13">
            <v>0</v>
          </cell>
        </row>
        <row r="14">
          <cell r="A14">
            <v>427000</v>
          </cell>
          <cell r="B14" t="str">
            <v>TLC HEALTH NETWORK</v>
          </cell>
          <cell r="C14">
            <v>4628.68</v>
          </cell>
          <cell r="D14">
            <v>3695.08</v>
          </cell>
          <cell r="E14">
            <v>5676.49</v>
          </cell>
          <cell r="F14">
            <v>73.05</v>
          </cell>
          <cell r="G14">
            <v>171.74</v>
          </cell>
          <cell r="H14">
            <v>171.74</v>
          </cell>
          <cell r="I14">
            <v>0</v>
          </cell>
          <cell r="J14">
            <v>0</v>
          </cell>
          <cell r="K14">
            <v>639.01</v>
          </cell>
          <cell r="L14">
            <v>0</v>
          </cell>
          <cell r="M14">
            <v>4628.68</v>
          </cell>
          <cell r="N14">
            <v>0.68240000000000001</v>
          </cell>
          <cell r="O14">
            <v>0.60965499999999995</v>
          </cell>
          <cell r="P14">
            <v>809179</v>
          </cell>
          <cell r="Q14">
            <v>4.3299999999999998E-2</v>
          </cell>
          <cell r="R14">
            <v>3695.08</v>
          </cell>
          <cell r="S14">
            <v>0</v>
          </cell>
          <cell r="T14">
            <v>0</v>
          </cell>
          <cell r="U14">
            <v>387.12</v>
          </cell>
          <cell r="V14">
            <v>0</v>
          </cell>
          <cell r="W14">
            <v>0</v>
          </cell>
          <cell r="X14">
            <v>5289.37</v>
          </cell>
          <cell r="Y14">
            <v>0</v>
          </cell>
          <cell r="Z14">
            <v>171.74</v>
          </cell>
          <cell r="AA14">
            <v>9371.57</v>
          </cell>
          <cell r="AB14">
            <v>10031.33</v>
          </cell>
          <cell r="AC14">
            <v>169</v>
          </cell>
          <cell r="AD14">
            <v>111499</v>
          </cell>
          <cell r="AE14">
            <v>0</v>
          </cell>
          <cell r="AH14">
            <v>427000</v>
          </cell>
          <cell r="AI14" t="str">
            <v>TLC HEALTH NETWORK</v>
          </cell>
          <cell r="AJ14">
            <v>4640.6099999999997</v>
          </cell>
          <cell r="AK14">
            <v>3704.6</v>
          </cell>
          <cell r="AL14">
            <v>3346.4</v>
          </cell>
          <cell r="AM14">
            <v>58.63</v>
          </cell>
          <cell r="AN14">
            <v>171.74</v>
          </cell>
          <cell r="AO14">
            <v>171.74</v>
          </cell>
          <cell r="AP14">
            <v>0</v>
          </cell>
          <cell r="AQ14">
            <v>0</v>
          </cell>
          <cell r="AR14">
            <v>640.66</v>
          </cell>
          <cell r="AS14">
            <v>0</v>
          </cell>
          <cell r="AT14">
            <v>4640.6099999999997</v>
          </cell>
          <cell r="AU14">
            <v>0.68240000000000001</v>
          </cell>
          <cell r="AV14">
            <v>0.60965499999999995</v>
          </cell>
          <cell r="AW14">
            <v>809179</v>
          </cell>
          <cell r="AX14">
            <v>4.3299999999999998E-2</v>
          </cell>
          <cell r="AY14">
            <v>3704.6</v>
          </cell>
          <cell r="AZ14">
            <v>0</v>
          </cell>
          <cell r="BA14">
            <v>0</v>
          </cell>
          <cell r="BB14">
            <v>294.82</v>
          </cell>
          <cell r="BC14">
            <v>0</v>
          </cell>
          <cell r="BD14">
            <v>0</v>
          </cell>
          <cell r="BE14">
            <v>3051.58</v>
          </cell>
          <cell r="BF14">
            <v>0</v>
          </cell>
          <cell r="BG14">
            <v>171.74</v>
          </cell>
          <cell r="BH14">
            <v>7051</v>
          </cell>
          <cell r="BI14">
            <v>7547.39</v>
          </cell>
          <cell r="BJ14">
            <v>169</v>
          </cell>
          <cell r="BK14">
            <v>83890</v>
          </cell>
          <cell r="BL14">
            <v>0</v>
          </cell>
        </row>
        <row r="15">
          <cell r="A15">
            <v>501000</v>
          </cell>
          <cell r="B15" t="str">
            <v>AUBURN COMMUNITY HOSPITAL</v>
          </cell>
          <cell r="C15">
            <v>5826.14</v>
          </cell>
          <cell r="D15">
            <v>3560.35</v>
          </cell>
          <cell r="E15">
            <v>1103.3899999999999</v>
          </cell>
          <cell r="F15">
            <v>124.54</v>
          </cell>
          <cell r="G15">
            <v>171.74</v>
          </cell>
          <cell r="H15">
            <v>171.74</v>
          </cell>
          <cell r="I15">
            <v>0</v>
          </cell>
          <cell r="J15">
            <v>0</v>
          </cell>
          <cell r="K15">
            <v>804.33</v>
          </cell>
          <cell r="L15">
            <v>28</v>
          </cell>
          <cell r="M15">
            <v>5826.14</v>
          </cell>
          <cell r="N15">
            <v>0.86219999999999997</v>
          </cell>
          <cell r="O15">
            <v>0.44564500000000001</v>
          </cell>
          <cell r="P15">
            <v>5004674</v>
          </cell>
          <cell r="Q15">
            <v>8.0699999999999994E-2</v>
          </cell>
          <cell r="R15">
            <v>3560.35</v>
          </cell>
          <cell r="S15">
            <v>0</v>
          </cell>
          <cell r="T15">
            <v>0</v>
          </cell>
          <cell r="U15">
            <v>527.41</v>
          </cell>
          <cell r="V15">
            <v>0</v>
          </cell>
          <cell r="W15">
            <v>0</v>
          </cell>
          <cell r="X15">
            <v>575.98</v>
          </cell>
          <cell r="Y15">
            <v>0</v>
          </cell>
          <cell r="Z15">
            <v>171.74</v>
          </cell>
          <cell r="AA15">
            <v>4663.74</v>
          </cell>
          <cell r="AB15">
            <v>4992.07</v>
          </cell>
          <cell r="AC15">
            <v>738</v>
          </cell>
          <cell r="AD15">
            <v>242308</v>
          </cell>
          <cell r="AE15">
            <v>0</v>
          </cell>
          <cell r="AH15">
            <v>501000</v>
          </cell>
          <cell r="AI15" t="str">
            <v>AUBURN COMMUNITY HOSPITAL</v>
          </cell>
          <cell r="AJ15">
            <v>5911.91</v>
          </cell>
          <cell r="AK15">
            <v>3612.77</v>
          </cell>
          <cell r="AL15">
            <v>689.81</v>
          </cell>
          <cell r="AM15">
            <v>97.3</v>
          </cell>
          <cell r="AN15">
            <v>171.74</v>
          </cell>
          <cell r="AO15">
            <v>171.74</v>
          </cell>
          <cell r="AP15">
            <v>0</v>
          </cell>
          <cell r="AQ15">
            <v>0</v>
          </cell>
          <cell r="AR15">
            <v>816.17</v>
          </cell>
          <cell r="AS15">
            <v>28</v>
          </cell>
          <cell r="AT15">
            <v>5911.91</v>
          </cell>
          <cell r="AU15">
            <v>0.86219999999999997</v>
          </cell>
          <cell r="AV15">
            <v>0.44564500000000001</v>
          </cell>
          <cell r="AW15">
            <v>5004674</v>
          </cell>
          <cell r="AX15">
            <v>8.0699999999999994E-2</v>
          </cell>
          <cell r="AY15">
            <v>3612.77</v>
          </cell>
          <cell r="AZ15">
            <v>0</v>
          </cell>
          <cell r="BA15">
            <v>0</v>
          </cell>
          <cell r="BB15">
            <v>438.37</v>
          </cell>
          <cell r="BC15">
            <v>0</v>
          </cell>
          <cell r="BD15">
            <v>0</v>
          </cell>
          <cell r="BE15">
            <v>251.44</v>
          </cell>
          <cell r="BF15">
            <v>0</v>
          </cell>
          <cell r="BG15">
            <v>171.74</v>
          </cell>
          <cell r="BH15">
            <v>4302.58</v>
          </cell>
          <cell r="BI15">
            <v>4605.4799999999996</v>
          </cell>
          <cell r="BJ15">
            <v>738</v>
          </cell>
          <cell r="BK15">
            <v>223540</v>
          </cell>
          <cell r="BL15">
            <v>0</v>
          </cell>
        </row>
        <row r="16">
          <cell r="A16">
            <v>601000</v>
          </cell>
          <cell r="B16" t="str">
            <v>BROOKS MEMORIAL HOSPITAL</v>
          </cell>
          <cell r="C16">
            <v>4931.84</v>
          </cell>
          <cell r="D16">
            <v>2466.41</v>
          </cell>
          <cell r="E16">
            <v>1242.55</v>
          </cell>
          <cell r="F16">
            <v>51.59</v>
          </cell>
          <cell r="G16">
            <v>171.74</v>
          </cell>
          <cell r="H16">
            <v>171.74</v>
          </cell>
          <cell r="I16">
            <v>0</v>
          </cell>
          <cell r="J16">
            <v>0</v>
          </cell>
          <cell r="K16">
            <v>680.86</v>
          </cell>
          <cell r="L16">
            <v>0</v>
          </cell>
          <cell r="M16">
            <v>4931.84</v>
          </cell>
          <cell r="N16">
            <v>0.73240000000000005</v>
          </cell>
          <cell r="O16">
            <v>0.67887699999999995</v>
          </cell>
          <cell r="P16">
            <v>2943696</v>
          </cell>
          <cell r="Q16">
            <v>0.11990000000000001</v>
          </cell>
          <cell r="R16">
            <v>2466.41</v>
          </cell>
          <cell r="S16">
            <v>0</v>
          </cell>
          <cell r="T16">
            <v>0</v>
          </cell>
          <cell r="U16">
            <v>208.35</v>
          </cell>
          <cell r="V16">
            <v>0</v>
          </cell>
          <cell r="W16">
            <v>0</v>
          </cell>
          <cell r="X16">
            <v>1034.2</v>
          </cell>
          <cell r="Y16">
            <v>0</v>
          </cell>
          <cell r="Z16">
            <v>171.74</v>
          </cell>
          <cell r="AA16">
            <v>3708.96</v>
          </cell>
          <cell r="AB16">
            <v>3970.07</v>
          </cell>
          <cell r="AC16">
            <v>735</v>
          </cell>
          <cell r="AD16">
            <v>191916</v>
          </cell>
          <cell r="AE16">
            <v>0</v>
          </cell>
          <cell r="AH16">
            <v>601000</v>
          </cell>
          <cell r="AI16" t="str">
            <v>BROOKS MEMORIAL HOSPITAL</v>
          </cell>
          <cell r="AJ16">
            <v>4899.78</v>
          </cell>
          <cell r="AK16">
            <v>2450.38</v>
          </cell>
          <cell r="AL16">
            <v>1274.31</v>
          </cell>
          <cell r="AM16">
            <v>66.75</v>
          </cell>
          <cell r="AN16">
            <v>171.74</v>
          </cell>
          <cell r="AO16">
            <v>171.74</v>
          </cell>
          <cell r="AP16">
            <v>0</v>
          </cell>
          <cell r="AQ16">
            <v>0</v>
          </cell>
          <cell r="AR16">
            <v>676.44</v>
          </cell>
          <cell r="AS16">
            <v>0</v>
          </cell>
          <cell r="AT16">
            <v>4899.78</v>
          </cell>
          <cell r="AU16">
            <v>0.73240000000000005</v>
          </cell>
          <cell r="AV16">
            <v>0.67887699999999995</v>
          </cell>
          <cell r="AW16">
            <v>2943696</v>
          </cell>
          <cell r="AX16">
            <v>0.11990000000000001</v>
          </cell>
          <cell r="AY16">
            <v>2450.38</v>
          </cell>
          <cell r="AZ16">
            <v>0</v>
          </cell>
          <cell r="BA16">
            <v>0</v>
          </cell>
          <cell r="BB16">
            <v>284.69</v>
          </cell>
          <cell r="BC16">
            <v>0</v>
          </cell>
          <cell r="BD16">
            <v>0</v>
          </cell>
          <cell r="BE16">
            <v>989.62</v>
          </cell>
          <cell r="BF16">
            <v>0</v>
          </cell>
          <cell r="BG16">
            <v>171.74</v>
          </cell>
          <cell r="BH16">
            <v>3724.69</v>
          </cell>
          <cell r="BI16">
            <v>3986.91</v>
          </cell>
          <cell r="BJ16">
            <v>735</v>
          </cell>
          <cell r="BK16">
            <v>192732</v>
          </cell>
          <cell r="BL16">
            <v>0</v>
          </cell>
        </row>
        <row r="17">
          <cell r="A17">
            <v>602001</v>
          </cell>
          <cell r="B17" t="str">
            <v>WOMANS CHRISTIAN ASSOC</v>
          </cell>
          <cell r="C17">
            <v>4984.7299999999996</v>
          </cell>
          <cell r="D17">
            <v>4110.91</v>
          </cell>
          <cell r="E17">
            <v>1083.8699999999999</v>
          </cell>
          <cell r="F17">
            <v>97.39</v>
          </cell>
          <cell r="G17">
            <v>171.74</v>
          </cell>
          <cell r="H17">
            <v>171.74</v>
          </cell>
          <cell r="I17">
            <v>0</v>
          </cell>
          <cell r="J17">
            <v>0</v>
          </cell>
          <cell r="K17">
            <v>688.17</v>
          </cell>
          <cell r="L17">
            <v>0</v>
          </cell>
          <cell r="M17">
            <v>4984.7300000000005</v>
          </cell>
          <cell r="N17">
            <v>0.74160000000000004</v>
          </cell>
          <cell r="O17">
            <v>0.47182499999999999</v>
          </cell>
          <cell r="P17">
            <v>7640762</v>
          </cell>
          <cell r="Q17">
            <v>0.11509999999999999</v>
          </cell>
          <cell r="R17">
            <v>4110.91</v>
          </cell>
          <cell r="S17">
            <v>0</v>
          </cell>
          <cell r="T17">
            <v>0</v>
          </cell>
          <cell r="U17">
            <v>426.7</v>
          </cell>
          <cell r="V17">
            <v>0</v>
          </cell>
          <cell r="W17">
            <v>0</v>
          </cell>
          <cell r="X17">
            <v>657.17</v>
          </cell>
          <cell r="Y17">
            <v>0</v>
          </cell>
          <cell r="Z17">
            <v>171.74</v>
          </cell>
          <cell r="AA17">
            <v>5194.78</v>
          </cell>
          <cell r="AB17">
            <v>5560.49</v>
          </cell>
          <cell r="AC17">
            <v>1538</v>
          </cell>
          <cell r="AD17">
            <v>562462</v>
          </cell>
          <cell r="AE17">
            <v>0</v>
          </cell>
          <cell r="AH17">
            <v>602001</v>
          </cell>
          <cell r="AI17" t="str">
            <v>WOMANS CHRISTIAN ASSOC</v>
          </cell>
          <cell r="AJ17">
            <v>4978.18</v>
          </cell>
          <cell r="AK17">
            <v>4105.51</v>
          </cell>
          <cell r="AL17">
            <v>892.24</v>
          </cell>
          <cell r="AM17">
            <v>65.17</v>
          </cell>
          <cell r="AN17">
            <v>171.74</v>
          </cell>
          <cell r="AO17">
            <v>171.74</v>
          </cell>
          <cell r="AP17">
            <v>0</v>
          </cell>
          <cell r="AQ17">
            <v>0</v>
          </cell>
          <cell r="AR17">
            <v>687.26</v>
          </cell>
          <cell r="AS17">
            <v>0</v>
          </cell>
          <cell r="AT17">
            <v>4978.18</v>
          </cell>
          <cell r="AU17">
            <v>0.74160000000000004</v>
          </cell>
          <cell r="AV17">
            <v>0.47182499999999999</v>
          </cell>
          <cell r="AW17">
            <v>7640762</v>
          </cell>
          <cell r="AX17">
            <v>0.11509999999999999</v>
          </cell>
          <cell r="AY17">
            <v>4105.51</v>
          </cell>
          <cell r="AZ17">
            <v>0</v>
          </cell>
          <cell r="BA17">
            <v>0</v>
          </cell>
          <cell r="BB17">
            <v>282.01</v>
          </cell>
          <cell r="BC17">
            <v>0</v>
          </cell>
          <cell r="BD17">
            <v>0</v>
          </cell>
          <cell r="BE17">
            <v>610.23</v>
          </cell>
          <cell r="BF17">
            <v>0</v>
          </cell>
          <cell r="BG17">
            <v>171.74</v>
          </cell>
          <cell r="BH17">
            <v>4997.75</v>
          </cell>
          <cell r="BI17">
            <v>5349.59</v>
          </cell>
          <cell r="BJ17">
            <v>1538</v>
          </cell>
          <cell r="BK17">
            <v>541130</v>
          </cell>
          <cell r="BL17">
            <v>0</v>
          </cell>
        </row>
        <row r="18">
          <cell r="A18">
            <v>632000</v>
          </cell>
          <cell r="B18" t="str">
            <v>WESTFIELD MEMORIAL HOSP</v>
          </cell>
          <cell r="C18">
            <v>4586.2700000000004</v>
          </cell>
          <cell r="D18">
            <v>3067.76</v>
          </cell>
          <cell r="E18">
            <v>362.14</v>
          </cell>
          <cell r="F18">
            <v>368.49</v>
          </cell>
          <cell r="G18">
            <v>171.74</v>
          </cell>
          <cell r="H18">
            <v>171.74</v>
          </cell>
          <cell r="I18">
            <v>0</v>
          </cell>
          <cell r="J18">
            <v>0</v>
          </cell>
          <cell r="K18">
            <v>633.16</v>
          </cell>
          <cell r="L18">
            <v>0</v>
          </cell>
          <cell r="M18">
            <v>4586.2700000000004</v>
          </cell>
          <cell r="N18">
            <v>0.71950000000000003</v>
          </cell>
          <cell r="O18">
            <v>0.62895999999999996</v>
          </cell>
          <cell r="P18">
            <v>306861</v>
          </cell>
          <cell r="Q18">
            <v>3.9899999999999998E-2</v>
          </cell>
          <cell r="R18">
            <v>3067.76</v>
          </cell>
          <cell r="S18">
            <v>0</v>
          </cell>
          <cell r="T18">
            <v>0</v>
          </cell>
          <cell r="U18">
            <v>362.14</v>
          </cell>
          <cell r="V18">
            <v>0</v>
          </cell>
          <cell r="W18">
            <v>0</v>
          </cell>
          <cell r="X18">
            <v>0</v>
          </cell>
          <cell r="Y18">
            <v>0</v>
          </cell>
          <cell r="Z18">
            <v>171.74</v>
          </cell>
          <cell r="AA18">
            <v>3429.9</v>
          </cell>
          <cell r="AB18">
            <v>3671.36</v>
          </cell>
          <cell r="AC18">
            <v>252</v>
          </cell>
          <cell r="AD18">
            <v>60848</v>
          </cell>
          <cell r="AE18">
            <v>0</v>
          </cell>
          <cell r="AH18">
            <v>632000</v>
          </cell>
          <cell r="AI18" t="str">
            <v>WESTFIELD MEMORIAL HOSP</v>
          </cell>
          <cell r="AJ18">
            <v>5064.34</v>
          </cell>
          <cell r="AK18">
            <v>3387.54</v>
          </cell>
          <cell r="AL18">
            <v>94.23</v>
          </cell>
          <cell r="AM18">
            <v>84.1</v>
          </cell>
          <cell r="AN18">
            <v>171.74</v>
          </cell>
          <cell r="AO18">
            <v>171.74</v>
          </cell>
          <cell r="AP18">
            <v>0</v>
          </cell>
          <cell r="AQ18">
            <v>0</v>
          </cell>
          <cell r="AR18">
            <v>699.16</v>
          </cell>
          <cell r="AS18">
            <v>0</v>
          </cell>
          <cell r="AT18">
            <v>5064.34</v>
          </cell>
          <cell r="AU18">
            <v>0.71950000000000003</v>
          </cell>
          <cell r="AV18">
            <v>0.62895999999999996</v>
          </cell>
          <cell r="AW18">
            <v>306861</v>
          </cell>
          <cell r="AX18">
            <v>3.9899999999999998E-2</v>
          </cell>
          <cell r="AY18">
            <v>3387.54</v>
          </cell>
          <cell r="AZ18">
            <v>0</v>
          </cell>
          <cell r="BA18">
            <v>0</v>
          </cell>
          <cell r="BB18">
            <v>94.23</v>
          </cell>
          <cell r="BC18">
            <v>0</v>
          </cell>
          <cell r="BD18">
            <v>0</v>
          </cell>
          <cell r="BE18">
            <v>0</v>
          </cell>
          <cell r="BF18">
            <v>0</v>
          </cell>
          <cell r="BG18">
            <v>171.74</v>
          </cell>
          <cell r="BH18">
            <v>3481.77</v>
          </cell>
          <cell r="BI18">
            <v>3726.89</v>
          </cell>
          <cell r="BJ18">
            <v>252</v>
          </cell>
          <cell r="BK18">
            <v>61770</v>
          </cell>
          <cell r="BL18">
            <v>0</v>
          </cell>
        </row>
        <row r="19">
          <cell r="A19">
            <v>701000</v>
          </cell>
          <cell r="B19" t="str">
            <v>ARNOT OGDEN MEDICAL CTR</v>
          </cell>
          <cell r="C19">
            <v>5444.66</v>
          </cell>
          <cell r="D19">
            <v>4399.29</v>
          </cell>
          <cell r="E19">
            <v>386.69</v>
          </cell>
          <cell r="F19">
            <v>80.14</v>
          </cell>
          <cell r="G19">
            <v>171.74</v>
          </cell>
          <cell r="H19">
            <v>171.74</v>
          </cell>
          <cell r="I19">
            <v>0</v>
          </cell>
          <cell r="J19">
            <v>0</v>
          </cell>
          <cell r="K19">
            <v>751.66</v>
          </cell>
          <cell r="L19">
            <v>31</v>
          </cell>
          <cell r="M19">
            <v>5444.66</v>
          </cell>
          <cell r="N19">
            <v>0.80330000000000001</v>
          </cell>
          <cell r="O19">
            <v>0.44141000000000002</v>
          </cell>
          <cell r="P19">
            <v>9092144</v>
          </cell>
          <cell r="Q19">
            <v>0.1123</v>
          </cell>
          <cell r="R19">
            <v>4399.29</v>
          </cell>
          <cell r="S19">
            <v>0</v>
          </cell>
          <cell r="T19">
            <v>0</v>
          </cell>
          <cell r="U19">
            <v>316.45</v>
          </cell>
          <cell r="V19">
            <v>0</v>
          </cell>
          <cell r="W19">
            <v>0</v>
          </cell>
          <cell r="X19">
            <v>30.24</v>
          </cell>
          <cell r="Y19">
            <v>40</v>
          </cell>
          <cell r="Z19">
            <v>171.74</v>
          </cell>
          <cell r="AA19">
            <v>4785.9799999999996</v>
          </cell>
          <cell r="AB19">
            <v>5122.91</v>
          </cell>
          <cell r="AC19">
            <v>2265</v>
          </cell>
          <cell r="AD19">
            <v>763146</v>
          </cell>
          <cell r="AE19">
            <v>0</v>
          </cell>
          <cell r="AH19">
            <v>701000</v>
          </cell>
          <cell r="AI19" t="str">
            <v>ARNOT OGDEN MEDICAL CTR</v>
          </cell>
          <cell r="AJ19">
            <v>5472.92</v>
          </cell>
          <cell r="AK19">
            <v>4422.12</v>
          </cell>
          <cell r="AL19">
            <v>405.83000000000004</v>
          </cell>
          <cell r="AM19">
            <v>81.42</v>
          </cell>
          <cell r="AN19">
            <v>171.74</v>
          </cell>
          <cell r="AO19">
            <v>171.74</v>
          </cell>
          <cell r="AP19">
            <v>0</v>
          </cell>
          <cell r="AQ19">
            <v>0</v>
          </cell>
          <cell r="AR19">
            <v>755.56</v>
          </cell>
          <cell r="AS19">
            <v>31</v>
          </cell>
          <cell r="AT19">
            <v>5472.92</v>
          </cell>
          <cell r="AU19">
            <v>0.80330000000000001</v>
          </cell>
          <cell r="AV19">
            <v>0.44141000000000002</v>
          </cell>
          <cell r="AW19">
            <v>9092144</v>
          </cell>
          <cell r="AX19">
            <v>0.1123</v>
          </cell>
          <cell r="AY19">
            <v>4422.12</v>
          </cell>
          <cell r="AZ19">
            <v>0</v>
          </cell>
          <cell r="BA19">
            <v>0</v>
          </cell>
          <cell r="BB19">
            <v>338.74</v>
          </cell>
          <cell r="BC19">
            <v>0</v>
          </cell>
          <cell r="BD19">
            <v>0</v>
          </cell>
          <cell r="BE19">
            <v>26.88</v>
          </cell>
          <cell r="BF19">
            <v>40.21</v>
          </cell>
          <cell r="BG19">
            <v>171.74</v>
          </cell>
          <cell r="BH19">
            <v>4827.95</v>
          </cell>
          <cell r="BI19">
            <v>5167.84</v>
          </cell>
          <cell r="BJ19">
            <v>2265</v>
          </cell>
          <cell r="BK19">
            <v>769851</v>
          </cell>
          <cell r="BL19">
            <v>0</v>
          </cell>
        </row>
        <row r="20">
          <cell r="A20">
            <v>701001</v>
          </cell>
          <cell r="B20" t="str">
            <v>ST JOSEPHS HOSP / ELMIRA</v>
          </cell>
          <cell r="C20">
            <v>4977.46</v>
          </cell>
          <cell r="D20">
            <v>3813.23</v>
          </cell>
          <cell r="E20">
            <v>737.05</v>
          </cell>
          <cell r="F20">
            <v>90.44</v>
          </cell>
          <cell r="G20">
            <v>171.74</v>
          </cell>
          <cell r="H20">
            <v>171.74</v>
          </cell>
          <cell r="I20">
            <v>0</v>
          </cell>
          <cell r="J20">
            <v>0</v>
          </cell>
          <cell r="K20">
            <v>687.16</v>
          </cell>
          <cell r="L20">
            <v>0</v>
          </cell>
          <cell r="M20">
            <v>4977.46</v>
          </cell>
          <cell r="N20">
            <v>0.7429</v>
          </cell>
          <cell r="O20">
            <v>0.39080199999999998</v>
          </cell>
          <cell r="P20">
            <v>1827974</v>
          </cell>
          <cell r="Q20">
            <v>4.2500000000000003E-2</v>
          </cell>
          <cell r="R20">
            <v>3813.23</v>
          </cell>
          <cell r="S20">
            <v>0</v>
          </cell>
          <cell r="T20">
            <v>0</v>
          </cell>
          <cell r="U20">
            <v>423.83</v>
          </cell>
          <cell r="V20">
            <v>0</v>
          </cell>
          <cell r="W20">
            <v>0</v>
          </cell>
          <cell r="X20">
            <v>313.22000000000003</v>
          </cell>
          <cell r="Y20">
            <v>0</v>
          </cell>
          <cell r="Z20">
            <v>171.74</v>
          </cell>
          <cell r="AA20">
            <v>4550.28</v>
          </cell>
          <cell r="AB20">
            <v>4870.62</v>
          </cell>
          <cell r="AC20">
            <v>476</v>
          </cell>
          <cell r="AD20">
            <v>152482</v>
          </cell>
          <cell r="AE20">
            <v>0</v>
          </cell>
          <cell r="AH20">
            <v>701001</v>
          </cell>
          <cell r="AI20" t="str">
            <v>ST JOSEPHS HOSP / ELMIRA</v>
          </cell>
          <cell r="AJ20">
            <v>4957.63</v>
          </cell>
          <cell r="AK20">
            <v>3798.04</v>
          </cell>
          <cell r="AL20">
            <v>537.79</v>
          </cell>
          <cell r="AM20">
            <v>61.84</v>
          </cell>
          <cell r="AN20">
            <v>171.74</v>
          </cell>
          <cell r="AO20">
            <v>171.74</v>
          </cell>
          <cell r="AP20">
            <v>0</v>
          </cell>
          <cell r="AQ20">
            <v>0</v>
          </cell>
          <cell r="AR20">
            <v>684.43</v>
          </cell>
          <cell r="AS20">
            <v>0</v>
          </cell>
          <cell r="AT20">
            <v>4957.63</v>
          </cell>
          <cell r="AU20">
            <v>0.7429</v>
          </cell>
          <cell r="AV20">
            <v>0.39080199999999998</v>
          </cell>
          <cell r="AW20">
            <v>1827974</v>
          </cell>
          <cell r="AX20">
            <v>4.2500000000000003E-2</v>
          </cell>
          <cell r="AY20">
            <v>3798.04</v>
          </cell>
          <cell r="AZ20">
            <v>0</v>
          </cell>
          <cell r="BA20">
            <v>0</v>
          </cell>
          <cell r="BB20">
            <v>320.18</v>
          </cell>
          <cell r="BC20">
            <v>0</v>
          </cell>
          <cell r="BD20">
            <v>0</v>
          </cell>
          <cell r="BE20">
            <v>217.61</v>
          </cell>
          <cell r="BF20">
            <v>0</v>
          </cell>
          <cell r="BG20">
            <v>171.74</v>
          </cell>
          <cell r="BH20">
            <v>4335.83</v>
          </cell>
          <cell r="BI20">
            <v>4641.07</v>
          </cell>
          <cell r="BJ20">
            <v>476</v>
          </cell>
          <cell r="BK20">
            <v>145294</v>
          </cell>
          <cell r="BL20">
            <v>0</v>
          </cell>
        </row>
        <row r="21">
          <cell r="A21">
            <v>824000</v>
          </cell>
          <cell r="B21" t="str">
            <v>CHENANGO MEMORIAL HOSP</v>
          </cell>
          <cell r="C21">
            <v>5142.34</v>
          </cell>
          <cell r="D21">
            <v>2715.16</v>
          </cell>
          <cell r="E21">
            <v>442.61</v>
          </cell>
          <cell r="F21">
            <v>77.680000000000007</v>
          </cell>
          <cell r="G21">
            <v>171.74</v>
          </cell>
          <cell r="H21">
            <v>171.74</v>
          </cell>
          <cell r="I21">
            <v>0</v>
          </cell>
          <cell r="J21">
            <v>0</v>
          </cell>
          <cell r="K21">
            <v>709.93</v>
          </cell>
          <cell r="L21">
            <v>0</v>
          </cell>
          <cell r="M21">
            <v>5142.34</v>
          </cell>
          <cell r="N21">
            <v>0.76200000000000001</v>
          </cell>
          <cell r="O21">
            <v>0.47050700000000001</v>
          </cell>
          <cell r="P21">
            <v>2323458</v>
          </cell>
          <cell r="Q21">
            <v>0.1275</v>
          </cell>
          <cell r="R21">
            <v>2715.16</v>
          </cell>
          <cell r="S21">
            <v>0</v>
          </cell>
          <cell r="T21">
            <v>0</v>
          </cell>
          <cell r="U21">
            <v>248.49</v>
          </cell>
          <cell r="V21">
            <v>0</v>
          </cell>
          <cell r="W21">
            <v>0</v>
          </cell>
          <cell r="X21">
            <v>194.12</v>
          </cell>
          <cell r="Y21">
            <v>0</v>
          </cell>
          <cell r="Z21">
            <v>171.74</v>
          </cell>
          <cell r="AA21">
            <v>3157.77</v>
          </cell>
          <cell r="AB21">
            <v>3380.08</v>
          </cell>
          <cell r="AC21">
            <v>553</v>
          </cell>
          <cell r="AD21">
            <v>122937</v>
          </cell>
          <cell r="AE21">
            <v>0</v>
          </cell>
          <cell r="AH21">
            <v>824000</v>
          </cell>
          <cell r="AI21" t="str">
            <v>CHENANGO MEMORIAL HOSP</v>
          </cell>
          <cell r="AJ21">
            <v>5105.53</v>
          </cell>
          <cell r="AK21">
            <v>2695.72</v>
          </cell>
          <cell r="AL21">
            <v>318.26</v>
          </cell>
          <cell r="AM21">
            <v>62.39</v>
          </cell>
          <cell r="AN21">
            <v>171.74</v>
          </cell>
          <cell r="AO21">
            <v>171.74</v>
          </cell>
          <cell r="AP21">
            <v>0</v>
          </cell>
          <cell r="AQ21">
            <v>0</v>
          </cell>
          <cell r="AR21">
            <v>704.84</v>
          </cell>
          <cell r="AS21">
            <v>0</v>
          </cell>
          <cell r="AT21">
            <v>5105.5300000000007</v>
          </cell>
          <cell r="AU21">
            <v>0.76200000000000001</v>
          </cell>
          <cell r="AV21">
            <v>0.47050700000000001</v>
          </cell>
          <cell r="AW21">
            <v>2323458</v>
          </cell>
          <cell r="AX21">
            <v>0.1275</v>
          </cell>
          <cell r="AY21">
            <v>2695.72</v>
          </cell>
          <cell r="AZ21">
            <v>0</v>
          </cell>
          <cell r="BA21">
            <v>0</v>
          </cell>
          <cell r="BB21">
            <v>233.47</v>
          </cell>
          <cell r="BC21">
            <v>0</v>
          </cell>
          <cell r="BD21">
            <v>0</v>
          </cell>
          <cell r="BE21">
            <v>84.79</v>
          </cell>
          <cell r="BF21">
            <v>0</v>
          </cell>
          <cell r="BG21">
            <v>171.74</v>
          </cell>
          <cell r="BH21">
            <v>3013.9799999999996</v>
          </cell>
          <cell r="BI21">
            <v>3226.16</v>
          </cell>
          <cell r="BJ21">
            <v>553</v>
          </cell>
          <cell r="BK21">
            <v>117336</v>
          </cell>
          <cell r="BL21">
            <v>0</v>
          </cell>
        </row>
        <row r="22">
          <cell r="A22">
            <v>901001</v>
          </cell>
          <cell r="B22" t="str">
            <v>CHAMPLAIN VALLEY PHYS</v>
          </cell>
          <cell r="C22">
            <v>5682.46</v>
          </cell>
          <cell r="D22">
            <v>4199.91</v>
          </cell>
          <cell r="E22">
            <v>1150.4000000000001</v>
          </cell>
          <cell r="F22">
            <v>179.33</v>
          </cell>
          <cell r="G22">
            <v>171.74</v>
          </cell>
          <cell r="H22">
            <v>171.74</v>
          </cell>
          <cell r="I22">
            <v>0</v>
          </cell>
          <cell r="J22">
            <v>0</v>
          </cell>
          <cell r="K22">
            <v>784.49</v>
          </cell>
          <cell r="L22">
            <v>420</v>
          </cell>
          <cell r="M22">
            <v>5682.4599999999991</v>
          </cell>
          <cell r="N22">
            <v>0.84030000000000005</v>
          </cell>
          <cell r="O22">
            <v>0.41003600000000001</v>
          </cell>
          <cell r="P22">
            <v>10395568</v>
          </cell>
          <cell r="Q22">
            <v>7.9200000000000007E-2</v>
          </cell>
          <cell r="R22">
            <v>4199.91</v>
          </cell>
          <cell r="S22">
            <v>0</v>
          </cell>
          <cell r="T22">
            <v>0</v>
          </cell>
          <cell r="U22">
            <v>1009.16</v>
          </cell>
          <cell r="V22">
            <v>0</v>
          </cell>
          <cell r="W22">
            <v>0</v>
          </cell>
          <cell r="X22">
            <v>141.24</v>
          </cell>
          <cell r="Y22">
            <v>0</v>
          </cell>
          <cell r="Z22">
            <v>171.74</v>
          </cell>
          <cell r="AA22">
            <v>5350.3099999999995</v>
          </cell>
          <cell r="AB22">
            <v>5726.97</v>
          </cell>
          <cell r="AC22">
            <v>1867</v>
          </cell>
          <cell r="AD22">
            <v>703224</v>
          </cell>
          <cell r="AE22">
            <v>0</v>
          </cell>
          <cell r="AH22">
            <v>901001</v>
          </cell>
          <cell r="AI22" t="str">
            <v>CHAMPLAIN VALLEY PHYS</v>
          </cell>
          <cell r="AJ22">
            <v>5734.11</v>
          </cell>
          <cell r="AK22">
            <v>4238.08</v>
          </cell>
          <cell r="AL22">
            <v>1124.75</v>
          </cell>
          <cell r="AM22">
            <v>178.58</v>
          </cell>
          <cell r="AN22">
            <v>171.74</v>
          </cell>
          <cell r="AO22">
            <v>171.74</v>
          </cell>
          <cell r="AP22">
            <v>0</v>
          </cell>
          <cell r="AQ22">
            <v>0</v>
          </cell>
          <cell r="AR22">
            <v>791.62</v>
          </cell>
          <cell r="AS22">
            <v>420</v>
          </cell>
          <cell r="AT22">
            <v>5734.11</v>
          </cell>
          <cell r="AU22">
            <v>0.84030000000000005</v>
          </cell>
          <cell r="AV22">
            <v>0.41003600000000001</v>
          </cell>
          <cell r="AW22">
            <v>10395568</v>
          </cell>
          <cell r="AX22">
            <v>7.9200000000000007E-2</v>
          </cell>
          <cell r="AY22">
            <v>4238.08</v>
          </cell>
          <cell r="AZ22">
            <v>0</v>
          </cell>
          <cell r="BA22">
            <v>0</v>
          </cell>
          <cell r="BB22">
            <v>1045.02</v>
          </cell>
          <cell r="BC22">
            <v>0</v>
          </cell>
          <cell r="BD22">
            <v>0</v>
          </cell>
          <cell r="BE22">
            <v>79.73</v>
          </cell>
          <cell r="BF22">
            <v>0</v>
          </cell>
          <cell r="BG22">
            <v>171.74</v>
          </cell>
          <cell r="BH22">
            <v>5362.83</v>
          </cell>
          <cell r="BI22">
            <v>5740.37</v>
          </cell>
          <cell r="BJ22">
            <v>1867</v>
          </cell>
          <cell r="BK22">
            <v>704867</v>
          </cell>
          <cell r="BL22">
            <v>0</v>
          </cell>
        </row>
        <row r="23">
          <cell r="A23">
            <v>1001000</v>
          </cell>
          <cell r="B23" t="str">
            <v>COLUMBIA MEMORIAL HOSPITAL</v>
          </cell>
          <cell r="C23">
            <v>5423.53</v>
          </cell>
          <cell r="D23">
            <v>4301.3999999999996</v>
          </cell>
          <cell r="E23">
            <v>687.07999999999993</v>
          </cell>
          <cell r="F23">
            <v>97.6</v>
          </cell>
          <cell r="G23">
            <v>171.74</v>
          </cell>
          <cell r="H23">
            <v>171.74</v>
          </cell>
          <cell r="I23">
            <v>0</v>
          </cell>
          <cell r="J23">
            <v>0</v>
          </cell>
          <cell r="K23">
            <v>748.74</v>
          </cell>
          <cell r="L23">
            <v>0</v>
          </cell>
          <cell r="M23">
            <v>5423.5300000000007</v>
          </cell>
          <cell r="N23">
            <v>0.82050000000000001</v>
          </cell>
          <cell r="O23">
            <v>0.42843799999999999</v>
          </cell>
          <cell r="P23">
            <v>3621240</v>
          </cell>
          <cell r="Q23">
            <v>6.9199999999999998E-2</v>
          </cell>
          <cell r="R23">
            <v>4301.3999999999996</v>
          </cell>
          <cell r="S23">
            <v>0</v>
          </cell>
          <cell r="T23">
            <v>0</v>
          </cell>
          <cell r="U23">
            <v>419.87</v>
          </cell>
          <cell r="V23">
            <v>0</v>
          </cell>
          <cell r="W23">
            <v>0</v>
          </cell>
          <cell r="X23">
            <v>267.20999999999998</v>
          </cell>
          <cell r="Y23">
            <v>0</v>
          </cell>
          <cell r="Z23">
            <v>171.74</v>
          </cell>
          <cell r="AA23">
            <v>4988.4799999999996</v>
          </cell>
          <cell r="AB23">
            <v>5339.67</v>
          </cell>
          <cell r="AC23">
            <v>1109</v>
          </cell>
          <cell r="AD23">
            <v>389470</v>
          </cell>
          <cell r="AE23">
            <v>0</v>
          </cell>
          <cell r="AH23">
            <v>1001000</v>
          </cell>
          <cell r="AI23" t="str">
            <v>COLUMBIA MEMORIAL HOSPITAL</v>
          </cell>
          <cell r="AJ23">
            <v>5185.17</v>
          </cell>
          <cell r="AK23">
            <v>4112.3599999999997</v>
          </cell>
          <cell r="AL23">
            <v>633.80999999999995</v>
          </cell>
          <cell r="AM23">
            <v>95.8</v>
          </cell>
          <cell r="AN23">
            <v>171.74</v>
          </cell>
          <cell r="AO23">
            <v>171.74</v>
          </cell>
          <cell r="AP23">
            <v>0</v>
          </cell>
          <cell r="AQ23">
            <v>0</v>
          </cell>
          <cell r="AR23">
            <v>715.84</v>
          </cell>
          <cell r="AS23">
            <v>0</v>
          </cell>
          <cell r="AT23">
            <v>5185.17</v>
          </cell>
          <cell r="AU23">
            <v>0.82050000000000001</v>
          </cell>
          <cell r="AV23">
            <v>0.42843799999999999</v>
          </cell>
          <cell r="AW23">
            <v>3621240</v>
          </cell>
          <cell r="AX23">
            <v>6.9199999999999998E-2</v>
          </cell>
          <cell r="AY23">
            <v>4112.3599999999997</v>
          </cell>
          <cell r="AZ23">
            <v>0</v>
          </cell>
          <cell r="BA23">
            <v>0</v>
          </cell>
          <cell r="BB23">
            <v>392.96</v>
          </cell>
          <cell r="BC23">
            <v>0</v>
          </cell>
          <cell r="BD23">
            <v>0</v>
          </cell>
          <cell r="BE23">
            <v>240.85</v>
          </cell>
          <cell r="BF23">
            <v>0</v>
          </cell>
          <cell r="BG23">
            <v>171.74</v>
          </cell>
          <cell r="BH23">
            <v>4746.17</v>
          </cell>
          <cell r="BI23">
            <v>5080.3</v>
          </cell>
          <cell r="BJ23">
            <v>1109</v>
          </cell>
          <cell r="BK23">
            <v>370550</v>
          </cell>
          <cell r="BL23">
            <v>0</v>
          </cell>
        </row>
        <row r="24">
          <cell r="A24">
            <v>1101000</v>
          </cell>
          <cell r="B24" t="str">
            <v>CORTLAND REGIONAL MED CTR</v>
          </cell>
          <cell r="C24">
            <v>5383.02</v>
          </cell>
          <cell r="D24">
            <v>3859.63</v>
          </cell>
          <cell r="E24">
            <v>652.01</v>
          </cell>
          <cell r="F24">
            <v>74.58</v>
          </cell>
          <cell r="G24">
            <v>171.74</v>
          </cell>
          <cell r="H24">
            <v>171.74</v>
          </cell>
          <cell r="I24">
            <v>0</v>
          </cell>
          <cell r="J24">
            <v>0</v>
          </cell>
          <cell r="K24">
            <v>743.15</v>
          </cell>
          <cell r="L24">
            <v>1624</v>
          </cell>
          <cell r="M24">
            <v>5383.0199999999995</v>
          </cell>
          <cell r="N24">
            <v>0.80300000000000005</v>
          </cell>
          <cell r="O24">
            <v>0.65028200000000003</v>
          </cell>
          <cell r="P24">
            <v>4424817</v>
          </cell>
          <cell r="Q24">
            <v>8.5999999999999993E-2</v>
          </cell>
          <cell r="R24">
            <v>3859.63</v>
          </cell>
          <cell r="S24">
            <v>0</v>
          </cell>
          <cell r="T24">
            <v>0</v>
          </cell>
          <cell r="U24">
            <v>493.09</v>
          </cell>
          <cell r="V24">
            <v>0</v>
          </cell>
          <cell r="W24">
            <v>0</v>
          </cell>
          <cell r="X24">
            <v>158.91999999999999</v>
          </cell>
          <cell r="Y24">
            <v>0</v>
          </cell>
          <cell r="Z24">
            <v>171.74</v>
          </cell>
          <cell r="AA24">
            <v>4511.6400000000003</v>
          </cell>
          <cell r="AB24">
            <v>4829.26</v>
          </cell>
          <cell r="AC24">
            <v>879</v>
          </cell>
          <cell r="AD24">
            <v>279188</v>
          </cell>
          <cell r="AE24">
            <v>0</v>
          </cell>
          <cell r="AH24">
            <v>1101000</v>
          </cell>
          <cell r="AI24" t="str">
            <v>CORTLAND REGIONAL MED CTR</v>
          </cell>
          <cell r="AJ24">
            <v>5468.1</v>
          </cell>
          <cell r="AK24">
            <v>3920.63</v>
          </cell>
          <cell r="AL24">
            <v>580.05999999999995</v>
          </cell>
          <cell r="AM24">
            <v>56.65</v>
          </cell>
          <cell r="AN24">
            <v>171.74</v>
          </cell>
          <cell r="AO24">
            <v>171.74</v>
          </cell>
          <cell r="AP24">
            <v>0</v>
          </cell>
          <cell r="AQ24">
            <v>0</v>
          </cell>
          <cell r="AR24">
            <v>754.9</v>
          </cell>
          <cell r="AS24">
            <v>1624</v>
          </cell>
          <cell r="AT24">
            <v>5468.0999999999995</v>
          </cell>
          <cell r="AU24">
            <v>0.80300000000000005</v>
          </cell>
          <cell r="AV24">
            <v>0.65028200000000003</v>
          </cell>
          <cell r="AW24">
            <v>4424817</v>
          </cell>
          <cell r="AX24">
            <v>8.5999999999999993E-2</v>
          </cell>
          <cell r="AY24">
            <v>3920.63</v>
          </cell>
          <cell r="AZ24">
            <v>0</v>
          </cell>
          <cell r="BA24">
            <v>0</v>
          </cell>
          <cell r="BB24">
            <v>438.43</v>
          </cell>
          <cell r="BC24">
            <v>0</v>
          </cell>
          <cell r="BD24">
            <v>0</v>
          </cell>
          <cell r="BE24">
            <v>141.63</v>
          </cell>
          <cell r="BF24">
            <v>0</v>
          </cell>
          <cell r="BG24">
            <v>171.74</v>
          </cell>
          <cell r="BH24">
            <v>4500.6900000000005</v>
          </cell>
          <cell r="BI24">
            <v>4817.54</v>
          </cell>
          <cell r="BJ24">
            <v>879</v>
          </cell>
          <cell r="BK24">
            <v>278511</v>
          </cell>
          <cell r="BL24">
            <v>0</v>
          </cell>
        </row>
        <row r="25">
          <cell r="A25">
            <v>1227001</v>
          </cell>
          <cell r="B25" t="str">
            <v>TRI-TOWN REGIONAL HEALTHCARE</v>
          </cell>
          <cell r="C25">
            <v>6791.3</v>
          </cell>
          <cell r="D25">
            <v>6791.3</v>
          </cell>
          <cell r="E25">
            <v>0</v>
          </cell>
          <cell r="F25">
            <v>0</v>
          </cell>
          <cell r="G25">
            <v>171.74</v>
          </cell>
          <cell r="H25">
            <v>171.74</v>
          </cell>
          <cell r="I25">
            <v>0</v>
          </cell>
          <cell r="J25">
            <v>0</v>
          </cell>
          <cell r="K25">
            <v>937.57</v>
          </cell>
          <cell r="L25">
            <v>0</v>
          </cell>
          <cell r="M25">
            <v>6791.3</v>
          </cell>
          <cell r="N25">
            <v>1</v>
          </cell>
          <cell r="O25">
            <v>0</v>
          </cell>
          <cell r="P25">
            <v>0</v>
          </cell>
          <cell r="Q25">
            <v>0</v>
          </cell>
          <cell r="R25">
            <v>6791.3</v>
          </cell>
          <cell r="S25">
            <v>0</v>
          </cell>
          <cell r="T25">
            <v>0</v>
          </cell>
          <cell r="U25">
            <v>0</v>
          </cell>
          <cell r="V25">
            <v>0</v>
          </cell>
          <cell r="W25">
            <v>0</v>
          </cell>
          <cell r="X25">
            <v>0</v>
          </cell>
          <cell r="Y25">
            <v>0</v>
          </cell>
          <cell r="Z25">
            <v>171.74</v>
          </cell>
          <cell r="AA25">
            <v>6791.3</v>
          </cell>
          <cell r="AB25">
            <v>7269.41</v>
          </cell>
          <cell r="AC25">
            <v>0</v>
          </cell>
          <cell r="AD25">
            <v>0</v>
          </cell>
          <cell r="AE25">
            <v>0</v>
          </cell>
          <cell r="AH25">
            <v>1227001</v>
          </cell>
          <cell r="AI25" t="str">
            <v>TRI-TOWN REGIONAL HEALTHCARE</v>
          </cell>
          <cell r="AJ25">
            <v>6791.3</v>
          </cell>
          <cell r="AK25">
            <v>6791.3</v>
          </cell>
          <cell r="AL25">
            <v>0</v>
          </cell>
          <cell r="AM25">
            <v>0</v>
          </cell>
          <cell r="AN25">
            <v>171.74</v>
          </cell>
          <cell r="AO25">
            <v>171.74</v>
          </cell>
          <cell r="AP25">
            <v>0</v>
          </cell>
          <cell r="AQ25">
            <v>0</v>
          </cell>
          <cell r="AR25">
            <v>937.57</v>
          </cell>
          <cell r="AS25">
            <v>0</v>
          </cell>
          <cell r="AT25">
            <v>6791.3</v>
          </cell>
          <cell r="AU25">
            <v>1</v>
          </cell>
          <cell r="AV25">
            <v>0</v>
          </cell>
          <cell r="AW25">
            <v>0</v>
          </cell>
          <cell r="AX25">
            <v>0</v>
          </cell>
          <cell r="AY25">
            <v>6791.3</v>
          </cell>
          <cell r="AZ25">
            <v>0</v>
          </cell>
          <cell r="BA25">
            <v>0</v>
          </cell>
          <cell r="BB25">
            <v>0</v>
          </cell>
          <cell r="BC25">
            <v>0</v>
          </cell>
          <cell r="BD25">
            <v>0</v>
          </cell>
          <cell r="BE25">
            <v>0</v>
          </cell>
          <cell r="BF25">
            <v>0</v>
          </cell>
          <cell r="BG25">
            <v>171.74</v>
          </cell>
          <cell r="BH25">
            <v>6791.3</v>
          </cell>
          <cell r="BI25">
            <v>7269.41</v>
          </cell>
          <cell r="BJ25">
            <v>0</v>
          </cell>
          <cell r="BK25">
            <v>0</v>
          </cell>
          <cell r="BL25">
            <v>0</v>
          </cell>
        </row>
        <row r="26">
          <cell r="A26">
            <v>1302000</v>
          </cell>
          <cell r="B26" t="str">
            <v>ST FRANCIS HOSP / POUGH</v>
          </cell>
          <cell r="C26">
            <v>5863.1</v>
          </cell>
          <cell r="D26">
            <v>8435.24</v>
          </cell>
          <cell r="E26">
            <v>1424.8</v>
          </cell>
          <cell r="F26">
            <v>183.7</v>
          </cell>
          <cell r="G26">
            <v>171.74</v>
          </cell>
          <cell r="H26">
            <v>171.74</v>
          </cell>
          <cell r="I26">
            <v>0</v>
          </cell>
          <cell r="J26">
            <v>0</v>
          </cell>
          <cell r="K26">
            <v>809.43</v>
          </cell>
          <cell r="L26">
            <v>0</v>
          </cell>
          <cell r="M26">
            <v>5863.1</v>
          </cell>
          <cell r="N26">
            <v>0.86399999999999999</v>
          </cell>
          <cell r="O26">
            <v>0.25464100000000001</v>
          </cell>
          <cell r="P26">
            <v>4118379</v>
          </cell>
          <cell r="Q26">
            <v>6.8099999999999994E-2</v>
          </cell>
          <cell r="R26">
            <v>8435.24</v>
          </cell>
          <cell r="S26">
            <v>0</v>
          </cell>
          <cell r="T26">
            <v>0</v>
          </cell>
          <cell r="U26">
            <v>998.22</v>
          </cell>
          <cell r="V26">
            <v>0</v>
          </cell>
          <cell r="W26">
            <v>0</v>
          </cell>
          <cell r="X26">
            <v>426.58</v>
          </cell>
          <cell r="Y26">
            <v>0</v>
          </cell>
          <cell r="Z26">
            <v>171.74</v>
          </cell>
          <cell r="AA26">
            <v>9860.0399999999991</v>
          </cell>
          <cell r="AB26">
            <v>10554.19</v>
          </cell>
          <cell r="AC26">
            <v>737</v>
          </cell>
          <cell r="AD26">
            <v>511589</v>
          </cell>
          <cell r="AE26">
            <v>0</v>
          </cell>
          <cell r="AH26">
            <v>1302000</v>
          </cell>
          <cell r="AI26" t="str">
            <v>ST FRANCIS HOSP / POUGH</v>
          </cell>
          <cell r="AJ26">
            <v>5955.05</v>
          </cell>
          <cell r="AK26">
            <v>8567.5300000000007</v>
          </cell>
          <cell r="AL26">
            <v>1213.6799999999998</v>
          </cell>
          <cell r="AM26">
            <v>201.95</v>
          </cell>
          <cell r="AN26">
            <v>171.74</v>
          </cell>
          <cell r="AO26">
            <v>171.74</v>
          </cell>
          <cell r="AP26">
            <v>0</v>
          </cell>
          <cell r="AQ26">
            <v>0</v>
          </cell>
          <cell r="AR26">
            <v>822.12</v>
          </cell>
          <cell r="AS26">
            <v>0</v>
          </cell>
          <cell r="AT26">
            <v>5955.05</v>
          </cell>
          <cell r="AU26">
            <v>0.86399999999999999</v>
          </cell>
          <cell r="AV26">
            <v>0.25464100000000001</v>
          </cell>
          <cell r="AW26">
            <v>4118379</v>
          </cell>
          <cell r="AX26">
            <v>6.8099999999999994E-2</v>
          </cell>
          <cell r="AY26">
            <v>8567.5300000000007</v>
          </cell>
          <cell r="AZ26">
            <v>0</v>
          </cell>
          <cell r="BA26">
            <v>0</v>
          </cell>
          <cell r="BB26">
            <v>929.29</v>
          </cell>
          <cell r="BC26">
            <v>0</v>
          </cell>
          <cell r="BD26">
            <v>0</v>
          </cell>
          <cell r="BE26">
            <v>284.39</v>
          </cell>
          <cell r="BF26">
            <v>0</v>
          </cell>
          <cell r="BG26">
            <v>171.74</v>
          </cell>
          <cell r="BH26">
            <v>9781.2100000000009</v>
          </cell>
          <cell r="BI26">
            <v>10469.81</v>
          </cell>
          <cell r="BJ26">
            <v>737</v>
          </cell>
          <cell r="BK26">
            <v>507498</v>
          </cell>
          <cell r="BL26">
            <v>0</v>
          </cell>
        </row>
        <row r="27">
          <cell r="A27">
            <v>1302001</v>
          </cell>
          <cell r="B27" t="str">
            <v>VASSAR BROTHERS MED CTR</v>
          </cell>
          <cell r="C27">
            <v>6631.62</v>
          </cell>
          <cell r="D27">
            <v>6184.65</v>
          </cell>
          <cell r="E27">
            <v>662.95</v>
          </cell>
          <cell r="F27">
            <v>136.43</v>
          </cell>
          <cell r="G27">
            <v>171.74</v>
          </cell>
          <cell r="H27">
            <v>171.74</v>
          </cell>
          <cell r="I27">
            <v>0</v>
          </cell>
          <cell r="J27">
            <v>0</v>
          </cell>
          <cell r="K27">
            <v>915.53</v>
          </cell>
          <cell r="L27">
            <v>0</v>
          </cell>
          <cell r="M27">
            <v>6631.62</v>
          </cell>
          <cell r="N27">
            <v>0.99229999999999996</v>
          </cell>
          <cell r="O27">
            <v>0.280449</v>
          </cell>
          <cell r="P27">
            <v>17163087</v>
          </cell>
          <cell r="Q27">
            <v>8.1900000000000001E-2</v>
          </cell>
          <cell r="R27">
            <v>6184.65</v>
          </cell>
          <cell r="S27">
            <v>0</v>
          </cell>
          <cell r="T27">
            <v>0</v>
          </cell>
          <cell r="U27">
            <v>662.95</v>
          </cell>
          <cell r="V27">
            <v>0</v>
          </cell>
          <cell r="W27">
            <v>0</v>
          </cell>
          <cell r="X27">
            <v>0</v>
          </cell>
          <cell r="Y27">
            <v>0</v>
          </cell>
          <cell r="Z27">
            <v>171.74</v>
          </cell>
          <cell r="AA27">
            <v>6847.5999999999995</v>
          </cell>
          <cell r="AB27">
            <v>7329.67</v>
          </cell>
          <cell r="AC27">
            <v>2380</v>
          </cell>
          <cell r="AD27">
            <v>1147327</v>
          </cell>
          <cell r="AE27">
            <v>0</v>
          </cell>
          <cell r="AH27">
            <v>1302001</v>
          </cell>
          <cell r="AI27" t="str">
            <v>VASSAR BROTHERS MED CTR</v>
          </cell>
          <cell r="AJ27">
            <v>6533.61</v>
          </cell>
          <cell r="AK27">
            <v>6093.24</v>
          </cell>
          <cell r="AL27">
            <v>591.12</v>
          </cell>
          <cell r="AM27">
            <v>123.53</v>
          </cell>
          <cell r="AN27">
            <v>171.74</v>
          </cell>
          <cell r="AO27">
            <v>171.74</v>
          </cell>
          <cell r="AP27">
            <v>0</v>
          </cell>
          <cell r="AQ27">
            <v>0</v>
          </cell>
          <cell r="AR27">
            <v>902</v>
          </cell>
          <cell r="AS27">
            <v>0</v>
          </cell>
          <cell r="AT27">
            <v>6533.6100000000006</v>
          </cell>
          <cell r="AU27">
            <v>0.99229999999999996</v>
          </cell>
          <cell r="AV27">
            <v>0.280449</v>
          </cell>
          <cell r="AW27">
            <v>17163087</v>
          </cell>
          <cell r="AX27">
            <v>8.1900000000000001E-2</v>
          </cell>
          <cell r="AY27">
            <v>6093.24</v>
          </cell>
          <cell r="AZ27">
            <v>0</v>
          </cell>
          <cell r="BA27">
            <v>0</v>
          </cell>
          <cell r="BB27">
            <v>591.12</v>
          </cell>
          <cell r="BC27">
            <v>0</v>
          </cell>
          <cell r="BD27">
            <v>0</v>
          </cell>
          <cell r="BE27">
            <v>0</v>
          </cell>
          <cell r="BF27">
            <v>0</v>
          </cell>
          <cell r="BG27">
            <v>171.74</v>
          </cell>
          <cell r="BH27">
            <v>6684.36</v>
          </cell>
          <cell r="BI27">
            <v>7154.94</v>
          </cell>
          <cell r="BJ27">
            <v>2380</v>
          </cell>
          <cell r="BK27">
            <v>1119980</v>
          </cell>
          <cell r="BL27">
            <v>0</v>
          </cell>
        </row>
        <row r="28">
          <cell r="A28">
            <v>1327000</v>
          </cell>
          <cell r="B28" t="str">
            <v>NORTHERN DUTCHESS HOSPITAL</v>
          </cell>
          <cell r="C28">
            <v>6456.44</v>
          </cell>
          <cell r="D28">
            <v>4566.6400000000003</v>
          </cell>
          <cell r="E28">
            <v>369.2</v>
          </cell>
          <cell r="F28">
            <v>104.84</v>
          </cell>
          <cell r="G28">
            <v>171.74</v>
          </cell>
          <cell r="H28">
            <v>171.74</v>
          </cell>
          <cell r="I28">
            <v>0</v>
          </cell>
          <cell r="J28">
            <v>0</v>
          </cell>
          <cell r="K28">
            <v>891.34</v>
          </cell>
          <cell r="L28">
            <v>0</v>
          </cell>
          <cell r="M28">
            <v>6456.4400000000005</v>
          </cell>
          <cell r="N28">
            <v>0.9546</v>
          </cell>
          <cell r="O28">
            <v>0.36625099999999999</v>
          </cell>
          <cell r="P28">
            <v>2805728</v>
          </cell>
          <cell r="Q28">
            <v>7.4800000000000005E-2</v>
          </cell>
          <cell r="R28">
            <v>4566.6400000000003</v>
          </cell>
          <cell r="S28">
            <v>0</v>
          </cell>
          <cell r="T28">
            <v>0</v>
          </cell>
          <cell r="U28">
            <v>369.2</v>
          </cell>
          <cell r="V28">
            <v>0</v>
          </cell>
          <cell r="W28">
            <v>0</v>
          </cell>
          <cell r="X28">
            <v>0</v>
          </cell>
          <cell r="Y28">
            <v>0</v>
          </cell>
          <cell r="Z28">
            <v>171.74</v>
          </cell>
          <cell r="AA28">
            <v>4935.84</v>
          </cell>
          <cell r="AB28">
            <v>5283.32</v>
          </cell>
          <cell r="AC28">
            <v>321</v>
          </cell>
          <cell r="AD28">
            <v>111541</v>
          </cell>
          <cell r="AE28">
            <v>0</v>
          </cell>
          <cell r="AH28">
            <v>1327000</v>
          </cell>
          <cell r="AI28" t="str">
            <v>NORTHERN DUTCHESS HOSPITAL</v>
          </cell>
          <cell r="AJ28">
            <v>6574.89</v>
          </cell>
          <cell r="AK28">
            <v>4650.42</v>
          </cell>
          <cell r="AL28">
            <v>382.23</v>
          </cell>
          <cell r="AM28">
            <v>109.44</v>
          </cell>
          <cell r="AN28">
            <v>171.74</v>
          </cell>
          <cell r="AO28">
            <v>171.74</v>
          </cell>
          <cell r="AP28">
            <v>0</v>
          </cell>
          <cell r="AQ28">
            <v>0</v>
          </cell>
          <cell r="AR28">
            <v>907.7</v>
          </cell>
          <cell r="AS28">
            <v>0</v>
          </cell>
          <cell r="AT28">
            <v>6574.89</v>
          </cell>
          <cell r="AU28">
            <v>0.9546</v>
          </cell>
          <cell r="AV28">
            <v>0.36625099999999999</v>
          </cell>
          <cell r="AW28">
            <v>2805728</v>
          </cell>
          <cell r="AX28">
            <v>7.4800000000000005E-2</v>
          </cell>
          <cell r="AY28">
            <v>4650.42</v>
          </cell>
          <cell r="AZ28">
            <v>0</v>
          </cell>
          <cell r="BA28">
            <v>0</v>
          </cell>
          <cell r="BB28">
            <v>382.23</v>
          </cell>
          <cell r="BC28">
            <v>0</v>
          </cell>
          <cell r="BD28">
            <v>0</v>
          </cell>
          <cell r="BE28">
            <v>0</v>
          </cell>
          <cell r="BF28">
            <v>0</v>
          </cell>
          <cell r="BG28">
            <v>171.74</v>
          </cell>
          <cell r="BH28">
            <v>5032.6499999999996</v>
          </cell>
          <cell r="BI28">
            <v>5386.95</v>
          </cell>
          <cell r="BJ28">
            <v>321</v>
          </cell>
          <cell r="BK28">
            <v>113730</v>
          </cell>
          <cell r="BL28">
            <v>0</v>
          </cell>
        </row>
        <row r="29">
          <cell r="A29">
            <v>1401002</v>
          </cell>
          <cell r="B29" t="str">
            <v>KALEIDA HLTH/WOMAN&amp;CHILDRENS</v>
          </cell>
          <cell r="C29">
            <v>7791.05</v>
          </cell>
          <cell r="D29">
            <v>10577.17</v>
          </cell>
          <cell r="E29">
            <v>294.64999999999998</v>
          </cell>
          <cell r="F29">
            <v>64.98</v>
          </cell>
          <cell r="G29">
            <v>171.74</v>
          </cell>
          <cell r="H29">
            <v>171.74</v>
          </cell>
          <cell r="I29">
            <v>1633.09</v>
          </cell>
          <cell r="J29">
            <v>359.21000000000004</v>
          </cell>
          <cell r="K29">
            <v>850.14</v>
          </cell>
          <cell r="L29">
            <v>116</v>
          </cell>
          <cell r="M29">
            <v>6157.96</v>
          </cell>
          <cell r="N29">
            <v>0.91469999999999996</v>
          </cell>
          <cell r="O29">
            <v>0.44061699999999998</v>
          </cell>
          <cell r="P29">
            <v>27281353</v>
          </cell>
          <cell r="Q29">
            <v>0.40560000000000002</v>
          </cell>
          <cell r="R29">
            <v>8076.16</v>
          </cell>
          <cell r="S29">
            <v>2141.8000000000002</v>
          </cell>
          <cell r="T29">
            <v>359.21000000000004</v>
          </cell>
          <cell r="U29">
            <v>294.64999999999998</v>
          </cell>
          <cell r="V29">
            <v>0</v>
          </cell>
          <cell r="W29">
            <v>0</v>
          </cell>
          <cell r="X29">
            <v>0</v>
          </cell>
          <cell r="Y29">
            <v>0</v>
          </cell>
          <cell r="Z29">
            <v>171.74</v>
          </cell>
          <cell r="AA29">
            <v>10871.82</v>
          </cell>
          <cell r="AB29">
            <v>11637.2</v>
          </cell>
          <cell r="AC29">
            <v>7672</v>
          </cell>
          <cell r="AD29">
            <v>5871995</v>
          </cell>
          <cell r="AE29">
            <v>0.26519999999999999</v>
          </cell>
          <cell r="AH29">
            <v>1401002</v>
          </cell>
          <cell r="AI29" t="str">
            <v>KALEIDA HLTH/WOMAN&amp;CHILDRENS</v>
          </cell>
          <cell r="AJ29">
            <v>7790.25</v>
          </cell>
          <cell r="AK29">
            <v>10576.08</v>
          </cell>
          <cell r="AL29">
            <v>140.54</v>
          </cell>
          <cell r="AM29">
            <v>31.68</v>
          </cell>
          <cell r="AN29">
            <v>171.74</v>
          </cell>
          <cell r="AO29">
            <v>171.74</v>
          </cell>
          <cell r="AP29">
            <v>1632.92</v>
          </cell>
          <cell r="AQ29">
            <v>359.17</v>
          </cell>
          <cell r="AR29">
            <v>850.05</v>
          </cell>
          <cell r="AS29">
            <v>116</v>
          </cell>
          <cell r="AT29">
            <v>6157.33</v>
          </cell>
          <cell r="AU29">
            <v>0.91469999999999996</v>
          </cell>
          <cell r="AV29">
            <v>0.44061699999999998</v>
          </cell>
          <cell r="AW29">
            <v>27281353</v>
          </cell>
          <cell r="AX29">
            <v>0.40560000000000002</v>
          </cell>
          <cell r="AY29">
            <v>8075.34</v>
          </cell>
          <cell r="AZ29">
            <v>2141.5700000000002</v>
          </cell>
          <cell r="BA29">
            <v>359.17</v>
          </cell>
          <cell r="BB29">
            <v>140.54</v>
          </cell>
          <cell r="BC29">
            <v>0</v>
          </cell>
          <cell r="BD29">
            <v>0</v>
          </cell>
          <cell r="BE29">
            <v>0</v>
          </cell>
          <cell r="BF29">
            <v>0</v>
          </cell>
          <cell r="BG29">
            <v>171.74</v>
          </cell>
          <cell r="BH29">
            <v>10716.62</v>
          </cell>
          <cell r="BI29">
            <v>11471.07</v>
          </cell>
          <cell r="BJ29">
            <v>7672</v>
          </cell>
          <cell r="BK29">
            <v>5788140</v>
          </cell>
          <cell r="BL29">
            <v>0.26519999999999999</v>
          </cell>
        </row>
        <row r="30">
          <cell r="A30">
            <v>1401005</v>
          </cell>
          <cell r="B30" t="str">
            <v>ERIE COUNTY MEDICAL CENTER</v>
          </cell>
          <cell r="C30">
            <v>7481.26</v>
          </cell>
          <cell r="D30">
            <v>14488.33</v>
          </cell>
          <cell r="E30">
            <v>1050.04</v>
          </cell>
          <cell r="F30">
            <v>128.62</v>
          </cell>
          <cell r="G30">
            <v>171.74</v>
          </cell>
          <cell r="H30">
            <v>171.74</v>
          </cell>
          <cell r="I30">
            <v>1332.95</v>
          </cell>
          <cell r="J30">
            <v>547.75</v>
          </cell>
          <cell r="K30">
            <v>848.8</v>
          </cell>
          <cell r="L30">
            <v>416</v>
          </cell>
          <cell r="M30">
            <v>6148.31</v>
          </cell>
          <cell r="N30">
            <v>0.92179999999999995</v>
          </cell>
          <cell r="O30">
            <v>0.54893499999999995</v>
          </cell>
          <cell r="P30">
            <v>9560337</v>
          </cell>
          <cell r="Q30">
            <v>0.1188</v>
          </cell>
          <cell r="R30">
            <v>11456.76</v>
          </cell>
          <cell r="S30">
            <v>2483.8200000000002</v>
          </cell>
          <cell r="T30">
            <v>547.75</v>
          </cell>
          <cell r="U30">
            <v>795.96</v>
          </cell>
          <cell r="V30">
            <v>0</v>
          </cell>
          <cell r="W30">
            <v>0</v>
          </cell>
          <cell r="X30">
            <v>254.08</v>
          </cell>
          <cell r="Y30">
            <v>0</v>
          </cell>
          <cell r="Z30">
            <v>171.74</v>
          </cell>
          <cell r="AA30">
            <v>15538.369999999999</v>
          </cell>
          <cell r="AB30">
            <v>16632.27</v>
          </cell>
          <cell r="AC30">
            <v>2610</v>
          </cell>
          <cell r="AD30">
            <v>2855079</v>
          </cell>
          <cell r="AE30">
            <v>0.21679999999999999</v>
          </cell>
          <cell r="AH30">
            <v>1401005</v>
          </cell>
          <cell r="AI30" t="str">
            <v>ERIE COUNTY MEDICAL CENTER</v>
          </cell>
          <cell r="AJ30">
            <v>7274.19</v>
          </cell>
          <cell r="AK30">
            <v>14087.32</v>
          </cell>
          <cell r="AL30">
            <v>707.24</v>
          </cell>
          <cell r="AM30">
            <v>96.73</v>
          </cell>
          <cell r="AN30">
            <v>171.74</v>
          </cell>
          <cell r="AO30">
            <v>171.74</v>
          </cell>
          <cell r="AP30">
            <v>1296.06</v>
          </cell>
          <cell r="AQ30">
            <v>532.59</v>
          </cell>
          <cell r="AR30">
            <v>825.31</v>
          </cell>
          <cell r="AS30">
            <v>416</v>
          </cell>
          <cell r="AT30">
            <v>5978.13</v>
          </cell>
          <cell r="AU30">
            <v>0.92179999999999995</v>
          </cell>
          <cell r="AV30">
            <v>0.54893499999999995</v>
          </cell>
          <cell r="AW30">
            <v>9560337</v>
          </cell>
          <cell r="AX30">
            <v>0.1188</v>
          </cell>
          <cell r="AY30">
            <v>11139.65</v>
          </cell>
          <cell r="AZ30">
            <v>2415.08</v>
          </cell>
          <cell r="BA30">
            <v>532.59</v>
          </cell>
          <cell r="BB30">
            <v>533.09</v>
          </cell>
          <cell r="BC30">
            <v>0</v>
          </cell>
          <cell r="BD30">
            <v>0</v>
          </cell>
          <cell r="BE30">
            <v>174.15</v>
          </cell>
          <cell r="BF30">
            <v>0</v>
          </cell>
          <cell r="BG30">
            <v>171.74</v>
          </cell>
          <cell r="BH30">
            <v>14794.56</v>
          </cell>
          <cell r="BI30">
            <v>15836.1</v>
          </cell>
          <cell r="BJ30">
            <v>2610</v>
          </cell>
          <cell r="BK30">
            <v>2718419</v>
          </cell>
          <cell r="BL30">
            <v>0.21679999999999999</v>
          </cell>
        </row>
        <row r="31">
          <cell r="A31">
            <v>1401008</v>
          </cell>
          <cell r="B31" t="str">
            <v>MERCY HOSPITAL OF BUFFALO</v>
          </cell>
          <cell r="C31">
            <v>5990.61</v>
          </cell>
          <cell r="D31">
            <v>7033.47</v>
          </cell>
          <cell r="E31">
            <v>400.87</v>
          </cell>
          <cell r="F31">
            <v>87.11</v>
          </cell>
          <cell r="G31">
            <v>171.74</v>
          </cell>
          <cell r="H31">
            <v>171.74</v>
          </cell>
          <cell r="I31">
            <v>175.05</v>
          </cell>
          <cell r="J31">
            <v>44.23</v>
          </cell>
          <cell r="K31">
            <v>802.87</v>
          </cell>
          <cell r="L31">
            <v>248</v>
          </cell>
          <cell r="M31">
            <v>5815.56</v>
          </cell>
          <cell r="N31">
            <v>0.88400000000000001</v>
          </cell>
          <cell r="O31">
            <v>0.464171</v>
          </cell>
          <cell r="P31">
            <v>10456649</v>
          </cell>
          <cell r="Q31">
            <v>7.0300000000000001E-2</v>
          </cell>
          <cell r="R31">
            <v>6785.01</v>
          </cell>
          <cell r="S31">
            <v>204.23</v>
          </cell>
          <cell r="T31">
            <v>44.23</v>
          </cell>
          <cell r="U31">
            <v>379.27</v>
          </cell>
          <cell r="V31">
            <v>21.6</v>
          </cell>
          <cell r="W31">
            <v>0</v>
          </cell>
          <cell r="X31">
            <v>0</v>
          </cell>
          <cell r="Y31">
            <v>0</v>
          </cell>
          <cell r="Z31">
            <v>171.74</v>
          </cell>
          <cell r="AA31">
            <v>7434.34</v>
          </cell>
          <cell r="AB31">
            <v>7957.72</v>
          </cell>
          <cell r="AC31">
            <v>2472</v>
          </cell>
          <cell r="AD31">
            <v>1293795</v>
          </cell>
          <cell r="AE31">
            <v>3.0099999999999998E-2</v>
          </cell>
          <cell r="AH31">
            <v>1401008</v>
          </cell>
          <cell r="AI31" t="str">
            <v>MERCY HOSPITAL OF BUFFALO</v>
          </cell>
          <cell r="AJ31">
            <v>5665.81</v>
          </cell>
          <cell r="AK31">
            <v>6652.13</v>
          </cell>
          <cell r="AL31">
            <v>380.87</v>
          </cell>
          <cell r="AM31">
            <v>83.61</v>
          </cell>
          <cell r="AN31">
            <v>171.74</v>
          </cell>
          <cell r="AO31">
            <v>171.74</v>
          </cell>
          <cell r="AP31">
            <v>165.56</v>
          </cell>
          <cell r="AQ31">
            <v>41.83</v>
          </cell>
          <cell r="AR31">
            <v>759.34</v>
          </cell>
          <cell r="AS31">
            <v>248</v>
          </cell>
          <cell r="AT31">
            <v>5500.25</v>
          </cell>
          <cell r="AU31">
            <v>0.88400000000000001</v>
          </cell>
          <cell r="AV31">
            <v>0.464171</v>
          </cell>
          <cell r="AW31">
            <v>10456649</v>
          </cell>
          <cell r="AX31">
            <v>7.0300000000000001E-2</v>
          </cell>
          <cell r="AY31">
            <v>6417.14</v>
          </cell>
          <cell r="AZ31">
            <v>193.16</v>
          </cell>
          <cell r="BA31">
            <v>41.83</v>
          </cell>
          <cell r="BB31">
            <v>360.44</v>
          </cell>
          <cell r="BC31">
            <v>20.43</v>
          </cell>
          <cell r="BD31">
            <v>0</v>
          </cell>
          <cell r="BE31">
            <v>0</v>
          </cell>
          <cell r="BF31">
            <v>0</v>
          </cell>
          <cell r="BG31">
            <v>171.74</v>
          </cell>
          <cell r="BH31">
            <v>7033</v>
          </cell>
          <cell r="BI31">
            <v>7528.12</v>
          </cell>
          <cell r="BJ31">
            <v>2472</v>
          </cell>
          <cell r="BK31">
            <v>1223937</v>
          </cell>
          <cell r="BL31">
            <v>3.0099999999999998E-2</v>
          </cell>
        </row>
        <row r="32">
          <cell r="A32">
            <v>1401013</v>
          </cell>
          <cell r="B32" t="str">
            <v>SISTERS OF CHARITY HOSPITAL</v>
          </cell>
          <cell r="C32">
            <v>5816.04</v>
          </cell>
          <cell r="D32">
            <v>5577.12</v>
          </cell>
          <cell r="E32">
            <v>846.5</v>
          </cell>
          <cell r="F32">
            <v>67.930000000000007</v>
          </cell>
          <cell r="G32">
            <v>171.74</v>
          </cell>
          <cell r="H32">
            <v>171.74</v>
          </cell>
          <cell r="I32">
            <v>236.57</v>
          </cell>
          <cell r="J32">
            <v>133.88</v>
          </cell>
          <cell r="K32">
            <v>770.27</v>
          </cell>
          <cell r="L32">
            <v>188</v>
          </cell>
          <cell r="M32">
            <v>5579.47</v>
          </cell>
          <cell r="N32">
            <v>0.82650000000000001</v>
          </cell>
          <cell r="O32">
            <v>0.46830699999999997</v>
          </cell>
          <cell r="P32">
            <v>22967029</v>
          </cell>
          <cell r="Q32">
            <v>0.1527</v>
          </cell>
          <cell r="R32">
            <v>5221.83</v>
          </cell>
          <cell r="S32">
            <v>221.41</v>
          </cell>
          <cell r="T32">
            <v>133.88</v>
          </cell>
          <cell r="U32">
            <v>305.19</v>
          </cell>
          <cell r="V32">
            <v>36.770000000000003</v>
          </cell>
          <cell r="W32">
            <v>0</v>
          </cell>
          <cell r="X32">
            <v>504.54</v>
          </cell>
          <cell r="Y32">
            <v>0</v>
          </cell>
          <cell r="Z32">
            <v>171.74</v>
          </cell>
          <cell r="AA32">
            <v>6423.62</v>
          </cell>
          <cell r="AB32">
            <v>6875.84</v>
          </cell>
          <cell r="AC32">
            <v>4024</v>
          </cell>
          <cell r="AD32">
            <v>1819733</v>
          </cell>
          <cell r="AE32">
            <v>4.24E-2</v>
          </cell>
          <cell r="AH32">
            <v>1401013</v>
          </cell>
          <cell r="AI32" t="str">
            <v>SISTERS OF CHARITY HOSPITAL</v>
          </cell>
          <cell r="AJ32">
            <v>5774.16</v>
          </cell>
          <cell r="AK32">
            <v>5536.9400000000005</v>
          </cell>
          <cell r="AL32">
            <v>762.3</v>
          </cell>
          <cell r="AM32">
            <v>59.16</v>
          </cell>
          <cell r="AN32">
            <v>171.74</v>
          </cell>
          <cell r="AO32">
            <v>171.74</v>
          </cell>
          <cell r="AP32">
            <v>234.87</v>
          </cell>
          <cell r="AQ32">
            <v>132.91</v>
          </cell>
          <cell r="AR32">
            <v>764.73</v>
          </cell>
          <cell r="AS32">
            <v>188</v>
          </cell>
          <cell r="AT32">
            <v>5539.29</v>
          </cell>
          <cell r="AU32">
            <v>0.82650000000000001</v>
          </cell>
          <cell r="AV32">
            <v>0.46830699999999997</v>
          </cell>
          <cell r="AW32">
            <v>22967029</v>
          </cell>
          <cell r="AX32">
            <v>0.1527</v>
          </cell>
          <cell r="AY32">
            <v>5184.22</v>
          </cell>
          <cell r="AZ32">
            <v>219.81</v>
          </cell>
          <cell r="BA32">
            <v>132.91</v>
          </cell>
          <cell r="BB32">
            <v>256.32</v>
          </cell>
          <cell r="BC32">
            <v>36.5</v>
          </cell>
          <cell r="BD32">
            <v>0</v>
          </cell>
          <cell r="BE32">
            <v>469.48</v>
          </cell>
          <cell r="BF32">
            <v>0</v>
          </cell>
          <cell r="BG32">
            <v>171.74</v>
          </cell>
          <cell r="BH32">
            <v>6299.2400000000007</v>
          </cell>
          <cell r="BI32">
            <v>6742.71</v>
          </cell>
          <cell r="BJ32">
            <v>4024</v>
          </cell>
          <cell r="BK32">
            <v>1784523</v>
          </cell>
          <cell r="BL32">
            <v>4.24E-2</v>
          </cell>
        </row>
        <row r="33">
          <cell r="A33">
            <v>1401014</v>
          </cell>
          <cell r="B33" t="str">
            <v>KALEIDA HEALTH</v>
          </cell>
          <cell r="C33">
            <v>6982.05</v>
          </cell>
          <cell r="D33">
            <v>10149.230000000001</v>
          </cell>
          <cell r="E33">
            <v>853.84</v>
          </cell>
          <cell r="F33">
            <v>154.1</v>
          </cell>
          <cell r="G33">
            <v>171.74</v>
          </cell>
          <cell r="H33">
            <v>171.74</v>
          </cell>
          <cell r="I33">
            <v>767.5</v>
          </cell>
          <cell r="J33">
            <v>301.05</v>
          </cell>
          <cell r="K33">
            <v>857.95</v>
          </cell>
          <cell r="L33">
            <v>1392</v>
          </cell>
          <cell r="M33">
            <v>6214.55</v>
          </cell>
          <cell r="N33">
            <v>0.9274</v>
          </cell>
          <cell r="O33">
            <v>0.42774200000000001</v>
          </cell>
          <cell r="P33">
            <v>19008184</v>
          </cell>
          <cell r="Q33">
            <v>7.6300000000000007E-2</v>
          </cell>
          <cell r="R33">
            <v>8765.6200000000008</v>
          </cell>
          <cell r="S33">
            <v>1082.56</v>
          </cell>
          <cell r="T33">
            <v>301.05</v>
          </cell>
          <cell r="U33">
            <v>853.84</v>
          </cell>
          <cell r="V33">
            <v>0</v>
          </cell>
          <cell r="W33">
            <v>0</v>
          </cell>
          <cell r="X33">
            <v>0</v>
          </cell>
          <cell r="Y33">
            <v>0</v>
          </cell>
          <cell r="Z33">
            <v>171.74</v>
          </cell>
          <cell r="AA33">
            <v>11003.070000000002</v>
          </cell>
          <cell r="AB33">
            <v>11777.69</v>
          </cell>
          <cell r="AC33">
            <v>4138</v>
          </cell>
          <cell r="AD33">
            <v>3205378</v>
          </cell>
          <cell r="AE33">
            <v>0.1235</v>
          </cell>
          <cell r="AH33">
            <v>1401014</v>
          </cell>
          <cell r="AI33" t="str">
            <v>KALEIDA HEALTH</v>
          </cell>
          <cell r="AJ33">
            <v>6908.85</v>
          </cell>
          <cell r="AK33">
            <v>10042.82</v>
          </cell>
          <cell r="AL33">
            <v>1104.2</v>
          </cell>
          <cell r="AM33">
            <v>210.37</v>
          </cell>
          <cell r="AN33">
            <v>171.74</v>
          </cell>
          <cell r="AO33">
            <v>171.74</v>
          </cell>
          <cell r="AP33">
            <v>759.45</v>
          </cell>
          <cell r="AQ33">
            <v>297.89000000000004</v>
          </cell>
          <cell r="AR33">
            <v>848.95</v>
          </cell>
          <cell r="AS33">
            <v>1392</v>
          </cell>
          <cell r="AT33">
            <v>6149.4</v>
          </cell>
          <cell r="AU33">
            <v>0.9274</v>
          </cell>
          <cell r="AV33">
            <v>0.42774200000000001</v>
          </cell>
          <cell r="AW33">
            <v>19008184</v>
          </cell>
          <cell r="AX33">
            <v>7.6300000000000007E-2</v>
          </cell>
          <cell r="AY33">
            <v>8673.73</v>
          </cell>
          <cell r="AZ33">
            <v>1071.2</v>
          </cell>
          <cell r="BA33">
            <v>297.89000000000004</v>
          </cell>
          <cell r="BB33">
            <v>1104.2</v>
          </cell>
          <cell r="BC33">
            <v>0</v>
          </cell>
          <cell r="BD33">
            <v>0</v>
          </cell>
          <cell r="BE33">
            <v>0</v>
          </cell>
          <cell r="BF33">
            <v>0</v>
          </cell>
          <cell r="BG33">
            <v>171.74</v>
          </cell>
          <cell r="BH33">
            <v>11147.02</v>
          </cell>
          <cell r="BI33">
            <v>11931.77</v>
          </cell>
          <cell r="BJ33">
            <v>4138</v>
          </cell>
          <cell r="BK33">
            <v>3247296</v>
          </cell>
          <cell r="BL33">
            <v>0.1235</v>
          </cell>
        </row>
        <row r="34">
          <cell r="A34">
            <v>1404000</v>
          </cell>
          <cell r="B34" t="str">
            <v>KENMORE MERCY HOSPITAL</v>
          </cell>
          <cell r="C34">
            <v>5557.67</v>
          </cell>
          <cell r="D34">
            <v>6760.91</v>
          </cell>
          <cell r="E34">
            <v>457.85</v>
          </cell>
          <cell r="F34">
            <v>90.68</v>
          </cell>
          <cell r="G34">
            <v>171.74</v>
          </cell>
          <cell r="H34">
            <v>171.74</v>
          </cell>
          <cell r="I34">
            <v>0</v>
          </cell>
          <cell r="J34">
            <v>0</v>
          </cell>
          <cell r="K34">
            <v>767.26</v>
          </cell>
          <cell r="L34">
            <v>141</v>
          </cell>
          <cell r="M34">
            <v>5557.67</v>
          </cell>
          <cell r="N34">
            <v>0.81930000000000003</v>
          </cell>
          <cell r="O34">
            <v>0.451042</v>
          </cell>
          <cell r="P34">
            <v>1099868</v>
          </cell>
          <cell r="Q34">
            <v>2.64E-2</v>
          </cell>
          <cell r="R34">
            <v>6760.91</v>
          </cell>
          <cell r="S34">
            <v>0</v>
          </cell>
          <cell r="T34">
            <v>0</v>
          </cell>
          <cell r="U34">
            <v>367.5</v>
          </cell>
          <cell r="V34">
            <v>90.350000000000009</v>
          </cell>
          <cell r="W34">
            <v>0</v>
          </cell>
          <cell r="X34">
            <v>0</v>
          </cell>
          <cell r="Y34">
            <v>0</v>
          </cell>
          <cell r="Z34">
            <v>171.74</v>
          </cell>
          <cell r="AA34">
            <v>7218.76</v>
          </cell>
          <cell r="AB34">
            <v>7726.96</v>
          </cell>
          <cell r="AC34">
            <v>415</v>
          </cell>
          <cell r="AD34">
            <v>210903</v>
          </cell>
          <cell r="AE34">
            <v>0</v>
          </cell>
          <cell r="AH34">
            <v>1404000</v>
          </cell>
          <cell r="AI34" t="str">
            <v>KENMORE MERCY HOSPITAL</v>
          </cell>
          <cell r="AJ34">
            <v>5609.49</v>
          </cell>
          <cell r="AK34">
            <v>6823.94</v>
          </cell>
          <cell r="AL34">
            <v>462.41</v>
          </cell>
          <cell r="AM34">
            <v>93.15</v>
          </cell>
          <cell r="AN34">
            <v>171.74</v>
          </cell>
          <cell r="AO34">
            <v>171.74</v>
          </cell>
          <cell r="AP34">
            <v>0</v>
          </cell>
          <cell r="AQ34">
            <v>0</v>
          </cell>
          <cell r="AR34">
            <v>774.42</v>
          </cell>
          <cell r="AS34">
            <v>141</v>
          </cell>
          <cell r="AT34">
            <v>5609.49</v>
          </cell>
          <cell r="AU34">
            <v>0.81930000000000003</v>
          </cell>
          <cell r="AV34">
            <v>0.451042</v>
          </cell>
          <cell r="AW34">
            <v>1099868</v>
          </cell>
          <cell r="AX34">
            <v>2.64E-2</v>
          </cell>
          <cell r="AY34">
            <v>6823.94</v>
          </cell>
          <cell r="AZ34">
            <v>0</v>
          </cell>
          <cell r="BA34">
            <v>0</v>
          </cell>
          <cell r="BB34">
            <v>371.22</v>
          </cell>
          <cell r="BC34">
            <v>91.19</v>
          </cell>
          <cell r="BD34">
            <v>0</v>
          </cell>
          <cell r="BE34">
            <v>0</v>
          </cell>
          <cell r="BF34">
            <v>0</v>
          </cell>
          <cell r="BG34">
            <v>171.74</v>
          </cell>
          <cell r="BH34">
            <v>7286.3499999999995</v>
          </cell>
          <cell r="BI34">
            <v>7799.31</v>
          </cell>
          <cell r="BJ34">
            <v>415</v>
          </cell>
          <cell r="BK34">
            <v>212878</v>
          </cell>
          <cell r="BL34">
            <v>0</v>
          </cell>
        </row>
        <row r="35">
          <cell r="A35">
            <v>1427000</v>
          </cell>
          <cell r="B35" t="str">
            <v>BERTRAND CHAFFEE HOSPITAL</v>
          </cell>
          <cell r="C35">
            <v>4689.76</v>
          </cell>
          <cell r="D35">
            <v>3422.12</v>
          </cell>
          <cell r="E35">
            <v>218.27</v>
          </cell>
          <cell r="F35">
            <v>48.05</v>
          </cell>
          <cell r="G35">
            <v>171.74</v>
          </cell>
          <cell r="H35">
            <v>171.74</v>
          </cell>
          <cell r="I35">
            <v>0</v>
          </cell>
          <cell r="J35">
            <v>0</v>
          </cell>
          <cell r="K35">
            <v>647.44000000000005</v>
          </cell>
          <cell r="L35">
            <v>0</v>
          </cell>
          <cell r="M35">
            <v>4689.76</v>
          </cell>
          <cell r="N35">
            <v>0.69910000000000005</v>
          </cell>
          <cell r="O35">
            <v>0.59735499999999997</v>
          </cell>
          <cell r="P35">
            <v>486653</v>
          </cell>
          <cell r="Q35">
            <v>7.1999999999999995E-2</v>
          </cell>
          <cell r="R35">
            <v>3422.12</v>
          </cell>
          <cell r="S35">
            <v>0</v>
          </cell>
          <cell r="T35">
            <v>0</v>
          </cell>
          <cell r="U35">
            <v>218.27</v>
          </cell>
          <cell r="V35">
            <v>0</v>
          </cell>
          <cell r="W35">
            <v>0</v>
          </cell>
          <cell r="X35">
            <v>0</v>
          </cell>
          <cell r="Y35">
            <v>0</v>
          </cell>
          <cell r="Z35">
            <v>171.74</v>
          </cell>
          <cell r="AA35">
            <v>3640.39</v>
          </cell>
          <cell r="AB35">
            <v>3896.67</v>
          </cell>
          <cell r="AC35">
            <v>73</v>
          </cell>
          <cell r="AD35">
            <v>18708</v>
          </cell>
          <cell r="AE35">
            <v>0</v>
          </cell>
          <cell r="AH35">
            <v>1427000</v>
          </cell>
          <cell r="AI35" t="str">
            <v>BERTRAND CHAFFEE HOSPITAL</v>
          </cell>
          <cell r="AJ35">
            <v>4940.54</v>
          </cell>
          <cell r="AK35">
            <v>3605.11</v>
          </cell>
          <cell r="AL35">
            <v>188.84</v>
          </cell>
          <cell r="AM35">
            <v>44.22</v>
          </cell>
          <cell r="AN35">
            <v>171.74</v>
          </cell>
          <cell r="AO35">
            <v>171.74</v>
          </cell>
          <cell r="AP35">
            <v>0</v>
          </cell>
          <cell r="AQ35">
            <v>0</v>
          </cell>
          <cell r="AR35">
            <v>682.07</v>
          </cell>
          <cell r="AS35">
            <v>0</v>
          </cell>
          <cell r="AT35">
            <v>4940.54</v>
          </cell>
          <cell r="AU35">
            <v>0.69910000000000005</v>
          </cell>
          <cell r="AV35">
            <v>0.59735499999999997</v>
          </cell>
          <cell r="AW35">
            <v>486653</v>
          </cell>
          <cell r="AX35">
            <v>7.1999999999999995E-2</v>
          </cell>
          <cell r="AY35">
            <v>3605.11</v>
          </cell>
          <cell r="AZ35">
            <v>0</v>
          </cell>
          <cell r="BA35">
            <v>0</v>
          </cell>
          <cell r="BB35">
            <v>188.84</v>
          </cell>
          <cell r="BC35">
            <v>0</v>
          </cell>
          <cell r="BD35">
            <v>0</v>
          </cell>
          <cell r="BE35">
            <v>0</v>
          </cell>
          <cell r="BF35">
            <v>0</v>
          </cell>
          <cell r="BG35">
            <v>171.74</v>
          </cell>
          <cell r="BH35">
            <v>3793.9500000000003</v>
          </cell>
          <cell r="BI35">
            <v>4061.04</v>
          </cell>
          <cell r="BJ35">
            <v>73</v>
          </cell>
          <cell r="BK35">
            <v>19498</v>
          </cell>
          <cell r="BL35">
            <v>0</v>
          </cell>
        </row>
        <row r="36">
          <cell r="A36">
            <v>1623001</v>
          </cell>
          <cell r="B36" t="str">
            <v>ADIRONDACK MEDICAL CENTER</v>
          </cell>
          <cell r="C36">
            <v>5541.96</v>
          </cell>
          <cell r="D36">
            <v>4420.82</v>
          </cell>
          <cell r="E36">
            <v>443.18</v>
          </cell>
          <cell r="F36">
            <v>108.24</v>
          </cell>
          <cell r="G36">
            <v>171.74</v>
          </cell>
          <cell r="H36">
            <v>171.74</v>
          </cell>
          <cell r="I36">
            <v>0</v>
          </cell>
          <cell r="J36">
            <v>0</v>
          </cell>
          <cell r="K36">
            <v>765.09</v>
          </cell>
          <cell r="L36">
            <v>0</v>
          </cell>
          <cell r="M36">
            <v>5541.96</v>
          </cell>
          <cell r="N36">
            <v>0.82320000000000004</v>
          </cell>
          <cell r="O36">
            <v>0.55069000000000001</v>
          </cell>
          <cell r="P36">
            <v>1732626</v>
          </cell>
          <cell r="Q36">
            <v>6.3E-2</v>
          </cell>
          <cell r="R36">
            <v>4420.82</v>
          </cell>
          <cell r="S36">
            <v>0</v>
          </cell>
          <cell r="T36">
            <v>0</v>
          </cell>
          <cell r="U36">
            <v>443.18</v>
          </cell>
          <cell r="V36">
            <v>0</v>
          </cell>
          <cell r="W36">
            <v>0</v>
          </cell>
          <cell r="X36">
            <v>0</v>
          </cell>
          <cell r="Y36">
            <v>0</v>
          </cell>
          <cell r="Z36">
            <v>171.74</v>
          </cell>
          <cell r="AA36">
            <v>4864</v>
          </cell>
          <cell r="AB36">
            <v>5206.43</v>
          </cell>
          <cell r="AC36">
            <v>330</v>
          </cell>
          <cell r="AD36">
            <v>113002</v>
          </cell>
          <cell r="AE36">
            <v>0</v>
          </cell>
          <cell r="AH36">
            <v>1623001</v>
          </cell>
          <cell r="AI36" t="str">
            <v>ADIRONDACK MEDICAL CENTER</v>
          </cell>
          <cell r="AJ36">
            <v>5541.4</v>
          </cell>
          <cell r="AK36">
            <v>4420.37</v>
          </cell>
          <cell r="AL36">
            <v>424.89</v>
          </cell>
          <cell r="AM36">
            <v>98.16</v>
          </cell>
          <cell r="AN36">
            <v>171.74</v>
          </cell>
          <cell r="AO36">
            <v>171.74</v>
          </cell>
          <cell r="AP36">
            <v>0</v>
          </cell>
          <cell r="AQ36">
            <v>0</v>
          </cell>
          <cell r="AR36">
            <v>765.02</v>
          </cell>
          <cell r="AS36">
            <v>0</v>
          </cell>
          <cell r="AT36">
            <v>5541.4000000000005</v>
          </cell>
          <cell r="AU36">
            <v>0.82320000000000004</v>
          </cell>
          <cell r="AV36">
            <v>0.55069000000000001</v>
          </cell>
          <cell r="AW36">
            <v>1732626</v>
          </cell>
          <cell r="AX36">
            <v>6.3E-2</v>
          </cell>
          <cell r="AY36">
            <v>4420.37</v>
          </cell>
          <cell r="AZ36">
            <v>0</v>
          </cell>
          <cell r="BA36">
            <v>0</v>
          </cell>
          <cell r="BB36">
            <v>424.89</v>
          </cell>
          <cell r="BC36">
            <v>0</v>
          </cell>
          <cell r="BD36">
            <v>0</v>
          </cell>
          <cell r="BE36">
            <v>0</v>
          </cell>
          <cell r="BF36">
            <v>0</v>
          </cell>
          <cell r="BG36">
            <v>171.74</v>
          </cell>
          <cell r="BH36">
            <v>4845.26</v>
          </cell>
          <cell r="BI36">
            <v>5186.37</v>
          </cell>
          <cell r="BJ36">
            <v>330</v>
          </cell>
          <cell r="BK36">
            <v>112566</v>
          </cell>
          <cell r="BL36">
            <v>0</v>
          </cell>
        </row>
        <row r="37">
          <cell r="A37">
            <v>1624000</v>
          </cell>
          <cell r="B37" t="str">
            <v>ALICE HYDE MEDICAL CENTER</v>
          </cell>
          <cell r="C37">
            <v>5424.83</v>
          </cell>
          <cell r="D37">
            <v>3538.62</v>
          </cell>
          <cell r="E37">
            <v>138.5</v>
          </cell>
          <cell r="F37">
            <v>41.8</v>
          </cell>
          <cell r="G37">
            <v>171.74</v>
          </cell>
          <cell r="H37">
            <v>171.74</v>
          </cell>
          <cell r="I37">
            <v>0</v>
          </cell>
          <cell r="J37">
            <v>0</v>
          </cell>
          <cell r="K37">
            <v>748.92</v>
          </cell>
          <cell r="L37">
            <v>37</v>
          </cell>
          <cell r="M37">
            <v>5424.83</v>
          </cell>
          <cell r="N37">
            <v>0.80479999999999996</v>
          </cell>
          <cell r="O37">
            <v>0.59506999999999999</v>
          </cell>
          <cell r="P37">
            <v>2300402</v>
          </cell>
          <cell r="Q37">
            <v>9.6100000000000005E-2</v>
          </cell>
          <cell r="R37">
            <v>3538.62</v>
          </cell>
          <cell r="S37">
            <v>0</v>
          </cell>
          <cell r="T37">
            <v>0</v>
          </cell>
          <cell r="U37">
            <v>138.5</v>
          </cell>
          <cell r="V37">
            <v>0</v>
          </cell>
          <cell r="W37">
            <v>0</v>
          </cell>
          <cell r="X37">
            <v>0</v>
          </cell>
          <cell r="Y37">
            <v>0</v>
          </cell>
          <cell r="Z37">
            <v>171.74</v>
          </cell>
          <cell r="AA37">
            <v>3677.12</v>
          </cell>
          <cell r="AB37">
            <v>3935.99</v>
          </cell>
          <cell r="AC37">
            <v>562</v>
          </cell>
          <cell r="AD37">
            <v>145485</v>
          </cell>
          <cell r="AE37">
            <v>0</v>
          </cell>
          <cell r="AH37">
            <v>1624000</v>
          </cell>
          <cell r="AI37" t="str">
            <v>ALICE HYDE MEDICAL CENTER</v>
          </cell>
          <cell r="AJ37">
            <v>5407.75</v>
          </cell>
          <cell r="AK37">
            <v>3527.48</v>
          </cell>
          <cell r="AL37">
            <v>78.5</v>
          </cell>
          <cell r="AM37">
            <v>22.39</v>
          </cell>
          <cell r="AN37">
            <v>171.74</v>
          </cell>
          <cell r="AO37">
            <v>171.74</v>
          </cell>
          <cell r="AP37">
            <v>0</v>
          </cell>
          <cell r="AQ37">
            <v>0</v>
          </cell>
          <cell r="AR37">
            <v>746.57</v>
          </cell>
          <cell r="AS37">
            <v>37</v>
          </cell>
          <cell r="AT37">
            <v>5407.75</v>
          </cell>
          <cell r="AU37">
            <v>0.80479999999999996</v>
          </cell>
          <cell r="AV37">
            <v>0.59506999999999999</v>
          </cell>
          <cell r="AW37">
            <v>2300402</v>
          </cell>
          <cell r="AX37">
            <v>9.6100000000000005E-2</v>
          </cell>
          <cell r="AY37">
            <v>3527.48</v>
          </cell>
          <cell r="AZ37">
            <v>0</v>
          </cell>
          <cell r="BA37">
            <v>0</v>
          </cell>
          <cell r="BB37">
            <v>78.5</v>
          </cell>
          <cell r="BC37">
            <v>0</v>
          </cell>
          <cell r="BD37">
            <v>0</v>
          </cell>
          <cell r="BE37">
            <v>0</v>
          </cell>
          <cell r="BF37">
            <v>0</v>
          </cell>
          <cell r="BG37">
            <v>171.74</v>
          </cell>
          <cell r="BH37">
            <v>3605.98</v>
          </cell>
          <cell r="BI37">
            <v>3859.84</v>
          </cell>
          <cell r="BJ37">
            <v>562</v>
          </cell>
          <cell r="BK37">
            <v>142669</v>
          </cell>
          <cell r="BL37">
            <v>0</v>
          </cell>
        </row>
        <row r="38">
          <cell r="A38">
            <v>1701000</v>
          </cell>
          <cell r="B38" t="str">
            <v>NATHAN LITTAUER HOSPITAL</v>
          </cell>
          <cell r="C38">
            <v>5240.6000000000004</v>
          </cell>
          <cell r="D38">
            <v>3135.98</v>
          </cell>
          <cell r="E38">
            <v>237.61</v>
          </cell>
          <cell r="F38">
            <v>69.58</v>
          </cell>
          <cell r="G38">
            <v>171.74</v>
          </cell>
          <cell r="H38">
            <v>171.74</v>
          </cell>
          <cell r="I38">
            <v>0</v>
          </cell>
          <cell r="J38">
            <v>0</v>
          </cell>
          <cell r="K38">
            <v>723.49</v>
          </cell>
          <cell r="L38">
            <v>0</v>
          </cell>
          <cell r="M38">
            <v>5240.6000000000004</v>
          </cell>
          <cell r="N38">
            <v>0.77739999999999998</v>
          </cell>
          <cell r="O38">
            <v>0.439216</v>
          </cell>
          <cell r="P38">
            <v>4940603</v>
          </cell>
          <cell r="Q38">
            <v>0.1236</v>
          </cell>
          <cell r="R38">
            <v>3135.98</v>
          </cell>
          <cell r="S38">
            <v>0</v>
          </cell>
          <cell r="T38">
            <v>0</v>
          </cell>
          <cell r="U38">
            <v>237.61</v>
          </cell>
          <cell r="V38">
            <v>0</v>
          </cell>
          <cell r="W38">
            <v>0</v>
          </cell>
          <cell r="X38">
            <v>0</v>
          </cell>
          <cell r="Y38">
            <v>0</v>
          </cell>
          <cell r="Z38">
            <v>171.74</v>
          </cell>
          <cell r="AA38">
            <v>3373.59</v>
          </cell>
          <cell r="AB38">
            <v>3611.09</v>
          </cell>
          <cell r="AC38">
            <v>1129</v>
          </cell>
          <cell r="AD38">
            <v>268138</v>
          </cell>
          <cell r="AE38">
            <v>0</v>
          </cell>
          <cell r="AH38">
            <v>1701000</v>
          </cell>
          <cell r="AI38" t="str">
            <v>NATHAN LITTAUER HOSPITAL</v>
          </cell>
          <cell r="AJ38">
            <v>5162.67</v>
          </cell>
          <cell r="AK38">
            <v>3089.34</v>
          </cell>
          <cell r="AL38">
            <v>230.03</v>
          </cell>
          <cell r="AM38">
            <v>65.95</v>
          </cell>
          <cell r="AN38">
            <v>171.74</v>
          </cell>
          <cell r="AO38">
            <v>171.74</v>
          </cell>
          <cell r="AP38">
            <v>0</v>
          </cell>
          <cell r="AQ38">
            <v>0</v>
          </cell>
          <cell r="AR38">
            <v>712.73</v>
          </cell>
          <cell r="AS38">
            <v>0</v>
          </cell>
          <cell r="AT38">
            <v>5162.67</v>
          </cell>
          <cell r="AU38">
            <v>0.77739999999999998</v>
          </cell>
          <cell r="AV38">
            <v>0.439216</v>
          </cell>
          <cell r="AW38">
            <v>4940603</v>
          </cell>
          <cell r="AX38">
            <v>0.1236</v>
          </cell>
          <cell r="AY38">
            <v>3089.34</v>
          </cell>
          <cell r="AZ38">
            <v>0</v>
          </cell>
          <cell r="BA38">
            <v>0</v>
          </cell>
          <cell r="BB38">
            <v>230.03</v>
          </cell>
          <cell r="BC38">
            <v>0</v>
          </cell>
          <cell r="BD38">
            <v>0</v>
          </cell>
          <cell r="BE38">
            <v>0</v>
          </cell>
          <cell r="BF38">
            <v>0</v>
          </cell>
          <cell r="BG38">
            <v>171.74</v>
          </cell>
          <cell r="BH38">
            <v>3319.3700000000003</v>
          </cell>
          <cell r="BI38">
            <v>3553.05</v>
          </cell>
          <cell r="BJ38">
            <v>1129</v>
          </cell>
          <cell r="BK38">
            <v>263825</v>
          </cell>
          <cell r="BL38">
            <v>0</v>
          </cell>
        </row>
        <row r="39">
          <cell r="A39">
            <v>1801000</v>
          </cell>
          <cell r="B39" t="str">
            <v>UNITED MEMORIAL MED CTR</v>
          </cell>
          <cell r="C39">
            <v>5161.6499999999996</v>
          </cell>
          <cell r="D39">
            <v>5134.29</v>
          </cell>
          <cell r="E39">
            <v>464.97</v>
          </cell>
          <cell r="F39">
            <v>120.47</v>
          </cell>
          <cell r="G39">
            <v>171.74</v>
          </cell>
          <cell r="H39">
            <v>171.74</v>
          </cell>
          <cell r="I39">
            <v>0</v>
          </cell>
          <cell r="J39">
            <v>0</v>
          </cell>
          <cell r="K39">
            <v>712.59</v>
          </cell>
          <cell r="L39">
            <v>0</v>
          </cell>
          <cell r="M39">
            <v>5161.6500000000005</v>
          </cell>
          <cell r="N39">
            <v>0.76470000000000005</v>
          </cell>
          <cell r="O39">
            <v>0.44234600000000002</v>
          </cell>
          <cell r="P39">
            <v>3526467</v>
          </cell>
          <cell r="Q39">
            <v>8.2100000000000006E-2</v>
          </cell>
          <cell r="R39">
            <v>5134.29</v>
          </cell>
          <cell r="S39">
            <v>0</v>
          </cell>
          <cell r="T39">
            <v>0</v>
          </cell>
          <cell r="U39">
            <v>464.97</v>
          </cell>
          <cell r="V39">
            <v>0</v>
          </cell>
          <cell r="W39">
            <v>0</v>
          </cell>
          <cell r="X39">
            <v>0</v>
          </cell>
          <cell r="Y39">
            <v>0</v>
          </cell>
          <cell r="Z39">
            <v>171.74</v>
          </cell>
          <cell r="AA39">
            <v>5599.26</v>
          </cell>
          <cell r="AB39">
            <v>5993.45</v>
          </cell>
          <cell r="AC39">
            <v>693</v>
          </cell>
          <cell r="AD39">
            <v>273174</v>
          </cell>
          <cell r="AE39">
            <v>0</v>
          </cell>
          <cell r="AH39">
            <v>1801000</v>
          </cell>
          <cell r="AI39" t="str">
            <v>UNITED MEMORIAL MED CTR</v>
          </cell>
          <cell r="AJ39">
            <v>5161.4799999999996</v>
          </cell>
          <cell r="AK39">
            <v>5134.12</v>
          </cell>
          <cell r="AL39">
            <v>416</v>
          </cell>
          <cell r="AM39">
            <v>81.42</v>
          </cell>
          <cell r="AN39">
            <v>171.74</v>
          </cell>
          <cell r="AO39">
            <v>171.74</v>
          </cell>
          <cell r="AP39">
            <v>0</v>
          </cell>
          <cell r="AQ39">
            <v>0</v>
          </cell>
          <cell r="AR39">
            <v>712.57</v>
          </cell>
          <cell r="AS39">
            <v>0</v>
          </cell>
          <cell r="AT39">
            <v>5161.4800000000005</v>
          </cell>
          <cell r="AU39">
            <v>0.76470000000000005</v>
          </cell>
          <cell r="AV39">
            <v>0.44234600000000002</v>
          </cell>
          <cell r="AW39">
            <v>3526467</v>
          </cell>
          <cell r="AX39">
            <v>8.2100000000000006E-2</v>
          </cell>
          <cell r="AY39">
            <v>5134.12</v>
          </cell>
          <cell r="AZ39">
            <v>0</v>
          </cell>
          <cell r="BA39">
            <v>0</v>
          </cell>
          <cell r="BB39">
            <v>416</v>
          </cell>
          <cell r="BC39">
            <v>0</v>
          </cell>
          <cell r="BD39">
            <v>0</v>
          </cell>
          <cell r="BE39">
            <v>0</v>
          </cell>
          <cell r="BF39">
            <v>0</v>
          </cell>
          <cell r="BG39">
            <v>171.74</v>
          </cell>
          <cell r="BH39">
            <v>5550.12</v>
          </cell>
          <cell r="BI39">
            <v>5940.85</v>
          </cell>
          <cell r="BJ39">
            <v>693</v>
          </cell>
          <cell r="BK39">
            <v>270776</v>
          </cell>
          <cell r="BL39">
            <v>0</v>
          </cell>
        </row>
        <row r="40">
          <cell r="A40">
            <v>2201000</v>
          </cell>
          <cell r="B40" t="str">
            <v>SAMARITAN MEDICAL CENTER</v>
          </cell>
          <cell r="C40">
            <v>5748.99</v>
          </cell>
          <cell r="D40">
            <v>3781.96</v>
          </cell>
          <cell r="E40">
            <v>453.72</v>
          </cell>
          <cell r="F40">
            <v>117.16</v>
          </cell>
          <cell r="G40">
            <v>171.74</v>
          </cell>
          <cell r="H40">
            <v>171.74</v>
          </cell>
          <cell r="I40">
            <v>54.67</v>
          </cell>
          <cell r="J40">
            <v>24.419999999999998</v>
          </cell>
          <cell r="K40">
            <v>786.13</v>
          </cell>
          <cell r="L40">
            <v>176</v>
          </cell>
          <cell r="M40">
            <v>5694.32</v>
          </cell>
          <cell r="N40">
            <v>0.84440000000000004</v>
          </cell>
          <cell r="O40">
            <v>0.552261</v>
          </cell>
          <cell r="P40">
            <v>6837126</v>
          </cell>
          <cell r="Q40">
            <v>7.9100000000000004E-2</v>
          </cell>
          <cell r="R40">
            <v>3721.81</v>
          </cell>
          <cell r="S40">
            <v>35.729999999999997</v>
          </cell>
          <cell r="T40">
            <v>24.419999999999998</v>
          </cell>
          <cell r="U40">
            <v>453.72</v>
          </cell>
          <cell r="V40">
            <v>0</v>
          </cell>
          <cell r="W40">
            <v>0</v>
          </cell>
          <cell r="X40">
            <v>0</v>
          </cell>
          <cell r="Y40">
            <v>0</v>
          </cell>
          <cell r="Z40">
            <v>171.74</v>
          </cell>
          <cell r="AA40">
            <v>4235.68</v>
          </cell>
          <cell r="AB40">
            <v>4533.87</v>
          </cell>
          <cell r="AC40">
            <v>1494</v>
          </cell>
          <cell r="AD40">
            <v>445496</v>
          </cell>
          <cell r="AE40">
            <v>9.5999999999999992E-3</v>
          </cell>
          <cell r="AH40">
            <v>2201000</v>
          </cell>
          <cell r="AI40" t="str">
            <v>SAMARITAN MEDICAL CENTER</v>
          </cell>
          <cell r="AJ40">
            <v>5712.85</v>
          </cell>
          <cell r="AK40">
            <v>3758.1800000000003</v>
          </cell>
          <cell r="AL40">
            <v>434.99</v>
          </cell>
          <cell r="AM40">
            <v>111.86</v>
          </cell>
          <cell r="AN40">
            <v>171.74</v>
          </cell>
          <cell r="AO40">
            <v>171.74</v>
          </cell>
          <cell r="AP40">
            <v>54.32</v>
          </cell>
          <cell r="AQ40">
            <v>24.26</v>
          </cell>
          <cell r="AR40">
            <v>781.19</v>
          </cell>
          <cell r="AS40">
            <v>176</v>
          </cell>
          <cell r="AT40">
            <v>5658.53</v>
          </cell>
          <cell r="AU40">
            <v>0.84440000000000004</v>
          </cell>
          <cell r="AV40">
            <v>0.552261</v>
          </cell>
          <cell r="AW40">
            <v>6837126</v>
          </cell>
          <cell r="AX40">
            <v>7.9100000000000004E-2</v>
          </cell>
          <cell r="AY40">
            <v>3698.42</v>
          </cell>
          <cell r="AZ40">
            <v>35.5</v>
          </cell>
          <cell r="BA40">
            <v>24.26</v>
          </cell>
          <cell r="BB40">
            <v>434.99</v>
          </cell>
          <cell r="BC40">
            <v>0</v>
          </cell>
          <cell r="BD40">
            <v>0</v>
          </cell>
          <cell r="BE40">
            <v>0</v>
          </cell>
          <cell r="BF40">
            <v>0</v>
          </cell>
          <cell r="BG40">
            <v>171.74</v>
          </cell>
          <cell r="BH40">
            <v>4193.17</v>
          </cell>
          <cell r="BI40">
            <v>4488.37</v>
          </cell>
          <cell r="BJ40">
            <v>1494</v>
          </cell>
          <cell r="BK40">
            <v>441029</v>
          </cell>
          <cell r="BL40">
            <v>9.5999999999999992E-3</v>
          </cell>
        </row>
        <row r="41">
          <cell r="A41">
            <v>2238001</v>
          </cell>
          <cell r="B41" t="str">
            <v>CARTHAGE AREA HOSPITAL INC</v>
          </cell>
          <cell r="C41">
            <v>4874.8900000000003</v>
          </cell>
          <cell r="D41">
            <v>2084.02</v>
          </cell>
          <cell r="E41">
            <v>280.45</v>
          </cell>
          <cell r="F41">
            <v>78.67</v>
          </cell>
          <cell r="G41">
            <v>171.74</v>
          </cell>
          <cell r="H41">
            <v>171.74</v>
          </cell>
          <cell r="I41">
            <v>0</v>
          </cell>
          <cell r="J41">
            <v>0</v>
          </cell>
          <cell r="K41">
            <v>673</v>
          </cell>
          <cell r="L41">
            <v>0</v>
          </cell>
          <cell r="M41">
            <v>4874.8900000000003</v>
          </cell>
          <cell r="N41">
            <v>0.73480000000000001</v>
          </cell>
          <cell r="O41">
            <v>0.58144799999999996</v>
          </cell>
          <cell r="P41">
            <v>1114198</v>
          </cell>
          <cell r="Q41">
            <v>4.7199999999999999E-2</v>
          </cell>
          <cell r="R41">
            <v>2084.02</v>
          </cell>
          <cell r="S41">
            <v>0</v>
          </cell>
          <cell r="T41">
            <v>0</v>
          </cell>
          <cell r="U41">
            <v>280.45</v>
          </cell>
          <cell r="V41">
            <v>0</v>
          </cell>
          <cell r="W41">
            <v>0</v>
          </cell>
          <cell r="X41">
            <v>0</v>
          </cell>
          <cell r="Y41">
            <v>0</v>
          </cell>
          <cell r="Z41">
            <v>171.74</v>
          </cell>
          <cell r="AA41">
            <v>2364.4699999999998</v>
          </cell>
          <cell r="AB41">
            <v>2530.9299999999998</v>
          </cell>
          <cell r="AC41">
            <v>277</v>
          </cell>
          <cell r="AD41">
            <v>46109</v>
          </cell>
          <cell r="AE41">
            <v>0</v>
          </cell>
          <cell r="AH41">
            <v>2238001</v>
          </cell>
          <cell r="AI41" t="str">
            <v>CARTHAGE AREA HOSPITAL INC</v>
          </cell>
          <cell r="AJ41">
            <v>4829.2</v>
          </cell>
          <cell r="AK41">
            <v>2064.48</v>
          </cell>
          <cell r="AL41">
            <v>261.79000000000002</v>
          </cell>
          <cell r="AM41">
            <v>77.400000000000006</v>
          </cell>
          <cell r="AN41">
            <v>171.74</v>
          </cell>
          <cell r="AO41">
            <v>171.74</v>
          </cell>
          <cell r="AP41">
            <v>0</v>
          </cell>
          <cell r="AQ41">
            <v>0</v>
          </cell>
          <cell r="AR41">
            <v>666.69</v>
          </cell>
          <cell r="AS41">
            <v>0</v>
          </cell>
          <cell r="AT41">
            <v>4829.2</v>
          </cell>
          <cell r="AU41">
            <v>0.73480000000000001</v>
          </cell>
          <cell r="AV41">
            <v>0.58144799999999996</v>
          </cell>
          <cell r="AW41">
            <v>1114198</v>
          </cell>
          <cell r="AX41">
            <v>4.7199999999999999E-2</v>
          </cell>
          <cell r="AY41">
            <v>2064.48</v>
          </cell>
          <cell r="AZ41">
            <v>0</v>
          </cell>
          <cell r="BA41">
            <v>0</v>
          </cell>
          <cell r="BB41">
            <v>261.79000000000002</v>
          </cell>
          <cell r="BC41">
            <v>0</v>
          </cell>
          <cell r="BD41">
            <v>0</v>
          </cell>
          <cell r="BE41">
            <v>0</v>
          </cell>
          <cell r="BF41">
            <v>0</v>
          </cell>
          <cell r="BG41">
            <v>171.74</v>
          </cell>
          <cell r="BH41">
            <v>2326.27</v>
          </cell>
          <cell r="BI41">
            <v>2490.04</v>
          </cell>
          <cell r="BJ41">
            <v>277</v>
          </cell>
          <cell r="BK41">
            <v>45364</v>
          </cell>
          <cell r="BL41">
            <v>0</v>
          </cell>
        </row>
        <row r="42">
          <cell r="A42">
            <v>2424000</v>
          </cell>
          <cell r="B42" t="str">
            <v>LEWIS COUNTY GENERAL HOSP</v>
          </cell>
          <cell r="C42">
            <v>5495.51</v>
          </cell>
          <cell r="D42">
            <v>2857.12</v>
          </cell>
          <cell r="E42">
            <v>433.07</v>
          </cell>
          <cell r="F42">
            <v>134.28</v>
          </cell>
          <cell r="G42">
            <v>171.74</v>
          </cell>
          <cell r="H42">
            <v>171.74</v>
          </cell>
          <cell r="I42">
            <v>0</v>
          </cell>
          <cell r="J42">
            <v>0</v>
          </cell>
          <cell r="K42">
            <v>758.68</v>
          </cell>
          <cell r="L42">
            <v>0</v>
          </cell>
          <cell r="M42">
            <v>5495.51</v>
          </cell>
          <cell r="N42">
            <v>0.81630000000000003</v>
          </cell>
          <cell r="O42">
            <v>0.779088</v>
          </cell>
          <cell r="P42">
            <v>1679914</v>
          </cell>
          <cell r="Q42">
            <v>0.10150000000000001</v>
          </cell>
          <cell r="R42">
            <v>2857.12</v>
          </cell>
          <cell r="S42">
            <v>0</v>
          </cell>
          <cell r="T42">
            <v>0</v>
          </cell>
          <cell r="U42">
            <v>433.07</v>
          </cell>
          <cell r="V42">
            <v>0</v>
          </cell>
          <cell r="W42">
            <v>0</v>
          </cell>
          <cell r="X42">
            <v>0</v>
          </cell>
          <cell r="Y42">
            <v>0</v>
          </cell>
          <cell r="Z42">
            <v>171.74</v>
          </cell>
          <cell r="AA42">
            <v>3290.19</v>
          </cell>
          <cell r="AB42">
            <v>3521.82</v>
          </cell>
          <cell r="AC42">
            <v>353</v>
          </cell>
          <cell r="AD42">
            <v>81765</v>
          </cell>
          <cell r="AE42">
            <v>0</v>
          </cell>
          <cell r="AH42">
            <v>2424000</v>
          </cell>
          <cell r="AI42" t="str">
            <v>LEWIS COUNTY GENERAL HOSP</v>
          </cell>
          <cell r="AJ42">
            <v>5494.96</v>
          </cell>
          <cell r="AK42">
            <v>2856.83</v>
          </cell>
          <cell r="AL42">
            <v>409</v>
          </cell>
          <cell r="AM42">
            <v>118.44</v>
          </cell>
          <cell r="AN42">
            <v>171.74</v>
          </cell>
          <cell r="AO42">
            <v>171.74</v>
          </cell>
          <cell r="AP42">
            <v>0</v>
          </cell>
          <cell r="AQ42">
            <v>0</v>
          </cell>
          <cell r="AR42">
            <v>758.61</v>
          </cell>
          <cell r="AS42">
            <v>0</v>
          </cell>
          <cell r="AT42">
            <v>5494.96</v>
          </cell>
          <cell r="AU42">
            <v>0.81630000000000003</v>
          </cell>
          <cell r="AV42">
            <v>0.779088</v>
          </cell>
          <cell r="AW42">
            <v>1679914</v>
          </cell>
          <cell r="AX42">
            <v>0.10150000000000001</v>
          </cell>
          <cell r="AY42">
            <v>2856.83</v>
          </cell>
          <cell r="AZ42">
            <v>0</v>
          </cell>
          <cell r="BA42">
            <v>0</v>
          </cell>
          <cell r="BB42">
            <v>409</v>
          </cell>
          <cell r="BC42">
            <v>0</v>
          </cell>
          <cell r="BD42">
            <v>0</v>
          </cell>
          <cell r="BE42">
            <v>0</v>
          </cell>
          <cell r="BF42">
            <v>0</v>
          </cell>
          <cell r="BG42">
            <v>171.74</v>
          </cell>
          <cell r="BH42">
            <v>3265.83</v>
          </cell>
          <cell r="BI42">
            <v>3495.74</v>
          </cell>
          <cell r="BJ42">
            <v>353</v>
          </cell>
          <cell r="BK42">
            <v>81158</v>
          </cell>
          <cell r="BL42">
            <v>0</v>
          </cell>
        </row>
        <row r="43">
          <cell r="A43">
            <v>2527000</v>
          </cell>
          <cell r="B43" t="str">
            <v>NICHOLAS H NOYES MEMORIAL</v>
          </cell>
          <cell r="C43">
            <v>4924.2</v>
          </cell>
          <cell r="D43">
            <v>2792.51</v>
          </cell>
          <cell r="E43">
            <v>797.33</v>
          </cell>
          <cell r="F43">
            <v>120.79</v>
          </cell>
          <cell r="G43">
            <v>171.74</v>
          </cell>
          <cell r="H43">
            <v>171.74</v>
          </cell>
          <cell r="I43">
            <v>0</v>
          </cell>
          <cell r="J43">
            <v>0</v>
          </cell>
          <cell r="K43">
            <v>679.81</v>
          </cell>
          <cell r="L43">
            <v>0</v>
          </cell>
          <cell r="M43">
            <v>4924.2</v>
          </cell>
          <cell r="N43">
            <v>0.74109999999999998</v>
          </cell>
          <cell r="O43">
            <v>0.44282300000000002</v>
          </cell>
          <cell r="P43">
            <v>869795</v>
          </cell>
          <cell r="Q43">
            <v>3.1300000000000001E-2</v>
          </cell>
          <cell r="R43">
            <v>2792.51</v>
          </cell>
          <cell r="S43">
            <v>0</v>
          </cell>
          <cell r="T43">
            <v>0</v>
          </cell>
          <cell r="U43">
            <v>412.98</v>
          </cell>
          <cell r="V43">
            <v>0</v>
          </cell>
          <cell r="W43">
            <v>0</v>
          </cell>
          <cell r="X43">
            <v>384.35</v>
          </cell>
          <cell r="Y43">
            <v>0</v>
          </cell>
          <cell r="Z43">
            <v>171.74</v>
          </cell>
          <cell r="AA43">
            <v>3589.84</v>
          </cell>
          <cell r="AB43">
            <v>3842.56</v>
          </cell>
          <cell r="AC43">
            <v>580</v>
          </cell>
          <cell r="AD43">
            <v>146578</v>
          </cell>
          <cell r="AE43">
            <v>0</v>
          </cell>
          <cell r="AH43">
            <v>2527000</v>
          </cell>
          <cell r="AI43" t="str">
            <v>NICHOLAS H NOYES MEMORIAL</v>
          </cell>
          <cell r="AJ43">
            <v>4706.54</v>
          </cell>
          <cell r="AK43">
            <v>2669.08</v>
          </cell>
          <cell r="AL43">
            <v>556.34999999999991</v>
          </cell>
          <cell r="AM43">
            <v>85.38</v>
          </cell>
          <cell r="AN43">
            <v>171.74</v>
          </cell>
          <cell r="AO43">
            <v>171.74</v>
          </cell>
          <cell r="AP43">
            <v>0</v>
          </cell>
          <cell r="AQ43">
            <v>0</v>
          </cell>
          <cell r="AR43">
            <v>649.76</v>
          </cell>
          <cell r="AS43">
            <v>0</v>
          </cell>
          <cell r="AT43">
            <v>4706.54</v>
          </cell>
          <cell r="AU43">
            <v>0.74109999999999998</v>
          </cell>
          <cell r="AV43">
            <v>0.44282300000000002</v>
          </cell>
          <cell r="AW43">
            <v>869795</v>
          </cell>
          <cell r="AX43">
            <v>3.1300000000000001E-2</v>
          </cell>
          <cell r="AY43">
            <v>2669.08</v>
          </cell>
          <cell r="AZ43">
            <v>0</v>
          </cell>
          <cell r="BA43">
            <v>0</v>
          </cell>
          <cell r="BB43">
            <v>298.82</v>
          </cell>
          <cell r="BC43">
            <v>0</v>
          </cell>
          <cell r="BD43">
            <v>0</v>
          </cell>
          <cell r="BE43">
            <v>257.52999999999997</v>
          </cell>
          <cell r="BF43">
            <v>0</v>
          </cell>
          <cell r="BG43">
            <v>171.74</v>
          </cell>
          <cell r="BH43">
            <v>3225.43</v>
          </cell>
          <cell r="BI43">
            <v>3452.5</v>
          </cell>
          <cell r="BJ43">
            <v>580</v>
          </cell>
          <cell r="BK43">
            <v>131701</v>
          </cell>
          <cell r="BL43">
            <v>0</v>
          </cell>
        </row>
        <row r="44">
          <cell r="A44">
            <v>2601001</v>
          </cell>
          <cell r="B44" t="str">
            <v>ONEIDA HEALTHCARE</v>
          </cell>
          <cell r="C44">
            <v>4849.2</v>
          </cell>
          <cell r="D44">
            <v>2620.5100000000002</v>
          </cell>
          <cell r="E44">
            <v>543.79999999999995</v>
          </cell>
          <cell r="F44">
            <v>147.94</v>
          </cell>
          <cell r="G44">
            <v>171.74</v>
          </cell>
          <cell r="H44">
            <v>171.74</v>
          </cell>
          <cell r="I44">
            <v>0</v>
          </cell>
          <cell r="J44">
            <v>0</v>
          </cell>
          <cell r="K44">
            <v>669.46</v>
          </cell>
          <cell r="L44">
            <v>0</v>
          </cell>
          <cell r="M44">
            <v>4849.2</v>
          </cell>
          <cell r="N44">
            <v>0.72419999999999995</v>
          </cell>
          <cell r="O44">
            <v>0.48342299999999999</v>
          </cell>
          <cell r="P44">
            <v>2740256</v>
          </cell>
          <cell r="Q44">
            <v>8.1100000000000005E-2</v>
          </cell>
          <cell r="R44">
            <v>2620.5100000000002</v>
          </cell>
          <cell r="S44">
            <v>0</v>
          </cell>
          <cell r="T44">
            <v>0</v>
          </cell>
          <cell r="U44">
            <v>534.54</v>
          </cell>
          <cell r="V44">
            <v>0</v>
          </cell>
          <cell r="W44">
            <v>0</v>
          </cell>
          <cell r="X44">
            <v>9.26</v>
          </cell>
          <cell r="Y44">
            <v>0</v>
          </cell>
          <cell r="Z44">
            <v>171.74</v>
          </cell>
          <cell r="AA44">
            <v>3164.3100000000004</v>
          </cell>
          <cell r="AB44">
            <v>3387.08</v>
          </cell>
          <cell r="AC44">
            <v>833</v>
          </cell>
          <cell r="AD44">
            <v>185567</v>
          </cell>
          <cell r="AE44">
            <v>0</v>
          </cell>
          <cell r="AH44">
            <v>2601001</v>
          </cell>
          <cell r="AI44" t="str">
            <v>ONEIDA HEALTHCARE</v>
          </cell>
          <cell r="AJ44">
            <v>4761.25</v>
          </cell>
          <cell r="AK44">
            <v>2572.98</v>
          </cell>
          <cell r="AL44">
            <v>527.15000000000009</v>
          </cell>
          <cell r="AM44">
            <v>136.94</v>
          </cell>
          <cell r="AN44">
            <v>171.74</v>
          </cell>
          <cell r="AO44">
            <v>171.74</v>
          </cell>
          <cell r="AP44">
            <v>0</v>
          </cell>
          <cell r="AQ44">
            <v>0</v>
          </cell>
          <cell r="AR44">
            <v>657.31</v>
          </cell>
          <cell r="AS44">
            <v>0</v>
          </cell>
          <cell r="AT44">
            <v>4761.25</v>
          </cell>
          <cell r="AU44">
            <v>0.72419999999999995</v>
          </cell>
          <cell r="AV44">
            <v>0.48342299999999999</v>
          </cell>
          <cell r="AW44">
            <v>2740256</v>
          </cell>
          <cell r="AX44">
            <v>8.1100000000000005E-2</v>
          </cell>
          <cell r="AY44">
            <v>2572.98</v>
          </cell>
          <cell r="AZ44">
            <v>0</v>
          </cell>
          <cell r="BA44">
            <v>0</v>
          </cell>
          <cell r="BB44">
            <v>523.20000000000005</v>
          </cell>
          <cell r="BC44">
            <v>0</v>
          </cell>
          <cell r="BD44">
            <v>0</v>
          </cell>
          <cell r="BE44">
            <v>3.95</v>
          </cell>
          <cell r="BF44">
            <v>0</v>
          </cell>
          <cell r="BG44">
            <v>171.74</v>
          </cell>
          <cell r="BH44">
            <v>3100.13</v>
          </cell>
          <cell r="BI44">
            <v>3318.38</v>
          </cell>
          <cell r="BJ44">
            <v>833</v>
          </cell>
          <cell r="BK44">
            <v>181802</v>
          </cell>
          <cell r="BL44">
            <v>0</v>
          </cell>
        </row>
        <row r="45">
          <cell r="A45">
            <v>2625000</v>
          </cell>
          <cell r="B45" t="str">
            <v>COMMUNITY MEMORIAL HOSPITAL</v>
          </cell>
          <cell r="C45">
            <v>5428.57</v>
          </cell>
          <cell r="D45">
            <v>5096.34</v>
          </cell>
          <cell r="E45">
            <v>257.83999999999997</v>
          </cell>
          <cell r="F45">
            <v>86.24</v>
          </cell>
          <cell r="G45">
            <v>171.74</v>
          </cell>
          <cell r="H45">
            <v>171.74</v>
          </cell>
          <cell r="I45">
            <v>0</v>
          </cell>
          <cell r="J45">
            <v>0</v>
          </cell>
          <cell r="K45">
            <v>749.44</v>
          </cell>
          <cell r="L45">
            <v>0</v>
          </cell>
          <cell r="M45">
            <v>5428.57</v>
          </cell>
          <cell r="N45">
            <v>0.8044</v>
          </cell>
          <cell r="O45">
            <v>0.57775600000000005</v>
          </cell>
          <cell r="P45">
            <v>1977209</v>
          </cell>
          <cell r="Q45">
            <v>8.5400000000000004E-2</v>
          </cell>
          <cell r="R45">
            <v>5096.34</v>
          </cell>
          <cell r="S45">
            <v>0</v>
          </cell>
          <cell r="T45">
            <v>0</v>
          </cell>
          <cell r="U45">
            <v>257.83999999999997</v>
          </cell>
          <cell r="V45">
            <v>0</v>
          </cell>
          <cell r="W45">
            <v>0</v>
          </cell>
          <cell r="X45">
            <v>0</v>
          </cell>
          <cell r="Y45">
            <v>0</v>
          </cell>
          <cell r="Z45">
            <v>171.74</v>
          </cell>
          <cell r="AA45">
            <v>5354.18</v>
          </cell>
          <cell r="AB45">
            <v>5731.11</v>
          </cell>
          <cell r="AC45">
            <v>320</v>
          </cell>
          <cell r="AD45">
            <v>120618</v>
          </cell>
          <cell r="AE45">
            <v>0</v>
          </cell>
          <cell r="AH45">
            <v>2625000</v>
          </cell>
          <cell r="AI45" t="str">
            <v>COMMUNITY MEMORIAL HOSPITAL</v>
          </cell>
          <cell r="AJ45">
            <v>5465.21</v>
          </cell>
          <cell r="AK45">
            <v>5130.74</v>
          </cell>
          <cell r="AL45">
            <v>239.39</v>
          </cell>
          <cell r="AM45">
            <v>72.98</v>
          </cell>
          <cell r="AN45">
            <v>171.74</v>
          </cell>
          <cell r="AO45">
            <v>171.74</v>
          </cell>
          <cell r="AP45">
            <v>0</v>
          </cell>
          <cell r="AQ45">
            <v>0</v>
          </cell>
          <cell r="AR45">
            <v>754.5</v>
          </cell>
          <cell r="AS45">
            <v>0</v>
          </cell>
          <cell r="AT45">
            <v>5465.21</v>
          </cell>
          <cell r="AU45">
            <v>0.8044</v>
          </cell>
          <cell r="AV45">
            <v>0.57775600000000005</v>
          </cell>
          <cell r="AW45">
            <v>1977209</v>
          </cell>
          <cell r="AX45">
            <v>8.5400000000000004E-2</v>
          </cell>
          <cell r="AY45">
            <v>5130.74</v>
          </cell>
          <cell r="AZ45">
            <v>0</v>
          </cell>
          <cell r="BA45">
            <v>0</v>
          </cell>
          <cell r="BB45">
            <v>239.39</v>
          </cell>
          <cell r="BC45">
            <v>0</v>
          </cell>
          <cell r="BD45">
            <v>0</v>
          </cell>
          <cell r="BE45">
            <v>0</v>
          </cell>
          <cell r="BF45">
            <v>0</v>
          </cell>
          <cell r="BG45">
            <v>171.74</v>
          </cell>
          <cell r="BH45">
            <v>5370.13</v>
          </cell>
          <cell r="BI45">
            <v>5748.19</v>
          </cell>
          <cell r="BJ45">
            <v>320</v>
          </cell>
          <cell r="BK45">
            <v>120979</v>
          </cell>
          <cell r="BL45">
            <v>0</v>
          </cell>
        </row>
        <row r="46">
          <cell r="A46">
            <v>2701001</v>
          </cell>
          <cell r="B46" t="str">
            <v>HIGHLAND HOSP OF ROCHESTER</v>
          </cell>
          <cell r="C46">
            <v>6423.65</v>
          </cell>
          <cell r="D46">
            <v>5486.74</v>
          </cell>
          <cell r="E46">
            <v>410.25</v>
          </cell>
          <cell r="F46">
            <v>108.26</v>
          </cell>
          <cell r="G46">
            <v>171.74</v>
          </cell>
          <cell r="H46">
            <v>171.74</v>
          </cell>
          <cell r="I46">
            <v>606.17999999999995</v>
          </cell>
          <cell r="J46">
            <v>103.08</v>
          </cell>
          <cell r="K46">
            <v>803.13</v>
          </cell>
          <cell r="L46">
            <v>369</v>
          </cell>
          <cell r="M46">
            <v>5817.47</v>
          </cell>
          <cell r="N46">
            <v>0.8599</v>
          </cell>
          <cell r="O46">
            <v>0.59113599999999999</v>
          </cell>
          <cell r="P46">
            <v>4779973</v>
          </cell>
          <cell r="Q46">
            <v>3.5700000000000003E-2</v>
          </cell>
          <cell r="R46">
            <v>4875.62</v>
          </cell>
          <cell r="S46">
            <v>508.04</v>
          </cell>
          <cell r="T46">
            <v>103.08</v>
          </cell>
          <cell r="U46">
            <v>410.25</v>
          </cell>
          <cell r="V46">
            <v>0</v>
          </cell>
          <cell r="W46">
            <v>0</v>
          </cell>
          <cell r="X46">
            <v>0</v>
          </cell>
          <cell r="Y46">
            <v>0</v>
          </cell>
          <cell r="Z46">
            <v>171.74</v>
          </cell>
          <cell r="AA46">
            <v>5896.99</v>
          </cell>
          <cell r="AB46">
            <v>6312.14</v>
          </cell>
          <cell r="AC46">
            <v>3476</v>
          </cell>
          <cell r="AD46">
            <v>1443061</v>
          </cell>
          <cell r="AE46">
            <v>0.1042</v>
          </cell>
          <cell r="AH46">
            <v>2701001</v>
          </cell>
          <cell r="AI46" t="str">
            <v>HIGHLAND HOSP OF ROCHESTER</v>
          </cell>
          <cell r="AJ46">
            <v>6542.24</v>
          </cell>
          <cell r="AK46">
            <v>5588.04</v>
          </cell>
          <cell r="AL46">
            <v>360.44</v>
          </cell>
          <cell r="AM46">
            <v>91.57</v>
          </cell>
          <cell r="AN46">
            <v>171.74</v>
          </cell>
          <cell r="AO46">
            <v>171.74</v>
          </cell>
          <cell r="AP46">
            <v>617.37</v>
          </cell>
          <cell r="AQ46">
            <v>104.99000000000001</v>
          </cell>
          <cell r="AR46">
            <v>817.96</v>
          </cell>
          <cell r="AS46">
            <v>369</v>
          </cell>
          <cell r="AT46">
            <v>5924.87</v>
          </cell>
          <cell r="AU46">
            <v>0.8599</v>
          </cell>
          <cell r="AV46">
            <v>0.59113599999999999</v>
          </cell>
          <cell r="AW46">
            <v>4779973</v>
          </cell>
          <cell r="AX46">
            <v>3.5700000000000003E-2</v>
          </cell>
          <cell r="AY46">
            <v>4965.63</v>
          </cell>
          <cell r="AZ46">
            <v>517.41999999999996</v>
          </cell>
          <cell r="BA46">
            <v>104.99000000000001</v>
          </cell>
          <cell r="BB46">
            <v>360.44</v>
          </cell>
          <cell r="BC46">
            <v>0</v>
          </cell>
          <cell r="BD46">
            <v>0</v>
          </cell>
          <cell r="BE46">
            <v>0</v>
          </cell>
          <cell r="BF46">
            <v>0</v>
          </cell>
          <cell r="BG46">
            <v>171.74</v>
          </cell>
          <cell r="BH46">
            <v>5948.48</v>
          </cell>
          <cell r="BI46">
            <v>6367.25</v>
          </cell>
          <cell r="BJ46">
            <v>3476</v>
          </cell>
          <cell r="BK46">
            <v>1455645</v>
          </cell>
          <cell r="BL46">
            <v>0.1042</v>
          </cell>
        </row>
        <row r="47">
          <cell r="A47">
            <v>2701003</v>
          </cell>
          <cell r="B47" t="str">
            <v>ROCHESTER GENERAL HOSPITAL</v>
          </cell>
          <cell r="C47">
            <v>6281.9</v>
          </cell>
          <cell r="D47">
            <v>7432.48</v>
          </cell>
          <cell r="E47">
            <v>678</v>
          </cell>
          <cell r="F47">
            <v>135.43</v>
          </cell>
          <cell r="G47">
            <v>171.74</v>
          </cell>
          <cell r="H47">
            <v>171.74</v>
          </cell>
          <cell r="I47">
            <v>575.23</v>
          </cell>
          <cell r="J47">
            <v>210.18</v>
          </cell>
          <cell r="K47">
            <v>787.83</v>
          </cell>
          <cell r="L47">
            <v>175</v>
          </cell>
          <cell r="M47">
            <v>5706.67</v>
          </cell>
          <cell r="N47">
            <v>0.84909999999999997</v>
          </cell>
          <cell r="O47">
            <v>0.43612000000000001</v>
          </cell>
          <cell r="P47">
            <v>18306876</v>
          </cell>
          <cell r="Q47">
            <v>8.3500000000000005E-2</v>
          </cell>
          <cell r="R47">
            <v>6560.96</v>
          </cell>
          <cell r="S47">
            <v>661.34</v>
          </cell>
          <cell r="T47">
            <v>210.18</v>
          </cell>
          <cell r="U47">
            <v>671.78</v>
          </cell>
          <cell r="V47">
            <v>0</v>
          </cell>
          <cell r="W47">
            <v>0</v>
          </cell>
          <cell r="X47">
            <v>0</v>
          </cell>
          <cell r="Y47">
            <v>6.22</v>
          </cell>
          <cell r="Z47">
            <v>171.74</v>
          </cell>
          <cell r="AA47">
            <v>8110.48</v>
          </cell>
          <cell r="AB47">
            <v>8681.4599999999991</v>
          </cell>
          <cell r="AC47">
            <v>4714</v>
          </cell>
          <cell r="AD47">
            <v>2691600</v>
          </cell>
          <cell r="AE47">
            <v>0.1008</v>
          </cell>
          <cell r="AH47">
            <v>2701003</v>
          </cell>
          <cell r="AI47" t="str">
            <v>ROCHESTER GENERAL HOSPITAL</v>
          </cell>
          <cell r="AJ47">
            <v>6274.86</v>
          </cell>
          <cell r="AK47">
            <v>7424.1500000000005</v>
          </cell>
          <cell r="AL47">
            <v>416.12</v>
          </cell>
          <cell r="AM47">
            <v>85.4</v>
          </cell>
          <cell r="AN47">
            <v>171.74</v>
          </cell>
          <cell r="AO47">
            <v>171.74</v>
          </cell>
          <cell r="AP47">
            <v>574.59</v>
          </cell>
          <cell r="AQ47">
            <v>209.94</v>
          </cell>
          <cell r="AR47">
            <v>786.95</v>
          </cell>
          <cell r="AS47">
            <v>175</v>
          </cell>
          <cell r="AT47">
            <v>5700.2699999999995</v>
          </cell>
          <cell r="AU47">
            <v>0.84909999999999997</v>
          </cell>
          <cell r="AV47">
            <v>0.43612000000000001</v>
          </cell>
          <cell r="AW47">
            <v>18306876</v>
          </cell>
          <cell r="AX47">
            <v>8.3500000000000005E-2</v>
          </cell>
          <cell r="AY47">
            <v>6553.6</v>
          </cell>
          <cell r="AZ47">
            <v>660.61</v>
          </cell>
          <cell r="BA47">
            <v>209.94</v>
          </cell>
          <cell r="BB47">
            <v>409.9</v>
          </cell>
          <cell r="BC47">
            <v>0</v>
          </cell>
          <cell r="BD47">
            <v>0</v>
          </cell>
          <cell r="BE47">
            <v>0</v>
          </cell>
          <cell r="BF47">
            <v>6.22</v>
          </cell>
          <cell r="BG47">
            <v>171.74</v>
          </cell>
          <cell r="BH47">
            <v>7840.27</v>
          </cell>
          <cell r="BI47">
            <v>8392.23</v>
          </cell>
          <cell r="BJ47">
            <v>4714</v>
          </cell>
          <cell r="BK47">
            <v>2601939</v>
          </cell>
          <cell r="BL47">
            <v>0.1008</v>
          </cell>
        </row>
        <row r="48">
          <cell r="A48">
            <v>2701005</v>
          </cell>
          <cell r="B48" t="str">
            <v>STRONG MEMORIAL HOSPITAL</v>
          </cell>
          <cell r="C48">
            <v>7851.53</v>
          </cell>
          <cell r="D48">
            <v>15343.310000000001</v>
          </cell>
          <cell r="E48">
            <v>749.9</v>
          </cell>
          <cell r="F48">
            <v>120.89</v>
          </cell>
          <cell r="G48">
            <v>171.74</v>
          </cell>
          <cell r="H48">
            <v>171.74</v>
          </cell>
          <cell r="I48">
            <v>1766.02</v>
          </cell>
          <cell r="J48">
            <v>714.34</v>
          </cell>
          <cell r="K48">
            <v>840.13</v>
          </cell>
          <cell r="L48">
            <v>334</v>
          </cell>
          <cell r="M48">
            <v>6085.51</v>
          </cell>
          <cell r="N48">
            <v>0.89959999999999996</v>
          </cell>
          <cell r="O48">
            <v>0.53666400000000003</v>
          </cell>
          <cell r="P48">
            <v>39596054</v>
          </cell>
          <cell r="Q48">
            <v>0.16969999999999999</v>
          </cell>
          <cell r="R48">
            <v>11338.52</v>
          </cell>
          <cell r="S48">
            <v>3290.45</v>
          </cell>
          <cell r="T48">
            <v>714.34</v>
          </cell>
          <cell r="U48">
            <v>749.9</v>
          </cell>
          <cell r="V48">
            <v>0</v>
          </cell>
          <cell r="W48">
            <v>0</v>
          </cell>
          <cell r="X48">
            <v>0</v>
          </cell>
          <cell r="Y48">
            <v>0</v>
          </cell>
          <cell r="Z48">
            <v>171.74</v>
          </cell>
          <cell r="AA48">
            <v>16093.210000000001</v>
          </cell>
          <cell r="AB48">
            <v>17226.169999999998</v>
          </cell>
          <cell r="AC48">
            <v>7318</v>
          </cell>
          <cell r="AD48">
            <v>8291001</v>
          </cell>
          <cell r="AE48">
            <v>0.29020000000000001</v>
          </cell>
          <cell r="AH48">
            <v>2701005</v>
          </cell>
          <cell r="AI48" t="str">
            <v>STRONG MEMORIAL HOSPITAL</v>
          </cell>
          <cell r="AJ48">
            <v>7946.56</v>
          </cell>
          <cell r="AK48">
            <v>15529.03</v>
          </cell>
          <cell r="AL48">
            <v>722.05</v>
          </cell>
          <cell r="AM48">
            <v>119.76</v>
          </cell>
          <cell r="AN48">
            <v>171.74</v>
          </cell>
          <cell r="AO48">
            <v>171.74</v>
          </cell>
          <cell r="AP48">
            <v>1787.39</v>
          </cell>
          <cell r="AQ48">
            <v>722.99</v>
          </cell>
          <cell r="AR48">
            <v>850.3</v>
          </cell>
          <cell r="AS48">
            <v>334</v>
          </cell>
          <cell r="AT48">
            <v>6159.17</v>
          </cell>
          <cell r="AU48">
            <v>0.89959999999999996</v>
          </cell>
          <cell r="AV48">
            <v>0.53666400000000003</v>
          </cell>
          <cell r="AW48">
            <v>39596054</v>
          </cell>
          <cell r="AX48">
            <v>0.16969999999999999</v>
          </cell>
          <cell r="AY48">
            <v>11475.77</v>
          </cell>
          <cell r="AZ48">
            <v>3330.27</v>
          </cell>
          <cell r="BA48">
            <v>722.99</v>
          </cell>
          <cell r="BB48">
            <v>722.05</v>
          </cell>
          <cell r="BC48">
            <v>0</v>
          </cell>
          <cell r="BD48">
            <v>0</v>
          </cell>
          <cell r="BE48">
            <v>0</v>
          </cell>
          <cell r="BF48">
            <v>0</v>
          </cell>
          <cell r="BG48">
            <v>171.74</v>
          </cell>
          <cell r="BH48">
            <v>16251.08</v>
          </cell>
          <cell r="BI48">
            <v>17395.16</v>
          </cell>
          <cell r="BJ48">
            <v>7318</v>
          </cell>
          <cell r="BK48">
            <v>8372377</v>
          </cell>
          <cell r="BL48">
            <v>0.29020000000000001</v>
          </cell>
        </row>
        <row r="49">
          <cell r="A49">
            <v>2754001</v>
          </cell>
          <cell r="B49" t="str">
            <v>THE UNITY HOSPITAL</v>
          </cell>
          <cell r="C49">
            <v>5664.73</v>
          </cell>
          <cell r="D49">
            <v>5457.11</v>
          </cell>
          <cell r="E49">
            <v>1253.53</v>
          </cell>
          <cell r="F49">
            <v>185.29</v>
          </cell>
          <cell r="G49">
            <v>171.74</v>
          </cell>
          <cell r="H49">
            <v>171.74</v>
          </cell>
          <cell r="I49">
            <v>402.56</v>
          </cell>
          <cell r="J49">
            <v>46.72</v>
          </cell>
          <cell r="K49">
            <v>726.47</v>
          </cell>
          <cell r="L49">
            <v>108</v>
          </cell>
          <cell r="M49">
            <v>5262.17</v>
          </cell>
          <cell r="N49">
            <v>0.7752</v>
          </cell>
          <cell r="O49">
            <v>0.50221800000000005</v>
          </cell>
          <cell r="P49">
            <v>7779462</v>
          </cell>
          <cell r="Q49">
            <v>6.1800000000000001E-2</v>
          </cell>
          <cell r="R49">
            <v>5025.8999999999996</v>
          </cell>
          <cell r="S49">
            <v>384.49</v>
          </cell>
          <cell r="T49">
            <v>46.72</v>
          </cell>
          <cell r="U49">
            <v>771.94</v>
          </cell>
          <cell r="V49">
            <v>0</v>
          </cell>
          <cell r="W49">
            <v>0</v>
          </cell>
          <cell r="X49">
            <v>481.59</v>
          </cell>
          <cell r="Y49">
            <v>0</v>
          </cell>
          <cell r="Z49">
            <v>171.74</v>
          </cell>
          <cell r="AA49">
            <v>6710.6399999999994</v>
          </cell>
          <cell r="AB49">
            <v>7183.07</v>
          </cell>
          <cell r="AC49">
            <v>1959</v>
          </cell>
          <cell r="AD49">
            <v>925490</v>
          </cell>
          <cell r="AE49">
            <v>7.6499999999999999E-2</v>
          </cell>
          <cell r="AH49">
            <v>2754001</v>
          </cell>
          <cell r="AI49" t="str">
            <v>THE UNITY HOSPITAL</v>
          </cell>
          <cell r="AJ49">
            <v>5715.68</v>
          </cell>
          <cell r="AK49">
            <v>5506.18</v>
          </cell>
          <cell r="AL49">
            <v>1064.08</v>
          </cell>
          <cell r="AM49">
            <v>125.68</v>
          </cell>
          <cell r="AN49">
            <v>171.74</v>
          </cell>
          <cell r="AO49">
            <v>171.74</v>
          </cell>
          <cell r="AP49">
            <v>406.18</v>
          </cell>
          <cell r="AQ49">
            <v>47.14</v>
          </cell>
          <cell r="AR49">
            <v>733</v>
          </cell>
          <cell r="AS49">
            <v>108</v>
          </cell>
          <cell r="AT49">
            <v>5309.5</v>
          </cell>
          <cell r="AU49">
            <v>0.7752</v>
          </cell>
          <cell r="AV49">
            <v>0.50221800000000005</v>
          </cell>
          <cell r="AW49">
            <v>7779462</v>
          </cell>
          <cell r="AX49">
            <v>6.1800000000000001E-2</v>
          </cell>
          <cell r="AY49">
            <v>5071.1000000000004</v>
          </cell>
          <cell r="AZ49">
            <v>387.94</v>
          </cell>
          <cell r="BA49">
            <v>47.14</v>
          </cell>
          <cell r="BB49">
            <v>600.14</v>
          </cell>
          <cell r="BC49">
            <v>0</v>
          </cell>
          <cell r="BD49">
            <v>0</v>
          </cell>
          <cell r="BE49">
            <v>463.94</v>
          </cell>
          <cell r="BF49">
            <v>0</v>
          </cell>
          <cell r="BG49">
            <v>171.74</v>
          </cell>
          <cell r="BH49">
            <v>6570.26</v>
          </cell>
          <cell r="BI49">
            <v>7032.81</v>
          </cell>
          <cell r="BJ49">
            <v>1959</v>
          </cell>
          <cell r="BK49">
            <v>906135</v>
          </cell>
          <cell r="BL49">
            <v>7.6499999999999999E-2</v>
          </cell>
        </row>
        <row r="50">
          <cell r="A50">
            <v>2801001</v>
          </cell>
          <cell r="B50" t="str">
            <v>ST MARYS HEALTHCARE</v>
          </cell>
          <cell r="C50">
            <v>5082.91</v>
          </cell>
          <cell r="D50">
            <v>3383.18</v>
          </cell>
          <cell r="E50">
            <v>562.27</v>
          </cell>
          <cell r="F50">
            <v>52.48</v>
          </cell>
          <cell r="G50">
            <v>171.74</v>
          </cell>
          <cell r="H50">
            <v>171.74</v>
          </cell>
          <cell r="I50">
            <v>0</v>
          </cell>
          <cell r="J50">
            <v>0</v>
          </cell>
          <cell r="K50">
            <v>701.72</v>
          </cell>
          <cell r="L50">
            <v>150</v>
          </cell>
          <cell r="M50">
            <v>5082.91</v>
          </cell>
          <cell r="N50">
            <v>0.75560000000000005</v>
          </cell>
          <cell r="O50">
            <v>0.45556999999999997</v>
          </cell>
          <cell r="P50">
            <v>4460121</v>
          </cell>
          <cell r="Q50">
            <v>7.3300000000000004E-2</v>
          </cell>
          <cell r="R50">
            <v>3383.18</v>
          </cell>
          <cell r="S50">
            <v>0</v>
          </cell>
          <cell r="T50">
            <v>0</v>
          </cell>
          <cell r="U50">
            <v>203.7</v>
          </cell>
          <cell r="V50">
            <v>0</v>
          </cell>
          <cell r="W50">
            <v>0</v>
          </cell>
          <cell r="X50">
            <v>358.57</v>
          </cell>
          <cell r="Y50">
            <v>0</v>
          </cell>
          <cell r="Z50">
            <v>171.74</v>
          </cell>
          <cell r="AA50">
            <v>3945.45</v>
          </cell>
          <cell r="AB50">
            <v>4223.21</v>
          </cell>
          <cell r="AC50">
            <v>1028</v>
          </cell>
          <cell r="AD50">
            <v>285537</v>
          </cell>
          <cell r="AE50">
            <v>0</v>
          </cell>
          <cell r="AH50">
            <v>2801001</v>
          </cell>
          <cell r="AI50" t="str">
            <v>ST MARYS HEALTHCARE</v>
          </cell>
          <cell r="AJ50">
            <v>5018.26</v>
          </cell>
          <cell r="AK50">
            <v>3340.15</v>
          </cell>
          <cell r="AL50">
            <v>425.75</v>
          </cell>
          <cell r="AM50">
            <v>36.5</v>
          </cell>
          <cell r="AN50">
            <v>171.74</v>
          </cell>
          <cell r="AO50">
            <v>171.74</v>
          </cell>
          <cell r="AP50">
            <v>0</v>
          </cell>
          <cell r="AQ50">
            <v>0</v>
          </cell>
          <cell r="AR50">
            <v>692.8</v>
          </cell>
          <cell r="AS50">
            <v>150</v>
          </cell>
          <cell r="AT50">
            <v>5018.26</v>
          </cell>
          <cell r="AU50">
            <v>0.75560000000000005</v>
          </cell>
          <cell r="AV50">
            <v>0.45556999999999997</v>
          </cell>
          <cell r="AW50">
            <v>4460121</v>
          </cell>
          <cell r="AX50">
            <v>7.3300000000000004E-2</v>
          </cell>
          <cell r="AY50">
            <v>3340.15</v>
          </cell>
          <cell r="AZ50">
            <v>0</v>
          </cell>
          <cell r="BA50">
            <v>0</v>
          </cell>
          <cell r="BB50">
            <v>141.41999999999999</v>
          </cell>
          <cell r="BC50">
            <v>0</v>
          </cell>
          <cell r="BD50">
            <v>0</v>
          </cell>
          <cell r="BE50">
            <v>284.33</v>
          </cell>
          <cell r="BF50">
            <v>0</v>
          </cell>
          <cell r="BG50">
            <v>171.74</v>
          </cell>
          <cell r="BH50">
            <v>3765.9</v>
          </cell>
          <cell r="BI50">
            <v>4031.02</v>
          </cell>
          <cell r="BJ50">
            <v>1028</v>
          </cell>
          <cell r="BK50">
            <v>272543</v>
          </cell>
          <cell r="BL50">
            <v>0</v>
          </cell>
        </row>
        <row r="51">
          <cell r="A51">
            <v>2901000</v>
          </cell>
          <cell r="B51" t="str">
            <v>GLEN COVE HOSPITAL</v>
          </cell>
          <cell r="C51">
            <v>7974.45</v>
          </cell>
          <cell r="D51">
            <v>8870.5600000000013</v>
          </cell>
          <cell r="E51">
            <v>550.16999999999996</v>
          </cell>
          <cell r="F51">
            <v>105.28</v>
          </cell>
          <cell r="G51">
            <v>261.2</v>
          </cell>
          <cell r="H51">
            <v>261.2</v>
          </cell>
          <cell r="I51">
            <v>314.08</v>
          </cell>
          <cell r="J51">
            <v>130.56</v>
          </cell>
          <cell r="K51">
            <v>1057.55</v>
          </cell>
          <cell r="L51">
            <v>0</v>
          </cell>
          <cell r="M51">
            <v>7660.3700000000008</v>
          </cell>
          <cell r="N51">
            <v>1.1288</v>
          </cell>
          <cell r="O51">
            <v>0.30390699999999998</v>
          </cell>
          <cell r="P51">
            <v>2498875</v>
          </cell>
          <cell r="Q51">
            <v>2.92E-2</v>
          </cell>
          <cell r="R51">
            <v>8395.77</v>
          </cell>
          <cell r="S51">
            <v>344.23</v>
          </cell>
          <cell r="T51">
            <v>130.56</v>
          </cell>
          <cell r="U51">
            <v>550.16999999999996</v>
          </cell>
          <cell r="V51">
            <v>0</v>
          </cell>
          <cell r="W51">
            <v>0</v>
          </cell>
          <cell r="X51">
            <v>0</v>
          </cell>
          <cell r="Y51">
            <v>0</v>
          </cell>
          <cell r="Z51">
            <v>261.2</v>
          </cell>
          <cell r="AA51">
            <v>9420.7300000000014</v>
          </cell>
          <cell r="AB51">
            <v>10083.950000000001</v>
          </cell>
          <cell r="AC51">
            <v>346</v>
          </cell>
          <cell r="AD51">
            <v>229474</v>
          </cell>
          <cell r="AE51">
            <v>4.1000000000000002E-2</v>
          </cell>
          <cell r="AH51">
            <v>2901000</v>
          </cell>
          <cell r="AI51" t="str">
            <v>GLEN COVE HOSPITAL</v>
          </cell>
          <cell r="AJ51">
            <v>8003.28</v>
          </cell>
          <cell r="AK51">
            <v>8902.630000000001</v>
          </cell>
          <cell r="AL51">
            <v>525.46</v>
          </cell>
          <cell r="AM51">
            <v>100.24</v>
          </cell>
          <cell r="AN51">
            <v>261.2</v>
          </cell>
          <cell r="AO51">
            <v>261.2</v>
          </cell>
          <cell r="AP51">
            <v>315.20999999999998</v>
          </cell>
          <cell r="AQ51">
            <v>131.04</v>
          </cell>
          <cell r="AR51">
            <v>1061.3800000000001</v>
          </cell>
          <cell r="AS51">
            <v>0</v>
          </cell>
          <cell r="AT51">
            <v>7688.0700000000006</v>
          </cell>
          <cell r="AU51">
            <v>1.1288</v>
          </cell>
          <cell r="AV51">
            <v>0.30390699999999998</v>
          </cell>
          <cell r="AW51">
            <v>2498875</v>
          </cell>
          <cell r="AX51">
            <v>2.92E-2</v>
          </cell>
          <cell r="AY51">
            <v>8426.1200000000008</v>
          </cell>
          <cell r="AZ51">
            <v>345.47</v>
          </cell>
          <cell r="BA51">
            <v>131.04</v>
          </cell>
          <cell r="BB51">
            <v>525.46</v>
          </cell>
          <cell r="BC51">
            <v>0</v>
          </cell>
          <cell r="BD51">
            <v>0</v>
          </cell>
          <cell r="BE51">
            <v>0</v>
          </cell>
          <cell r="BF51">
            <v>0</v>
          </cell>
          <cell r="BG51">
            <v>261.2</v>
          </cell>
          <cell r="BH51">
            <v>9428.09</v>
          </cell>
          <cell r="BI51">
            <v>10091.83</v>
          </cell>
          <cell r="BJ51">
            <v>346</v>
          </cell>
          <cell r="BK51">
            <v>229654</v>
          </cell>
          <cell r="BL51">
            <v>4.1000000000000002E-2</v>
          </cell>
        </row>
        <row r="52">
          <cell r="A52">
            <v>2902000</v>
          </cell>
          <cell r="B52" t="str">
            <v>LONG BEACH MEDICAL CENTER</v>
          </cell>
          <cell r="C52">
            <v>6717.36</v>
          </cell>
          <cell r="D52">
            <v>6915.93</v>
          </cell>
          <cell r="E52">
            <v>755.91</v>
          </cell>
          <cell r="F52">
            <v>83.74</v>
          </cell>
          <cell r="G52">
            <v>261.2</v>
          </cell>
          <cell r="H52">
            <v>261.2</v>
          </cell>
          <cell r="I52">
            <v>667.86</v>
          </cell>
          <cell r="J52">
            <v>420.24</v>
          </cell>
          <cell r="K52">
            <v>835.16</v>
          </cell>
          <cell r="L52">
            <v>0</v>
          </cell>
          <cell r="M52">
            <v>6049.5</v>
          </cell>
          <cell r="N52">
            <v>0.9032</v>
          </cell>
          <cell r="O52">
            <v>0.30838300000000002</v>
          </cell>
          <cell r="P52">
            <v>2854094</v>
          </cell>
          <cell r="Q52">
            <v>7.4499999999999997E-2</v>
          </cell>
          <cell r="R52">
            <v>5849.87</v>
          </cell>
          <cell r="S52">
            <v>645.82000000000005</v>
          </cell>
          <cell r="T52">
            <v>420.24</v>
          </cell>
          <cell r="U52">
            <v>525.41</v>
          </cell>
          <cell r="V52">
            <v>0</v>
          </cell>
          <cell r="W52">
            <v>0</v>
          </cell>
          <cell r="X52">
            <v>230.5</v>
          </cell>
          <cell r="Y52">
            <v>0</v>
          </cell>
          <cell r="Z52">
            <v>261.2</v>
          </cell>
          <cell r="AA52">
            <v>7671.84</v>
          </cell>
          <cell r="AB52">
            <v>8211.94</v>
          </cell>
          <cell r="AC52">
            <v>373</v>
          </cell>
          <cell r="AD52">
            <v>201457</v>
          </cell>
          <cell r="AE52">
            <v>0.1104</v>
          </cell>
          <cell r="AH52">
            <v>2902000</v>
          </cell>
          <cell r="AI52" t="str">
            <v>LONG BEACH MEDICAL CENTER</v>
          </cell>
          <cell r="AJ52">
            <v>6627.57</v>
          </cell>
          <cell r="AK52">
            <v>6823.48</v>
          </cell>
          <cell r="AL52">
            <v>506.26</v>
          </cell>
          <cell r="AM52">
            <v>52.94</v>
          </cell>
          <cell r="AN52">
            <v>261.2</v>
          </cell>
          <cell r="AO52">
            <v>261.2</v>
          </cell>
          <cell r="AP52">
            <v>658.94</v>
          </cell>
          <cell r="AQ52">
            <v>414.62</v>
          </cell>
          <cell r="AR52">
            <v>824</v>
          </cell>
          <cell r="AS52">
            <v>0</v>
          </cell>
          <cell r="AT52">
            <v>5968.6299999999992</v>
          </cell>
          <cell r="AU52">
            <v>0.9032</v>
          </cell>
          <cell r="AV52">
            <v>0.30838300000000002</v>
          </cell>
          <cell r="AW52">
            <v>2854094</v>
          </cell>
          <cell r="AX52">
            <v>7.4499999999999997E-2</v>
          </cell>
          <cell r="AY52">
            <v>5771.67</v>
          </cell>
          <cell r="AZ52">
            <v>637.19000000000005</v>
          </cell>
          <cell r="BA52">
            <v>414.62</v>
          </cell>
          <cell r="BB52">
            <v>357.32</v>
          </cell>
          <cell r="BC52">
            <v>0</v>
          </cell>
          <cell r="BD52">
            <v>0</v>
          </cell>
          <cell r="BE52">
            <v>148.94</v>
          </cell>
          <cell r="BF52">
            <v>0</v>
          </cell>
          <cell r="BG52">
            <v>261.2</v>
          </cell>
          <cell r="BH52">
            <v>7329.74</v>
          </cell>
          <cell r="BI52">
            <v>7845.75</v>
          </cell>
          <cell r="BJ52">
            <v>373</v>
          </cell>
          <cell r="BK52">
            <v>192472</v>
          </cell>
          <cell r="BL52">
            <v>0.1104</v>
          </cell>
        </row>
        <row r="53">
          <cell r="A53">
            <v>2908000</v>
          </cell>
          <cell r="B53" t="str">
            <v>WINTHROP UNIVERSITY HOSPITAL</v>
          </cell>
          <cell r="C53">
            <v>8001.91</v>
          </cell>
          <cell r="D53">
            <v>9393.24</v>
          </cell>
          <cell r="E53">
            <v>653.86</v>
          </cell>
          <cell r="F53">
            <v>133.35</v>
          </cell>
          <cell r="G53">
            <v>261.2</v>
          </cell>
          <cell r="H53">
            <v>261.2</v>
          </cell>
          <cell r="I53">
            <v>1133.32</v>
          </cell>
          <cell r="J53">
            <v>687.16000000000008</v>
          </cell>
          <cell r="K53">
            <v>948.24</v>
          </cell>
          <cell r="L53">
            <v>8</v>
          </cell>
          <cell r="M53">
            <v>6868.5899999999992</v>
          </cell>
          <cell r="N53">
            <v>1.0187999999999999</v>
          </cell>
          <cell r="O53">
            <v>0.30388100000000001</v>
          </cell>
          <cell r="P53">
            <v>15859629</v>
          </cell>
          <cell r="Q53">
            <v>5.28E-2</v>
          </cell>
          <cell r="R53">
            <v>7473.03</v>
          </cell>
          <cell r="S53">
            <v>1233.05</v>
          </cell>
          <cell r="T53">
            <v>687.16000000000008</v>
          </cell>
          <cell r="U53">
            <v>653.86</v>
          </cell>
          <cell r="V53">
            <v>0</v>
          </cell>
          <cell r="W53">
            <v>0</v>
          </cell>
          <cell r="X53">
            <v>0</v>
          </cell>
          <cell r="Y53">
            <v>0</v>
          </cell>
          <cell r="Z53">
            <v>261.2</v>
          </cell>
          <cell r="AA53">
            <v>10047.1</v>
          </cell>
          <cell r="AB53">
            <v>10754.42</v>
          </cell>
          <cell r="AC53">
            <v>3202</v>
          </cell>
          <cell r="AD53">
            <v>2264839</v>
          </cell>
          <cell r="AE53">
            <v>0.16500000000000001</v>
          </cell>
          <cell r="AH53">
            <v>2908000</v>
          </cell>
          <cell r="AI53" t="str">
            <v>WINTHROP UNIVERSITY HOSPITAL</v>
          </cell>
          <cell r="AJ53">
            <v>7908.95</v>
          </cell>
          <cell r="AK53">
            <v>9284.11</v>
          </cell>
          <cell r="AL53">
            <v>693.15</v>
          </cell>
          <cell r="AM53">
            <v>141.26</v>
          </cell>
          <cell r="AN53">
            <v>261.2</v>
          </cell>
          <cell r="AO53">
            <v>261.2</v>
          </cell>
          <cell r="AP53">
            <v>1120.1500000000001</v>
          </cell>
          <cell r="AQ53">
            <v>679.18000000000006</v>
          </cell>
          <cell r="AR53">
            <v>937.23</v>
          </cell>
          <cell r="AS53">
            <v>8</v>
          </cell>
          <cell r="AT53">
            <v>6788.7999999999993</v>
          </cell>
          <cell r="AU53">
            <v>1.0187999999999999</v>
          </cell>
          <cell r="AV53">
            <v>0.30388100000000001</v>
          </cell>
          <cell r="AW53">
            <v>15859629</v>
          </cell>
          <cell r="AX53">
            <v>5.28E-2</v>
          </cell>
          <cell r="AY53">
            <v>7386.21</v>
          </cell>
          <cell r="AZ53">
            <v>1218.72</v>
          </cell>
          <cell r="BA53">
            <v>679.18000000000006</v>
          </cell>
          <cell r="BB53">
            <v>693.15</v>
          </cell>
          <cell r="BC53">
            <v>0</v>
          </cell>
          <cell r="BD53">
            <v>0</v>
          </cell>
          <cell r="BE53">
            <v>0</v>
          </cell>
          <cell r="BF53">
            <v>0</v>
          </cell>
          <cell r="BG53">
            <v>261.2</v>
          </cell>
          <cell r="BH53">
            <v>9977.26</v>
          </cell>
          <cell r="BI53">
            <v>10679.66</v>
          </cell>
          <cell r="BJ53">
            <v>3202</v>
          </cell>
          <cell r="BK53">
            <v>2249085</v>
          </cell>
          <cell r="BL53">
            <v>0.16500000000000001</v>
          </cell>
        </row>
        <row r="54">
          <cell r="A54">
            <v>2909000</v>
          </cell>
          <cell r="B54" t="str">
            <v>MERCY MEDICAL CENTER</v>
          </cell>
          <cell r="C54">
            <v>6833.99</v>
          </cell>
          <cell r="D54">
            <v>6648.53</v>
          </cell>
          <cell r="E54">
            <v>497.33</v>
          </cell>
          <cell r="F54">
            <v>92.96</v>
          </cell>
          <cell r="G54">
            <v>261.2</v>
          </cell>
          <cell r="H54">
            <v>261.2</v>
          </cell>
          <cell r="I54">
            <v>20.440000000000001</v>
          </cell>
          <cell r="J54">
            <v>55.78</v>
          </cell>
          <cell r="K54">
            <v>940.64</v>
          </cell>
          <cell r="L54">
            <v>0</v>
          </cell>
          <cell r="M54">
            <v>6813.55</v>
          </cell>
          <cell r="N54">
            <v>1.0166999999999999</v>
          </cell>
          <cell r="O54">
            <v>0.28641100000000003</v>
          </cell>
          <cell r="P54">
            <v>15691167</v>
          </cell>
          <cell r="Q54">
            <v>0.10440000000000001</v>
          </cell>
          <cell r="R54">
            <v>6573.03</v>
          </cell>
          <cell r="S54">
            <v>19.72</v>
          </cell>
          <cell r="T54">
            <v>55.78</v>
          </cell>
          <cell r="U54">
            <v>497.33</v>
          </cell>
          <cell r="V54">
            <v>0</v>
          </cell>
          <cell r="W54">
            <v>0</v>
          </cell>
          <cell r="X54">
            <v>0</v>
          </cell>
          <cell r="Y54">
            <v>0</v>
          </cell>
          <cell r="Z54">
            <v>261.2</v>
          </cell>
          <cell r="AA54">
            <v>7145.86</v>
          </cell>
          <cell r="AB54">
            <v>7648.93</v>
          </cell>
          <cell r="AC54">
            <v>1846</v>
          </cell>
          <cell r="AD54">
            <v>928667</v>
          </cell>
          <cell r="AE54">
            <v>3.0000000000000001E-3</v>
          </cell>
          <cell r="AH54">
            <v>2909000</v>
          </cell>
          <cell r="AI54" t="str">
            <v>MERCY MEDICAL CENTER</v>
          </cell>
          <cell r="AJ54">
            <v>6689.1</v>
          </cell>
          <cell r="AK54">
            <v>6507.57</v>
          </cell>
          <cell r="AL54">
            <v>557.12</v>
          </cell>
          <cell r="AM54">
            <v>107.01</v>
          </cell>
          <cell r="AN54">
            <v>261.2</v>
          </cell>
          <cell r="AO54">
            <v>261.2</v>
          </cell>
          <cell r="AP54">
            <v>20.010000000000002</v>
          </cell>
          <cell r="AQ54">
            <v>54.6</v>
          </cell>
          <cell r="AR54">
            <v>920.7</v>
          </cell>
          <cell r="AS54">
            <v>0</v>
          </cell>
          <cell r="AT54">
            <v>6669.09</v>
          </cell>
          <cell r="AU54">
            <v>1.0166999999999999</v>
          </cell>
          <cell r="AV54">
            <v>0.28641100000000003</v>
          </cell>
          <cell r="AW54">
            <v>15691167</v>
          </cell>
          <cell r="AX54">
            <v>0.10440000000000001</v>
          </cell>
          <cell r="AY54">
            <v>6433.67</v>
          </cell>
          <cell r="AZ54">
            <v>19.3</v>
          </cell>
          <cell r="BA54">
            <v>54.6</v>
          </cell>
          <cell r="BB54">
            <v>557.12</v>
          </cell>
          <cell r="BC54">
            <v>0</v>
          </cell>
          <cell r="BD54">
            <v>0</v>
          </cell>
          <cell r="BE54">
            <v>0</v>
          </cell>
          <cell r="BF54">
            <v>0</v>
          </cell>
          <cell r="BG54">
            <v>261.2</v>
          </cell>
          <cell r="BH54">
            <v>7064.69</v>
          </cell>
          <cell r="BI54">
            <v>7562.04</v>
          </cell>
          <cell r="BJ54">
            <v>1846</v>
          </cell>
          <cell r="BK54">
            <v>918108</v>
          </cell>
          <cell r="BL54">
            <v>3.0000000000000001E-3</v>
          </cell>
        </row>
        <row r="55">
          <cell r="A55">
            <v>2910000</v>
          </cell>
          <cell r="B55" t="str">
            <v>FRANKLIN HOSPITAL</v>
          </cell>
          <cell r="C55">
            <v>6768.62</v>
          </cell>
          <cell r="D55">
            <v>8028.82</v>
          </cell>
          <cell r="E55">
            <v>383.69</v>
          </cell>
          <cell r="F55">
            <v>69.63</v>
          </cell>
          <cell r="G55">
            <v>261.2</v>
          </cell>
          <cell r="H55">
            <v>261.2</v>
          </cell>
          <cell r="I55">
            <v>93.45</v>
          </cell>
          <cell r="J55">
            <v>206.33</v>
          </cell>
          <cell r="K55">
            <v>921.54</v>
          </cell>
          <cell r="L55">
            <v>23</v>
          </cell>
          <cell r="M55">
            <v>6675.17</v>
          </cell>
          <cell r="N55">
            <v>0.9829</v>
          </cell>
          <cell r="O55">
            <v>0.27952399999999999</v>
          </cell>
          <cell r="P55">
            <v>6887488</v>
          </cell>
          <cell r="Q55">
            <v>8.6800000000000002E-2</v>
          </cell>
          <cell r="R55">
            <v>7714.49</v>
          </cell>
          <cell r="S55">
            <v>108</v>
          </cell>
          <cell r="T55">
            <v>206.33</v>
          </cell>
          <cell r="U55">
            <v>383.69</v>
          </cell>
          <cell r="V55">
            <v>0</v>
          </cell>
          <cell r="W55">
            <v>0</v>
          </cell>
          <cell r="X55">
            <v>0</v>
          </cell>
          <cell r="Y55">
            <v>0</v>
          </cell>
          <cell r="Z55">
            <v>261.2</v>
          </cell>
          <cell r="AA55">
            <v>8412.51</v>
          </cell>
          <cell r="AB55">
            <v>9004.75</v>
          </cell>
          <cell r="AC55">
            <v>898</v>
          </cell>
          <cell r="AD55">
            <v>531832</v>
          </cell>
          <cell r="AE55">
            <v>1.4E-2</v>
          </cell>
          <cell r="AH55">
            <v>2910000</v>
          </cell>
          <cell r="AI55" t="str">
            <v>FRANKLIN HOSPITAL</v>
          </cell>
          <cell r="AJ55">
            <v>6976.29</v>
          </cell>
          <cell r="AK55">
            <v>8275.16</v>
          </cell>
          <cell r="AL55">
            <v>373.91</v>
          </cell>
          <cell r="AM55">
            <v>68.12</v>
          </cell>
          <cell r="AN55">
            <v>261.2</v>
          </cell>
          <cell r="AO55">
            <v>261.2</v>
          </cell>
          <cell r="AP55">
            <v>96.32</v>
          </cell>
          <cell r="AQ55">
            <v>212.66000000000003</v>
          </cell>
          <cell r="AR55">
            <v>949.81</v>
          </cell>
          <cell r="AS55">
            <v>23</v>
          </cell>
          <cell r="AT55">
            <v>6879.97</v>
          </cell>
          <cell r="AU55">
            <v>0.9829</v>
          </cell>
          <cell r="AV55">
            <v>0.27952399999999999</v>
          </cell>
          <cell r="AW55">
            <v>6887488</v>
          </cell>
          <cell r="AX55">
            <v>8.6800000000000002E-2</v>
          </cell>
          <cell r="AY55">
            <v>7951.18</v>
          </cell>
          <cell r="AZ55">
            <v>111.32</v>
          </cell>
          <cell r="BA55">
            <v>212.66000000000003</v>
          </cell>
          <cell r="BB55">
            <v>373.91</v>
          </cell>
          <cell r="BC55">
            <v>0</v>
          </cell>
          <cell r="BD55">
            <v>0</v>
          </cell>
          <cell r="BE55">
            <v>0</v>
          </cell>
          <cell r="BF55">
            <v>0</v>
          </cell>
          <cell r="BG55">
            <v>261.2</v>
          </cell>
          <cell r="BH55">
            <v>8649.07</v>
          </cell>
          <cell r="BI55">
            <v>9257.9599999999991</v>
          </cell>
          <cell r="BJ55">
            <v>898</v>
          </cell>
          <cell r="BK55">
            <v>546783</v>
          </cell>
          <cell r="BL55">
            <v>1.4E-2</v>
          </cell>
        </row>
        <row r="56">
          <cell r="A56">
            <v>2950001</v>
          </cell>
          <cell r="B56" t="str">
            <v>SOUTH NASSAU COMMUNITIES</v>
          </cell>
          <cell r="C56">
            <v>6725.57</v>
          </cell>
          <cell r="D56">
            <v>6576.37</v>
          </cell>
          <cell r="E56">
            <v>615.19000000000005</v>
          </cell>
          <cell r="F56">
            <v>119.17</v>
          </cell>
          <cell r="G56">
            <v>261.2</v>
          </cell>
          <cell r="H56">
            <v>261.2</v>
          </cell>
          <cell r="I56">
            <v>222.41</v>
          </cell>
          <cell r="J56">
            <v>106.37</v>
          </cell>
          <cell r="K56">
            <v>897.79</v>
          </cell>
          <cell r="L56">
            <v>0</v>
          </cell>
          <cell r="M56">
            <v>6503.16</v>
          </cell>
          <cell r="N56">
            <v>0.96319999999999995</v>
          </cell>
          <cell r="O56">
            <v>0.303927</v>
          </cell>
          <cell r="P56">
            <v>9072089</v>
          </cell>
          <cell r="Q56">
            <v>5.7099999999999998E-2</v>
          </cell>
          <cell r="R56">
            <v>6256.04</v>
          </cell>
          <cell r="S56">
            <v>213.96</v>
          </cell>
          <cell r="T56">
            <v>106.37</v>
          </cell>
          <cell r="U56">
            <v>615.19000000000005</v>
          </cell>
          <cell r="V56">
            <v>0</v>
          </cell>
          <cell r="W56">
            <v>0</v>
          </cell>
          <cell r="X56">
            <v>0</v>
          </cell>
          <cell r="Y56">
            <v>0</v>
          </cell>
          <cell r="Z56">
            <v>261.2</v>
          </cell>
          <cell r="AA56">
            <v>7191.5599999999995</v>
          </cell>
          <cell r="AB56">
            <v>7697.85</v>
          </cell>
          <cell r="AC56">
            <v>2030</v>
          </cell>
          <cell r="AD56">
            <v>1027769</v>
          </cell>
          <cell r="AE56">
            <v>3.4200000000000001E-2</v>
          </cell>
          <cell r="AH56">
            <v>2950001</v>
          </cell>
          <cell r="AI56" t="str">
            <v>SOUTH NASSAU COMMUNITIES</v>
          </cell>
          <cell r="AJ56">
            <v>6733.6</v>
          </cell>
          <cell r="AK56">
            <v>6584.22</v>
          </cell>
          <cell r="AL56">
            <v>513.16</v>
          </cell>
          <cell r="AM56">
            <v>103.89</v>
          </cell>
          <cell r="AN56">
            <v>261.2</v>
          </cell>
          <cell r="AO56">
            <v>261.2</v>
          </cell>
          <cell r="AP56">
            <v>222.67</v>
          </cell>
          <cell r="AQ56">
            <v>106.5</v>
          </cell>
          <cell r="AR56">
            <v>898.87</v>
          </cell>
          <cell r="AS56">
            <v>0</v>
          </cell>
          <cell r="AT56">
            <v>6510.93</v>
          </cell>
          <cell r="AU56">
            <v>0.96319999999999995</v>
          </cell>
          <cell r="AV56">
            <v>0.303927</v>
          </cell>
          <cell r="AW56">
            <v>9072089</v>
          </cell>
          <cell r="AX56">
            <v>5.7099999999999998E-2</v>
          </cell>
          <cell r="AY56">
            <v>6263.51</v>
          </cell>
          <cell r="AZ56">
            <v>214.21</v>
          </cell>
          <cell r="BA56">
            <v>106.5</v>
          </cell>
          <cell r="BB56">
            <v>513.16</v>
          </cell>
          <cell r="BC56">
            <v>0</v>
          </cell>
          <cell r="BD56">
            <v>0</v>
          </cell>
          <cell r="BE56">
            <v>0</v>
          </cell>
          <cell r="BF56">
            <v>0</v>
          </cell>
          <cell r="BG56">
            <v>261.2</v>
          </cell>
          <cell r="BH56">
            <v>7097.38</v>
          </cell>
          <cell r="BI56">
            <v>7597.04</v>
          </cell>
          <cell r="BJ56">
            <v>2030</v>
          </cell>
          <cell r="BK56">
            <v>1014310</v>
          </cell>
          <cell r="BL56">
            <v>3.4200000000000001E-2</v>
          </cell>
        </row>
        <row r="57">
          <cell r="A57">
            <v>2950002</v>
          </cell>
          <cell r="B57" t="str">
            <v>NASSAU UNIV MED CTR</v>
          </cell>
          <cell r="C57">
            <v>9202.89</v>
          </cell>
          <cell r="D57">
            <v>8920.5400000000009</v>
          </cell>
          <cell r="E57">
            <v>1026.08</v>
          </cell>
          <cell r="F57">
            <v>87.78</v>
          </cell>
          <cell r="G57">
            <v>261.2</v>
          </cell>
          <cell r="H57">
            <v>261.2</v>
          </cell>
          <cell r="I57">
            <v>1639.7</v>
          </cell>
          <cell r="J57">
            <v>834.88</v>
          </cell>
          <cell r="K57">
            <v>1044.1400000000001</v>
          </cell>
          <cell r="L57">
            <v>267</v>
          </cell>
          <cell r="M57">
            <v>7563.1900000000005</v>
          </cell>
          <cell r="N57">
            <v>1.1324000000000001</v>
          </cell>
          <cell r="O57">
            <v>0.50197099999999995</v>
          </cell>
          <cell r="P57">
            <v>42509066</v>
          </cell>
          <cell r="Q57">
            <v>0.22850000000000001</v>
          </cell>
          <cell r="R57">
            <v>6645.02</v>
          </cell>
          <cell r="S57">
            <v>1440.64</v>
          </cell>
          <cell r="T57">
            <v>834.88</v>
          </cell>
          <cell r="U57">
            <v>392.05</v>
          </cell>
          <cell r="V57">
            <v>109.11</v>
          </cell>
          <cell r="W57">
            <v>0</v>
          </cell>
          <cell r="X57">
            <v>524.91999999999996</v>
          </cell>
          <cell r="Y57">
            <v>0</v>
          </cell>
          <cell r="Z57">
            <v>261.2</v>
          </cell>
          <cell r="AA57">
            <v>9946.6200000000008</v>
          </cell>
          <cell r="AB57">
            <v>10646.86</v>
          </cell>
          <cell r="AC57">
            <v>5588</v>
          </cell>
          <cell r="AD57">
            <v>3912941</v>
          </cell>
          <cell r="AE57">
            <v>0.21679999999999999</v>
          </cell>
          <cell r="AH57">
            <v>2950002</v>
          </cell>
          <cell r="AI57" t="str">
            <v>NASSAU UNIV MED CTR</v>
          </cell>
          <cell r="AJ57">
            <v>9143.89</v>
          </cell>
          <cell r="AK57">
            <v>8863.36</v>
          </cell>
          <cell r="AL57">
            <v>942.79</v>
          </cell>
          <cell r="AM57">
            <v>108.4</v>
          </cell>
          <cell r="AN57">
            <v>261.2</v>
          </cell>
          <cell r="AO57">
            <v>261.2</v>
          </cell>
          <cell r="AP57">
            <v>1629.19</v>
          </cell>
          <cell r="AQ57">
            <v>829.53</v>
          </cell>
          <cell r="AR57">
            <v>1037.44</v>
          </cell>
          <cell r="AS57">
            <v>267</v>
          </cell>
          <cell r="AT57">
            <v>7514.7</v>
          </cell>
          <cell r="AU57">
            <v>1.1324000000000001</v>
          </cell>
          <cell r="AV57">
            <v>0.50197099999999995</v>
          </cell>
          <cell r="AW57">
            <v>42509066</v>
          </cell>
          <cell r="AX57">
            <v>0.22850000000000001</v>
          </cell>
          <cell r="AY57">
            <v>6602.42</v>
          </cell>
          <cell r="AZ57">
            <v>1431.41</v>
          </cell>
          <cell r="BA57">
            <v>829.53</v>
          </cell>
          <cell r="BB57">
            <v>405.51</v>
          </cell>
          <cell r="BC57">
            <v>108.41</v>
          </cell>
          <cell r="BD57">
            <v>0</v>
          </cell>
          <cell r="BE57">
            <v>428.87</v>
          </cell>
          <cell r="BF57">
            <v>0</v>
          </cell>
          <cell r="BG57">
            <v>261.2</v>
          </cell>
          <cell r="BH57">
            <v>9806.1500000000015</v>
          </cell>
          <cell r="BI57">
            <v>10496.5</v>
          </cell>
          <cell r="BJ57">
            <v>5588</v>
          </cell>
          <cell r="BK57">
            <v>3857676</v>
          </cell>
          <cell r="BL57">
            <v>0.21679999999999999</v>
          </cell>
        </row>
        <row r="58">
          <cell r="A58">
            <v>2951001</v>
          </cell>
          <cell r="B58" t="str">
            <v>NORTH SHORE UNIVERSITY HOSP</v>
          </cell>
          <cell r="C58">
            <v>9089.68</v>
          </cell>
          <cell r="D58">
            <v>15765.5</v>
          </cell>
          <cell r="E58">
            <v>1105.79</v>
          </cell>
          <cell r="F58">
            <v>133.04</v>
          </cell>
          <cell r="G58">
            <v>261.2</v>
          </cell>
          <cell r="H58">
            <v>261.2</v>
          </cell>
          <cell r="I58">
            <v>1266.56</v>
          </cell>
          <cell r="J58">
            <v>1202.02</v>
          </cell>
          <cell r="K58">
            <v>1080.02</v>
          </cell>
          <cell r="L58">
            <v>20</v>
          </cell>
          <cell r="M58">
            <v>7823.12</v>
          </cell>
          <cell r="N58">
            <v>1.1617</v>
          </cell>
          <cell r="O58">
            <v>0.25444</v>
          </cell>
          <cell r="P58">
            <v>26834646</v>
          </cell>
          <cell r="Q58">
            <v>6.6500000000000004E-2</v>
          </cell>
          <cell r="R58">
            <v>12534.2</v>
          </cell>
          <cell r="S58">
            <v>2029.28</v>
          </cell>
          <cell r="T58">
            <v>1202.02</v>
          </cell>
          <cell r="U58">
            <v>694.59</v>
          </cell>
          <cell r="V58">
            <v>411.2</v>
          </cell>
          <cell r="W58">
            <v>0</v>
          </cell>
          <cell r="X58">
            <v>0</v>
          </cell>
          <cell r="Y58">
            <v>0</v>
          </cell>
          <cell r="Z58">
            <v>261.2</v>
          </cell>
          <cell r="AA58">
            <v>16871.29</v>
          </cell>
          <cell r="AB58">
            <v>18059.03</v>
          </cell>
          <cell r="AC58">
            <v>4240</v>
          </cell>
          <cell r="AD58">
            <v>5036018</v>
          </cell>
          <cell r="AE58">
            <v>0.16189999999999999</v>
          </cell>
          <cell r="AH58">
            <v>2951001</v>
          </cell>
          <cell r="AI58" t="str">
            <v>NORTH SHORE UNIVERSITY HOSP</v>
          </cell>
          <cell r="AJ58">
            <v>9127.24</v>
          </cell>
          <cell r="AK58">
            <v>15830.65</v>
          </cell>
          <cell r="AL58">
            <v>1070.3800000000001</v>
          </cell>
          <cell r="AM58">
            <v>125.2</v>
          </cell>
          <cell r="AN58">
            <v>261.2</v>
          </cell>
          <cell r="AO58">
            <v>261.2</v>
          </cell>
          <cell r="AP58">
            <v>1271.8</v>
          </cell>
          <cell r="AQ58">
            <v>1206.98</v>
          </cell>
          <cell r="AR58">
            <v>1084.48</v>
          </cell>
          <cell r="AS58">
            <v>20</v>
          </cell>
          <cell r="AT58">
            <v>7855.44</v>
          </cell>
          <cell r="AU58">
            <v>1.1617</v>
          </cell>
          <cell r="AV58">
            <v>0.25444</v>
          </cell>
          <cell r="AW58">
            <v>26834646</v>
          </cell>
          <cell r="AX58">
            <v>6.6500000000000004E-2</v>
          </cell>
          <cell r="AY58">
            <v>12585.99</v>
          </cell>
          <cell r="AZ58">
            <v>2037.68</v>
          </cell>
          <cell r="BA58">
            <v>1206.98</v>
          </cell>
          <cell r="BB58">
            <v>657.48</v>
          </cell>
          <cell r="BC58">
            <v>412.9</v>
          </cell>
          <cell r="BD58">
            <v>0</v>
          </cell>
          <cell r="BE58">
            <v>0</v>
          </cell>
          <cell r="BF58">
            <v>0</v>
          </cell>
          <cell r="BG58">
            <v>261.2</v>
          </cell>
          <cell r="BH58">
            <v>16901.03</v>
          </cell>
          <cell r="BI58">
            <v>18090.86</v>
          </cell>
          <cell r="BJ58">
            <v>4240</v>
          </cell>
          <cell r="BK58">
            <v>5044879</v>
          </cell>
          <cell r="BL58">
            <v>0.16189999999999999</v>
          </cell>
        </row>
        <row r="59">
          <cell r="A59">
            <v>2952005</v>
          </cell>
          <cell r="B59" t="str">
            <v>PLAINVIEW HOSPITAL</v>
          </cell>
          <cell r="C59">
            <v>7696.76</v>
          </cell>
          <cell r="D59">
            <v>6882.71</v>
          </cell>
          <cell r="E59">
            <v>307.27999999999997</v>
          </cell>
          <cell r="F59">
            <v>62.48</v>
          </cell>
          <cell r="G59">
            <v>261.2</v>
          </cell>
          <cell r="H59">
            <v>261.2</v>
          </cell>
          <cell r="I59">
            <v>301.72000000000003</v>
          </cell>
          <cell r="J59">
            <v>149.59</v>
          </cell>
          <cell r="K59">
            <v>1020.92</v>
          </cell>
          <cell r="L59">
            <v>0</v>
          </cell>
          <cell r="M59">
            <v>7395.04</v>
          </cell>
          <cell r="N59">
            <v>1.1043000000000001</v>
          </cell>
          <cell r="O59">
            <v>0.32204500000000003</v>
          </cell>
          <cell r="P59">
            <v>6907562</v>
          </cell>
          <cell r="Q59">
            <v>4.2700000000000002E-2</v>
          </cell>
          <cell r="R59">
            <v>6469.18</v>
          </cell>
          <cell r="S59">
            <v>263.94</v>
          </cell>
          <cell r="T59">
            <v>149.59</v>
          </cell>
          <cell r="U59">
            <v>307.27999999999997</v>
          </cell>
          <cell r="V59">
            <v>0</v>
          </cell>
          <cell r="W59">
            <v>0</v>
          </cell>
          <cell r="X59">
            <v>0</v>
          </cell>
          <cell r="Y59">
            <v>0</v>
          </cell>
          <cell r="Z59">
            <v>261.2</v>
          </cell>
          <cell r="AA59">
            <v>7189.99</v>
          </cell>
          <cell r="AB59">
            <v>7696.17</v>
          </cell>
          <cell r="AC59">
            <v>947</v>
          </cell>
          <cell r="AD59">
            <v>479352</v>
          </cell>
          <cell r="AE59">
            <v>4.0800000000000003E-2</v>
          </cell>
          <cell r="AH59">
            <v>2952005</v>
          </cell>
          <cell r="AI59" t="str">
            <v>PLAINVIEW HOSPITAL</v>
          </cell>
          <cell r="AJ59">
            <v>7683.93</v>
          </cell>
          <cell r="AK59">
            <v>6871.25</v>
          </cell>
          <cell r="AL59">
            <v>315.89999999999998</v>
          </cell>
          <cell r="AM59">
            <v>62.11</v>
          </cell>
          <cell r="AN59">
            <v>261.2</v>
          </cell>
          <cell r="AO59">
            <v>261.2</v>
          </cell>
          <cell r="AP59">
            <v>301.20999999999998</v>
          </cell>
          <cell r="AQ59">
            <v>149.35</v>
          </cell>
          <cell r="AR59">
            <v>1019.22</v>
          </cell>
          <cell r="AS59">
            <v>0</v>
          </cell>
          <cell r="AT59">
            <v>7382.72</v>
          </cell>
          <cell r="AU59">
            <v>1.1043000000000001</v>
          </cell>
          <cell r="AV59">
            <v>0.32204500000000003</v>
          </cell>
          <cell r="AW59">
            <v>6907562</v>
          </cell>
          <cell r="AX59">
            <v>4.2700000000000002E-2</v>
          </cell>
          <cell r="AY59">
            <v>6458.4</v>
          </cell>
          <cell r="AZ59">
            <v>263.5</v>
          </cell>
          <cell r="BA59">
            <v>149.35</v>
          </cell>
          <cell r="BB59">
            <v>315.89999999999998</v>
          </cell>
          <cell r="BC59">
            <v>0</v>
          </cell>
          <cell r="BD59">
            <v>0</v>
          </cell>
          <cell r="BE59">
            <v>0</v>
          </cell>
          <cell r="BF59">
            <v>0</v>
          </cell>
          <cell r="BG59">
            <v>261.2</v>
          </cell>
          <cell r="BH59">
            <v>7187.15</v>
          </cell>
          <cell r="BI59">
            <v>7693.13</v>
          </cell>
          <cell r="BJ59">
            <v>947</v>
          </cell>
          <cell r="BK59">
            <v>479163</v>
          </cell>
          <cell r="BL59">
            <v>4.0800000000000003E-2</v>
          </cell>
        </row>
        <row r="60">
          <cell r="A60">
            <v>2952006</v>
          </cell>
          <cell r="B60" t="str">
            <v>ST JOSEPH HOSPITAL</v>
          </cell>
          <cell r="C60">
            <v>6847.89</v>
          </cell>
          <cell r="D60">
            <v>7885.3899999999994</v>
          </cell>
          <cell r="E60">
            <v>478.96</v>
          </cell>
          <cell r="F60">
            <v>90.23</v>
          </cell>
          <cell r="G60">
            <v>261.2</v>
          </cell>
          <cell r="H60">
            <v>261.2</v>
          </cell>
          <cell r="I60">
            <v>0</v>
          </cell>
          <cell r="J60">
            <v>15.110000000000001</v>
          </cell>
          <cell r="K60">
            <v>945.38</v>
          </cell>
          <cell r="L60">
            <v>0</v>
          </cell>
          <cell r="M60">
            <v>6847.8899999999994</v>
          </cell>
          <cell r="N60">
            <v>1.0095000000000001</v>
          </cell>
          <cell r="O60">
            <v>0.29290899999999997</v>
          </cell>
          <cell r="P60">
            <v>1391992</v>
          </cell>
          <cell r="Q60">
            <v>2.5399999999999999E-2</v>
          </cell>
          <cell r="R60">
            <v>7870.28</v>
          </cell>
          <cell r="S60">
            <v>0</v>
          </cell>
          <cell r="T60">
            <v>15.110000000000001</v>
          </cell>
          <cell r="U60">
            <v>478.96</v>
          </cell>
          <cell r="V60">
            <v>0</v>
          </cell>
          <cell r="W60">
            <v>0</v>
          </cell>
          <cell r="X60">
            <v>0</v>
          </cell>
          <cell r="Y60">
            <v>0</v>
          </cell>
          <cell r="Z60">
            <v>261.2</v>
          </cell>
          <cell r="AA60">
            <v>8364.3499999999985</v>
          </cell>
          <cell r="AB60">
            <v>8953.2000000000007</v>
          </cell>
          <cell r="AC60">
            <v>233</v>
          </cell>
          <cell r="AD60">
            <v>137202</v>
          </cell>
          <cell r="AE60">
            <v>0</v>
          </cell>
          <cell r="AH60">
            <v>2952006</v>
          </cell>
          <cell r="AI60" t="str">
            <v>ST JOSEPH HOSPITAL</v>
          </cell>
          <cell r="AJ60">
            <v>6905.89</v>
          </cell>
          <cell r="AK60">
            <v>7952.1799999999994</v>
          </cell>
          <cell r="AL60">
            <v>375.98</v>
          </cell>
          <cell r="AM60">
            <v>72.510000000000005</v>
          </cell>
          <cell r="AN60">
            <v>261.2</v>
          </cell>
          <cell r="AO60">
            <v>261.2</v>
          </cell>
          <cell r="AP60">
            <v>0</v>
          </cell>
          <cell r="AQ60">
            <v>15.24</v>
          </cell>
          <cell r="AR60">
            <v>953.39</v>
          </cell>
          <cell r="AS60">
            <v>0</v>
          </cell>
          <cell r="AT60">
            <v>6905.8899999999994</v>
          </cell>
          <cell r="AU60">
            <v>1.0095000000000001</v>
          </cell>
          <cell r="AV60">
            <v>0.29290899999999997</v>
          </cell>
          <cell r="AW60">
            <v>1391992</v>
          </cell>
          <cell r="AX60">
            <v>2.5399999999999999E-2</v>
          </cell>
          <cell r="AY60">
            <v>7936.94</v>
          </cell>
          <cell r="AZ60">
            <v>0</v>
          </cell>
          <cell r="BA60">
            <v>15.24</v>
          </cell>
          <cell r="BB60">
            <v>375.98</v>
          </cell>
          <cell r="BC60">
            <v>0</v>
          </cell>
          <cell r="BD60">
            <v>0</v>
          </cell>
          <cell r="BE60">
            <v>0</v>
          </cell>
          <cell r="BF60">
            <v>0</v>
          </cell>
          <cell r="BG60">
            <v>261.2</v>
          </cell>
          <cell r="BH60">
            <v>8328.16</v>
          </cell>
          <cell r="BI60">
            <v>8914.4599999999991</v>
          </cell>
          <cell r="BJ60">
            <v>233</v>
          </cell>
          <cell r="BK60">
            <v>136608</v>
          </cell>
          <cell r="BL60">
            <v>0</v>
          </cell>
        </row>
        <row r="61">
          <cell r="A61">
            <v>2953000</v>
          </cell>
          <cell r="B61" t="str">
            <v>ST FRANCIS HOSP / ROSLYN</v>
          </cell>
          <cell r="C61">
            <v>7274.44</v>
          </cell>
          <cell r="D61">
            <v>17823.75</v>
          </cell>
          <cell r="E61">
            <v>1489</v>
          </cell>
          <cell r="F61">
            <v>245.76</v>
          </cell>
          <cell r="G61">
            <v>261.2</v>
          </cell>
          <cell r="H61">
            <v>261.2</v>
          </cell>
          <cell r="I61">
            <v>37.630000000000003</v>
          </cell>
          <cell r="J61">
            <v>189.78</v>
          </cell>
          <cell r="K61">
            <v>999.08</v>
          </cell>
          <cell r="L61">
            <v>0</v>
          </cell>
          <cell r="M61">
            <v>7236.81</v>
          </cell>
          <cell r="N61">
            <v>1.0656000000000001</v>
          </cell>
          <cell r="O61">
            <v>0.26442500000000002</v>
          </cell>
          <cell r="P61">
            <v>3220072</v>
          </cell>
          <cell r="Q61">
            <v>2.58E-2</v>
          </cell>
          <cell r="R61">
            <v>17542.75</v>
          </cell>
          <cell r="S61">
            <v>91.22</v>
          </cell>
          <cell r="T61">
            <v>189.78</v>
          </cell>
          <cell r="U61">
            <v>1489</v>
          </cell>
          <cell r="V61">
            <v>0</v>
          </cell>
          <cell r="W61">
            <v>0</v>
          </cell>
          <cell r="X61">
            <v>0</v>
          </cell>
          <cell r="Y61">
            <v>0</v>
          </cell>
          <cell r="Z61">
            <v>261.2</v>
          </cell>
          <cell r="AA61">
            <v>19312.75</v>
          </cell>
          <cell r="AB61">
            <v>20672.37</v>
          </cell>
          <cell r="AC61">
            <v>399</v>
          </cell>
          <cell r="AD61">
            <v>542488</v>
          </cell>
          <cell r="AE61">
            <v>5.1999999999999998E-3</v>
          </cell>
          <cell r="AH61">
            <v>2953000</v>
          </cell>
          <cell r="AI61" t="str">
            <v>ST FRANCIS HOSP / ROSLYN</v>
          </cell>
          <cell r="AJ61">
            <v>7311.69</v>
          </cell>
          <cell r="AK61">
            <v>17915.02</v>
          </cell>
          <cell r="AL61">
            <v>1285.53</v>
          </cell>
          <cell r="AM61">
            <v>207.61</v>
          </cell>
          <cell r="AN61">
            <v>261.2</v>
          </cell>
          <cell r="AO61">
            <v>261.2</v>
          </cell>
          <cell r="AP61">
            <v>37.82</v>
          </cell>
          <cell r="AQ61">
            <v>190.75</v>
          </cell>
          <cell r="AR61">
            <v>1004.19</v>
          </cell>
          <cell r="AS61">
            <v>0</v>
          </cell>
          <cell r="AT61">
            <v>7273.8700000000008</v>
          </cell>
          <cell r="AU61">
            <v>1.0656000000000001</v>
          </cell>
          <cell r="AV61">
            <v>0.26442500000000002</v>
          </cell>
          <cell r="AW61">
            <v>3220072</v>
          </cell>
          <cell r="AX61">
            <v>2.58E-2</v>
          </cell>
          <cell r="AY61">
            <v>17632.59</v>
          </cell>
          <cell r="AZ61">
            <v>91.68</v>
          </cell>
          <cell r="BA61">
            <v>190.75</v>
          </cell>
          <cell r="BB61">
            <v>1285.53</v>
          </cell>
          <cell r="BC61">
            <v>0</v>
          </cell>
          <cell r="BD61">
            <v>0</v>
          </cell>
          <cell r="BE61">
            <v>0</v>
          </cell>
          <cell r="BF61">
            <v>0</v>
          </cell>
          <cell r="BG61">
            <v>261.2</v>
          </cell>
          <cell r="BH61">
            <v>19200.55</v>
          </cell>
          <cell r="BI61">
            <v>20552.27</v>
          </cell>
          <cell r="BJ61">
            <v>399</v>
          </cell>
          <cell r="BK61">
            <v>539336</v>
          </cell>
          <cell r="BL61">
            <v>5.1999999999999998E-3</v>
          </cell>
        </row>
        <row r="62">
          <cell r="A62">
            <v>3101001</v>
          </cell>
          <cell r="B62" t="str">
            <v>EASTERN NIAGARA HOSPITAL</v>
          </cell>
          <cell r="C62">
            <v>5411.71</v>
          </cell>
          <cell r="D62">
            <v>4964.16</v>
          </cell>
          <cell r="E62">
            <v>2467.3700000000003</v>
          </cell>
          <cell r="F62">
            <v>37.06</v>
          </cell>
          <cell r="G62">
            <v>171.74</v>
          </cell>
          <cell r="H62">
            <v>171.74</v>
          </cell>
          <cell r="I62">
            <v>0</v>
          </cell>
          <cell r="J62">
            <v>0</v>
          </cell>
          <cell r="K62">
            <v>747.11</v>
          </cell>
          <cell r="L62">
            <v>0</v>
          </cell>
          <cell r="M62">
            <v>5411.71</v>
          </cell>
          <cell r="N62">
            <v>0.80830000000000002</v>
          </cell>
          <cell r="O62">
            <v>0.548871</v>
          </cell>
          <cell r="P62">
            <v>4163241</v>
          </cell>
          <cell r="Q62">
            <v>8.5599999999999996E-2</v>
          </cell>
          <cell r="R62">
            <v>4964.16</v>
          </cell>
          <cell r="S62">
            <v>0</v>
          </cell>
          <cell r="T62">
            <v>0</v>
          </cell>
          <cell r="U62">
            <v>173.84</v>
          </cell>
          <cell r="V62">
            <v>0</v>
          </cell>
          <cell r="W62">
            <v>0</v>
          </cell>
          <cell r="X62">
            <v>2293.5300000000002</v>
          </cell>
          <cell r="Y62">
            <v>0</v>
          </cell>
          <cell r="Z62">
            <v>171.74</v>
          </cell>
          <cell r="AA62">
            <v>7431.5300000000007</v>
          </cell>
          <cell r="AB62">
            <v>7954.71</v>
          </cell>
          <cell r="AC62">
            <v>1031</v>
          </cell>
          <cell r="AD62">
            <v>539399</v>
          </cell>
          <cell r="AE62">
            <v>0</v>
          </cell>
          <cell r="AH62">
            <v>3101001</v>
          </cell>
          <cell r="AI62" t="str">
            <v>EASTERN NIAGARA HOSPITAL</v>
          </cell>
          <cell r="AJ62">
            <v>5345.23</v>
          </cell>
          <cell r="AK62">
            <v>4903.18</v>
          </cell>
          <cell r="AL62">
            <v>1985.13</v>
          </cell>
          <cell r="AM62">
            <v>41.35</v>
          </cell>
          <cell r="AN62">
            <v>171.74</v>
          </cell>
          <cell r="AO62">
            <v>171.74</v>
          </cell>
          <cell r="AP62">
            <v>0</v>
          </cell>
          <cell r="AQ62">
            <v>0</v>
          </cell>
          <cell r="AR62">
            <v>737.94</v>
          </cell>
          <cell r="AS62">
            <v>0</v>
          </cell>
          <cell r="AT62">
            <v>5345.23</v>
          </cell>
          <cell r="AU62">
            <v>0.80830000000000002</v>
          </cell>
          <cell r="AV62">
            <v>0.548871</v>
          </cell>
          <cell r="AW62">
            <v>4163241</v>
          </cell>
          <cell r="AX62">
            <v>8.5599999999999996E-2</v>
          </cell>
          <cell r="AY62">
            <v>4903.18</v>
          </cell>
          <cell r="AZ62">
            <v>0</v>
          </cell>
          <cell r="BA62">
            <v>0</v>
          </cell>
          <cell r="BB62">
            <v>184.17</v>
          </cell>
          <cell r="BC62">
            <v>0</v>
          </cell>
          <cell r="BD62">
            <v>0</v>
          </cell>
          <cell r="BE62">
            <v>1800.96</v>
          </cell>
          <cell r="BF62">
            <v>0</v>
          </cell>
          <cell r="BG62">
            <v>171.74</v>
          </cell>
          <cell r="BH62">
            <v>6888.31</v>
          </cell>
          <cell r="BI62">
            <v>7373.25</v>
          </cell>
          <cell r="BJ62">
            <v>1031</v>
          </cell>
          <cell r="BK62">
            <v>499973</v>
          </cell>
          <cell r="BL62">
            <v>0</v>
          </cell>
        </row>
        <row r="63">
          <cell r="A63">
            <v>3102000</v>
          </cell>
          <cell r="B63" t="str">
            <v>NIAGARA FALLS MEMORIAL</v>
          </cell>
          <cell r="C63">
            <v>5420.46</v>
          </cell>
          <cell r="D63">
            <v>4240.25</v>
          </cell>
          <cell r="E63">
            <v>1250.46</v>
          </cell>
          <cell r="F63">
            <v>128.07</v>
          </cell>
          <cell r="G63">
            <v>171.74</v>
          </cell>
          <cell r="H63">
            <v>171.74</v>
          </cell>
          <cell r="I63">
            <v>215.99</v>
          </cell>
          <cell r="J63">
            <v>78.960000000000008</v>
          </cell>
          <cell r="K63">
            <v>718.5</v>
          </cell>
          <cell r="L63">
            <v>0</v>
          </cell>
          <cell r="M63">
            <v>5204.4699999999993</v>
          </cell>
          <cell r="N63">
            <v>0.77680000000000005</v>
          </cell>
          <cell r="O63">
            <v>0.54561800000000005</v>
          </cell>
          <cell r="P63">
            <v>6640749</v>
          </cell>
          <cell r="Q63">
            <v>0.1283</v>
          </cell>
          <cell r="R63">
            <v>3995.47</v>
          </cell>
          <cell r="S63">
            <v>165.82</v>
          </cell>
          <cell r="T63">
            <v>78.960000000000008</v>
          </cell>
          <cell r="U63">
            <v>464.64</v>
          </cell>
          <cell r="V63">
            <v>0</v>
          </cell>
          <cell r="W63">
            <v>0</v>
          </cell>
          <cell r="X63">
            <v>785.82</v>
          </cell>
          <cell r="Y63">
            <v>0</v>
          </cell>
          <cell r="Z63">
            <v>171.74</v>
          </cell>
          <cell r="AA63">
            <v>5490.71</v>
          </cell>
          <cell r="AB63">
            <v>5877.26</v>
          </cell>
          <cell r="AC63">
            <v>1604</v>
          </cell>
          <cell r="AD63">
            <v>620026</v>
          </cell>
          <cell r="AE63">
            <v>4.1500000000000002E-2</v>
          </cell>
          <cell r="AH63">
            <v>3102000</v>
          </cell>
          <cell r="AI63" t="str">
            <v>NIAGARA FALLS MEMORIAL</v>
          </cell>
          <cell r="AJ63">
            <v>5396.57</v>
          </cell>
          <cell r="AK63">
            <v>4221.5599999999995</v>
          </cell>
          <cell r="AL63">
            <v>1089.23</v>
          </cell>
          <cell r="AM63">
            <v>119.21</v>
          </cell>
          <cell r="AN63">
            <v>171.74</v>
          </cell>
          <cell r="AO63">
            <v>171.74</v>
          </cell>
          <cell r="AP63">
            <v>215.03</v>
          </cell>
          <cell r="AQ63">
            <v>78.61</v>
          </cell>
          <cell r="AR63">
            <v>715.34</v>
          </cell>
          <cell r="AS63">
            <v>0</v>
          </cell>
          <cell r="AT63">
            <v>5181.54</v>
          </cell>
          <cell r="AU63">
            <v>0.77680000000000005</v>
          </cell>
          <cell r="AV63">
            <v>0.54561800000000005</v>
          </cell>
          <cell r="AW63">
            <v>6640749</v>
          </cell>
          <cell r="AX63">
            <v>0.1283</v>
          </cell>
          <cell r="AY63">
            <v>3977.87</v>
          </cell>
          <cell r="AZ63">
            <v>165.08</v>
          </cell>
          <cell r="BA63">
            <v>78.61</v>
          </cell>
          <cell r="BB63">
            <v>417.15</v>
          </cell>
          <cell r="BC63">
            <v>0</v>
          </cell>
          <cell r="BD63">
            <v>0</v>
          </cell>
          <cell r="BE63">
            <v>672.08</v>
          </cell>
          <cell r="BF63">
            <v>0</v>
          </cell>
          <cell r="BG63">
            <v>171.74</v>
          </cell>
          <cell r="BH63">
            <v>5310.7899999999991</v>
          </cell>
          <cell r="BI63">
            <v>5684.67</v>
          </cell>
          <cell r="BJ63">
            <v>1604</v>
          </cell>
          <cell r="BK63">
            <v>599704</v>
          </cell>
          <cell r="BL63">
            <v>4.1500000000000002E-2</v>
          </cell>
        </row>
        <row r="64">
          <cell r="A64">
            <v>3121001</v>
          </cell>
          <cell r="B64" t="str">
            <v>MOUNT ST MARYS HOSPITAL</v>
          </cell>
          <cell r="C64">
            <v>5763.05</v>
          </cell>
          <cell r="D64">
            <v>6018.93</v>
          </cell>
          <cell r="E64">
            <v>231.67</v>
          </cell>
          <cell r="F64">
            <v>53.88</v>
          </cell>
          <cell r="G64">
            <v>171.74</v>
          </cell>
          <cell r="H64">
            <v>171.74</v>
          </cell>
          <cell r="I64">
            <v>0</v>
          </cell>
          <cell r="J64">
            <v>0</v>
          </cell>
          <cell r="K64">
            <v>795.62</v>
          </cell>
          <cell r="L64">
            <v>12</v>
          </cell>
          <cell r="M64">
            <v>5763.05</v>
          </cell>
          <cell r="N64">
            <v>0.84950000000000003</v>
          </cell>
          <cell r="O64">
            <v>0.58704699999999999</v>
          </cell>
          <cell r="P64">
            <v>1660156</v>
          </cell>
          <cell r="Q64">
            <v>3.4200000000000001E-2</v>
          </cell>
          <cell r="R64">
            <v>6018.93</v>
          </cell>
          <cell r="S64">
            <v>0</v>
          </cell>
          <cell r="T64">
            <v>0</v>
          </cell>
          <cell r="U64">
            <v>231.67</v>
          </cell>
          <cell r="V64">
            <v>0</v>
          </cell>
          <cell r="W64">
            <v>0</v>
          </cell>
          <cell r="X64">
            <v>0</v>
          </cell>
          <cell r="Y64">
            <v>0</v>
          </cell>
          <cell r="Z64">
            <v>171.74</v>
          </cell>
          <cell r="AA64">
            <v>6250.6</v>
          </cell>
          <cell r="AB64">
            <v>6690.64</v>
          </cell>
          <cell r="AC64">
            <v>338</v>
          </cell>
          <cell r="AD64">
            <v>148734</v>
          </cell>
          <cell r="AE64">
            <v>0</v>
          </cell>
          <cell r="AH64">
            <v>3121001</v>
          </cell>
          <cell r="AI64" t="str">
            <v>MOUNT ST MARYS HOSPITAL</v>
          </cell>
          <cell r="AJ64">
            <v>5803.67</v>
          </cell>
          <cell r="AK64">
            <v>6061.35</v>
          </cell>
          <cell r="AL64">
            <v>241.5</v>
          </cell>
          <cell r="AM64">
            <v>52.52</v>
          </cell>
          <cell r="AN64">
            <v>171.74</v>
          </cell>
          <cell r="AO64">
            <v>171.74</v>
          </cell>
          <cell r="AP64">
            <v>0</v>
          </cell>
          <cell r="AQ64">
            <v>0</v>
          </cell>
          <cell r="AR64">
            <v>801.23</v>
          </cell>
          <cell r="AS64">
            <v>12</v>
          </cell>
          <cell r="AT64">
            <v>5803.67</v>
          </cell>
          <cell r="AU64">
            <v>0.84950000000000003</v>
          </cell>
          <cell r="AV64">
            <v>0.58704699999999999</v>
          </cell>
          <cell r="AW64">
            <v>1660156</v>
          </cell>
          <cell r="AX64">
            <v>3.4200000000000001E-2</v>
          </cell>
          <cell r="AY64">
            <v>6061.35</v>
          </cell>
          <cell r="AZ64">
            <v>0</v>
          </cell>
          <cell r="BA64">
            <v>0</v>
          </cell>
          <cell r="BB64">
            <v>241.5</v>
          </cell>
          <cell r="BC64">
            <v>0</v>
          </cell>
          <cell r="BD64">
            <v>0</v>
          </cell>
          <cell r="BE64">
            <v>0</v>
          </cell>
          <cell r="BF64">
            <v>0</v>
          </cell>
          <cell r="BG64">
            <v>171.74</v>
          </cell>
          <cell r="BH64">
            <v>6302.85</v>
          </cell>
          <cell r="BI64">
            <v>6746.57</v>
          </cell>
          <cell r="BJ64">
            <v>338</v>
          </cell>
          <cell r="BK64">
            <v>149977</v>
          </cell>
          <cell r="BL64">
            <v>0</v>
          </cell>
        </row>
        <row r="65">
          <cell r="A65">
            <v>3201002</v>
          </cell>
          <cell r="B65" t="str">
            <v>ROME HOSPITAL AND MURPHY</v>
          </cell>
          <cell r="C65">
            <v>5221.8100000000004</v>
          </cell>
          <cell r="D65">
            <v>3923.67</v>
          </cell>
          <cell r="E65">
            <v>320.39999999999998</v>
          </cell>
          <cell r="F65">
            <v>78.209999999999994</v>
          </cell>
          <cell r="G65">
            <v>171.74</v>
          </cell>
          <cell r="H65">
            <v>171.74</v>
          </cell>
          <cell r="I65">
            <v>0</v>
          </cell>
          <cell r="J65">
            <v>0</v>
          </cell>
          <cell r="K65">
            <v>720.9</v>
          </cell>
          <cell r="L65">
            <v>0</v>
          </cell>
          <cell r="M65">
            <v>5221.8100000000004</v>
          </cell>
          <cell r="N65">
            <v>0.77070000000000005</v>
          </cell>
          <cell r="O65">
            <v>0.45418199999999997</v>
          </cell>
          <cell r="P65">
            <v>3083450</v>
          </cell>
          <cell r="Q65">
            <v>6.25E-2</v>
          </cell>
          <cell r="R65">
            <v>3923.67</v>
          </cell>
          <cell r="S65">
            <v>0</v>
          </cell>
          <cell r="T65">
            <v>0</v>
          </cell>
          <cell r="U65">
            <v>320.39999999999998</v>
          </cell>
          <cell r="V65">
            <v>0</v>
          </cell>
          <cell r="W65">
            <v>0</v>
          </cell>
          <cell r="X65">
            <v>0</v>
          </cell>
          <cell r="Y65">
            <v>0</v>
          </cell>
          <cell r="Z65">
            <v>171.74</v>
          </cell>
          <cell r="AA65">
            <v>4244.07</v>
          </cell>
          <cell r="AB65">
            <v>4542.8500000000004</v>
          </cell>
          <cell r="AC65">
            <v>1009</v>
          </cell>
          <cell r="AD65">
            <v>301469</v>
          </cell>
          <cell r="AE65">
            <v>0</v>
          </cell>
          <cell r="AH65">
            <v>3201002</v>
          </cell>
          <cell r="AI65" t="str">
            <v>ROME HOSPITAL AND MURPHY</v>
          </cell>
          <cell r="AJ65">
            <v>5279.14</v>
          </cell>
          <cell r="AK65">
            <v>3966.75</v>
          </cell>
          <cell r="AL65">
            <v>270.5</v>
          </cell>
          <cell r="AM65">
            <v>65.010000000000005</v>
          </cell>
          <cell r="AN65">
            <v>171.74</v>
          </cell>
          <cell r="AO65">
            <v>171.74</v>
          </cell>
          <cell r="AP65">
            <v>0</v>
          </cell>
          <cell r="AQ65">
            <v>0</v>
          </cell>
          <cell r="AR65">
            <v>728.81</v>
          </cell>
          <cell r="AS65">
            <v>0</v>
          </cell>
          <cell r="AT65">
            <v>5279.14</v>
          </cell>
          <cell r="AU65">
            <v>0.77070000000000005</v>
          </cell>
          <cell r="AV65">
            <v>0.45418199999999997</v>
          </cell>
          <cell r="AW65">
            <v>3083450</v>
          </cell>
          <cell r="AX65">
            <v>6.25E-2</v>
          </cell>
          <cell r="AY65">
            <v>3966.75</v>
          </cell>
          <cell r="AZ65">
            <v>0</v>
          </cell>
          <cell r="BA65">
            <v>0</v>
          </cell>
          <cell r="BB65">
            <v>270.5</v>
          </cell>
          <cell r="BC65">
            <v>0</v>
          </cell>
          <cell r="BD65">
            <v>0</v>
          </cell>
          <cell r="BE65">
            <v>0</v>
          </cell>
          <cell r="BF65">
            <v>0</v>
          </cell>
          <cell r="BG65">
            <v>171.74</v>
          </cell>
          <cell r="BH65">
            <v>4237.25</v>
          </cell>
          <cell r="BI65">
            <v>4535.55</v>
          </cell>
          <cell r="BJ65">
            <v>1009</v>
          </cell>
          <cell r="BK65">
            <v>300985</v>
          </cell>
          <cell r="BL65">
            <v>0</v>
          </cell>
        </row>
        <row r="66">
          <cell r="A66">
            <v>3202002</v>
          </cell>
          <cell r="B66" t="str">
            <v>ST ELIZABETH MEDICAL CENTER</v>
          </cell>
          <cell r="C66">
            <v>5977.66</v>
          </cell>
          <cell r="D66">
            <v>7721.6399999999994</v>
          </cell>
          <cell r="E66">
            <v>637.35</v>
          </cell>
          <cell r="F66">
            <v>92.64</v>
          </cell>
          <cell r="G66">
            <v>171.74</v>
          </cell>
          <cell r="H66">
            <v>171.74</v>
          </cell>
          <cell r="I66">
            <v>323.95999999999998</v>
          </cell>
          <cell r="J66">
            <v>117.46</v>
          </cell>
          <cell r="K66">
            <v>780.52</v>
          </cell>
          <cell r="L66">
            <v>0</v>
          </cell>
          <cell r="M66">
            <v>5653.7</v>
          </cell>
          <cell r="N66">
            <v>0.83909999999999996</v>
          </cell>
          <cell r="O66">
            <v>0.44783699999999999</v>
          </cell>
          <cell r="P66">
            <v>5350301</v>
          </cell>
          <cell r="Q66">
            <v>8.3900000000000002E-2</v>
          </cell>
          <cell r="R66">
            <v>7192.07</v>
          </cell>
          <cell r="S66">
            <v>412.11</v>
          </cell>
          <cell r="T66">
            <v>117.46</v>
          </cell>
          <cell r="U66">
            <v>475.22</v>
          </cell>
          <cell r="V66">
            <v>0</v>
          </cell>
          <cell r="W66">
            <v>0</v>
          </cell>
          <cell r="X66">
            <v>0</v>
          </cell>
          <cell r="Y66">
            <v>162.13</v>
          </cell>
          <cell r="Z66">
            <v>171.74</v>
          </cell>
          <cell r="AA66">
            <v>8358.99</v>
          </cell>
          <cell r="AB66">
            <v>8947.4599999999991</v>
          </cell>
          <cell r="AC66">
            <v>1200</v>
          </cell>
          <cell r="AD66">
            <v>706164</v>
          </cell>
          <cell r="AE66">
            <v>5.7299999999999997E-2</v>
          </cell>
          <cell r="AH66">
            <v>3202002</v>
          </cell>
          <cell r="AI66" t="str">
            <v>ST ELIZABETH MEDICAL CENTER</v>
          </cell>
          <cell r="AJ66">
            <v>5924.01</v>
          </cell>
          <cell r="AK66">
            <v>7652.34</v>
          </cell>
          <cell r="AL66">
            <v>590.19999999999993</v>
          </cell>
          <cell r="AM66">
            <v>90.65</v>
          </cell>
          <cell r="AN66">
            <v>171.74</v>
          </cell>
          <cell r="AO66">
            <v>171.74</v>
          </cell>
          <cell r="AP66">
            <v>321.05</v>
          </cell>
          <cell r="AQ66">
            <v>116.4</v>
          </cell>
          <cell r="AR66">
            <v>773.52</v>
          </cell>
          <cell r="AS66">
            <v>0</v>
          </cell>
          <cell r="AT66">
            <v>5602.96</v>
          </cell>
          <cell r="AU66">
            <v>0.83909999999999996</v>
          </cell>
          <cell r="AV66">
            <v>0.44783699999999999</v>
          </cell>
          <cell r="AW66">
            <v>5350301</v>
          </cell>
          <cell r="AX66">
            <v>8.3900000000000002E-2</v>
          </cell>
          <cell r="AY66">
            <v>7127.53</v>
          </cell>
          <cell r="AZ66">
            <v>408.41</v>
          </cell>
          <cell r="BA66">
            <v>116.4</v>
          </cell>
          <cell r="BB66">
            <v>429.52</v>
          </cell>
          <cell r="BC66">
            <v>0</v>
          </cell>
          <cell r="BD66">
            <v>0</v>
          </cell>
          <cell r="BE66">
            <v>0</v>
          </cell>
          <cell r="BF66">
            <v>160.67999999999998</v>
          </cell>
          <cell r="BG66">
            <v>171.74</v>
          </cell>
          <cell r="BH66">
            <v>8242.5400000000009</v>
          </cell>
          <cell r="BI66">
            <v>8822.81</v>
          </cell>
          <cell r="BJ66">
            <v>1200</v>
          </cell>
          <cell r="BK66">
            <v>696324</v>
          </cell>
          <cell r="BL66">
            <v>5.7299999999999997E-2</v>
          </cell>
        </row>
        <row r="67">
          <cell r="A67">
            <v>3202003</v>
          </cell>
          <cell r="B67" t="str">
            <v>FAXTON-ST LUKES HEALTHCARE</v>
          </cell>
          <cell r="C67">
            <v>5617.51</v>
          </cell>
          <cell r="D67">
            <v>4318.3099999999995</v>
          </cell>
          <cell r="E67">
            <v>1145.5899999999999</v>
          </cell>
          <cell r="F67">
            <v>99.52</v>
          </cell>
          <cell r="G67">
            <v>171.74</v>
          </cell>
          <cell r="H67">
            <v>171.74</v>
          </cell>
          <cell r="I67">
            <v>36.83</v>
          </cell>
          <cell r="J67">
            <v>0.13</v>
          </cell>
          <cell r="K67">
            <v>770.44</v>
          </cell>
          <cell r="L67">
            <v>0</v>
          </cell>
          <cell r="M67">
            <v>5580.68</v>
          </cell>
          <cell r="N67">
            <v>0.83079999999999998</v>
          </cell>
          <cell r="O67">
            <v>0.40178700000000001</v>
          </cell>
          <cell r="P67">
            <v>24511071</v>
          </cell>
          <cell r="Q67">
            <v>0.1535</v>
          </cell>
          <cell r="R67">
            <v>4289.87</v>
          </cell>
          <cell r="S67">
            <v>28.31</v>
          </cell>
          <cell r="T67">
            <v>0.13</v>
          </cell>
          <cell r="U67">
            <v>448.43</v>
          </cell>
          <cell r="V67">
            <v>0</v>
          </cell>
          <cell r="W67">
            <v>0</v>
          </cell>
          <cell r="X67">
            <v>697.16</v>
          </cell>
          <cell r="Y67">
            <v>0</v>
          </cell>
          <cell r="Z67">
            <v>171.74</v>
          </cell>
          <cell r="AA67">
            <v>5463.9</v>
          </cell>
          <cell r="AB67">
            <v>5848.56</v>
          </cell>
          <cell r="AC67">
            <v>4599</v>
          </cell>
          <cell r="AD67">
            <v>1769051</v>
          </cell>
          <cell r="AE67">
            <v>6.6E-3</v>
          </cell>
          <cell r="AH67">
            <v>3202003</v>
          </cell>
          <cell r="AI67" t="str">
            <v>FAXTON-ST LUKES HEALTHCARE</v>
          </cell>
          <cell r="AJ67">
            <v>5655.04</v>
          </cell>
          <cell r="AK67">
            <v>4347.16</v>
          </cell>
          <cell r="AL67">
            <v>1136.5</v>
          </cell>
          <cell r="AM67">
            <v>104.12</v>
          </cell>
          <cell r="AN67">
            <v>171.74</v>
          </cell>
          <cell r="AO67">
            <v>171.74</v>
          </cell>
          <cell r="AP67">
            <v>37.08</v>
          </cell>
          <cell r="AQ67">
            <v>0.13</v>
          </cell>
          <cell r="AR67">
            <v>775.59</v>
          </cell>
          <cell r="AS67">
            <v>0</v>
          </cell>
          <cell r="AT67">
            <v>5617.96</v>
          </cell>
          <cell r="AU67">
            <v>0.83079999999999998</v>
          </cell>
          <cell r="AV67">
            <v>0.40178700000000001</v>
          </cell>
          <cell r="AW67">
            <v>24511071</v>
          </cell>
          <cell r="AX67">
            <v>0.1535</v>
          </cell>
          <cell r="AY67">
            <v>4318.53</v>
          </cell>
          <cell r="AZ67">
            <v>28.5</v>
          </cell>
          <cell r="BA67">
            <v>0.13</v>
          </cell>
          <cell r="BB67">
            <v>477.45</v>
          </cell>
          <cell r="BC67">
            <v>0</v>
          </cell>
          <cell r="BD67">
            <v>0</v>
          </cell>
          <cell r="BE67">
            <v>659.05</v>
          </cell>
          <cell r="BF67">
            <v>0</v>
          </cell>
          <cell r="BG67">
            <v>171.74</v>
          </cell>
          <cell r="BH67">
            <v>5483.66</v>
          </cell>
          <cell r="BI67">
            <v>5869.71</v>
          </cell>
          <cell r="BJ67">
            <v>4599</v>
          </cell>
          <cell r="BK67">
            <v>1775444</v>
          </cell>
          <cell r="BL67">
            <v>6.6E-3</v>
          </cell>
        </row>
        <row r="68">
          <cell r="A68">
            <v>3301003</v>
          </cell>
          <cell r="B68" t="str">
            <v>ST JOSEPHS HOSP HLTH CTR</v>
          </cell>
          <cell r="C68">
            <v>6319.3</v>
          </cell>
          <cell r="D68">
            <v>7115.34</v>
          </cell>
          <cell r="E68">
            <v>779.42</v>
          </cell>
          <cell r="F68">
            <v>134.85</v>
          </cell>
          <cell r="G68">
            <v>171.74</v>
          </cell>
          <cell r="H68">
            <v>171.74</v>
          </cell>
          <cell r="I68">
            <v>327.74</v>
          </cell>
          <cell r="J68">
            <v>47.839999999999996</v>
          </cell>
          <cell r="K68">
            <v>827.16</v>
          </cell>
          <cell r="L68">
            <v>135</v>
          </cell>
          <cell r="M68">
            <v>5991.56</v>
          </cell>
          <cell r="N68">
            <v>0.88360000000000005</v>
          </cell>
          <cell r="O68">
            <v>0.43615999999999999</v>
          </cell>
          <cell r="P68">
            <v>16823762</v>
          </cell>
          <cell r="Q68">
            <v>8.2799999999999999E-2</v>
          </cell>
          <cell r="R68">
            <v>6700.96</v>
          </cell>
          <cell r="S68">
            <v>366.54</v>
          </cell>
          <cell r="T68">
            <v>47.839999999999996</v>
          </cell>
          <cell r="U68">
            <v>673.41</v>
          </cell>
          <cell r="V68">
            <v>0</v>
          </cell>
          <cell r="W68">
            <v>0</v>
          </cell>
          <cell r="X68">
            <v>0</v>
          </cell>
          <cell r="Y68">
            <v>106.01</v>
          </cell>
          <cell r="Z68">
            <v>171.74</v>
          </cell>
          <cell r="AA68">
            <v>7894.76</v>
          </cell>
          <cell r="AB68">
            <v>8450.5499999999993</v>
          </cell>
          <cell r="AC68">
            <v>3084</v>
          </cell>
          <cell r="AD68">
            <v>1714056</v>
          </cell>
          <cell r="AE68">
            <v>5.4699999999999999E-2</v>
          </cell>
          <cell r="AH68">
            <v>3301003</v>
          </cell>
          <cell r="AI68" t="str">
            <v>ST JOSEPHS HOSP HLTH CTR</v>
          </cell>
          <cell r="AJ68">
            <v>6356.78</v>
          </cell>
          <cell r="AK68">
            <v>7157.54</v>
          </cell>
          <cell r="AL68">
            <v>644.84</v>
          </cell>
          <cell r="AM68">
            <v>110.08</v>
          </cell>
          <cell r="AN68">
            <v>171.74</v>
          </cell>
          <cell r="AO68">
            <v>171.74</v>
          </cell>
          <cell r="AP68">
            <v>329.68</v>
          </cell>
          <cell r="AQ68">
            <v>48.12</v>
          </cell>
          <cell r="AR68">
            <v>832.07</v>
          </cell>
          <cell r="AS68">
            <v>135</v>
          </cell>
          <cell r="AT68">
            <v>6027.1</v>
          </cell>
          <cell r="AU68">
            <v>0.88360000000000005</v>
          </cell>
          <cell r="AV68">
            <v>0.43615999999999999</v>
          </cell>
          <cell r="AW68">
            <v>16823762</v>
          </cell>
          <cell r="AX68">
            <v>8.2799999999999999E-2</v>
          </cell>
          <cell r="AY68">
            <v>6740.71</v>
          </cell>
          <cell r="AZ68">
            <v>368.71</v>
          </cell>
          <cell r="BA68">
            <v>48.12</v>
          </cell>
          <cell r="BB68">
            <v>538.20000000000005</v>
          </cell>
          <cell r="BC68">
            <v>0</v>
          </cell>
          <cell r="BD68">
            <v>0</v>
          </cell>
          <cell r="BE68">
            <v>0</v>
          </cell>
          <cell r="BF68">
            <v>106.64</v>
          </cell>
          <cell r="BG68">
            <v>171.74</v>
          </cell>
          <cell r="BH68">
            <v>7802.38</v>
          </cell>
          <cell r="BI68">
            <v>8351.67</v>
          </cell>
          <cell r="BJ68">
            <v>3084</v>
          </cell>
          <cell r="BK68">
            <v>1694010</v>
          </cell>
          <cell r="BL68">
            <v>5.4699999999999999E-2</v>
          </cell>
        </row>
        <row r="69">
          <cell r="A69">
            <v>3301007</v>
          </cell>
          <cell r="B69" t="str">
            <v>UNIV HOSP SUNY HLTH SCI CTR</v>
          </cell>
          <cell r="C69">
            <v>7988.14</v>
          </cell>
          <cell r="D69">
            <v>11630.189999999999</v>
          </cell>
          <cell r="E69">
            <v>918.52</v>
          </cell>
          <cell r="F69">
            <v>169.73</v>
          </cell>
          <cell r="G69">
            <v>171.74</v>
          </cell>
          <cell r="H69">
            <v>171.74</v>
          </cell>
          <cell r="I69">
            <v>1797.22</v>
          </cell>
          <cell r="J69">
            <v>1012.36</v>
          </cell>
          <cell r="K69">
            <v>854.69</v>
          </cell>
          <cell r="L69">
            <v>462</v>
          </cell>
          <cell r="M69">
            <v>6190.92</v>
          </cell>
          <cell r="N69">
            <v>0.91839999999999999</v>
          </cell>
          <cell r="O69">
            <v>0.47086499999999998</v>
          </cell>
          <cell r="P69">
            <v>27491471</v>
          </cell>
          <cell r="Q69">
            <v>0.1981</v>
          </cell>
          <cell r="R69">
            <v>8228.9699999999993</v>
          </cell>
          <cell r="S69">
            <v>2388.86</v>
          </cell>
          <cell r="T69">
            <v>1012.36</v>
          </cell>
          <cell r="U69">
            <v>918.52</v>
          </cell>
          <cell r="V69">
            <v>0</v>
          </cell>
          <cell r="W69">
            <v>0</v>
          </cell>
          <cell r="X69">
            <v>0</v>
          </cell>
          <cell r="Y69">
            <v>0</v>
          </cell>
          <cell r="Z69">
            <v>171.74</v>
          </cell>
          <cell r="AA69">
            <v>12548.71</v>
          </cell>
          <cell r="AB69">
            <v>13432.14</v>
          </cell>
          <cell r="AC69">
            <v>4365</v>
          </cell>
          <cell r="AD69">
            <v>3856172</v>
          </cell>
          <cell r="AE69">
            <v>0.2903</v>
          </cell>
          <cell r="AH69">
            <v>3301007</v>
          </cell>
          <cell r="AI69" t="str">
            <v>UNIV HOSP SUNY HLTH SCI CTR</v>
          </cell>
          <cell r="AJ69">
            <v>7937.42</v>
          </cell>
          <cell r="AK69">
            <v>11556.35</v>
          </cell>
          <cell r="AL69">
            <v>893.64</v>
          </cell>
          <cell r="AM69">
            <v>159.91</v>
          </cell>
          <cell r="AN69">
            <v>171.74</v>
          </cell>
          <cell r="AO69">
            <v>171.74</v>
          </cell>
          <cell r="AP69">
            <v>1785.81</v>
          </cell>
          <cell r="AQ69">
            <v>1005.93</v>
          </cell>
          <cell r="AR69">
            <v>849.26</v>
          </cell>
          <cell r="AS69">
            <v>462</v>
          </cell>
          <cell r="AT69">
            <v>6151.61</v>
          </cell>
          <cell r="AU69">
            <v>0.91839999999999999</v>
          </cell>
          <cell r="AV69">
            <v>0.47086499999999998</v>
          </cell>
          <cell r="AW69">
            <v>27491471</v>
          </cell>
          <cell r="AX69">
            <v>0.1981</v>
          </cell>
          <cell r="AY69">
            <v>8176.72</v>
          </cell>
          <cell r="AZ69">
            <v>2373.6999999999998</v>
          </cell>
          <cell r="BA69">
            <v>1005.93</v>
          </cell>
          <cell r="BB69">
            <v>893.64</v>
          </cell>
          <cell r="BC69">
            <v>0</v>
          </cell>
          <cell r="BD69">
            <v>0</v>
          </cell>
          <cell r="BE69">
            <v>0</v>
          </cell>
          <cell r="BF69">
            <v>0</v>
          </cell>
          <cell r="BG69">
            <v>171.74</v>
          </cell>
          <cell r="BH69">
            <v>12449.99</v>
          </cell>
          <cell r="BI69">
            <v>13326.47</v>
          </cell>
          <cell r="BJ69">
            <v>4365</v>
          </cell>
          <cell r="BK69">
            <v>3825835</v>
          </cell>
          <cell r="BL69">
            <v>0.2903</v>
          </cell>
        </row>
        <row r="70">
          <cell r="A70">
            <v>3301008</v>
          </cell>
          <cell r="B70" t="str">
            <v>CROUSE HOSPITAL</v>
          </cell>
          <cell r="C70">
            <v>6705.7</v>
          </cell>
          <cell r="D70">
            <v>8913.9500000000007</v>
          </cell>
          <cell r="E70">
            <v>542.85</v>
          </cell>
          <cell r="F70">
            <v>96.26</v>
          </cell>
          <cell r="G70">
            <v>171.74</v>
          </cell>
          <cell r="H70">
            <v>171.74</v>
          </cell>
          <cell r="I70">
            <v>333.28</v>
          </cell>
          <cell r="J70">
            <v>128.81</v>
          </cell>
          <cell r="K70">
            <v>879.74</v>
          </cell>
          <cell r="L70">
            <v>44</v>
          </cell>
          <cell r="M70">
            <v>6372.42</v>
          </cell>
          <cell r="N70">
            <v>0.94579999999999997</v>
          </cell>
          <cell r="O70">
            <v>0.48825099999999999</v>
          </cell>
          <cell r="P70">
            <v>21542329</v>
          </cell>
          <cell r="Q70">
            <v>0.14219999999999999</v>
          </cell>
          <cell r="R70">
            <v>8348.51</v>
          </cell>
          <cell r="S70">
            <v>436.63</v>
          </cell>
          <cell r="T70">
            <v>128.81</v>
          </cell>
          <cell r="U70">
            <v>456.67</v>
          </cell>
          <cell r="V70">
            <v>0</v>
          </cell>
          <cell r="W70">
            <v>0</v>
          </cell>
          <cell r="X70">
            <v>0</v>
          </cell>
          <cell r="Y70">
            <v>86.18</v>
          </cell>
          <cell r="Z70">
            <v>171.74</v>
          </cell>
          <cell r="AA70">
            <v>9456.8000000000011</v>
          </cell>
          <cell r="AB70">
            <v>10122.56</v>
          </cell>
          <cell r="AC70">
            <v>4362</v>
          </cell>
          <cell r="AD70">
            <v>2904045</v>
          </cell>
          <cell r="AE70">
            <v>5.2299999999999999E-2</v>
          </cell>
          <cell r="AH70">
            <v>3301008</v>
          </cell>
          <cell r="AI70" t="str">
            <v>CROUSE HOSPITAL</v>
          </cell>
          <cell r="AJ70">
            <v>6611.79</v>
          </cell>
          <cell r="AK70">
            <v>8789.11</v>
          </cell>
          <cell r="AL70">
            <v>487.64000000000004</v>
          </cell>
          <cell r="AM70">
            <v>85.17</v>
          </cell>
          <cell r="AN70">
            <v>171.74</v>
          </cell>
          <cell r="AO70">
            <v>171.74</v>
          </cell>
          <cell r="AP70">
            <v>328.61</v>
          </cell>
          <cell r="AQ70">
            <v>127.01</v>
          </cell>
          <cell r="AR70">
            <v>867.42</v>
          </cell>
          <cell r="AS70">
            <v>44</v>
          </cell>
          <cell r="AT70">
            <v>6283.18</v>
          </cell>
          <cell r="AU70">
            <v>0.94579999999999997</v>
          </cell>
          <cell r="AV70">
            <v>0.48825099999999999</v>
          </cell>
          <cell r="AW70">
            <v>21542329</v>
          </cell>
          <cell r="AX70">
            <v>0.14219999999999999</v>
          </cell>
          <cell r="AY70">
            <v>8231.59</v>
          </cell>
          <cell r="AZ70">
            <v>430.51</v>
          </cell>
          <cell r="BA70">
            <v>127.01</v>
          </cell>
          <cell r="BB70">
            <v>402.66</v>
          </cell>
          <cell r="BC70">
            <v>0</v>
          </cell>
          <cell r="BD70">
            <v>0</v>
          </cell>
          <cell r="BE70">
            <v>0</v>
          </cell>
          <cell r="BF70">
            <v>84.98</v>
          </cell>
          <cell r="BG70">
            <v>171.74</v>
          </cell>
          <cell r="BH70">
            <v>9276.75</v>
          </cell>
          <cell r="BI70">
            <v>9929.83</v>
          </cell>
          <cell r="BJ70">
            <v>4362</v>
          </cell>
          <cell r="BK70">
            <v>2848735</v>
          </cell>
          <cell r="BL70">
            <v>5.2299999999999999E-2</v>
          </cell>
        </row>
        <row r="71">
          <cell r="A71">
            <v>3402000</v>
          </cell>
          <cell r="B71" t="str">
            <v>GENEVA GENERAL HOSPITAL</v>
          </cell>
          <cell r="C71">
            <v>4938.7</v>
          </cell>
          <cell r="D71">
            <v>3395.36</v>
          </cell>
          <cell r="E71">
            <v>418.2</v>
          </cell>
          <cell r="F71">
            <v>93.03</v>
          </cell>
          <cell r="G71">
            <v>171.74</v>
          </cell>
          <cell r="H71">
            <v>171.74</v>
          </cell>
          <cell r="I71">
            <v>0</v>
          </cell>
          <cell r="J71">
            <v>0</v>
          </cell>
          <cell r="K71">
            <v>681.81</v>
          </cell>
          <cell r="L71">
            <v>0</v>
          </cell>
          <cell r="M71">
            <v>4938.7</v>
          </cell>
          <cell r="N71">
            <v>0.72970000000000002</v>
          </cell>
          <cell r="O71">
            <v>0.568222</v>
          </cell>
          <cell r="P71">
            <v>4094975</v>
          </cell>
          <cell r="Q71">
            <v>9.0999999999999998E-2</v>
          </cell>
          <cell r="R71">
            <v>3395.36</v>
          </cell>
          <cell r="S71">
            <v>0</v>
          </cell>
          <cell r="T71">
            <v>0</v>
          </cell>
          <cell r="U71">
            <v>373.13</v>
          </cell>
          <cell r="V71">
            <v>0</v>
          </cell>
          <cell r="W71">
            <v>0</v>
          </cell>
          <cell r="X71">
            <v>0</v>
          </cell>
          <cell r="Y71">
            <v>45.07</v>
          </cell>
          <cell r="Z71">
            <v>171.74</v>
          </cell>
          <cell r="AA71">
            <v>3813.56</v>
          </cell>
          <cell r="AB71">
            <v>4082.03</v>
          </cell>
          <cell r="AC71">
            <v>932</v>
          </cell>
          <cell r="AD71">
            <v>250214</v>
          </cell>
          <cell r="AE71">
            <v>0</v>
          </cell>
          <cell r="AH71">
            <v>3402000</v>
          </cell>
          <cell r="AI71" t="str">
            <v>GENEVA GENERAL HOSPITAL</v>
          </cell>
          <cell r="AJ71">
            <v>5028.26</v>
          </cell>
          <cell r="AK71">
            <v>3456.93</v>
          </cell>
          <cell r="AL71">
            <v>287.10000000000002</v>
          </cell>
          <cell r="AM71">
            <v>61.07</v>
          </cell>
          <cell r="AN71">
            <v>171.74</v>
          </cell>
          <cell r="AO71">
            <v>171.74</v>
          </cell>
          <cell r="AP71">
            <v>0</v>
          </cell>
          <cell r="AQ71">
            <v>0</v>
          </cell>
          <cell r="AR71">
            <v>694.18</v>
          </cell>
          <cell r="AS71">
            <v>0</v>
          </cell>
          <cell r="AT71">
            <v>5028.2599999999993</v>
          </cell>
          <cell r="AU71">
            <v>0.72970000000000002</v>
          </cell>
          <cell r="AV71">
            <v>0.568222</v>
          </cell>
          <cell r="AW71">
            <v>4094975</v>
          </cell>
          <cell r="AX71">
            <v>9.0999999999999998E-2</v>
          </cell>
          <cell r="AY71">
            <v>3456.93</v>
          </cell>
          <cell r="AZ71">
            <v>0</v>
          </cell>
          <cell r="BA71">
            <v>0</v>
          </cell>
          <cell r="BB71">
            <v>241.22</v>
          </cell>
          <cell r="BC71">
            <v>0</v>
          </cell>
          <cell r="BD71">
            <v>0</v>
          </cell>
          <cell r="BE71">
            <v>0</v>
          </cell>
          <cell r="BF71">
            <v>45.879999999999995</v>
          </cell>
          <cell r="BG71">
            <v>171.74</v>
          </cell>
          <cell r="BH71">
            <v>3744.0299999999997</v>
          </cell>
          <cell r="BI71">
            <v>4007.61</v>
          </cell>
          <cell r="BJ71">
            <v>932</v>
          </cell>
          <cell r="BK71">
            <v>245657</v>
          </cell>
          <cell r="BL71">
            <v>0</v>
          </cell>
        </row>
        <row r="72">
          <cell r="A72">
            <v>3421000</v>
          </cell>
          <cell r="B72" t="str">
            <v>CLIFTON SPRINGS HOSPITAL</v>
          </cell>
          <cell r="C72">
            <v>4419.5600000000004</v>
          </cell>
          <cell r="D72">
            <v>5091.78</v>
          </cell>
          <cell r="E72">
            <v>318.7</v>
          </cell>
          <cell r="F72">
            <v>78.22</v>
          </cell>
          <cell r="G72">
            <v>171.74</v>
          </cell>
          <cell r="H72">
            <v>171.74</v>
          </cell>
          <cell r="I72">
            <v>0</v>
          </cell>
          <cell r="J72">
            <v>0</v>
          </cell>
          <cell r="K72">
            <v>610.14</v>
          </cell>
          <cell r="L72">
            <v>4</v>
          </cell>
          <cell r="M72">
            <v>4419.5600000000004</v>
          </cell>
          <cell r="N72">
            <v>0.69479999999999997</v>
          </cell>
          <cell r="O72">
            <v>0.54235699999999998</v>
          </cell>
          <cell r="P72">
            <v>142034</v>
          </cell>
          <cell r="Q72">
            <v>9.9000000000000008E-3</v>
          </cell>
          <cell r="R72">
            <v>5091.78</v>
          </cell>
          <cell r="S72">
            <v>0</v>
          </cell>
          <cell r="T72">
            <v>0</v>
          </cell>
          <cell r="U72">
            <v>318.7</v>
          </cell>
          <cell r="V72">
            <v>0</v>
          </cell>
          <cell r="W72">
            <v>0</v>
          </cell>
          <cell r="X72">
            <v>0</v>
          </cell>
          <cell r="Y72">
            <v>0</v>
          </cell>
          <cell r="Z72">
            <v>171.74</v>
          </cell>
          <cell r="AA72">
            <v>5410.48</v>
          </cell>
          <cell r="AB72">
            <v>5791.38</v>
          </cell>
          <cell r="AC72">
            <v>100</v>
          </cell>
          <cell r="AD72">
            <v>38090</v>
          </cell>
          <cell r="AE72">
            <v>0</v>
          </cell>
          <cell r="AH72">
            <v>3421000</v>
          </cell>
          <cell r="AI72" t="str">
            <v>CLIFTON SPRINGS HOSPITAL</v>
          </cell>
          <cell r="AJ72">
            <v>3893.89</v>
          </cell>
          <cell r="AK72">
            <v>4486.1499999999996</v>
          </cell>
          <cell r="AL72">
            <v>344.04</v>
          </cell>
          <cell r="AM72">
            <v>66.13</v>
          </cell>
          <cell r="AN72">
            <v>171.74</v>
          </cell>
          <cell r="AO72">
            <v>171.74</v>
          </cell>
          <cell r="AP72">
            <v>0</v>
          </cell>
          <cell r="AQ72">
            <v>0</v>
          </cell>
          <cell r="AR72">
            <v>537.57000000000005</v>
          </cell>
          <cell r="AS72">
            <v>4</v>
          </cell>
          <cell r="AT72">
            <v>3893.8900000000003</v>
          </cell>
          <cell r="AU72">
            <v>0.69479999999999997</v>
          </cell>
          <cell r="AV72">
            <v>0.54235699999999998</v>
          </cell>
          <cell r="AW72">
            <v>142034</v>
          </cell>
          <cell r="AX72">
            <v>9.9000000000000008E-3</v>
          </cell>
          <cell r="AY72">
            <v>4486.1499999999996</v>
          </cell>
          <cell r="AZ72">
            <v>0</v>
          </cell>
          <cell r="BA72">
            <v>0</v>
          </cell>
          <cell r="BB72">
            <v>344.04</v>
          </cell>
          <cell r="BC72">
            <v>0</v>
          </cell>
          <cell r="BD72">
            <v>0</v>
          </cell>
          <cell r="BE72">
            <v>0</v>
          </cell>
          <cell r="BF72">
            <v>0</v>
          </cell>
          <cell r="BG72">
            <v>171.74</v>
          </cell>
          <cell r="BH72">
            <v>4830.1899999999996</v>
          </cell>
          <cell r="BI72">
            <v>5170.24</v>
          </cell>
          <cell r="BJ72">
            <v>100</v>
          </cell>
          <cell r="BK72">
            <v>34005</v>
          </cell>
          <cell r="BL72">
            <v>0</v>
          </cell>
        </row>
        <row r="73">
          <cell r="A73">
            <v>3429000</v>
          </cell>
          <cell r="B73" t="str">
            <v>F F THOMPSON HOSPITAL</v>
          </cell>
          <cell r="C73">
            <v>4692.8</v>
          </cell>
          <cell r="D73">
            <v>2890.76</v>
          </cell>
          <cell r="E73">
            <v>515.20000000000005</v>
          </cell>
          <cell r="F73">
            <v>135.06</v>
          </cell>
          <cell r="G73">
            <v>171.74</v>
          </cell>
          <cell r="H73">
            <v>171.74</v>
          </cell>
          <cell r="I73">
            <v>0</v>
          </cell>
          <cell r="J73">
            <v>0</v>
          </cell>
          <cell r="K73">
            <v>647.86</v>
          </cell>
          <cell r="L73">
            <v>0</v>
          </cell>
          <cell r="M73">
            <v>4692.7999999999993</v>
          </cell>
          <cell r="N73">
            <v>0.70530000000000004</v>
          </cell>
          <cell r="O73">
            <v>0.58565400000000001</v>
          </cell>
          <cell r="P73">
            <v>2742084</v>
          </cell>
          <cell r="Q73">
            <v>6.8599999999999994E-2</v>
          </cell>
          <cell r="R73">
            <v>2890.76</v>
          </cell>
          <cell r="S73">
            <v>0</v>
          </cell>
          <cell r="T73">
            <v>0</v>
          </cell>
          <cell r="U73">
            <v>515.20000000000005</v>
          </cell>
          <cell r="V73">
            <v>0</v>
          </cell>
          <cell r="W73">
            <v>0</v>
          </cell>
          <cell r="X73">
            <v>0</v>
          </cell>
          <cell r="Y73">
            <v>0</v>
          </cell>
          <cell r="Z73">
            <v>171.74</v>
          </cell>
          <cell r="AA73">
            <v>3405.96</v>
          </cell>
          <cell r="AB73">
            <v>3645.74</v>
          </cell>
          <cell r="AC73">
            <v>661</v>
          </cell>
          <cell r="AD73">
            <v>158495</v>
          </cell>
          <cell r="AE73">
            <v>0</v>
          </cell>
          <cell r="AH73">
            <v>3429000</v>
          </cell>
          <cell r="AI73" t="str">
            <v>F F THOMPSON HOSPITAL</v>
          </cell>
          <cell r="AJ73">
            <v>4498.59</v>
          </cell>
          <cell r="AK73">
            <v>2771.13</v>
          </cell>
          <cell r="AL73">
            <v>612.39</v>
          </cell>
          <cell r="AM73">
            <v>160.18</v>
          </cell>
          <cell r="AN73">
            <v>171.74</v>
          </cell>
          <cell r="AO73">
            <v>171.74</v>
          </cell>
          <cell r="AP73">
            <v>0</v>
          </cell>
          <cell r="AQ73">
            <v>0</v>
          </cell>
          <cell r="AR73">
            <v>621.04999999999995</v>
          </cell>
          <cell r="AS73">
            <v>0</v>
          </cell>
          <cell r="AT73">
            <v>4498.5899999999992</v>
          </cell>
          <cell r="AU73">
            <v>0.70530000000000004</v>
          </cell>
          <cell r="AV73">
            <v>0.58565400000000001</v>
          </cell>
          <cell r="AW73">
            <v>2742084</v>
          </cell>
          <cell r="AX73">
            <v>6.8599999999999994E-2</v>
          </cell>
          <cell r="AY73">
            <v>2771.13</v>
          </cell>
          <cell r="AZ73">
            <v>0</v>
          </cell>
          <cell r="BA73">
            <v>0</v>
          </cell>
          <cell r="BB73">
            <v>612.39</v>
          </cell>
          <cell r="BC73">
            <v>0</v>
          </cell>
          <cell r="BD73">
            <v>0</v>
          </cell>
          <cell r="BE73">
            <v>0</v>
          </cell>
          <cell r="BF73">
            <v>0</v>
          </cell>
          <cell r="BG73">
            <v>171.74</v>
          </cell>
          <cell r="BH73">
            <v>3383.52</v>
          </cell>
          <cell r="BI73">
            <v>3621.72</v>
          </cell>
          <cell r="BJ73">
            <v>661</v>
          </cell>
          <cell r="BK73">
            <v>157450</v>
          </cell>
          <cell r="BL73">
            <v>0</v>
          </cell>
        </row>
        <row r="74">
          <cell r="A74">
            <v>3522000</v>
          </cell>
          <cell r="B74" t="str">
            <v>ST LUKES CORNWALL</v>
          </cell>
          <cell r="C74">
            <v>6060.88</v>
          </cell>
          <cell r="D74">
            <v>5952.39</v>
          </cell>
          <cell r="E74">
            <v>712.36999999999989</v>
          </cell>
          <cell r="F74">
            <v>147.4</v>
          </cell>
          <cell r="G74">
            <v>171.74</v>
          </cell>
          <cell r="H74">
            <v>171.74</v>
          </cell>
          <cell r="I74">
            <v>0</v>
          </cell>
          <cell r="J74">
            <v>0</v>
          </cell>
          <cell r="K74">
            <v>836.73</v>
          </cell>
          <cell r="L74">
            <v>0</v>
          </cell>
          <cell r="M74">
            <v>6060.88</v>
          </cell>
          <cell r="N74">
            <v>0.90239999999999998</v>
          </cell>
          <cell r="O74">
            <v>0.281003</v>
          </cell>
          <cell r="P74">
            <v>20829006</v>
          </cell>
          <cell r="Q74">
            <v>0.17199999999999999</v>
          </cell>
          <cell r="R74">
            <v>5952.39</v>
          </cell>
          <cell r="S74">
            <v>0</v>
          </cell>
          <cell r="T74">
            <v>0</v>
          </cell>
          <cell r="U74">
            <v>603.55999999999995</v>
          </cell>
          <cell r="V74">
            <v>0</v>
          </cell>
          <cell r="W74">
            <v>0</v>
          </cell>
          <cell r="X74">
            <v>108.81</v>
          </cell>
          <cell r="Y74">
            <v>0</v>
          </cell>
          <cell r="Z74">
            <v>171.74</v>
          </cell>
          <cell r="AA74">
            <v>6664.76</v>
          </cell>
          <cell r="AB74">
            <v>7133.96</v>
          </cell>
          <cell r="AC74">
            <v>2521</v>
          </cell>
          <cell r="AD74">
            <v>1182853</v>
          </cell>
          <cell r="AE74">
            <v>0</v>
          </cell>
          <cell r="AH74">
            <v>3522000</v>
          </cell>
          <cell r="AI74" t="str">
            <v>ST LUKES CORNWALL</v>
          </cell>
          <cell r="AJ74">
            <v>5971.43</v>
          </cell>
          <cell r="AK74">
            <v>5864.54</v>
          </cell>
          <cell r="AL74">
            <v>643.54</v>
          </cell>
          <cell r="AM74">
            <v>135.44</v>
          </cell>
          <cell r="AN74">
            <v>171.74</v>
          </cell>
          <cell r="AO74">
            <v>171.74</v>
          </cell>
          <cell r="AP74">
            <v>0</v>
          </cell>
          <cell r="AQ74">
            <v>0</v>
          </cell>
          <cell r="AR74">
            <v>824.39</v>
          </cell>
          <cell r="AS74">
            <v>0</v>
          </cell>
          <cell r="AT74">
            <v>5971.43</v>
          </cell>
          <cell r="AU74">
            <v>0.90239999999999998</v>
          </cell>
          <cell r="AV74">
            <v>0.281003</v>
          </cell>
          <cell r="AW74">
            <v>20829006</v>
          </cell>
          <cell r="AX74">
            <v>0.17199999999999999</v>
          </cell>
          <cell r="AY74">
            <v>5864.54</v>
          </cell>
          <cell r="AZ74">
            <v>0</v>
          </cell>
          <cell r="BA74">
            <v>0</v>
          </cell>
          <cell r="BB74">
            <v>556.29999999999995</v>
          </cell>
          <cell r="BC74">
            <v>0</v>
          </cell>
          <cell r="BD74">
            <v>0</v>
          </cell>
          <cell r="BE74">
            <v>87.24</v>
          </cell>
          <cell r="BF74">
            <v>0</v>
          </cell>
          <cell r="BG74">
            <v>171.74</v>
          </cell>
          <cell r="BH74">
            <v>6508.08</v>
          </cell>
          <cell r="BI74">
            <v>6966.25</v>
          </cell>
          <cell r="BJ74">
            <v>2521</v>
          </cell>
          <cell r="BK74">
            <v>1155047</v>
          </cell>
          <cell r="BL74">
            <v>0</v>
          </cell>
        </row>
        <row r="75">
          <cell r="A75">
            <v>3523000</v>
          </cell>
          <cell r="B75" t="str">
            <v>ORANGE REGIONAL MED CTR</v>
          </cell>
          <cell r="C75">
            <v>6716</v>
          </cell>
          <cell r="D75">
            <v>6202.23</v>
          </cell>
          <cell r="E75">
            <v>1187.77</v>
          </cell>
          <cell r="F75">
            <v>280.18</v>
          </cell>
          <cell r="G75">
            <v>171.74</v>
          </cell>
          <cell r="H75">
            <v>171.74</v>
          </cell>
          <cell r="I75">
            <v>0</v>
          </cell>
          <cell r="J75">
            <v>0</v>
          </cell>
          <cell r="K75">
            <v>927.18</v>
          </cell>
          <cell r="L75">
            <v>0</v>
          </cell>
          <cell r="M75">
            <v>6716</v>
          </cell>
          <cell r="N75">
            <v>0.99580000000000002</v>
          </cell>
          <cell r="O75">
            <v>0.28653200000000001</v>
          </cell>
          <cell r="P75">
            <v>22730022</v>
          </cell>
          <cell r="Q75">
            <v>0.1164</v>
          </cell>
          <cell r="R75">
            <v>6202.23</v>
          </cell>
          <cell r="S75">
            <v>0</v>
          </cell>
          <cell r="T75">
            <v>0</v>
          </cell>
          <cell r="U75">
            <v>1187.77</v>
          </cell>
          <cell r="V75">
            <v>0</v>
          </cell>
          <cell r="W75">
            <v>0</v>
          </cell>
          <cell r="X75">
            <v>0</v>
          </cell>
          <cell r="Y75">
            <v>0</v>
          </cell>
          <cell r="Z75">
            <v>171.74</v>
          </cell>
          <cell r="AA75">
            <v>7390</v>
          </cell>
          <cell r="AB75">
            <v>7910.26</v>
          </cell>
          <cell r="AC75">
            <v>2832</v>
          </cell>
          <cell r="AD75">
            <v>1473376</v>
          </cell>
          <cell r="AE75">
            <v>0</v>
          </cell>
          <cell r="AH75">
            <v>3523000</v>
          </cell>
          <cell r="AI75" t="str">
            <v>ORANGE REGIONAL MED CTR</v>
          </cell>
          <cell r="AJ75">
            <v>6697.54</v>
          </cell>
          <cell r="AK75">
            <v>6185.18</v>
          </cell>
          <cell r="AL75">
            <v>1131.9000000000001</v>
          </cell>
          <cell r="AM75">
            <v>263.06</v>
          </cell>
          <cell r="AN75">
            <v>171.74</v>
          </cell>
          <cell r="AO75">
            <v>171.74</v>
          </cell>
          <cell r="AP75">
            <v>0</v>
          </cell>
          <cell r="AQ75">
            <v>0</v>
          </cell>
          <cell r="AR75">
            <v>924.63</v>
          </cell>
          <cell r="AS75">
            <v>0</v>
          </cell>
          <cell r="AT75">
            <v>6697.54</v>
          </cell>
          <cell r="AU75">
            <v>0.99580000000000002</v>
          </cell>
          <cell r="AV75">
            <v>0.28653200000000001</v>
          </cell>
          <cell r="AW75">
            <v>22730022</v>
          </cell>
          <cell r="AX75">
            <v>0.1164</v>
          </cell>
          <cell r="AY75">
            <v>6185.18</v>
          </cell>
          <cell r="AZ75">
            <v>0</v>
          </cell>
          <cell r="BA75">
            <v>0</v>
          </cell>
          <cell r="BB75">
            <v>1131.9000000000001</v>
          </cell>
          <cell r="BC75">
            <v>0</v>
          </cell>
          <cell r="BD75">
            <v>0</v>
          </cell>
          <cell r="BE75">
            <v>0</v>
          </cell>
          <cell r="BF75">
            <v>0</v>
          </cell>
          <cell r="BG75">
            <v>171.74</v>
          </cell>
          <cell r="BH75">
            <v>7317.08</v>
          </cell>
          <cell r="BI75">
            <v>7832.2</v>
          </cell>
          <cell r="BJ75">
            <v>2832</v>
          </cell>
          <cell r="BK75">
            <v>1458820</v>
          </cell>
          <cell r="BL75">
            <v>0</v>
          </cell>
        </row>
        <row r="76">
          <cell r="A76">
            <v>3529000</v>
          </cell>
          <cell r="B76" t="str">
            <v>ST ANTHONY COMMUNITY HOSP</v>
          </cell>
          <cell r="C76">
            <v>6140.33</v>
          </cell>
          <cell r="D76">
            <v>3799.02</v>
          </cell>
          <cell r="E76">
            <v>541.29</v>
          </cell>
          <cell r="F76">
            <v>128.1</v>
          </cell>
          <cell r="G76">
            <v>171.74</v>
          </cell>
          <cell r="H76">
            <v>171.74</v>
          </cell>
          <cell r="I76">
            <v>0</v>
          </cell>
          <cell r="J76">
            <v>0</v>
          </cell>
          <cell r="K76">
            <v>847.7</v>
          </cell>
          <cell r="L76">
            <v>0</v>
          </cell>
          <cell r="M76">
            <v>6140.3300000000008</v>
          </cell>
          <cell r="N76">
            <v>0.95630000000000004</v>
          </cell>
          <cell r="O76">
            <v>0.277194</v>
          </cell>
          <cell r="P76">
            <v>977224</v>
          </cell>
          <cell r="Q76">
            <v>3.09E-2</v>
          </cell>
          <cell r="R76">
            <v>3799.02</v>
          </cell>
          <cell r="S76">
            <v>0</v>
          </cell>
          <cell r="T76">
            <v>0</v>
          </cell>
          <cell r="U76">
            <v>541.29</v>
          </cell>
          <cell r="V76">
            <v>0</v>
          </cell>
          <cell r="W76">
            <v>0</v>
          </cell>
          <cell r="X76">
            <v>0</v>
          </cell>
          <cell r="Y76">
            <v>0</v>
          </cell>
          <cell r="Z76">
            <v>171.74</v>
          </cell>
          <cell r="AA76">
            <v>4340.3099999999995</v>
          </cell>
          <cell r="AB76">
            <v>4645.87</v>
          </cell>
          <cell r="AC76">
            <v>152</v>
          </cell>
          <cell r="AD76">
            <v>46445</v>
          </cell>
          <cell r="AE76">
            <v>0</v>
          </cell>
          <cell r="AH76">
            <v>3529000</v>
          </cell>
          <cell r="AI76" t="str">
            <v>ST ANTHONY COMMUNITY HOSP</v>
          </cell>
          <cell r="AJ76">
            <v>5431.94</v>
          </cell>
          <cell r="AK76">
            <v>3360.74</v>
          </cell>
          <cell r="AL76">
            <v>392.5</v>
          </cell>
          <cell r="AM76">
            <v>98.61</v>
          </cell>
          <cell r="AN76">
            <v>171.74</v>
          </cell>
          <cell r="AO76">
            <v>171.74</v>
          </cell>
          <cell r="AP76">
            <v>0</v>
          </cell>
          <cell r="AQ76">
            <v>0</v>
          </cell>
          <cell r="AR76">
            <v>749.91</v>
          </cell>
          <cell r="AS76">
            <v>0</v>
          </cell>
          <cell r="AT76">
            <v>5431.9400000000005</v>
          </cell>
          <cell r="AU76">
            <v>0.95630000000000004</v>
          </cell>
          <cell r="AV76">
            <v>0.277194</v>
          </cell>
          <cell r="AW76">
            <v>977224</v>
          </cell>
          <cell r="AX76">
            <v>3.09E-2</v>
          </cell>
          <cell r="AY76">
            <v>3360.74</v>
          </cell>
          <cell r="AZ76">
            <v>0</v>
          </cell>
          <cell r="BA76">
            <v>0</v>
          </cell>
          <cell r="BB76">
            <v>392.5</v>
          </cell>
          <cell r="BC76">
            <v>0</v>
          </cell>
          <cell r="BD76">
            <v>0</v>
          </cell>
          <cell r="BE76">
            <v>0</v>
          </cell>
          <cell r="BF76">
            <v>0</v>
          </cell>
          <cell r="BG76">
            <v>171.74</v>
          </cell>
          <cell r="BH76">
            <v>3753.24</v>
          </cell>
          <cell r="BI76">
            <v>4017.47</v>
          </cell>
          <cell r="BJ76">
            <v>152</v>
          </cell>
          <cell r="BK76">
            <v>40163</v>
          </cell>
          <cell r="BL76">
            <v>0</v>
          </cell>
        </row>
        <row r="77">
          <cell r="A77">
            <v>3535001</v>
          </cell>
          <cell r="B77" t="str">
            <v>BON SECOURS COMMUNITY HOSP</v>
          </cell>
          <cell r="C77">
            <v>6044.93</v>
          </cell>
          <cell r="D77">
            <v>4975.58</v>
          </cell>
          <cell r="E77">
            <v>912.13</v>
          </cell>
          <cell r="F77">
            <v>112.5</v>
          </cell>
          <cell r="G77">
            <v>171.74</v>
          </cell>
          <cell r="H77">
            <v>171.74</v>
          </cell>
          <cell r="I77">
            <v>0</v>
          </cell>
          <cell r="J77">
            <v>0</v>
          </cell>
          <cell r="K77">
            <v>834.53</v>
          </cell>
          <cell r="L77">
            <v>0</v>
          </cell>
          <cell r="M77">
            <v>6044.93</v>
          </cell>
          <cell r="N77">
            <v>0.91749999999999998</v>
          </cell>
          <cell r="O77">
            <v>0.272206</v>
          </cell>
          <cell r="P77">
            <v>2608540</v>
          </cell>
          <cell r="Q77">
            <v>5.5800000000000002E-2</v>
          </cell>
          <cell r="R77">
            <v>4975.58</v>
          </cell>
          <cell r="S77">
            <v>0</v>
          </cell>
          <cell r="T77">
            <v>0</v>
          </cell>
          <cell r="U77">
            <v>498.01</v>
          </cell>
          <cell r="V77">
            <v>0</v>
          </cell>
          <cell r="W77">
            <v>0</v>
          </cell>
          <cell r="X77">
            <v>414.12</v>
          </cell>
          <cell r="Y77">
            <v>0</v>
          </cell>
          <cell r="Z77">
            <v>171.74</v>
          </cell>
          <cell r="AA77">
            <v>5887.71</v>
          </cell>
          <cell r="AB77">
            <v>6302.2</v>
          </cell>
          <cell r="AC77">
            <v>369</v>
          </cell>
          <cell r="AD77">
            <v>152947</v>
          </cell>
          <cell r="AE77">
            <v>0</v>
          </cell>
          <cell r="AH77">
            <v>3535001</v>
          </cell>
          <cell r="AI77" t="str">
            <v>BON SECOURS COMMUNITY HOSP</v>
          </cell>
          <cell r="AJ77">
            <v>5900.12</v>
          </cell>
          <cell r="AK77">
            <v>4856.3900000000003</v>
          </cell>
          <cell r="AL77">
            <v>673.55</v>
          </cell>
          <cell r="AM77">
            <v>95.51</v>
          </cell>
          <cell r="AN77">
            <v>171.74</v>
          </cell>
          <cell r="AO77">
            <v>171.74</v>
          </cell>
          <cell r="AP77">
            <v>0</v>
          </cell>
          <cell r="AQ77">
            <v>0</v>
          </cell>
          <cell r="AR77">
            <v>814.54</v>
          </cell>
          <cell r="AS77">
            <v>0</v>
          </cell>
          <cell r="AT77">
            <v>5900.1200000000008</v>
          </cell>
          <cell r="AU77">
            <v>0.91749999999999998</v>
          </cell>
          <cell r="AV77">
            <v>0.272206</v>
          </cell>
          <cell r="AW77">
            <v>2608540</v>
          </cell>
          <cell r="AX77">
            <v>5.5800000000000002E-2</v>
          </cell>
          <cell r="AY77">
            <v>4856.3900000000003</v>
          </cell>
          <cell r="AZ77">
            <v>0</v>
          </cell>
          <cell r="BA77">
            <v>0</v>
          </cell>
          <cell r="BB77">
            <v>374.19</v>
          </cell>
          <cell r="BC77">
            <v>0</v>
          </cell>
          <cell r="BD77">
            <v>0</v>
          </cell>
          <cell r="BE77">
            <v>299.36</v>
          </cell>
          <cell r="BF77">
            <v>0</v>
          </cell>
          <cell r="BG77">
            <v>171.74</v>
          </cell>
          <cell r="BH77">
            <v>5529.9400000000005</v>
          </cell>
          <cell r="BI77">
            <v>5919.25</v>
          </cell>
          <cell r="BJ77">
            <v>369</v>
          </cell>
          <cell r="BK77">
            <v>143655</v>
          </cell>
          <cell r="BL77">
            <v>0</v>
          </cell>
        </row>
        <row r="78">
          <cell r="A78">
            <v>3622000</v>
          </cell>
          <cell r="B78" t="str">
            <v>MEDINA MEMORIAL HOSPITAL</v>
          </cell>
          <cell r="C78">
            <v>4393.29</v>
          </cell>
          <cell r="D78">
            <v>2864.43</v>
          </cell>
          <cell r="E78">
            <v>104.25</v>
          </cell>
          <cell r="F78">
            <v>21.37</v>
          </cell>
          <cell r="G78">
            <v>171.74</v>
          </cell>
          <cell r="H78">
            <v>171.74</v>
          </cell>
          <cell r="I78">
            <v>0</v>
          </cell>
          <cell r="J78">
            <v>0</v>
          </cell>
          <cell r="K78">
            <v>606.52</v>
          </cell>
          <cell r="L78">
            <v>0</v>
          </cell>
          <cell r="M78">
            <v>4393.29</v>
          </cell>
          <cell r="N78">
            <v>0.64690000000000003</v>
          </cell>
          <cell r="O78">
            <v>0.65881400000000001</v>
          </cell>
          <cell r="P78">
            <v>3151796</v>
          </cell>
          <cell r="Q78">
            <v>0.182</v>
          </cell>
          <cell r="R78">
            <v>2864.43</v>
          </cell>
          <cell r="S78">
            <v>0</v>
          </cell>
          <cell r="T78">
            <v>0</v>
          </cell>
          <cell r="U78">
            <v>104.25</v>
          </cell>
          <cell r="V78">
            <v>0</v>
          </cell>
          <cell r="W78">
            <v>0</v>
          </cell>
          <cell r="X78">
            <v>0</v>
          </cell>
          <cell r="Y78">
            <v>0</v>
          </cell>
          <cell r="Z78">
            <v>171.74</v>
          </cell>
          <cell r="AA78">
            <v>2968.68</v>
          </cell>
          <cell r="AB78">
            <v>3177.68</v>
          </cell>
          <cell r="AC78">
            <v>467</v>
          </cell>
          <cell r="AD78">
            <v>97603</v>
          </cell>
          <cell r="AE78">
            <v>0</v>
          </cell>
          <cell r="AH78">
            <v>3622000</v>
          </cell>
          <cell r="AI78" t="str">
            <v>MEDINA MEMORIAL HOSPITAL</v>
          </cell>
          <cell r="AJ78">
            <v>4534.47</v>
          </cell>
          <cell r="AK78">
            <v>2956.47</v>
          </cell>
          <cell r="AL78">
            <v>132.78</v>
          </cell>
          <cell r="AM78">
            <v>26.28</v>
          </cell>
          <cell r="AN78">
            <v>171.74</v>
          </cell>
          <cell r="AO78">
            <v>171.74</v>
          </cell>
          <cell r="AP78">
            <v>0</v>
          </cell>
          <cell r="AQ78">
            <v>0</v>
          </cell>
          <cell r="AR78">
            <v>626.01</v>
          </cell>
          <cell r="AS78">
            <v>0</v>
          </cell>
          <cell r="AT78">
            <v>4534.47</v>
          </cell>
          <cell r="AU78">
            <v>0.64690000000000003</v>
          </cell>
          <cell r="AV78">
            <v>0.65881400000000001</v>
          </cell>
          <cell r="AW78">
            <v>3151796</v>
          </cell>
          <cell r="AX78">
            <v>0.182</v>
          </cell>
          <cell r="AY78">
            <v>2956.47</v>
          </cell>
          <cell r="AZ78">
            <v>0</v>
          </cell>
          <cell r="BA78">
            <v>0</v>
          </cell>
          <cell r="BB78">
            <v>132.78</v>
          </cell>
          <cell r="BC78">
            <v>0</v>
          </cell>
          <cell r="BD78">
            <v>0</v>
          </cell>
          <cell r="BE78">
            <v>0</v>
          </cell>
          <cell r="BF78">
            <v>0</v>
          </cell>
          <cell r="BG78">
            <v>171.74</v>
          </cell>
          <cell r="BH78">
            <v>3089.25</v>
          </cell>
          <cell r="BI78">
            <v>3306.73</v>
          </cell>
          <cell r="BJ78">
            <v>467</v>
          </cell>
          <cell r="BK78">
            <v>101563</v>
          </cell>
          <cell r="BL78">
            <v>0</v>
          </cell>
        </row>
        <row r="79">
          <cell r="A79">
            <v>3702000</v>
          </cell>
          <cell r="B79" t="str">
            <v>OSWEGO HOSPITAL</v>
          </cell>
          <cell r="C79">
            <v>5562.47</v>
          </cell>
          <cell r="D79">
            <v>3316.9</v>
          </cell>
          <cell r="E79">
            <v>1044.9000000000001</v>
          </cell>
          <cell r="F79">
            <v>160.30000000000001</v>
          </cell>
          <cell r="G79">
            <v>171.74</v>
          </cell>
          <cell r="H79">
            <v>171.74</v>
          </cell>
          <cell r="I79">
            <v>0</v>
          </cell>
          <cell r="J79">
            <v>0</v>
          </cell>
          <cell r="K79">
            <v>767.93</v>
          </cell>
          <cell r="L79">
            <v>3</v>
          </cell>
          <cell r="M79">
            <v>5562.47</v>
          </cell>
          <cell r="N79">
            <v>0.82289999999999996</v>
          </cell>
          <cell r="O79">
            <v>0.542099</v>
          </cell>
          <cell r="P79">
            <v>10760458</v>
          </cell>
          <cell r="Q79">
            <v>0.23669999999999999</v>
          </cell>
          <cell r="R79">
            <v>3316.9</v>
          </cell>
          <cell r="S79">
            <v>0</v>
          </cell>
          <cell r="T79">
            <v>0</v>
          </cell>
          <cell r="U79">
            <v>652.26</v>
          </cell>
          <cell r="V79">
            <v>0</v>
          </cell>
          <cell r="W79">
            <v>0</v>
          </cell>
          <cell r="X79">
            <v>392.64</v>
          </cell>
          <cell r="Y79">
            <v>0</v>
          </cell>
          <cell r="Z79">
            <v>171.74</v>
          </cell>
          <cell r="AA79">
            <v>4361.8</v>
          </cell>
          <cell r="AB79">
            <v>4668.87</v>
          </cell>
          <cell r="AC79">
            <v>1510</v>
          </cell>
          <cell r="AD79">
            <v>463676</v>
          </cell>
          <cell r="AE79">
            <v>0</v>
          </cell>
          <cell r="AH79">
            <v>3702000</v>
          </cell>
          <cell r="AI79" t="str">
            <v>OSWEGO HOSPITAL</v>
          </cell>
          <cell r="AJ79">
            <v>5569.95</v>
          </cell>
          <cell r="AK79">
            <v>3321.36</v>
          </cell>
          <cell r="AL79">
            <v>956.33</v>
          </cell>
          <cell r="AM79">
            <v>156.86000000000001</v>
          </cell>
          <cell r="AN79">
            <v>171.74</v>
          </cell>
          <cell r="AO79">
            <v>171.74</v>
          </cell>
          <cell r="AP79">
            <v>0</v>
          </cell>
          <cell r="AQ79">
            <v>0</v>
          </cell>
          <cell r="AR79">
            <v>768.96</v>
          </cell>
          <cell r="AS79">
            <v>3</v>
          </cell>
          <cell r="AT79">
            <v>5569.9500000000007</v>
          </cell>
          <cell r="AU79">
            <v>0.82289999999999996</v>
          </cell>
          <cell r="AV79">
            <v>0.542099</v>
          </cell>
          <cell r="AW79">
            <v>10760458</v>
          </cell>
          <cell r="AX79">
            <v>0.23669999999999999</v>
          </cell>
          <cell r="AY79">
            <v>3321.36</v>
          </cell>
          <cell r="AZ79">
            <v>0</v>
          </cell>
          <cell r="BA79">
            <v>0</v>
          </cell>
          <cell r="BB79">
            <v>639.95000000000005</v>
          </cell>
          <cell r="BC79">
            <v>0</v>
          </cell>
          <cell r="BD79">
            <v>0</v>
          </cell>
          <cell r="BE79">
            <v>316.38</v>
          </cell>
          <cell r="BF79">
            <v>0</v>
          </cell>
          <cell r="BG79">
            <v>171.74</v>
          </cell>
          <cell r="BH79">
            <v>4277.6900000000005</v>
          </cell>
          <cell r="BI79">
            <v>4578.84</v>
          </cell>
          <cell r="BJ79">
            <v>1510</v>
          </cell>
          <cell r="BK79">
            <v>454736</v>
          </cell>
          <cell r="BL79">
            <v>0</v>
          </cell>
        </row>
        <row r="80">
          <cell r="A80">
            <v>3801000</v>
          </cell>
          <cell r="B80" t="str">
            <v>AURELIA OSBORN FOX MEM HOSP</v>
          </cell>
          <cell r="C80">
            <v>5361.08</v>
          </cell>
          <cell r="D80">
            <v>3364.08</v>
          </cell>
          <cell r="E80">
            <v>559.47</v>
          </cell>
          <cell r="F80">
            <v>88.92</v>
          </cell>
          <cell r="G80">
            <v>171.74</v>
          </cell>
          <cell r="H80">
            <v>171.74</v>
          </cell>
          <cell r="I80">
            <v>0</v>
          </cell>
          <cell r="J80">
            <v>0</v>
          </cell>
          <cell r="K80">
            <v>740.12</v>
          </cell>
          <cell r="L80">
            <v>0</v>
          </cell>
          <cell r="M80">
            <v>5361.08</v>
          </cell>
          <cell r="N80">
            <v>0.79300000000000004</v>
          </cell>
          <cell r="O80">
            <v>0.64562399999999998</v>
          </cell>
          <cell r="P80">
            <v>3225936</v>
          </cell>
          <cell r="Q80">
            <v>7.2099999999999997E-2</v>
          </cell>
          <cell r="R80">
            <v>3364.08</v>
          </cell>
          <cell r="S80">
            <v>0</v>
          </cell>
          <cell r="T80">
            <v>0</v>
          </cell>
          <cell r="U80">
            <v>411.08</v>
          </cell>
          <cell r="V80">
            <v>11.35</v>
          </cell>
          <cell r="W80">
            <v>0</v>
          </cell>
          <cell r="X80">
            <v>137.04</v>
          </cell>
          <cell r="Y80">
            <v>0</v>
          </cell>
          <cell r="Z80">
            <v>171.74</v>
          </cell>
          <cell r="AA80">
            <v>3923.55</v>
          </cell>
          <cell r="AB80">
            <v>4199.7700000000004</v>
          </cell>
          <cell r="AC80">
            <v>784</v>
          </cell>
          <cell r="AD80">
            <v>216556</v>
          </cell>
          <cell r="AE80">
            <v>0</v>
          </cell>
          <cell r="AH80">
            <v>3801000</v>
          </cell>
          <cell r="AI80" t="str">
            <v>AURELIA OSBORN FOX MEM HOSP</v>
          </cell>
          <cell r="AJ80">
            <v>5447.43</v>
          </cell>
          <cell r="AK80">
            <v>3418.26</v>
          </cell>
          <cell r="AL80">
            <v>489.53</v>
          </cell>
          <cell r="AM80">
            <v>93.45</v>
          </cell>
          <cell r="AN80">
            <v>171.74</v>
          </cell>
          <cell r="AO80">
            <v>171.74</v>
          </cell>
          <cell r="AP80">
            <v>0</v>
          </cell>
          <cell r="AQ80">
            <v>0</v>
          </cell>
          <cell r="AR80">
            <v>752.04</v>
          </cell>
          <cell r="AS80">
            <v>0</v>
          </cell>
          <cell r="AT80">
            <v>5447.43</v>
          </cell>
          <cell r="AU80">
            <v>0.79300000000000004</v>
          </cell>
          <cell r="AV80">
            <v>0.64562399999999998</v>
          </cell>
          <cell r="AW80">
            <v>3225936</v>
          </cell>
          <cell r="AX80">
            <v>7.2099999999999997E-2</v>
          </cell>
          <cell r="AY80">
            <v>3418.26</v>
          </cell>
          <cell r="AZ80">
            <v>0</v>
          </cell>
          <cell r="BA80">
            <v>0</v>
          </cell>
          <cell r="BB80">
            <v>400.83</v>
          </cell>
          <cell r="BC80">
            <v>11.530000000000001</v>
          </cell>
          <cell r="BD80">
            <v>0</v>
          </cell>
          <cell r="BE80">
            <v>77.17</v>
          </cell>
          <cell r="BF80">
            <v>0</v>
          </cell>
          <cell r="BG80">
            <v>171.74</v>
          </cell>
          <cell r="BH80">
            <v>3907.79</v>
          </cell>
          <cell r="BI80">
            <v>4182.8999999999996</v>
          </cell>
          <cell r="BJ80">
            <v>784</v>
          </cell>
          <cell r="BK80">
            <v>215686</v>
          </cell>
          <cell r="BL80">
            <v>0</v>
          </cell>
        </row>
        <row r="81">
          <cell r="A81">
            <v>3824000</v>
          </cell>
          <cell r="B81" t="str">
            <v>MARY IMOGENE BASSETT HOSP</v>
          </cell>
          <cell r="C81">
            <v>5715.3</v>
          </cell>
          <cell r="D81">
            <v>5603.82</v>
          </cell>
          <cell r="E81">
            <v>624.44000000000005</v>
          </cell>
          <cell r="F81">
            <v>106.49</v>
          </cell>
          <cell r="G81">
            <v>171.74</v>
          </cell>
          <cell r="H81">
            <v>171.74</v>
          </cell>
          <cell r="I81">
            <v>655.27</v>
          </cell>
          <cell r="J81">
            <v>353.17</v>
          </cell>
          <cell r="K81">
            <v>698.56</v>
          </cell>
          <cell r="L81">
            <v>0</v>
          </cell>
          <cell r="M81">
            <v>5060.03</v>
          </cell>
          <cell r="N81">
            <v>0.75380000000000003</v>
          </cell>
          <cell r="O81">
            <v>0.47327000000000002</v>
          </cell>
          <cell r="P81">
            <v>7456463</v>
          </cell>
          <cell r="Q81">
            <v>0.112</v>
          </cell>
          <cell r="R81">
            <v>4648.6499999999996</v>
          </cell>
          <cell r="S81">
            <v>602</v>
          </cell>
          <cell r="T81">
            <v>353.17</v>
          </cell>
          <cell r="U81">
            <v>515.45000000000005</v>
          </cell>
          <cell r="V81">
            <v>0</v>
          </cell>
          <cell r="W81">
            <v>0</v>
          </cell>
          <cell r="X81">
            <v>108.99</v>
          </cell>
          <cell r="Y81">
            <v>0</v>
          </cell>
          <cell r="Z81">
            <v>171.74</v>
          </cell>
          <cell r="AA81">
            <v>6228.26</v>
          </cell>
          <cell r="AB81">
            <v>6666.73</v>
          </cell>
          <cell r="AC81">
            <v>1668</v>
          </cell>
          <cell r="AD81">
            <v>731368</v>
          </cell>
          <cell r="AE81">
            <v>0.1295</v>
          </cell>
          <cell r="AH81">
            <v>3824000</v>
          </cell>
          <cell r="AI81" t="str">
            <v>MARY IMOGENE BASSETT HOSP</v>
          </cell>
          <cell r="AJ81">
            <v>5657</v>
          </cell>
          <cell r="AK81">
            <v>5546.66</v>
          </cell>
          <cell r="AL81">
            <v>540.36</v>
          </cell>
          <cell r="AM81">
            <v>96.79</v>
          </cell>
          <cell r="AN81">
            <v>171.74</v>
          </cell>
          <cell r="AO81">
            <v>171.74</v>
          </cell>
          <cell r="AP81">
            <v>648.59</v>
          </cell>
          <cell r="AQ81">
            <v>349.57</v>
          </cell>
          <cell r="AR81">
            <v>691.44</v>
          </cell>
          <cell r="AS81">
            <v>0</v>
          </cell>
          <cell r="AT81">
            <v>5008.41</v>
          </cell>
          <cell r="AU81">
            <v>0.75380000000000003</v>
          </cell>
          <cell r="AV81">
            <v>0.47327000000000002</v>
          </cell>
          <cell r="AW81">
            <v>7456463</v>
          </cell>
          <cell r="AX81">
            <v>0.112</v>
          </cell>
          <cell r="AY81">
            <v>4601.2299999999996</v>
          </cell>
          <cell r="AZ81">
            <v>595.86</v>
          </cell>
          <cell r="BA81">
            <v>349.57</v>
          </cell>
          <cell r="BB81">
            <v>464.49</v>
          </cell>
          <cell r="BC81">
            <v>0</v>
          </cell>
          <cell r="BD81">
            <v>0</v>
          </cell>
          <cell r="BE81">
            <v>75.87</v>
          </cell>
          <cell r="BF81">
            <v>0</v>
          </cell>
          <cell r="BG81">
            <v>171.74</v>
          </cell>
          <cell r="BH81">
            <v>6087.0199999999995</v>
          </cell>
          <cell r="BI81">
            <v>6515.55</v>
          </cell>
          <cell r="BJ81">
            <v>1668</v>
          </cell>
          <cell r="BK81">
            <v>714788</v>
          </cell>
          <cell r="BL81">
            <v>0.1295</v>
          </cell>
        </row>
        <row r="82">
          <cell r="A82">
            <v>3950000</v>
          </cell>
          <cell r="B82" t="str">
            <v>PUTNAM COMMUNITY HOSPITAL</v>
          </cell>
          <cell r="C82">
            <v>6895.6</v>
          </cell>
          <cell r="D82">
            <v>8225.07</v>
          </cell>
          <cell r="E82">
            <v>608.72</v>
          </cell>
          <cell r="F82">
            <v>139.38</v>
          </cell>
          <cell r="G82">
            <v>171.74</v>
          </cell>
          <cell r="H82">
            <v>171.74</v>
          </cell>
          <cell r="I82">
            <v>0</v>
          </cell>
          <cell r="J82">
            <v>0</v>
          </cell>
          <cell r="K82">
            <v>951.97</v>
          </cell>
          <cell r="L82">
            <v>0</v>
          </cell>
          <cell r="M82">
            <v>6895.6</v>
          </cell>
          <cell r="N82">
            <v>1.0257000000000001</v>
          </cell>
          <cell r="O82">
            <v>0.32254500000000003</v>
          </cell>
          <cell r="P82">
            <v>3191956</v>
          </cell>
          <cell r="Q82">
            <v>4.02E-2</v>
          </cell>
          <cell r="R82">
            <v>8225.07</v>
          </cell>
          <cell r="S82">
            <v>0</v>
          </cell>
          <cell r="T82">
            <v>0</v>
          </cell>
          <cell r="U82">
            <v>608.72</v>
          </cell>
          <cell r="V82">
            <v>0</v>
          </cell>
          <cell r="W82">
            <v>0</v>
          </cell>
          <cell r="X82">
            <v>0</v>
          </cell>
          <cell r="Y82">
            <v>0</v>
          </cell>
          <cell r="Z82">
            <v>171.74</v>
          </cell>
          <cell r="AA82">
            <v>8833.7899999999991</v>
          </cell>
          <cell r="AB82">
            <v>9455.69</v>
          </cell>
          <cell r="AC82">
            <v>427</v>
          </cell>
          <cell r="AD82">
            <v>265551</v>
          </cell>
          <cell r="AE82">
            <v>0</v>
          </cell>
          <cell r="AH82">
            <v>3950000</v>
          </cell>
          <cell r="AI82" t="str">
            <v>PUTNAM COMMUNITY HOSPITAL</v>
          </cell>
          <cell r="AJ82">
            <v>6860.51</v>
          </cell>
          <cell r="AK82">
            <v>8183.22</v>
          </cell>
          <cell r="AL82">
            <v>638.21</v>
          </cell>
          <cell r="AM82">
            <v>145.06</v>
          </cell>
          <cell r="AN82">
            <v>171.74</v>
          </cell>
          <cell r="AO82">
            <v>171.74</v>
          </cell>
          <cell r="AP82">
            <v>0</v>
          </cell>
          <cell r="AQ82">
            <v>0</v>
          </cell>
          <cell r="AR82">
            <v>947.13</v>
          </cell>
          <cell r="AS82">
            <v>0</v>
          </cell>
          <cell r="AT82">
            <v>6860.51</v>
          </cell>
          <cell r="AU82">
            <v>1.0257000000000001</v>
          </cell>
          <cell r="AV82">
            <v>0.32254500000000003</v>
          </cell>
          <cell r="AW82">
            <v>3191956</v>
          </cell>
          <cell r="AX82">
            <v>4.02E-2</v>
          </cell>
          <cell r="AY82">
            <v>8183.22</v>
          </cell>
          <cell r="AZ82">
            <v>0</v>
          </cell>
          <cell r="BA82">
            <v>0</v>
          </cell>
          <cell r="BB82">
            <v>638.21</v>
          </cell>
          <cell r="BC82">
            <v>0</v>
          </cell>
          <cell r="BD82">
            <v>0</v>
          </cell>
          <cell r="BE82">
            <v>0</v>
          </cell>
          <cell r="BF82">
            <v>0</v>
          </cell>
          <cell r="BG82">
            <v>171.74</v>
          </cell>
          <cell r="BH82">
            <v>8821.43</v>
          </cell>
          <cell r="BI82">
            <v>9442.4599999999991</v>
          </cell>
          <cell r="BJ82">
            <v>427</v>
          </cell>
          <cell r="BK82">
            <v>265180</v>
          </cell>
          <cell r="BL82">
            <v>0</v>
          </cell>
        </row>
        <row r="83">
          <cell r="A83">
            <v>4102002</v>
          </cell>
          <cell r="B83" t="str">
            <v>SAMARITAN HOSPITAL OF TROY</v>
          </cell>
          <cell r="C83">
            <v>5387.82</v>
          </cell>
          <cell r="D83">
            <v>4839.88</v>
          </cell>
          <cell r="E83">
            <v>417.82000000000005</v>
          </cell>
          <cell r="F83">
            <v>68.040000000000006</v>
          </cell>
          <cell r="G83">
            <v>171.74</v>
          </cell>
          <cell r="H83">
            <v>171.74</v>
          </cell>
          <cell r="I83">
            <v>0</v>
          </cell>
          <cell r="J83">
            <v>0</v>
          </cell>
          <cell r="K83">
            <v>743.81</v>
          </cell>
          <cell r="L83">
            <v>48</v>
          </cell>
          <cell r="M83">
            <v>5387.8200000000006</v>
          </cell>
          <cell r="N83">
            <v>0.79510000000000003</v>
          </cell>
          <cell r="O83">
            <v>0.39822400000000002</v>
          </cell>
          <cell r="P83">
            <v>4105760</v>
          </cell>
          <cell r="Q83">
            <v>6.5500000000000003E-2</v>
          </cell>
          <cell r="R83">
            <v>4839.88</v>
          </cell>
          <cell r="S83">
            <v>0</v>
          </cell>
          <cell r="T83">
            <v>0</v>
          </cell>
          <cell r="U83">
            <v>293.67</v>
          </cell>
          <cell r="V83">
            <v>0</v>
          </cell>
          <cell r="W83">
            <v>0</v>
          </cell>
          <cell r="X83">
            <v>74.17</v>
          </cell>
          <cell r="Y83">
            <v>49.980000000000004</v>
          </cell>
          <cell r="Z83">
            <v>171.74</v>
          </cell>
          <cell r="AA83">
            <v>5257.7</v>
          </cell>
          <cell r="AB83">
            <v>5627.84</v>
          </cell>
          <cell r="AC83">
            <v>1139</v>
          </cell>
          <cell r="AD83">
            <v>421589</v>
          </cell>
          <cell r="AE83">
            <v>0</v>
          </cell>
          <cell r="AH83">
            <v>4102002</v>
          </cell>
          <cell r="AI83" t="str">
            <v>SAMARITAN HOSPITAL OF TROY</v>
          </cell>
          <cell r="AJ83">
            <v>5668.71</v>
          </cell>
          <cell r="AK83">
            <v>5092.2</v>
          </cell>
          <cell r="AL83">
            <v>462.95000000000005</v>
          </cell>
          <cell r="AM83">
            <v>60.29</v>
          </cell>
          <cell r="AN83">
            <v>171.74</v>
          </cell>
          <cell r="AO83">
            <v>171.74</v>
          </cell>
          <cell r="AP83">
            <v>0</v>
          </cell>
          <cell r="AQ83">
            <v>0</v>
          </cell>
          <cell r="AR83">
            <v>782.59</v>
          </cell>
          <cell r="AS83">
            <v>48</v>
          </cell>
          <cell r="AT83">
            <v>5668.71</v>
          </cell>
          <cell r="AU83">
            <v>0.79510000000000003</v>
          </cell>
          <cell r="AV83">
            <v>0.39822400000000002</v>
          </cell>
          <cell r="AW83">
            <v>4105760</v>
          </cell>
          <cell r="AX83">
            <v>6.5500000000000003E-2</v>
          </cell>
          <cell r="AY83">
            <v>5092.2</v>
          </cell>
          <cell r="AZ83">
            <v>0</v>
          </cell>
          <cell r="BA83">
            <v>0</v>
          </cell>
          <cell r="BB83">
            <v>343.49</v>
          </cell>
          <cell r="BC83">
            <v>0</v>
          </cell>
          <cell r="BD83">
            <v>0</v>
          </cell>
          <cell r="BE83">
            <v>66.88</v>
          </cell>
          <cell r="BF83">
            <v>52.580000000000005</v>
          </cell>
          <cell r="BG83">
            <v>171.74</v>
          </cell>
          <cell r="BH83">
            <v>5555.15</v>
          </cell>
          <cell r="BI83">
            <v>5946.23</v>
          </cell>
          <cell r="BJ83">
            <v>1139</v>
          </cell>
          <cell r="BK83">
            <v>445440</v>
          </cell>
          <cell r="BL83">
            <v>0</v>
          </cell>
        </row>
        <row r="84">
          <cell r="A84">
            <v>4102003</v>
          </cell>
          <cell r="B84" t="str">
            <v>SETON HEALTH SYSTEMS</v>
          </cell>
          <cell r="C84">
            <v>5304.13</v>
          </cell>
          <cell r="D84">
            <v>4692.03</v>
          </cell>
          <cell r="E84">
            <v>1756.4</v>
          </cell>
          <cell r="F84">
            <v>80.19</v>
          </cell>
          <cell r="G84">
            <v>171.74</v>
          </cell>
          <cell r="H84">
            <v>171.74</v>
          </cell>
          <cell r="I84">
            <v>0</v>
          </cell>
          <cell r="J84">
            <v>0</v>
          </cell>
          <cell r="K84">
            <v>732.26</v>
          </cell>
          <cell r="L84">
            <v>77</v>
          </cell>
          <cell r="M84">
            <v>5304.13</v>
          </cell>
          <cell r="N84">
            <v>0.80479999999999996</v>
          </cell>
          <cell r="O84">
            <v>0.35676000000000002</v>
          </cell>
          <cell r="P84">
            <v>5363295</v>
          </cell>
          <cell r="Q84">
            <v>7.5399999999999995E-2</v>
          </cell>
          <cell r="R84">
            <v>4692.03</v>
          </cell>
          <cell r="S84">
            <v>0</v>
          </cell>
          <cell r="T84">
            <v>0</v>
          </cell>
          <cell r="U84">
            <v>388.48</v>
          </cell>
          <cell r="V84">
            <v>0</v>
          </cell>
          <cell r="W84">
            <v>0</v>
          </cell>
          <cell r="X84">
            <v>1367.92</v>
          </cell>
          <cell r="Y84">
            <v>0</v>
          </cell>
          <cell r="Z84">
            <v>171.74</v>
          </cell>
          <cell r="AA84">
            <v>6448.43</v>
          </cell>
          <cell r="AB84">
            <v>6902.4</v>
          </cell>
          <cell r="AC84">
            <v>1445</v>
          </cell>
          <cell r="AD84">
            <v>655987</v>
          </cell>
          <cell r="AE84">
            <v>0</v>
          </cell>
          <cell r="AH84">
            <v>4102003</v>
          </cell>
          <cell r="AI84" t="str">
            <v>SETON HEALTH SYSTEMS</v>
          </cell>
          <cell r="AJ84">
            <v>5119.84</v>
          </cell>
          <cell r="AK84">
            <v>4529.01</v>
          </cell>
          <cell r="AL84">
            <v>1051.5899999999999</v>
          </cell>
          <cell r="AM84">
            <v>71.33</v>
          </cell>
          <cell r="AN84">
            <v>171.74</v>
          </cell>
          <cell r="AO84">
            <v>171.74</v>
          </cell>
          <cell r="AP84">
            <v>0</v>
          </cell>
          <cell r="AQ84">
            <v>0</v>
          </cell>
          <cell r="AR84">
            <v>706.82</v>
          </cell>
          <cell r="AS84">
            <v>77</v>
          </cell>
          <cell r="AT84">
            <v>5119.84</v>
          </cell>
          <cell r="AU84">
            <v>0.80479999999999996</v>
          </cell>
          <cell r="AV84">
            <v>0.35676000000000002</v>
          </cell>
          <cell r="AW84">
            <v>5363295</v>
          </cell>
          <cell r="AX84">
            <v>7.5399999999999995E-2</v>
          </cell>
          <cell r="AY84">
            <v>4529.01</v>
          </cell>
          <cell r="AZ84">
            <v>0</v>
          </cell>
          <cell r="BA84">
            <v>0</v>
          </cell>
          <cell r="BB84">
            <v>338.83</v>
          </cell>
          <cell r="BC84">
            <v>0</v>
          </cell>
          <cell r="BD84">
            <v>0</v>
          </cell>
          <cell r="BE84">
            <v>712.76</v>
          </cell>
          <cell r="BF84">
            <v>0</v>
          </cell>
          <cell r="BG84">
            <v>171.74</v>
          </cell>
          <cell r="BH84">
            <v>5580.6</v>
          </cell>
          <cell r="BI84">
            <v>5973.47</v>
          </cell>
          <cell r="BJ84">
            <v>1445</v>
          </cell>
          <cell r="BK84">
            <v>567697</v>
          </cell>
          <cell r="BL84">
            <v>0</v>
          </cell>
        </row>
        <row r="85">
          <cell r="A85">
            <v>4102004</v>
          </cell>
          <cell r="B85" t="str">
            <v>BURDETT CARE CENTER</v>
          </cell>
          <cell r="C85">
            <v>5399.76</v>
          </cell>
          <cell r="D85">
            <v>4850.6000000000004</v>
          </cell>
          <cell r="E85">
            <v>146.09</v>
          </cell>
          <cell r="F85">
            <v>63.81</v>
          </cell>
          <cell r="G85">
            <v>171.74</v>
          </cell>
          <cell r="H85">
            <v>171.74</v>
          </cell>
          <cell r="I85">
            <v>0</v>
          </cell>
          <cell r="J85">
            <v>0</v>
          </cell>
          <cell r="K85">
            <v>745.46</v>
          </cell>
          <cell r="L85">
            <v>0</v>
          </cell>
          <cell r="M85">
            <v>5399.76</v>
          </cell>
          <cell r="N85">
            <v>0.79510000000000003</v>
          </cell>
          <cell r="O85">
            <v>0.70729200000000003</v>
          </cell>
          <cell r="P85">
            <v>0</v>
          </cell>
          <cell r="Q85">
            <v>0</v>
          </cell>
          <cell r="R85">
            <v>4850.6000000000004</v>
          </cell>
          <cell r="S85">
            <v>0</v>
          </cell>
          <cell r="T85">
            <v>0</v>
          </cell>
          <cell r="U85">
            <v>146.09</v>
          </cell>
          <cell r="V85">
            <v>0</v>
          </cell>
          <cell r="W85">
            <v>0</v>
          </cell>
          <cell r="X85">
            <v>0</v>
          </cell>
          <cell r="Y85">
            <v>0</v>
          </cell>
          <cell r="Z85">
            <v>171.74</v>
          </cell>
          <cell r="AA85">
            <v>4996.6900000000005</v>
          </cell>
          <cell r="AB85">
            <v>5348.46</v>
          </cell>
          <cell r="AC85">
            <v>0</v>
          </cell>
          <cell r="AD85">
            <v>0</v>
          </cell>
          <cell r="AE85">
            <v>0</v>
          </cell>
          <cell r="AH85">
            <v>4102004</v>
          </cell>
          <cell r="AI85" t="str">
            <v>BURDETT CARE CENTER</v>
          </cell>
          <cell r="AJ85">
            <v>5399.76</v>
          </cell>
          <cell r="AK85">
            <v>4850.6000000000004</v>
          </cell>
          <cell r="AL85">
            <v>59.55</v>
          </cell>
          <cell r="AM85">
            <v>26.01</v>
          </cell>
          <cell r="AN85">
            <v>171.74</v>
          </cell>
          <cell r="AO85">
            <v>171.74</v>
          </cell>
          <cell r="AP85">
            <v>0</v>
          </cell>
          <cell r="AQ85">
            <v>0</v>
          </cell>
          <cell r="AR85">
            <v>745.46</v>
          </cell>
          <cell r="AS85">
            <v>0</v>
          </cell>
          <cell r="AT85">
            <v>5399.76</v>
          </cell>
          <cell r="AU85">
            <v>0.79510000000000003</v>
          </cell>
          <cell r="AV85">
            <v>0.70729200000000003</v>
          </cell>
          <cell r="AW85">
            <v>0</v>
          </cell>
          <cell r="AX85">
            <v>0</v>
          </cell>
          <cell r="AY85">
            <v>4850.6000000000004</v>
          </cell>
          <cell r="AZ85">
            <v>0</v>
          </cell>
          <cell r="BA85">
            <v>0</v>
          </cell>
          <cell r="BB85">
            <v>59.55</v>
          </cell>
          <cell r="BC85">
            <v>0</v>
          </cell>
          <cell r="BD85">
            <v>0</v>
          </cell>
          <cell r="BE85">
            <v>0</v>
          </cell>
          <cell r="BF85">
            <v>0</v>
          </cell>
          <cell r="BG85">
            <v>171.74</v>
          </cell>
          <cell r="BH85">
            <v>4910.1500000000005</v>
          </cell>
          <cell r="BI85">
            <v>5255.82</v>
          </cell>
          <cell r="BJ85">
            <v>0</v>
          </cell>
          <cell r="BK85">
            <v>0</v>
          </cell>
          <cell r="BL85">
            <v>0</v>
          </cell>
        </row>
        <row r="86">
          <cell r="A86">
            <v>4324000</v>
          </cell>
          <cell r="B86" t="str">
            <v>NYACK HOSPITAL</v>
          </cell>
          <cell r="C86">
            <v>6535.82</v>
          </cell>
          <cell r="D86">
            <v>6439.09</v>
          </cell>
          <cell r="E86">
            <v>320.93</v>
          </cell>
          <cell r="F86">
            <v>69.95</v>
          </cell>
          <cell r="G86">
            <v>261.2</v>
          </cell>
          <cell r="H86">
            <v>261.2</v>
          </cell>
          <cell r="I86">
            <v>0</v>
          </cell>
          <cell r="J86">
            <v>0</v>
          </cell>
          <cell r="K86">
            <v>902.3</v>
          </cell>
          <cell r="L86">
            <v>12</v>
          </cell>
          <cell r="M86">
            <v>6535.8200000000006</v>
          </cell>
          <cell r="N86">
            <v>0.97499999999999998</v>
          </cell>
          <cell r="O86">
            <v>0.221363</v>
          </cell>
          <cell r="P86">
            <v>26169481</v>
          </cell>
          <cell r="Q86">
            <v>0.16400000000000001</v>
          </cell>
          <cell r="R86">
            <v>6439.09</v>
          </cell>
          <cell r="S86">
            <v>0</v>
          </cell>
          <cell r="T86">
            <v>0</v>
          </cell>
          <cell r="U86">
            <v>320.93</v>
          </cell>
          <cell r="V86">
            <v>0</v>
          </cell>
          <cell r="W86">
            <v>0</v>
          </cell>
          <cell r="X86">
            <v>0</v>
          </cell>
          <cell r="Y86">
            <v>0</v>
          </cell>
          <cell r="Z86">
            <v>261.2</v>
          </cell>
          <cell r="AA86">
            <v>6760.02</v>
          </cell>
          <cell r="AB86">
            <v>7235.93</v>
          </cell>
          <cell r="AC86">
            <v>3758</v>
          </cell>
          <cell r="AD86">
            <v>1788470</v>
          </cell>
          <cell r="AE86">
            <v>0</v>
          </cell>
          <cell r="AH86">
            <v>4324000</v>
          </cell>
          <cell r="AI86" t="str">
            <v>NYACK HOSPITAL</v>
          </cell>
          <cell r="AJ86">
            <v>6364.43</v>
          </cell>
          <cell r="AK86">
            <v>6270.24</v>
          </cell>
          <cell r="AL86">
            <v>248.46</v>
          </cell>
          <cell r="AM86">
            <v>59.22</v>
          </cell>
          <cell r="AN86">
            <v>261.2</v>
          </cell>
          <cell r="AO86">
            <v>261.2</v>
          </cell>
          <cell r="AP86">
            <v>0</v>
          </cell>
          <cell r="AQ86">
            <v>0</v>
          </cell>
          <cell r="AR86">
            <v>878.64</v>
          </cell>
          <cell r="AS86">
            <v>12</v>
          </cell>
          <cell r="AT86">
            <v>6364.43</v>
          </cell>
          <cell r="AU86">
            <v>0.97499999999999998</v>
          </cell>
          <cell r="AV86">
            <v>0.221363</v>
          </cell>
          <cell r="AW86">
            <v>26169481</v>
          </cell>
          <cell r="AX86">
            <v>0.16400000000000001</v>
          </cell>
          <cell r="AY86">
            <v>6270.24</v>
          </cell>
          <cell r="AZ86">
            <v>0</v>
          </cell>
          <cell r="BA86">
            <v>0</v>
          </cell>
          <cell r="BB86">
            <v>248.46</v>
          </cell>
          <cell r="BC86">
            <v>0</v>
          </cell>
          <cell r="BD86">
            <v>0</v>
          </cell>
          <cell r="BE86">
            <v>0</v>
          </cell>
          <cell r="BF86">
            <v>0</v>
          </cell>
          <cell r="BG86">
            <v>261.2</v>
          </cell>
          <cell r="BH86">
            <v>6518.7</v>
          </cell>
          <cell r="BI86">
            <v>6977.62</v>
          </cell>
          <cell r="BJ86">
            <v>3758</v>
          </cell>
          <cell r="BK86">
            <v>1724621</v>
          </cell>
          <cell r="BL86">
            <v>0</v>
          </cell>
        </row>
        <row r="87">
          <cell r="A87">
            <v>4329000</v>
          </cell>
          <cell r="B87" t="str">
            <v>GOOD SAMARITAN / SUFFERN</v>
          </cell>
          <cell r="C87">
            <v>6914.97</v>
          </cell>
          <cell r="D87">
            <v>9174.7800000000007</v>
          </cell>
          <cell r="E87">
            <v>1052.3699999999999</v>
          </cell>
          <cell r="F87">
            <v>126.25</v>
          </cell>
          <cell r="G87">
            <v>261.2</v>
          </cell>
          <cell r="H87">
            <v>261.2</v>
          </cell>
          <cell r="I87">
            <v>0</v>
          </cell>
          <cell r="J87">
            <v>0</v>
          </cell>
          <cell r="K87">
            <v>954.65</v>
          </cell>
          <cell r="L87">
            <v>0</v>
          </cell>
          <cell r="M87">
            <v>6914.9699999999993</v>
          </cell>
          <cell r="N87">
            <v>1.0239</v>
          </cell>
          <cell r="O87">
            <v>0.220855</v>
          </cell>
          <cell r="P87">
            <v>23107030</v>
          </cell>
          <cell r="Q87">
            <v>0.1323</v>
          </cell>
          <cell r="R87">
            <v>9174.7800000000007</v>
          </cell>
          <cell r="S87">
            <v>0</v>
          </cell>
          <cell r="T87">
            <v>0</v>
          </cell>
          <cell r="U87">
            <v>501.06</v>
          </cell>
          <cell r="V87">
            <v>0</v>
          </cell>
          <cell r="W87">
            <v>0</v>
          </cell>
          <cell r="X87">
            <v>551.30999999999995</v>
          </cell>
          <cell r="Y87">
            <v>0</v>
          </cell>
          <cell r="Z87">
            <v>261.2</v>
          </cell>
          <cell r="AA87">
            <v>10227.150000000001</v>
          </cell>
          <cell r="AB87">
            <v>10947.14</v>
          </cell>
          <cell r="AC87">
            <v>2991</v>
          </cell>
          <cell r="AD87">
            <v>2153490</v>
          </cell>
          <cell r="AE87">
            <v>0</v>
          </cell>
          <cell r="AH87">
            <v>4329000</v>
          </cell>
          <cell r="AI87" t="str">
            <v>GOOD SAMARITAN / SUFFERN</v>
          </cell>
          <cell r="AJ87">
            <v>6867.71</v>
          </cell>
          <cell r="AK87">
            <v>9112.08</v>
          </cell>
          <cell r="AL87">
            <v>855.81</v>
          </cell>
          <cell r="AM87">
            <v>102.08</v>
          </cell>
          <cell r="AN87">
            <v>261.2</v>
          </cell>
          <cell r="AO87">
            <v>261.2</v>
          </cell>
          <cell r="AP87">
            <v>0</v>
          </cell>
          <cell r="AQ87">
            <v>0</v>
          </cell>
          <cell r="AR87">
            <v>948.12</v>
          </cell>
          <cell r="AS87">
            <v>0</v>
          </cell>
          <cell r="AT87">
            <v>6867.71</v>
          </cell>
          <cell r="AU87">
            <v>1.0239</v>
          </cell>
          <cell r="AV87">
            <v>0.220855</v>
          </cell>
          <cell r="AW87">
            <v>23107030</v>
          </cell>
          <cell r="AX87">
            <v>0.1323</v>
          </cell>
          <cell r="AY87">
            <v>9112.08</v>
          </cell>
          <cell r="AZ87">
            <v>0</v>
          </cell>
          <cell r="BA87">
            <v>0</v>
          </cell>
          <cell r="BB87">
            <v>384.84</v>
          </cell>
          <cell r="BC87">
            <v>0</v>
          </cell>
          <cell r="BD87">
            <v>0</v>
          </cell>
          <cell r="BE87">
            <v>470.97</v>
          </cell>
          <cell r="BF87">
            <v>0</v>
          </cell>
          <cell r="BG87">
            <v>261.2</v>
          </cell>
          <cell r="BH87">
            <v>9967.89</v>
          </cell>
          <cell r="BI87">
            <v>10669.63</v>
          </cell>
          <cell r="BJ87">
            <v>2991</v>
          </cell>
          <cell r="BK87">
            <v>2098904</v>
          </cell>
          <cell r="BL87">
            <v>0</v>
          </cell>
        </row>
        <row r="88">
          <cell r="A88">
            <v>4401000</v>
          </cell>
          <cell r="B88" t="str">
            <v>CLAXTON-HEPBURN MED CTR</v>
          </cell>
          <cell r="C88">
            <v>5063.37</v>
          </cell>
          <cell r="D88">
            <v>3391.95</v>
          </cell>
          <cell r="E88">
            <v>775.11</v>
          </cell>
          <cell r="F88">
            <v>100.07</v>
          </cell>
          <cell r="G88">
            <v>171.74</v>
          </cell>
          <cell r="H88">
            <v>171.74</v>
          </cell>
          <cell r="I88">
            <v>0</v>
          </cell>
          <cell r="J88">
            <v>0</v>
          </cell>
          <cell r="K88">
            <v>699.02</v>
          </cell>
          <cell r="L88">
            <v>3</v>
          </cell>
          <cell r="M88">
            <v>5063.37</v>
          </cell>
          <cell r="N88">
            <v>0.76919999999999999</v>
          </cell>
          <cell r="O88">
            <v>0.61183900000000002</v>
          </cell>
          <cell r="P88">
            <v>3237057</v>
          </cell>
          <cell r="Q88">
            <v>7.6200000000000004E-2</v>
          </cell>
          <cell r="R88">
            <v>3391.95</v>
          </cell>
          <cell r="S88">
            <v>0</v>
          </cell>
          <cell r="T88">
            <v>0</v>
          </cell>
          <cell r="U88">
            <v>485.05</v>
          </cell>
          <cell r="V88">
            <v>0</v>
          </cell>
          <cell r="W88">
            <v>0</v>
          </cell>
          <cell r="X88">
            <v>290.06</v>
          </cell>
          <cell r="Y88">
            <v>0</v>
          </cell>
          <cell r="Z88">
            <v>171.74</v>
          </cell>
          <cell r="AA88">
            <v>4167.0599999999995</v>
          </cell>
          <cell r="AB88">
            <v>4460.42</v>
          </cell>
          <cell r="AC88">
            <v>847</v>
          </cell>
          <cell r="AD88">
            <v>248476</v>
          </cell>
          <cell r="AE88">
            <v>0</v>
          </cell>
          <cell r="AH88">
            <v>4401000</v>
          </cell>
          <cell r="AI88" t="str">
            <v>CLAXTON-HEPBURN MED CTR</v>
          </cell>
          <cell r="AJ88">
            <v>4743.82</v>
          </cell>
          <cell r="AK88">
            <v>3177.89</v>
          </cell>
          <cell r="AL88">
            <v>721.79</v>
          </cell>
          <cell r="AM88">
            <v>147.63999999999999</v>
          </cell>
          <cell r="AN88">
            <v>171.74</v>
          </cell>
          <cell r="AO88">
            <v>171.74</v>
          </cell>
          <cell r="AP88">
            <v>0</v>
          </cell>
          <cell r="AQ88">
            <v>0</v>
          </cell>
          <cell r="AR88">
            <v>654.91</v>
          </cell>
          <cell r="AS88">
            <v>3</v>
          </cell>
          <cell r="AT88">
            <v>4743.82</v>
          </cell>
          <cell r="AU88">
            <v>0.76919999999999999</v>
          </cell>
          <cell r="AV88">
            <v>0.61183900000000002</v>
          </cell>
          <cell r="AW88">
            <v>3237057</v>
          </cell>
          <cell r="AX88">
            <v>7.6200000000000004E-2</v>
          </cell>
          <cell r="AY88">
            <v>3177.89</v>
          </cell>
          <cell r="AZ88">
            <v>0</v>
          </cell>
          <cell r="BA88">
            <v>0</v>
          </cell>
          <cell r="BB88">
            <v>474.01</v>
          </cell>
          <cell r="BC88">
            <v>0</v>
          </cell>
          <cell r="BD88">
            <v>0</v>
          </cell>
          <cell r="BE88">
            <v>247.78</v>
          </cell>
          <cell r="BF88">
            <v>0</v>
          </cell>
          <cell r="BG88">
            <v>171.74</v>
          </cell>
          <cell r="BH88">
            <v>3899.68</v>
          </cell>
          <cell r="BI88">
            <v>4174.22</v>
          </cell>
          <cell r="BJ88">
            <v>847</v>
          </cell>
          <cell r="BK88">
            <v>232535</v>
          </cell>
          <cell r="BL88">
            <v>0</v>
          </cell>
        </row>
        <row r="89">
          <cell r="A89">
            <v>4402000</v>
          </cell>
          <cell r="B89" t="str">
            <v>MASSENA MEMORIAL HOSPITAL</v>
          </cell>
          <cell r="C89">
            <v>5453.9</v>
          </cell>
          <cell r="D89">
            <v>2866.57</v>
          </cell>
          <cell r="E89">
            <v>405.67</v>
          </cell>
          <cell r="F89">
            <v>102.81</v>
          </cell>
          <cell r="G89">
            <v>171.74</v>
          </cell>
          <cell r="H89">
            <v>171.74</v>
          </cell>
          <cell r="I89">
            <v>0</v>
          </cell>
          <cell r="J89">
            <v>0</v>
          </cell>
          <cell r="K89">
            <v>752.94</v>
          </cell>
          <cell r="L89">
            <v>0</v>
          </cell>
          <cell r="M89">
            <v>5453.9</v>
          </cell>
          <cell r="N89">
            <v>0.80400000000000005</v>
          </cell>
          <cell r="O89">
            <v>0.65147900000000003</v>
          </cell>
          <cell r="P89">
            <v>2265548</v>
          </cell>
          <cell r="Q89">
            <v>8.6900000000000005E-2</v>
          </cell>
          <cell r="R89">
            <v>2866.57</v>
          </cell>
          <cell r="S89">
            <v>0</v>
          </cell>
          <cell r="T89">
            <v>0</v>
          </cell>
          <cell r="U89">
            <v>405.67</v>
          </cell>
          <cell r="V89">
            <v>0</v>
          </cell>
          <cell r="W89">
            <v>0</v>
          </cell>
          <cell r="X89">
            <v>0</v>
          </cell>
          <cell r="Y89">
            <v>0</v>
          </cell>
          <cell r="Z89">
            <v>171.74</v>
          </cell>
          <cell r="AA89">
            <v>3272.2400000000002</v>
          </cell>
          <cell r="AB89">
            <v>3502.61</v>
          </cell>
          <cell r="AC89">
            <v>749</v>
          </cell>
          <cell r="AD89">
            <v>172547</v>
          </cell>
          <cell r="AE89">
            <v>0</v>
          </cell>
          <cell r="AH89">
            <v>4402000</v>
          </cell>
          <cell r="AI89" t="str">
            <v>MASSENA MEMORIAL HOSPITAL</v>
          </cell>
          <cell r="AJ89">
            <v>5642.65</v>
          </cell>
          <cell r="AK89">
            <v>2965.78</v>
          </cell>
          <cell r="AL89">
            <v>415.95</v>
          </cell>
          <cell r="AM89">
            <v>111.42</v>
          </cell>
          <cell r="AN89">
            <v>171.74</v>
          </cell>
          <cell r="AO89">
            <v>171.74</v>
          </cell>
          <cell r="AP89">
            <v>0</v>
          </cell>
          <cell r="AQ89">
            <v>0</v>
          </cell>
          <cell r="AR89">
            <v>779</v>
          </cell>
          <cell r="AS89">
            <v>0</v>
          </cell>
          <cell r="AT89">
            <v>5642.65</v>
          </cell>
          <cell r="AU89">
            <v>0.80400000000000005</v>
          </cell>
          <cell r="AV89">
            <v>0.65147900000000003</v>
          </cell>
          <cell r="AW89">
            <v>2265548</v>
          </cell>
          <cell r="AX89">
            <v>8.6900000000000005E-2</v>
          </cell>
          <cell r="AY89">
            <v>2965.78</v>
          </cell>
          <cell r="AZ89">
            <v>0</v>
          </cell>
          <cell r="BA89">
            <v>0</v>
          </cell>
          <cell r="BB89">
            <v>415.95</v>
          </cell>
          <cell r="BC89">
            <v>0</v>
          </cell>
          <cell r="BD89">
            <v>0</v>
          </cell>
          <cell r="BE89">
            <v>0</v>
          </cell>
          <cell r="BF89">
            <v>0</v>
          </cell>
          <cell r="BG89">
            <v>171.74</v>
          </cell>
          <cell r="BH89">
            <v>3381.73</v>
          </cell>
          <cell r="BI89">
            <v>3619.8</v>
          </cell>
          <cell r="BJ89">
            <v>749</v>
          </cell>
          <cell r="BK89">
            <v>178314</v>
          </cell>
          <cell r="BL89">
            <v>0</v>
          </cell>
        </row>
        <row r="90">
          <cell r="A90">
            <v>4423000</v>
          </cell>
          <cell r="B90" t="str">
            <v>EJ NOBLE HOSP/ GOUVERNEUR</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H90">
            <v>4423000</v>
          </cell>
          <cell r="AI90" t="str">
            <v>E J NOBLE HOSP / GOUVERNEUR</v>
          </cell>
          <cell r="AJ90">
            <v>4544.5600000000004</v>
          </cell>
          <cell r="AK90">
            <v>2369.9899999999998</v>
          </cell>
          <cell r="AL90">
            <v>735.5</v>
          </cell>
          <cell r="AM90">
            <v>89.48</v>
          </cell>
          <cell r="AN90">
            <v>171.74</v>
          </cell>
          <cell r="AO90">
            <v>171.74</v>
          </cell>
          <cell r="AP90">
            <v>0</v>
          </cell>
          <cell r="AQ90">
            <v>0</v>
          </cell>
          <cell r="AR90">
            <v>627.4</v>
          </cell>
          <cell r="AS90">
            <v>0</v>
          </cell>
          <cell r="AT90">
            <v>4544.5600000000004</v>
          </cell>
          <cell r="AU90">
            <v>0.68469999999999998</v>
          </cell>
          <cell r="AV90">
            <v>0.63045300000000004</v>
          </cell>
          <cell r="AW90">
            <v>994265</v>
          </cell>
          <cell r="AX90">
            <v>0.1018</v>
          </cell>
          <cell r="AY90">
            <v>2369.9899999999998</v>
          </cell>
          <cell r="AZ90">
            <v>0</v>
          </cell>
          <cell r="BA90">
            <v>0</v>
          </cell>
          <cell r="BB90">
            <v>597.16</v>
          </cell>
          <cell r="BC90">
            <v>0</v>
          </cell>
          <cell r="BD90">
            <v>0</v>
          </cell>
          <cell r="BE90">
            <v>138.34</v>
          </cell>
          <cell r="BF90">
            <v>0</v>
          </cell>
          <cell r="BG90">
            <v>171.74</v>
          </cell>
          <cell r="BH90">
            <v>3105.49</v>
          </cell>
          <cell r="BI90">
            <v>3324.12</v>
          </cell>
          <cell r="BJ90">
            <v>280</v>
          </cell>
          <cell r="BK90">
            <v>61216</v>
          </cell>
          <cell r="BL90">
            <v>0</v>
          </cell>
        </row>
        <row r="91">
          <cell r="A91">
            <v>4429000</v>
          </cell>
          <cell r="B91" t="str">
            <v>CANTON-POTSDAM HOSPITAL</v>
          </cell>
          <cell r="C91">
            <v>5330.58</v>
          </cell>
          <cell r="D91">
            <v>3486.2</v>
          </cell>
          <cell r="E91">
            <v>314.35000000000002</v>
          </cell>
          <cell r="F91">
            <v>103.59</v>
          </cell>
          <cell r="G91">
            <v>171.74</v>
          </cell>
          <cell r="H91">
            <v>171.74</v>
          </cell>
          <cell r="I91">
            <v>0</v>
          </cell>
          <cell r="J91">
            <v>0</v>
          </cell>
          <cell r="K91">
            <v>735.91</v>
          </cell>
          <cell r="L91">
            <v>2</v>
          </cell>
          <cell r="M91">
            <v>5330.58</v>
          </cell>
          <cell r="N91">
            <v>0.79339999999999999</v>
          </cell>
          <cell r="O91">
            <v>0.57195200000000002</v>
          </cell>
          <cell r="P91">
            <v>2905501</v>
          </cell>
          <cell r="Q91">
            <v>8.5300000000000001E-2</v>
          </cell>
          <cell r="R91">
            <v>3486.2</v>
          </cell>
          <cell r="S91">
            <v>0</v>
          </cell>
          <cell r="T91">
            <v>0</v>
          </cell>
          <cell r="U91">
            <v>314.35000000000002</v>
          </cell>
          <cell r="V91">
            <v>0</v>
          </cell>
          <cell r="W91">
            <v>0</v>
          </cell>
          <cell r="X91">
            <v>0</v>
          </cell>
          <cell r="Y91">
            <v>0</v>
          </cell>
          <cell r="Z91">
            <v>171.74</v>
          </cell>
          <cell r="AA91">
            <v>3800.5499999999997</v>
          </cell>
          <cell r="AB91">
            <v>4068.11</v>
          </cell>
          <cell r="AC91">
            <v>787</v>
          </cell>
          <cell r="AD91">
            <v>210570</v>
          </cell>
          <cell r="AE91">
            <v>0</v>
          </cell>
          <cell r="AH91">
            <v>4429000</v>
          </cell>
          <cell r="AI91" t="str">
            <v>CANTON-POTSDAM HOSPITAL</v>
          </cell>
          <cell r="AJ91">
            <v>5500.35</v>
          </cell>
          <cell r="AK91">
            <v>3597.23</v>
          </cell>
          <cell r="AL91">
            <v>249.59</v>
          </cell>
          <cell r="AM91">
            <v>91.23</v>
          </cell>
          <cell r="AN91">
            <v>171.74</v>
          </cell>
          <cell r="AO91">
            <v>171.74</v>
          </cell>
          <cell r="AP91">
            <v>0</v>
          </cell>
          <cell r="AQ91">
            <v>0</v>
          </cell>
          <cell r="AR91">
            <v>759.35</v>
          </cell>
          <cell r="AS91">
            <v>2</v>
          </cell>
          <cell r="AT91">
            <v>5500.35</v>
          </cell>
          <cell r="AU91">
            <v>0.79339999999999999</v>
          </cell>
          <cell r="AV91">
            <v>0.57195200000000002</v>
          </cell>
          <cell r="AW91">
            <v>2905501</v>
          </cell>
          <cell r="AX91">
            <v>8.5300000000000001E-2</v>
          </cell>
          <cell r="AY91">
            <v>3597.23</v>
          </cell>
          <cell r="AZ91">
            <v>0</v>
          </cell>
          <cell r="BA91">
            <v>0</v>
          </cell>
          <cell r="BB91">
            <v>249.59</v>
          </cell>
          <cell r="BC91">
            <v>0</v>
          </cell>
          <cell r="BD91">
            <v>0</v>
          </cell>
          <cell r="BE91">
            <v>0</v>
          </cell>
          <cell r="BF91">
            <v>0</v>
          </cell>
          <cell r="BG91">
            <v>171.74</v>
          </cell>
          <cell r="BH91">
            <v>3846.82</v>
          </cell>
          <cell r="BI91">
            <v>4117.6400000000003</v>
          </cell>
          <cell r="BJ91">
            <v>787</v>
          </cell>
          <cell r="BK91">
            <v>213135</v>
          </cell>
          <cell r="BL91">
            <v>0</v>
          </cell>
        </row>
        <row r="92">
          <cell r="A92">
            <v>4501000</v>
          </cell>
          <cell r="B92" t="str">
            <v>SARATOGA HOSPITAL</v>
          </cell>
          <cell r="C92">
            <v>5582.9</v>
          </cell>
          <cell r="D92">
            <v>3856.67</v>
          </cell>
          <cell r="E92">
            <v>422.12</v>
          </cell>
          <cell r="F92">
            <v>80.040000000000006</v>
          </cell>
          <cell r="G92">
            <v>171.74</v>
          </cell>
          <cell r="H92">
            <v>171.74</v>
          </cell>
          <cell r="I92">
            <v>0</v>
          </cell>
          <cell r="J92">
            <v>0</v>
          </cell>
          <cell r="K92">
            <v>770.75</v>
          </cell>
          <cell r="L92">
            <v>58</v>
          </cell>
          <cell r="M92">
            <v>5582.9000000000005</v>
          </cell>
          <cell r="N92">
            <v>0.83220000000000005</v>
          </cell>
          <cell r="O92">
            <v>0.39353199999999999</v>
          </cell>
          <cell r="P92">
            <v>4305603</v>
          </cell>
          <cell r="Q92">
            <v>6.8199999999999997E-2</v>
          </cell>
          <cell r="R92">
            <v>3856.67</v>
          </cell>
          <cell r="S92">
            <v>0</v>
          </cell>
          <cell r="T92">
            <v>0</v>
          </cell>
          <cell r="U92">
            <v>422.12</v>
          </cell>
          <cell r="V92">
            <v>0</v>
          </cell>
          <cell r="W92">
            <v>0</v>
          </cell>
          <cell r="X92">
            <v>0</v>
          </cell>
          <cell r="Y92">
            <v>0</v>
          </cell>
          <cell r="Z92">
            <v>171.74</v>
          </cell>
          <cell r="AA92">
            <v>4278.79</v>
          </cell>
          <cell r="AB92">
            <v>4580.0200000000004</v>
          </cell>
          <cell r="AC92">
            <v>948</v>
          </cell>
          <cell r="AD92">
            <v>285566</v>
          </cell>
          <cell r="AE92">
            <v>0</v>
          </cell>
          <cell r="AH92">
            <v>4501000</v>
          </cell>
          <cell r="AI92" t="str">
            <v>SARATOGA HOSPITAL</v>
          </cell>
          <cell r="AJ92">
            <v>5589.76</v>
          </cell>
          <cell r="AK92">
            <v>3861.41</v>
          </cell>
          <cell r="AL92">
            <v>406.93</v>
          </cell>
          <cell r="AM92">
            <v>76.33</v>
          </cell>
          <cell r="AN92">
            <v>171.74</v>
          </cell>
          <cell r="AO92">
            <v>171.74</v>
          </cell>
          <cell r="AP92">
            <v>0</v>
          </cell>
          <cell r="AQ92">
            <v>0</v>
          </cell>
          <cell r="AR92">
            <v>771.69</v>
          </cell>
          <cell r="AS92">
            <v>58</v>
          </cell>
          <cell r="AT92">
            <v>5589.76</v>
          </cell>
          <cell r="AU92">
            <v>0.83220000000000005</v>
          </cell>
          <cell r="AV92">
            <v>0.39353199999999999</v>
          </cell>
          <cell r="AW92">
            <v>4305603</v>
          </cell>
          <cell r="AX92">
            <v>6.8199999999999997E-2</v>
          </cell>
          <cell r="AY92">
            <v>3861.41</v>
          </cell>
          <cell r="AZ92">
            <v>0</v>
          </cell>
          <cell r="BA92">
            <v>0</v>
          </cell>
          <cell r="BB92">
            <v>406.93</v>
          </cell>
          <cell r="BC92">
            <v>0</v>
          </cell>
          <cell r="BD92">
            <v>0</v>
          </cell>
          <cell r="BE92">
            <v>0</v>
          </cell>
          <cell r="BF92">
            <v>0</v>
          </cell>
          <cell r="BG92">
            <v>171.74</v>
          </cell>
          <cell r="BH92">
            <v>4268.34</v>
          </cell>
          <cell r="BI92">
            <v>4568.83</v>
          </cell>
          <cell r="BJ92">
            <v>948</v>
          </cell>
          <cell r="BK92">
            <v>284865</v>
          </cell>
          <cell r="BL92">
            <v>0</v>
          </cell>
        </row>
        <row r="93">
          <cell r="A93">
            <v>4601001</v>
          </cell>
          <cell r="B93" t="str">
            <v>ELLIS HOSPITAL</v>
          </cell>
          <cell r="C93">
            <v>6001.48</v>
          </cell>
          <cell r="D93">
            <v>5389.48</v>
          </cell>
          <cell r="E93">
            <v>340.05</v>
          </cell>
          <cell r="F93">
            <v>68.489999999999995</v>
          </cell>
          <cell r="G93">
            <v>171.74</v>
          </cell>
          <cell r="H93">
            <v>171.74</v>
          </cell>
          <cell r="I93">
            <v>296.11</v>
          </cell>
          <cell r="J93">
            <v>154.38999999999999</v>
          </cell>
          <cell r="K93">
            <v>787.65</v>
          </cell>
          <cell r="L93">
            <v>0</v>
          </cell>
          <cell r="M93">
            <v>5705.37</v>
          </cell>
          <cell r="N93">
            <v>0.84009999999999996</v>
          </cell>
          <cell r="O93">
            <v>0.28078700000000001</v>
          </cell>
          <cell r="P93">
            <v>8419250</v>
          </cell>
          <cell r="Q93">
            <v>6.4199999999999993E-2</v>
          </cell>
          <cell r="R93">
            <v>4976.79</v>
          </cell>
          <cell r="S93">
            <v>258.3</v>
          </cell>
          <cell r="T93">
            <v>154.38999999999999</v>
          </cell>
          <cell r="U93">
            <v>311.13</v>
          </cell>
          <cell r="V93">
            <v>0</v>
          </cell>
          <cell r="W93">
            <v>0</v>
          </cell>
          <cell r="X93">
            <v>0</v>
          </cell>
          <cell r="Y93">
            <v>28.92</v>
          </cell>
          <cell r="Z93">
            <v>171.74</v>
          </cell>
          <cell r="AA93">
            <v>5729.53</v>
          </cell>
          <cell r="AB93">
            <v>6132.89</v>
          </cell>
          <cell r="AC93">
            <v>1711</v>
          </cell>
          <cell r="AD93">
            <v>690149</v>
          </cell>
          <cell r="AE93">
            <v>5.1900000000000002E-2</v>
          </cell>
          <cell r="AH93">
            <v>4601001</v>
          </cell>
          <cell r="AI93" t="str">
            <v>ELLIS HOSPITAL</v>
          </cell>
          <cell r="AJ93">
            <v>6088.34</v>
          </cell>
          <cell r="AK93">
            <v>5467.48</v>
          </cell>
          <cell r="AL93">
            <v>347.64</v>
          </cell>
          <cell r="AM93">
            <v>70.55</v>
          </cell>
          <cell r="AN93">
            <v>171.74</v>
          </cell>
          <cell r="AO93">
            <v>171.74</v>
          </cell>
          <cell r="AP93">
            <v>300.39</v>
          </cell>
          <cell r="AQ93">
            <v>156.61999999999998</v>
          </cell>
          <cell r="AR93">
            <v>799.05</v>
          </cell>
          <cell r="AS93">
            <v>0</v>
          </cell>
          <cell r="AT93">
            <v>5787.95</v>
          </cell>
          <cell r="AU93">
            <v>0.84009999999999996</v>
          </cell>
          <cell r="AV93">
            <v>0.28078700000000001</v>
          </cell>
          <cell r="AW93">
            <v>8419250</v>
          </cell>
          <cell r="AX93">
            <v>6.4199999999999993E-2</v>
          </cell>
          <cell r="AY93">
            <v>5048.83</v>
          </cell>
          <cell r="AZ93">
            <v>262.02999999999997</v>
          </cell>
          <cell r="BA93">
            <v>156.61999999999998</v>
          </cell>
          <cell r="BB93">
            <v>318.3</v>
          </cell>
          <cell r="BC93">
            <v>0</v>
          </cell>
          <cell r="BD93">
            <v>0</v>
          </cell>
          <cell r="BE93">
            <v>0</v>
          </cell>
          <cell r="BF93">
            <v>29.340000000000003</v>
          </cell>
          <cell r="BG93">
            <v>171.74</v>
          </cell>
          <cell r="BH93">
            <v>5815.12</v>
          </cell>
          <cell r="BI93">
            <v>6224.5</v>
          </cell>
          <cell r="BJ93">
            <v>1711</v>
          </cell>
          <cell r="BK93">
            <v>700449</v>
          </cell>
          <cell r="BL93">
            <v>5.1900000000000002E-2</v>
          </cell>
        </row>
        <row r="94">
          <cell r="A94">
            <v>4720001</v>
          </cell>
          <cell r="B94" t="str">
            <v>COBLESKILL REGIONAL HOSP</v>
          </cell>
          <cell r="C94">
            <v>5164.1000000000004</v>
          </cell>
          <cell r="D94">
            <v>3841.06</v>
          </cell>
          <cell r="E94">
            <v>317.35000000000002</v>
          </cell>
          <cell r="F94">
            <v>30.36</v>
          </cell>
          <cell r="G94">
            <v>171.74</v>
          </cell>
          <cell r="H94">
            <v>171.74</v>
          </cell>
          <cell r="I94">
            <v>0</v>
          </cell>
          <cell r="J94">
            <v>0</v>
          </cell>
          <cell r="K94">
            <v>712.93</v>
          </cell>
          <cell r="L94">
            <v>0</v>
          </cell>
          <cell r="M94">
            <v>5164.1000000000004</v>
          </cell>
          <cell r="N94">
            <v>0.76039999999999996</v>
          </cell>
          <cell r="O94">
            <v>1.0640080000000001</v>
          </cell>
          <cell r="P94">
            <v>250405</v>
          </cell>
          <cell r="Q94">
            <v>3.9399999999999998E-2</v>
          </cell>
          <cell r="R94">
            <v>3841.06</v>
          </cell>
          <cell r="S94">
            <v>0</v>
          </cell>
          <cell r="T94">
            <v>0</v>
          </cell>
          <cell r="U94">
            <v>317.35000000000002</v>
          </cell>
          <cell r="V94">
            <v>0</v>
          </cell>
          <cell r="W94">
            <v>0</v>
          </cell>
          <cell r="X94">
            <v>0</v>
          </cell>
          <cell r="Y94">
            <v>0</v>
          </cell>
          <cell r="Z94">
            <v>171.74</v>
          </cell>
          <cell r="AA94">
            <v>4158.41</v>
          </cell>
          <cell r="AB94">
            <v>4451.16</v>
          </cell>
          <cell r="AC94">
            <v>40</v>
          </cell>
          <cell r="AD94">
            <v>11710</v>
          </cell>
          <cell r="AE94">
            <v>0</v>
          </cell>
          <cell r="AH94">
            <v>4720001</v>
          </cell>
          <cell r="AI94" t="str">
            <v>COBLESKILL REGIONAL HOSP</v>
          </cell>
          <cell r="AJ94">
            <v>5198.92</v>
          </cell>
          <cell r="AK94">
            <v>3866.96</v>
          </cell>
          <cell r="AL94">
            <v>350.01</v>
          </cell>
          <cell r="AM94">
            <v>35.869999999999997</v>
          </cell>
          <cell r="AN94">
            <v>171.74</v>
          </cell>
          <cell r="AO94">
            <v>171.74</v>
          </cell>
          <cell r="AP94">
            <v>0</v>
          </cell>
          <cell r="AQ94">
            <v>0</v>
          </cell>
          <cell r="AR94">
            <v>717.74</v>
          </cell>
          <cell r="AS94">
            <v>0</v>
          </cell>
          <cell r="AT94">
            <v>5198.92</v>
          </cell>
          <cell r="AU94">
            <v>0.76039999999999996</v>
          </cell>
          <cell r="AV94">
            <v>1.0640080000000001</v>
          </cell>
          <cell r="AW94">
            <v>250405</v>
          </cell>
          <cell r="AX94">
            <v>3.9399999999999998E-2</v>
          </cell>
          <cell r="AY94">
            <v>3866.96</v>
          </cell>
          <cell r="AZ94">
            <v>0</v>
          </cell>
          <cell r="BA94">
            <v>0</v>
          </cell>
          <cell r="BB94">
            <v>350.01</v>
          </cell>
          <cell r="BC94">
            <v>0</v>
          </cell>
          <cell r="BD94">
            <v>0</v>
          </cell>
          <cell r="BE94">
            <v>0</v>
          </cell>
          <cell r="BF94">
            <v>0</v>
          </cell>
          <cell r="BG94">
            <v>171.74</v>
          </cell>
          <cell r="BH94">
            <v>4216.97</v>
          </cell>
          <cell r="BI94">
            <v>4513.84</v>
          </cell>
          <cell r="BJ94">
            <v>40</v>
          </cell>
          <cell r="BK94">
            <v>11875</v>
          </cell>
          <cell r="BL94">
            <v>0</v>
          </cell>
        </row>
        <row r="95">
          <cell r="A95">
            <v>5001000</v>
          </cell>
          <cell r="B95" t="str">
            <v>CORNING HOSPITAL</v>
          </cell>
          <cell r="C95">
            <v>5945.3</v>
          </cell>
          <cell r="D95">
            <v>3485.73</v>
          </cell>
          <cell r="E95">
            <v>401.82</v>
          </cell>
          <cell r="F95">
            <v>109.67</v>
          </cell>
          <cell r="G95">
            <v>171.74</v>
          </cell>
          <cell r="H95">
            <v>171.74</v>
          </cell>
          <cell r="I95">
            <v>0</v>
          </cell>
          <cell r="J95">
            <v>0</v>
          </cell>
          <cell r="K95">
            <v>820.78</v>
          </cell>
          <cell r="L95">
            <v>0</v>
          </cell>
          <cell r="M95">
            <v>5945.2999999999993</v>
          </cell>
          <cell r="N95">
            <v>0.87780000000000002</v>
          </cell>
          <cell r="O95">
            <v>0.43303199999999997</v>
          </cell>
          <cell r="P95">
            <v>3127902</v>
          </cell>
          <cell r="Q95">
            <v>9.5899999999999999E-2</v>
          </cell>
          <cell r="R95">
            <v>3485.73</v>
          </cell>
          <cell r="S95">
            <v>0</v>
          </cell>
          <cell r="T95">
            <v>0</v>
          </cell>
          <cell r="U95">
            <v>383.83</v>
          </cell>
          <cell r="V95">
            <v>0</v>
          </cell>
          <cell r="W95">
            <v>0</v>
          </cell>
          <cell r="X95">
            <v>17.989999999999998</v>
          </cell>
          <cell r="Y95">
            <v>0</v>
          </cell>
          <cell r="Z95">
            <v>171.74</v>
          </cell>
          <cell r="AA95">
            <v>3887.55</v>
          </cell>
          <cell r="AB95">
            <v>4161.2299999999996</v>
          </cell>
          <cell r="AC95">
            <v>986</v>
          </cell>
          <cell r="AD95">
            <v>269848</v>
          </cell>
          <cell r="AE95">
            <v>0</v>
          </cell>
          <cell r="AH95">
            <v>5001000</v>
          </cell>
          <cell r="AI95" t="str">
            <v>CORNING HOSPITAL</v>
          </cell>
          <cell r="AJ95">
            <v>6208.69</v>
          </cell>
          <cell r="AK95">
            <v>3640.15</v>
          </cell>
          <cell r="AL95">
            <v>135.07</v>
          </cell>
          <cell r="AM95">
            <v>34.840000000000003</v>
          </cell>
          <cell r="AN95">
            <v>171.74</v>
          </cell>
          <cell r="AO95">
            <v>171.74</v>
          </cell>
          <cell r="AP95">
            <v>0</v>
          </cell>
          <cell r="AQ95">
            <v>0</v>
          </cell>
          <cell r="AR95">
            <v>857.14</v>
          </cell>
          <cell r="AS95">
            <v>0</v>
          </cell>
          <cell r="AT95">
            <v>6208.69</v>
          </cell>
          <cell r="AU95">
            <v>0.87780000000000002</v>
          </cell>
          <cell r="AV95">
            <v>0.43303199999999997</v>
          </cell>
          <cell r="AW95">
            <v>3127902</v>
          </cell>
          <cell r="AX95">
            <v>9.5899999999999999E-2</v>
          </cell>
          <cell r="AY95">
            <v>3640.15</v>
          </cell>
          <cell r="AZ95">
            <v>0</v>
          </cell>
          <cell r="BA95">
            <v>0</v>
          </cell>
          <cell r="BB95">
            <v>118.18</v>
          </cell>
          <cell r="BC95">
            <v>0</v>
          </cell>
          <cell r="BD95">
            <v>0</v>
          </cell>
          <cell r="BE95">
            <v>16.89</v>
          </cell>
          <cell r="BF95">
            <v>0</v>
          </cell>
          <cell r="BG95">
            <v>171.74</v>
          </cell>
          <cell r="BH95">
            <v>3775.2200000000003</v>
          </cell>
          <cell r="BI95">
            <v>4041</v>
          </cell>
          <cell r="BJ95">
            <v>986</v>
          </cell>
          <cell r="BK95">
            <v>262059</v>
          </cell>
          <cell r="BL95">
            <v>0</v>
          </cell>
        </row>
        <row r="96">
          <cell r="A96">
            <v>5002001</v>
          </cell>
          <cell r="B96" t="str">
            <v>ST JAMES MERCY HOSPITAL</v>
          </cell>
          <cell r="C96">
            <v>4380.8999999999996</v>
          </cell>
          <cell r="D96">
            <v>2360.87</v>
          </cell>
          <cell r="E96">
            <v>411.48</v>
          </cell>
          <cell r="F96">
            <v>59.59</v>
          </cell>
          <cell r="G96">
            <v>171.74</v>
          </cell>
          <cell r="H96">
            <v>171.74</v>
          </cell>
          <cell r="I96">
            <v>0</v>
          </cell>
          <cell r="J96">
            <v>0</v>
          </cell>
          <cell r="K96">
            <v>604.79999999999995</v>
          </cell>
          <cell r="L96">
            <v>0</v>
          </cell>
          <cell r="M96">
            <v>4380.9000000000005</v>
          </cell>
          <cell r="N96">
            <v>0.66100000000000003</v>
          </cell>
          <cell r="O96">
            <v>0.47086299999999998</v>
          </cell>
          <cell r="P96">
            <v>1735832</v>
          </cell>
          <cell r="Q96">
            <v>5.9499999999999997E-2</v>
          </cell>
          <cell r="R96">
            <v>2360.87</v>
          </cell>
          <cell r="S96">
            <v>0</v>
          </cell>
          <cell r="T96">
            <v>0</v>
          </cell>
          <cell r="U96">
            <v>173.43</v>
          </cell>
          <cell r="V96">
            <v>0</v>
          </cell>
          <cell r="W96">
            <v>0</v>
          </cell>
          <cell r="X96">
            <v>238.05</v>
          </cell>
          <cell r="Y96">
            <v>0</v>
          </cell>
          <cell r="Z96">
            <v>171.74</v>
          </cell>
          <cell r="AA96">
            <v>2772.35</v>
          </cell>
          <cell r="AB96">
            <v>2967.52</v>
          </cell>
          <cell r="AC96">
            <v>633</v>
          </cell>
          <cell r="AD96">
            <v>123543</v>
          </cell>
          <cell r="AE96">
            <v>0</v>
          </cell>
          <cell r="AH96">
            <v>5002001</v>
          </cell>
          <cell r="AI96" t="str">
            <v>ST JAMES MERCY HOSPITAL</v>
          </cell>
          <cell r="AJ96">
            <v>4289.25</v>
          </cell>
          <cell r="AK96">
            <v>2311.48</v>
          </cell>
          <cell r="AL96">
            <v>330.67999999999995</v>
          </cell>
          <cell r="AM96">
            <v>50.24</v>
          </cell>
          <cell r="AN96">
            <v>171.74</v>
          </cell>
          <cell r="AO96">
            <v>171.74</v>
          </cell>
          <cell r="AP96">
            <v>0</v>
          </cell>
          <cell r="AQ96">
            <v>0</v>
          </cell>
          <cell r="AR96">
            <v>592.15</v>
          </cell>
          <cell r="AS96">
            <v>0</v>
          </cell>
          <cell r="AT96">
            <v>4289.25</v>
          </cell>
          <cell r="AU96">
            <v>0.66100000000000003</v>
          </cell>
          <cell r="AV96">
            <v>0.47086299999999998</v>
          </cell>
          <cell r="AW96">
            <v>1735832</v>
          </cell>
          <cell r="AX96">
            <v>5.9499999999999997E-2</v>
          </cell>
          <cell r="AY96">
            <v>2311.48</v>
          </cell>
          <cell r="AZ96">
            <v>0</v>
          </cell>
          <cell r="BA96">
            <v>0</v>
          </cell>
          <cell r="BB96">
            <v>152.13999999999999</v>
          </cell>
          <cell r="BC96">
            <v>0</v>
          </cell>
          <cell r="BD96">
            <v>0</v>
          </cell>
          <cell r="BE96">
            <v>178.54</v>
          </cell>
          <cell r="BF96">
            <v>0</v>
          </cell>
          <cell r="BG96">
            <v>171.74</v>
          </cell>
          <cell r="BH96">
            <v>2642.16</v>
          </cell>
          <cell r="BI96">
            <v>2828.17</v>
          </cell>
          <cell r="BJ96">
            <v>633</v>
          </cell>
          <cell r="BK96">
            <v>117744</v>
          </cell>
          <cell r="BL96">
            <v>0</v>
          </cell>
        </row>
        <row r="97">
          <cell r="A97">
            <v>5022000</v>
          </cell>
          <cell r="B97" t="str">
            <v>IRA DAVENPORT MEMORIAL HOSP</v>
          </cell>
          <cell r="C97">
            <v>5040.04</v>
          </cell>
          <cell r="D97">
            <v>3233.19</v>
          </cell>
          <cell r="E97">
            <v>382.98</v>
          </cell>
          <cell r="F97">
            <v>111.86</v>
          </cell>
          <cell r="G97">
            <v>171.74</v>
          </cell>
          <cell r="H97">
            <v>171.74</v>
          </cell>
          <cell r="I97">
            <v>0</v>
          </cell>
          <cell r="J97">
            <v>0</v>
          </cell>
          <cell r="K97">
            <v>695.8</v>
          </cell>
          <cell r="L97">
            <v>0</v>
          </cell>
          <cell r="M97">
            <v>5040.04</v>
          </cell>
          <cell r="N97">
            <v>0.75319999999999998</v>
          </cell>
          <cell r="O97">
            <v>0.52275799999999994</v>
          </cell>
          <cell r="P97">
            <v>1411717</v>
          </cell>
          <cell r="Q97">
            <v>0.13350000000000001</v>
          </cell>
          <cell r="R97">
            <v>3233.19</v>
          </cell>
          <cell r="S97">
            <v>0</v>
          </cell>
          <cell r="T97">
            <v>0</v>
          </cell>
          <cell r="U97">
            <v>382.98</v>
          </cell>
          <cell r="V97">
            <v>0</v>
          </cell>
          <cell r="W97">
            <v>0</v>
          </cell>
          <cell r="X97">
            <v>0</v>
          </cell>
          <cell r="Y97">
            <v>0</v>
          </cell>
          <cell r="Z97">
            <v>171.74</v>
          </cell>
          <cell r="AA97">
            <v>3616.17</v>
          </cell>
          <cell r="AB97">
            <v>3870.75</v>
          </cell>
          <cell r="AC97">
            <v>160</v>
          </cell>
          <cell r="AD97">
            <v>40733</v>
          </cell>
          <cell r="AE97">
            <v>0</v>
          </cell>
          <cell r="AH97">
            <v>5022000</v>
          </cell>
          <cell r="AI97" t="str">
            <v>IRA DAVENPORT MEMORIAL HOSP</v>
          </cell>
          <cell r="AJ97">
            <v>4953.3999999999996</v>
          </cell>
          <cell r="AK97">
            <v>3177.61</v>
          </cell>
          <cell r="AL97">
            <v>343.22</v>
          </cell>
          <cell r="AM97">
            <v>115.4</v>
          </cell>
          <cell r="AN97">
            <v>171.74</v>
          </cell>
          <cell r="AO97">
            <v>171.74</v>
          </cell>
          <cell r="AP97">
            <v>0</v>
          </cell>
          <cell r="AQ97">
            <v>0</v>
          </cell>
          <cell r="AR97">
            <v>683.84</v>
          </cell>
          <cell r="AS97">
            <v>0</v>
          </cell>
          <cell r="AT97">
            <v>4953.3999999999996</v>
          </cell>
          <cell r="AU97">
            <v>0.75319999999999998</v>
          </cell>
          <cell r="AV97">
            <v>0.52275799999999994</v>
          </cell>
          <cell r="AW97">
            <v>1411717</v>
          </cell>
          <cell r="AX97">
            <v>0.13350000000000001</v>
          </cell>
          <cell r="AY97">
            <v>3177.61</v>
          </cell>
          <cell r="AZ97">
            <v>0</v>
          </cell>
          <cell r="BA97">
            <v>0</v>
          </cell>
          <cell r="BB97">
            <v>343.22</v>
          </cell>
          <cell r="BC97">
            <v>0</v>
          </cell>
          <cell r="BD97">
            <v>0</v>
          </cell>
          <cell r="BE97">
            <v>0</v>
          </cell>
          <cell r="BF97">
            <v>0</v>
          </cell>
          <cell r="BG97">
            <v>171.74</v>
          </cell>
          <cell r="BH97">
            <v>3520.83</v>
          </cell>
          <cell r="BI97">
            <v>3768.7</v>
          </cell>
          <cell r="BJ97">
            <v>160</v>
          </cell>
          <cell r="BK97">
            <v>39659</v>
          </cell>
          <cell r="BL97">
            <v>0</v>
          </cell>
        </row>
        <row r="98">
          <cell r="A98">
            <v>5123000</v>
          </cell>
          <cell r="B98" t="str">
            <v>BROOKHAVEN MEMORIAL HOSP</v>
          </cell>
          <cell r="C98">
            <v>6863.16</v>
          </cell>
          <cell r="D98">
            <v>6786.29</v>
          </cell>
          <cell r="E98">
            <v>519.38</v>
          </cell>
          <cell r="F98">
            <v>72.95</v>
          </cell>
          <cell r="G98">
            <v>261.2</v>
          </cell>
          <cell r="H98">
            <v>261.2</v>
          </cell>
          <cell r="I98">
            <v>125.99</v>
          </cell>
          <cell r="J98">
            <v>0</v>
          </cell>
          <cell r="K98">
            <v>930.1</v>
          </cell>
          <cell r="L98">
            <v>0</v>
          </cell>
          <cell r="M98">
            <v>6737.17</v>
          </cell>
          <cell r="N98">
            <v>1.0183</v>
          </cell>
          <cell r="O98">
            <v>0.193638</v>
          </cell>
          <cell r="P98">
            <v>15150968</v>
          </cell>
          <cell r="Q98">
            <v>9.9199999999999997E-2</v>
          </cell>
          <cell r="R98">
            <v>6661.71</v>
          </cell>
          <cell r="S98">
            <v>124.58</v>
          </cell>
          <cell r="T98">
            <v>0</v>
          </cell>
          <cell r="U98">
            <v>431.25</v>
          </cell>
          <cell r="V98">
            <v>0</v>
          </cell>
          <cell r="W98">
            <v>0</v>
          </cell>
          <cell r="X98">
            <v>88.13</v>
          </cell>
          <cell r="Y98">
            <v>0</v>
          </cell>
          <cell r="Z98">
            <v>261.2</v>
          </cell>
          <cell r="AA98">
            <v>7305.67</v>
          </cell>
          <cell r="AB98">
            <v>7819.99</v>
          </cell>
          <cell r="AC98">
            <v>2875</v>
          </cell>
          <cell r="AD98">
            <v>1478670</v>
          </cell>
          <cell r="AE98">
            <v>1.8700000000000001E-2</v>
          </cell>
          <cell r="AH98">
            <v>5123000</v>
          </cell>
          <cell r="AI98" t="str">
            <v>BROOKHAVEN MEMORIAL HOSP</v>
          </cell>
          <cell r="AJ98">
            <v>6746.23</v>
          </cell>
          <cell r="AK98">
            <v>6670.67</v>
          </cell>
          <cell r="AL98">
            <v>496.73</v>
          </cell>
          <cell r="AM98">
            <v>77.11</v>
          </cell>
          <cell r="AN98">
            <v>261.2</v>
          </cell>
          <cell r="AO98">
            <v>261.2</v>
          </cell>
          <cell r="AP98">
            <v>123.84</v>
          </cell>
          <cell r="AQ98">
            <v>0</v>
          </cell>
          <cell r="AR98">
            <v>914.25</v>
          </cell>
          <cell r="AS98">
            <v>0</v>
          </cell>
          <cell r="AT98">
            <v>6622.39</v>
          </cell>
          <cell r="AU98">
            <v>1.0183</v>
          </cell>
          <cell r="AV98">
            <v>0.193638</v>
          </cell>
          <cell r="AW98">
            <v>15150968</v>
          </cell>
          <cell r="AX98">
            <v>9.9199999999999997E-2</v>
          </cell>
          <cell r="AY98">
            <v>6548.22</v>
          </cell>
          <cell r="AZ98">
            <v>122.45</v>
          </cell>
          <cell r="BA98">
            <v>0</v>
          </cell>
          <cell r="BB98">
            <v>408.48</v>
          </cell>
          <cell r="BC98">
            <v>0</v>
          </cell>
          <cell r="BD98">
            <v>0</v>
          </cell>
          <cell r="BE98">
            <v>88.25</v>
          </cell>
          <cell r="BF98">
            <v>0</v>
          </cell>
          <cell r="BG98">
            <v>261.2</v>
          </cell>
          <cell r="BH98">
            <v>7167.4</v>
          </cell>
          <cell r="BI98">
            <v>7671.98</v>
          </cell>
          <cell r="BJ98">
            <v>2875</v>
          </cell>
          <cell r="BK98">
            <v>1450668</v>
          </cell>
          <cell r="BL98">
            <v>1.8700000000000001E-2</v>
          </cell>
        </row>
        <row r="99">
          <cell r="A99">
            <v>5126000</v>
          </cell>
          <cell r="B99" t="str">
            <v>SOUTHAMPTON HOSPITAL</v>
          </cell>
          <cell r="C99">
            <v>7064.46</v>
          </cell>
          <cell r="D99">
            <v>5012.9400000000005</v>
          </cell>
          <cell r="E99">
            <v>735.21</v>
          </cell>
          <cell r="F99">
            <v>200.71</v>
          </cell>
          <cell r="G99">
            <v>261.2</v>
          </cell>
          <cell r="H99">
            <v>261.2</v>
          </cell>
          <cell r="I99">
            <v>294.49</v>
          </cell>
          <cell r="J99">
            <v>0</v>
          </cell>
          <cell r="K99">
            <v>934.63</v>
          </cell>
          <cell r="L99">
            <v>0</v>
          </cell>
          <cell r="M99">
            <v>6769.97</v>
          </cell>
          <cell r="N99">
            <v>1.0076000000000001</v>
          </cell>
          <cell r="O99">
            <v>0.33742299999999997</v>
          </cell>
          <cell r="P99">
            <v>8415405</v>
          </cell>
          <cell r="Q99">
            <v>0.1459</v>
          </cell>
          <cell r="R99">
            <v>4803.97</v>
          </cell>
          <cell r="S99">
            <v>208.97</v>
          </cell>
          <cell r="T99">
            <v>0</v>
          </cell>
          <cell r="U99">
            <v>735.21</v>
          </cell>
          <cell r="V99">
            <v>0</v>
          </cell>
          <cell r="W99">
            <v>0</v>
          </cell>
          <cell r="X99">
            <v>0</v>
          </cell>
          <cell r="Y99">
            <v>0</v>
          </cell>
          <cell r="Z99">
            <v>261.2</v>
          </cell>
          <cell r="AA99">
            <v>5748.1500000000005</v>
          </cell>
          <cell r="AB99">
            <v>6152.82</v>
          </cell>
          <cell r="AC99">
            <v>870</v>
          </cell>
          <cell r="AD99">
            <v>352063</v>
          </cell>
          <cell r="AE99">
            <v>4.3499999999999997E-2</v>
          </cell>
          <cell r="AH99">
            <v>5126000</v>
          </cell>
          <cell r="AI99" t="str">
            <v>SOUTHAMPTON HOSPITAL</v>
          </cell>
          <cell r="AJ99">
            <v>7068.77</v>
          </cell>
          <cell r="AK99">
            <v>5016</v>
          </cell>
          <cell r="AL99">
            <v>661.42</v>
          </cell>
          <cell r="AM99">
            <v>202.75</v>
          </cell>
          <cell r="AN99">
            <v>261.2</v>
          </cell>
          <cell r="AO99">
            <v>261.2</v>
          </cell>
          <cell r="AP99">
            <v>294.67</v>
          </cell>
          <cell r="AQ99">
            <v>0</v>
          </cell>
          <cell r="AR99">
            <v>935.2</v>
          </cell>
          <cell r="AS99">
            <v>0</v>
          </cell>
          <cell r="AT99">
            <v>6774.0999999999995</v>
          </cell>
          <cell r="AU99">
            <v>1.0076000000000001</v>
          </cell>
          <cell r="AV99">
            <v>0.33742299999999997</v>
          </cell>
          <cell r="AW99">
            <v>8415405</v>
          </cell>
          <cell r="AX99">
            <v>0.1459</v>
          </cell>
          <cell r="AY99">
            <v>4806.8999999999996</v>
          </cell>
          <cell r="AZ99">
            <v>209.1</v>
          </cell>
          <cell r="BA99">
            <v>0</v>
          </cell>
          <cell r="BB99">
            <v>661.42</v>
          </cell>
          <cell r="BC99">
            <v>0</v>
          </cell>
          <cell r="BD99">
            <v>0</v>
          </cell>
          <cell r="BE99">
            <v>0</v>
          </cell>
          <cell r="BF99">
            <v>0</v>
          </cell>
          <cell r="BG99">
            <v>261.2</v>
          </cell>
          <cell r="BH99">
            <v>5677.42</v>
          </cell>
          <cell r="BI99">
            <v>6077.11</v>
          </cell>
          <cell r="BJ99">
            <v>870</v>
          </cell>
          <cell r="BK99">
            <v>347730</v>
          </cell>
          <cell r="BL99">
            <v>4.3499999999999997E-2</v>
          </cell>
        </row>
        <row r="100">
          <cell r="A100">
            <v>5127000</v>
          </cell>
          <cell r="B100" t="str">
            <v>EASTERN LONG ISLAND HOSPITAL</v>
          </cell>
          <cell r="C100">
            <v>6721.19</v>
          </cell>
          <cell r="D100">
            <v>8531.2099999999991</v>
          </cell>
          <cell r="E100">
            <v>1142.52</v>
          </cell>
          <cell r="F100">
            <v>156.18</v>
          </cell>
          <cell r="G100">
            <v>261.2</v>
          </cell>
          <cell r="H100">
            <v>261.2</v>
          </cell>
          <cell r="I100">
            <v>0</v>
          </cell>
          <cell r="J100">
            <v>0</v>
          </cell>
          <cell r="K100">
            <v>927.89</v>
          </cell>
          <cell r="L100">
            <v>0</v>
          </cell>
          <cell r="M100">
            <v>6721.1900000000005</v>
          </cell>
          <cell r="N100">
            <v>0.99039999999999995</v>
          </cell>
          <cell r="O100">
            <v>0.227798</v>
          </cell>
          <cell r="P100">
            <v>1329091</v>
          </cell>
          <cell r="Q100">
            <v>6.0999999999999999E-2</v>
          </cell>
          <cell r="R100">
            <v>8531.2099999999991</v>
          </cell>
          <cell r="S100">
            <v>0</v>
          </cell>
          <cell r="T100">
            <v>0</v>
          </cell>
          <cell r="U100">
            <v>654.82000000000005</v>
          </cell>
          <cell r="V100">
            <v>0</v>
          </cell>
          <cell r="W100">
            <v>0</v>
          </cell>
          <cell r="X100">
            <v>487.7</v>
          </cell>
          <cell r="Y100">
            <v>0</v>
          </cell>
          <cell r="Z100">
            <v>261.2</v>
          </cell>
          <cell r="AA100">
            <v>9673.73</v>
          </cell>
          <cell r="AB100">
            <v>10354.76</v>
          </cell>
          <cell r="AC100">
            <v>189</v>
          </cell>
          <cell r="AD100">
            <v>128715</v>
          </cell>
          <cell r="AE100">
            <v>0</v>
          </cell>
          <cell r="AH100">
            <v>5127000</v>
          </cell>
          <cell r="AI100" t="str">
            <v>EASTERN LONG ISLAND HOSPITAL</v>
          </cell>
          <cell r="AJ100">
            <v>6711.38</v>
          </cell>
          <cell r="AK100">
            <v>8518.75</v>
          </cell>
          <cell r="AL100">
            <v>1644.8400000000001</v>
          </cell>
          <cell r="AM100">
            <v>350.73</v>
          </cell>
          <cell r="AN100">
            <v>261.2</v>
          </cell>
          <cell r="AO100">
            <v>261.2</v>
          </cell>
          <cell r="AP100">
            <v>0</v>
          </cell>
          <cell r="AQ100">
            <v>0</v>
          </cell>
          <cell r="AR100">
            <v>926.54</v>
          </cell>
          <cell r="AS100">
            <v>0</v>
          </cell>
          <cell r="AT100">
            <v>6711.38</v>
          </cell>
          <cell r="AU100">
            <v>0.99039999999999995</v>
          </cell>
          <cell r="AV100">
            <v>0.227798</v>
          </cell>
          <cell r="AW100">
            <v>1329091</v>
          </cell>
          <cell r="AX100">
            <v>6.0999999999999999E-2</v>
          </cell>
          <cell r="AY100">
            <v>8518.75</v>
          </cell>
          <cell r="AZ100">
            <v>0</v>
          </cell>
          <cell r="BA100">
            <v>0</v>
          </cell>
          <cell r="BB100">
            <v>1263.1400000000001</v>
          </cell>
          <cell r="BC100">
            <v>0</v>
          </cell>
          <cell r="BD100">
            <v>0</v>
          </cell>
          <cell r="BE100">
            <v>381.7</v>
          </cell>
          <cell r="BF100">
            <v>0</v>
          </cell>
          <cell r="BG100">
            <v>261.2</v>
          </cell>
          <cell r="BH100">
            <v>10163.59</v>
          </cell>
          <cell r="BI100">
            <v>10879.11</v>
          </cell>
          <cell r="BJ100">
            <v>189</v>
          </cell>
          <cell r="BK100">
            <v>135233</v>
          </cell>
          <cell r="BL100">
            <v>0</v>
          </cell>
        </row>
        <row r="101">
          <cell r="A101">
            <v>5149000</v>
          </cell>
          <cell r="B101" t="str">
            <v>JOHN T MATHER MEMORIAL HOSP</v>
          </cell>
          <cell r="C101">
            <v>6950.15</v>
          </cell>
          <cell r="D101">
            <v>8274.85</v>
          </cell>
          <cell r="E101">
            <v>582.61</v>
          </cell>
          <cell r="F101">
            <v>104.81</v>
          </cell>
          <cell r="G101">
            <v>261.2</v>
          </cell>
          <cell r="H101">
            <v>261.2</v>
          </cell>
          <cell r="I101">
            <v>0</v>
          </cell>
          <cell r="J101">
            <v>0</v>
          </cell>
          <cell r="K101">
            <v>959.5</v>
          </cell>
          <cell r="L101">
            <v>0</v>
          </cell>
          <cell r="M101">
            <v>6950.15</v>
          </cell>
          <cell r="N101">
            <v>1.0286</v>
          </cell>
          <cell r="O101">
            <v>0.29467300000000002</v>
          </cell>
          <cell r="P101">
            <v>2590643</v>
          </cell>
          <cell r="Q101">
            <v>2.9899999999999999E-2</v>
          </cell>
          <cell r="R101">
            <v>8274.85</v>
          </cell>
          <cell r="S101">
            <v>0</v>
          </cell>
          <cell r="T101">
            <v>0</v>
          </cell>
          <cell r="U101">
            <v>582.61</v>
          </cell>
          <cell r="V101">
            <v>0</v>
          </cell>
          <cell r="W101">
            <v>0</v>
          </cell>
          <cell r="X101">
            <v>0</v>
          </cell>
          <cell r="Y101">
            <v>0</v>
          </cell>
          <cell r="Z101">
            <v>261.2</v>
          </cell>
          <cell r="AA101">
            <v>8857.4600000000009</v>
          </cell>
          <cell r="AB101">
            <v>9481.0300000000007</v>
          </cell>
          <cell r="AC101">
            <v>389</v>
          </cell>
          <cell r="AD101">
            <v>242569</v>
          </cell>
          <cell r="AE101">
            <v>0</v>
          </cell>
          <cell r="AH101">
            <v>5149000</v>
          </cell>
          <cell r="AI101" t="str">
            <v>JOHN T MATHER MEMORIAL HOSP</v>
          </cell>
          <cell r="AJ101">
            <v>7008.31</v>
          </cell>
          <cell r="AK101">
            <v>8344.09</v>
          </cell>
          <cell r="AL101">
            <v>442.46</v>
          </cell>
          <cell r="AM101">
            <v>85.23</v>
          </cell>
          <cell r="AN101">
            <v>261.2</v>
          </cell>
          <cell r="AO101">
            <v>261.2</v>
          </cell>
          <cell r="AP101">
            <v>0</v>
          </cell>
          <cell r="AQ101">
            <v>0</v>
          </cell>
          <cell r="AR101">
            <v>967.53</v>
          </cell>
          <cell r="AS101">
            <v>0</v>
          </cell>
          <cell r="AT101">
            <v>7008.3099999999995</v>
          </cell>
          <cell r="AU101">
            <v>1.0286</v>
          </cell>
          <cell r="AV101">
            <v>0.29467300000000002</v>
          </cell>
          <cell r="AW101">
            <v>2590643</v>
          </cell>
          <cell r="AX101">
            <v>2.9899999999999999E-2</v>
          </cell>
          <cell r="AY101">
            <v>8344.09</v>
          </cell>
          <cell r="AZ101">
            <v>0</v>
          </cell>
          <cell r="BA101">
            <v>0</v>
          </cell>
          <cell r="BB101">
            <v>442.46</v>
          </cell>
          <cell r="BC101">
            <v>0</v>
          </cell>
          <cell r="BD101">
            <v>0</v>
          </cell>
          <cell r="BE101">
            <v>0</v>
          </cell>
          <cell r="BF101">
            <v>0</v>
          </cell>
          <cell r="BG101">
            <v>261.2</v>
          </cell>
          <cell r="BH101">
            <v>8786.5499999999993</v>
          </cell>
          <cell r="BI101">
            <v>9405.1200000000008</v>
          </cell>
          <cell r="BJ101">
            <v>389</v>
          </cell>
          <cell r="BK101">
            <v>240624</v>
          </cell>
          <cell r="BL101">
            <v>0</v>
          </cell>
        </row>
        <row r="102">
          <cell r="A102">
            <v>5149001</v>
          </cell>
          <cell r="B102" t="str">
            <v>ST CHARLES HOSPITAL</v>
          </cell>
          <cell r="C102">
            <v>6599.2</v>
          </cell>
          <cell r="D102">
            <v>8608.02</v>
          </cell>
          <cell r="E102">
            <v>472.04</v>
          </cell>
          <cell r="F102">
            <v>105.85</v>
          </cell>
          <cell r="G102">
            <v>261.2</v>
          </cell>
          <cell r="H102">
            <v>261.2</v>
          </cell>
          <cell r="I102">
            <v>60.16</v>
          </cell>
          <cell r="J102">
            <v>77.22999999999999</v>
          </cell>
          <cell r="K102">
            <v>902.75</v>
          </cell>
          <cell r="L102">
            <v>0</v>
          </cell>
          <cell r="M102">
            <v>6539.04</v>
          </cell>
          <cell r="N102">
            <v>0.96509999999999996</v>
          </cell>
          <cell r="O102">
            <v>0.26286599999999999</v>
          </cell>
          <cell r="P102">
            <v>4474421</v>
          </cell>
          <cell r="Q102">
            <v>3.3500000000000002E-2</v>
          </cell>
          <cell r="R102">
            <v>8453.02</v>
          </cell>
          <cell r="S102">
            <v>77.77</v>
          </cell>
          <cell r="T102">
            <v>77.22999999999999</v>
          </cell>
          <cell r="U102">
            <v>472.04</v>
          </cell>
          <cell r="V102">
            <v>0</v>
          </cell>
          <cell r="W102">
            <v>0</v>
          </cell>
          <cell r="X102">
            <v>0</v>
          </cell>
          <cell r="Y102">
            <v>0</v>
          </cell>
          <cell r="Z102">
            <v>261.2</v>
          </cell>
          <cell r="AA102">
            <v>9080.0600000000013</v>
          </cell>
          <cell r="AB102">
            <v>9719.2999999999993</v>
          </cell>
          <cell r="AC102">
            <v>452</v>
          </cell>
          <cell r="AD102">
            <v>288936</v>
          </cell>
          <cell r="AE102">
            <v>9.1999999999999998E-3</v>
          </cell>
          <cell r="AH102">
            <v>5149001</v>
          </cell>
          <cell r="AI102" t="str">
            <v>ST CHARLES HOSPITAL</v>
          </cell>
          <cell r="AJ102">
            <v>6619.6</v>
          </cell>
          <cell r="AK102">
            <v>8634.619999999999</v>
          </cell>
          <cell r="AL102">
            <v>430.93</v>
          </cell>
          <cell r="AM102">
            <v>89.36</v>
          </cell>
          <cell r="AN102">
            <v>261.2</v>
          </cell>
          <cell r="AO102">
            <v>261.2</v>
          </cell>
          <cell r="AP102">
            <v>60.35</v>
          </cell>
          <cell r="AQ102">
            <v>77.47</v>
          </cell>
          <cell r="AR102">
            <v>905.54</v>
          </cell>
          <cell r="AS102">
            <v>0</v>
          </cell>
          <cell r="AT102">
            <v>6559.25</v>
          </cell>
          <cell r="AU102">
            <v>0.96509999999999996</v>
          </cell>
          <cell r="AV102">
            <v>0.26286599999999999</v>
          </cell>
          <cell r="AW102">
            <v>4474421</v>
          </cell>
          <cell r="AX102">
            <v>3.3500000000000002E-2</v>
          </cell>
          <cell r="AY102">
            <v>8479.14</v>
          </cell>
          <cell r="AZ102">
            <v>78.010000000000005</v>
          </cell>
          <cell r="BA102">
            <v>77.47</v>
          </cell>
          <cell r="BB102">
            <v>430.93</v>
          </cell>
          <cell r="BC102">
            <v>0</v>
          </cell>
          <cell r="BD102">
            <v>0</v>
          </cell>
          <cell r="BE102">
            <v>0</v>
          </cell>
          <cell r="BF102">
            <v>0</v>
          </cell>
          <cell r="BG102">
            <v>261.2</v>
          </cell>
          <cell r="BH102">
            <v>9065.5499999999993</v>
          </cell>
          <cell r="BI102">
            <v>9703.76</v>
          </cell>
          <cell r="BJ102">
            <v>452</v>
          </cell>
          <cell r="BK102">
            <v>288471</v>
          </cell>
          <cell r="BL102">
            <v>9.1999999999999998E-3</v>
          </cell>
        </row>
        <row r="103">
          <cell r="A103">
            <v>5151001</v>
          </cell>
          <cell r="B103" t="str">
            <v>UNIV HOSP AT STONY BROOK</v>
          </cell>
          <cell r="C103">
            <v>8865.66</v>
          </cell>
          <cell r="D103">
            <v>14853.96</v>
          </cell>
          <cell r="E103">
            <v>953.31999999999994</v>
          </cell>
          <cell r="F103">
            <v>129.13999999999999</v>
          </cell>
          <cell r="G103">
            <v>261.2</v>
          </cell>
          <cell r="H103">
            <v>261.2</v>
          </cell>
          <cell r="I103">
            <v>1978.64</v>
          </cell>
          <cell r="J103">
            <v>1053.67</v>
          </cell>
          <cell r="K103">
            <v>950.79</v>
          </cell>
          <cell r="L103">
            <v>107</v>
          </cell>
          <cell r="M103">
            <v>6887.02</v>
          </cell>
          <cell r="N103">
            <v>1.0257000000000001</v>
          </cell>
          <cell r="O103">
            <v>0.35816999999999999</v>
          </cell>
          <cell r="P103">
            <v>32372920</v>
          </cell>
          <cell r="Q103">
            <v>0.12709999999999999</v>
          </cell>
          <cell r="R103">
            <v>10720.34</v>
          </cell>
          <cell r="S103">
            <v>3079.95</v>
          </cell>
          <cell r="T103">
            <v>1053.67</v>
          </cell>
          <cell r="U103">
            <v>686.35</v>
          </cell>
          <cell r="V103">
            <v>266.96999999999997</v>
          </cell>
          <cell r="W103">
            <v>0</v>
          </cell>
          <cell r="X103">
            <v>0</v>
          </cell>
          <cell r="Y103">
            <v>0</v>
          </cell>
          <cell r="Z103">
            <v>261.2</v>
          </cell>
          <cell r="AA103">
            <v>15807.279999999999</v>
          </cell>
          <cell r="AB103">
            <v>16920.11</v>
          </cell>
          <cell r="AC103">
            <v>5046</v>
          </cell>
          <cell r="AD103">
            <v>5615340</v>
          </cell>
          <cell r="AE103">
            <v>0.2873</v>
          </cell>
          <cell r="AH103">
            <v>5151001</v>
          </cell>
          <cell r="AI103" t="str">
            <v>UNIV HOSP AT STONY BROOK</v>
          </cell>
          <cell r="AJ103">
            <v>8775.16</v>
          </cell>
          <cell r="AK103">
            <v>14702.34</v>
          </cell>
          <cell r="AL103">
            <v>927.59</v>
          </cell>
          <cell r="AM103">
            <v>124.64</v>
          </cell>
          <cell r="AN103">
            <v>261.2</v>
          </cell>
          <cell r="AO103">
            <v>261.2</v>
          </cell>
          <cell r="AP103">
            <v>1958.44</v>
          </cell>
          <cell r="AQ103">
            <v>1042.92</v>
          </cell>
          <cell r="AR103">
            <v>941.08</v>
          </cell>
          <cell r="AS103">
            <v>107</v>
          </cell>
          <cell r="AT103">
            <v>6816.72</v>
          </cell>
          <cell r="AU103">
            <v>1.0257000000000001</v>
          </cell>
          <cell r="AV103">
            <v>0.35816999999999999</v>
          </cell>
          <cell r="AW103">
            <v>32372920</v>
          </cell>
          <cell r="AX103">
            <v>0.12709999999999999</v>
          </cell>
          <cell r="AY103">
            <v>10610.91</v>
          </cell>
          <cell r="AZ103">
            <v>3048.51</v>
          </cell>
          <cell r="BA103">
            <v>1042.92</v>
          </cell>
          <cell r="BB103">
            <v>663.34</v>
          </cell>
          <cell r="BC103">
            <v>264.25</v>
          </cell>
          <cell r="BD103">
            <v>0</v>
          </cell>
          <cell r="BE103">
            <v>0</v>
          </cell>
          <cell r="BF103">
            <v>0</v>
          </cell>
          <cell r="BG103">
            <v>261.2</v>
          </cell>
          <cell r="BH103">
            <v>15629.93</v>
          </cell>
          <cell r="BI103">
            <v>16730.28</v>
          </cell>
          <cell r="BJ103">
            <v>5046</v>
          </cell>
          <cell r="BK103">
            <v>5552366</v>
          </cell>
          <cell r="BL103">
            <v>0.2873</v>
          </cell>
        </row>
        <row r="104">
          <cell r="A104">
            <v>5153000</v>
          </cell>
          <cell r="B104" t="str">
            <v>HUNTINGTON HOSPITAL</v>
          </cell>
          <cell r="C104">
            <v>7103.99</v>
          </cell>
          <cell r="D104">
            <v>7560.06</v>
          </cell>
          <cell r="E104">
            <v>381.36</v>
          </cell>
          <cell r="F104">
            <v>86.64</v>
          </cell>
          <cell r="G104">
            <v>261.2</v>
          </cell>
          <cell r="H104">
            <v>261.2</v>
          </cell>
          <cell r="I104">
            <v>53.58</v>
          </cell>
          <cell r="J104">
            <v>12.07</v>
          </cell>
          <cell r="K104">
            <v>973.34</v>
          </cell>
          <cell r="L104">
            <v>0</v>
          </cell>
          <cell r="M104">
            <v>7050.41</v>
          </cell>
          <cell r="N104">
            <v>1.0624</v>
          </cell>
          <cell r="O104">
            <v>0.32091999999999998</v>
          </cell>
          <cell r="P104">
            <v>15698744</v>
          </cell>
          <cell r="Q104">
            <v>6.9199999999999998E-2</v>
          </cell>
          <cell r="R104">
            <v>7491.06</v>
          </cell>
          <cell r="S104">
            <v>56.93</v>
          </cell>
          <cell r="T104">
            <v>12.07</v>
          </cell>
          <cell r="U104">
            <v>381.36</v>
          </cell>
          <cell r="V104">
            <v>0</v>
          </cell>
          <cell r="W104">
            <v>0</v>
          </cell>
          <cell r="X104">
            <v>0</v>
          </cell>
          <cell r="Y104">
            <v>0</v>
          </cell>
          <cell r="Z104">
            <v>261.2</v>
          </cell>
          <cell r="AA104">
            <v>7941.42</v>
          </cell>
          <cell r="AB104">
            <v>8500.5</v>
          </cell>
          <cell r="AC104">
            <v>1643</v>
          </cell>
          <cell r="AD104">
            <v>918568</v>
          </cell>
          <cell r="AE104">
            <v>7.6E-3</v>
          </cell>
          <cell r="AH104">
            <v>5153000</v>
          </cell>
          <cell r="AI104" t="str">
            <v>HUNTINGTON HOSPITAL</v>
          </cell>
          <cell r="AJ104">
            <v>6788.44</v>
          </cell>
          <cell r="AK104">
            <v>7224.25</v>
          </cell>
          <cell r="AL104">
            <v>344.38</v>
          </cell>
          <cell r="AM104">
            <v>78.92</v>
          </cell>
          <cell r="AN104">
            <v>261.2</v>
          </cell>
          <cell r="AO104">
            <v>261.2</v>
          </cell>
          <cell r="AP104">
            <v>51.2</v>
          </cell>
          <cell r="AQ104">
            <v>11.53</v>
          </cell>
          <cell r="AR104">
            <v>930.11</v>
          </cell>
          <cell r="AS104">
            <v>0</v>
          </cell>
          <cell r="AT104">
            <v>6737.24</v>
          </cell>
          <cell r="AU104">
            <v>1.0624</v>
          </cell>
          <cell r="AV104">
            <v>0.32091999999999998</v>
          </cell>
          <cell r="AW104">
            <v>15698744</v>
          </cell>
          <cell r="AX104">
            <v>6.9199999999999998E-2</v>
          </cell>
          <cell r="AY104">
            <v>7158.32</v>
          </cell>
          <cell r="AZ104">
            <v>54.4</v>
          </cell>
          <cell r="BA104">
            <v>11.53</v>
          </cell>
          <cell r="BB104">
            <v>344.38</v>
          </cell>
          <cell r="BC104">
            <v>0</v>
          </cell>
          <cell r="BD104">
            <v>0</v>
          </cell>
          <cell r="BE104">
            <v>0</v>
          </cell>
          <cell r="BF104">
            <v>0</v>
          </cell>
          <cell r="BG104">
            <v>261.2</v>
          </cell>
          <cell r="BH104">
            <v>7568.63</v>
          </cell>
          <cell r="BI104">
            <v>8101.46</v>
          </cell>
          <cell r="BJ104">
            <v>1643</v>
          </cell>
          <cell r="BK104">
            <v>875440</v>
          </cell>
          <cell r="BL104">
            <v>7.6E-3</v>
          </cell>
        </row>
        <row r="105">
          <cell r="A105">
            <v>5154000</v>
          </cell>
          <cell r="B105" t="str">
            <v>SOUTHSIDE HOSPITAL</v>
          </cell>
          <cell r="C105">
            <v>7347.91</v>
          </cell>
          <cell r="D105">
            <v>6879.41</v>
          </cell>
          <cell r="E105">
            <v>1065.5999999999999</v>
          </cell>
          <cell r="F105">
            <v>119.98</v>
          </cell>
          <cell r="G105">
            <v>261.2</v>
          </cell>
          <cell r="H105">
            <v>261.2</v>
          </cell>
          <cell r="I105">
            <v>335.21</v>
          </cell>
          <cell r="J105">
            <v>145.78</v>
          </cell>
          <cell r="K105">
            <v>968.14</v>
          </cell>
          <cell r="L105">
            <v>0</v>
          </cell>
          <cell r="M105">
            <v>7012.7</v>
          </cell>
          <cell r="N105">
            <v>1.0468</v>
          </cell>
          <cell r="O105">
            <v>0.32102900000000001</v>
          </cell>
          <cell r="P105">
            <v>39322995</v>
          </cell>
          <cell r="Q105">
            <v>0.19550000000000001</v>
          </cell>
          <cell r="R105">
            <v>6426.44</v>
          </cell>
          <cell r="S105">
            <v>307.19</v>
          </cell>
          <cell r="T105">
            <v>145.78</v>
          </cell>
          <cell r="U105">
            <v>512.79999999999995</v>
          </cell>
          <cell r="V105">
            <v>0</v>
          </cell>
          <cell r="W105">
            <v>0</v>
          </cell>
          <cell r="X105">
            <v>552.79999999999995</v>
          </cell>
          <cell r="Y105">
            <v>0</v>
          </cell>
          <cell r="Z105">
            <v>261.2</v>
          </cell>
          <cell r="AA105">
            <v>7945.01</v>
          </cell>
          <cell r="AB105">
            <v>8504.34</v>
          </cell>
          <cell r="AC105">
            <v>4648</v>
          </cell>
          <cell r="AD105">
            <v>2599766</v>
          </cell>
          <cell r="AE105">
            <v>4.7800000000000002E-2</v>
          </cell>
          <cell r="AH105">
            <v>5154000</v>
          </cell>
          <cell r="AI105" t="str">
            <v>SOUTHSIDE HOSPITAL</v>
          </cell>
          <cell r="AJ105">
            <v>7176.58</v>
          </cell>
          <cell r="AK105">
            <v>6719</v>
          </cell>
          <cell r="AL105">
            <v>1027.95</v>
          </cell>
          <cell r="AM105">
            <v>127.86</v>
          </cell>
          <cell r="AN105">
            <v>261.2</v>
          </cell>
          <cell r="AO105">
            <v>261.2</v>
          </cell>
          <cell r="AP105">
            <v>327.39</v>
          </cell>
          <cell r="AQ105">
            <v>142.38</v>
          </cell>
          <cell r="AR105">
            <v>945.56</v>
          </cell>
          <cell r="AS105">
            <v>0</v>
          </cell>
          <cell r="AT105">
            <v>6849.1900000000005</v>
          </cell>
          <cell r="AU105">
            <v>1.0468</v>
          </cell>
          <cell r="AV105">
            <v>0.32102900000000001</v>
          </cell>
          <cell r="AW105">
            <v>39322995</v>
          </cell>
          <cell r="AX105">
            <v>0.19550000000000001</v>
          </cell>
          <cell r="AY105">
            <v>6276.6</v>
          </cell>
          <cell r="AZ105">
            <v>300.02</v>
          </cell>
          <cell r="BA105">
            <v>142.38</v>
          </cell>
          <cell r="BB105">
            <v>536.83000000000004</v>
          </cell>
          <cell r="BC105">
            <v>0</v>
          </cell>
          <cell r="BD105">
            <v>0</v>
          </cell>
          <cell r="BE105">
            <v>491.12</v>
          </cell>
          <cell r="BF105">
            <v>0</v>
          </cell>
          <cell r="BG105">
            <v>261.2</v>
          </cell>
          <cell r="BH105">
            <v>7746.95</v>
          </cell>
          <cell r="BI105">
            <v>8292.34</v>
          </cell>
          <cell r="BJ105">
            <v>4648</v>
          </cell>
          <cell r="BK105">
            <v>2534973</v>
          </cell>
          <cell r="BL105">
            <v>4.7800000000000002E-2</v>
          </cell>
        </row>
        <row r="106">
          <cell r="A106">
            <v>5154001</v>
          </cell>
          <cell r="B106" t="str">
            <v>GOOD SAMARITAN / WEST ISLIP</v>
          </cell>
          <cell r="C106">
            <v>7176.18</v>
          </cell>
          <cell r="D106">
            <v>7214.1799999999994</v>
          </cell>
          <cell r="E106">
            <v>397.59</v>
          </cell>
          <cell r="F106">
            <v>80.430000000000007</v>
          </cell>
          <cell r="G106">
            <v>261.2</v>
          </cell>
          <cell r="H106">
            <v>261.2</v>
          </cell>
          <cell r="I106">
            <v>373.47</v>
          </cell>
          <cell r="J106">
            <v>212.39</v>
          </cell>
          <cell r="K106">
            <v>939.15</v>
          </cell>
          <cell r="L106">
            <v>0</v>
          </cell>
          <cell r="M106">
            <v>6802.71</v>
          </cell>
          <cell r="N106">
            <v>1.0147999999999999</v>
          </cell>
          <cell r="O106">
            <v>0.22588900000000001</v>
          </cell>
          <cell r="P106">
            <v>23706595</v>
          </cell>
          <cell r="Q106">
            <v>0.10199999999999999</v>
          </cell>
          <cell r="R106">
            <v>6637.4</v>
          </cell>
          <cell r="S106">
            <v>364.39</v>
          </cell>
          <cell r="T106">
            <v>212.39</v>
          </cell>
          <cell r="U106">
            <v>397.59</v>
          </cell>
          <cell r="V106">
            <v>0</v>
          </cell>
          <cell r="W106">
            <v>0</v>
          </cell>
          <cell r="X106">
            <v>0</v>
          </cell>
          <cell r="Y106">
            <v>0</v>
          </cell>
          <cell r="Z106">
            <v>261.2</v>
          </cell>
          <cell r="AA106">
            <v>7611.7699999999995</v>
          </cell>
          <cell r="AB106">
            <v>8147.64</v>
          </cell>
          <cell r="AC106">
            <v>3654</v>
          </cell>
          <cell r="AD106">
            <v>1958069</v>
          </cell>
          <cell r="AE106">
            <v>5.4899999999999997E-2</v>
          </cell>
          <cell r="AH106">
            <v>5154001</v>
          </cell>
          <cell r="AI106" t="str">
            <v>GOOD SAMARITAN / WEST ISLIP</v>
          </cell>
          <cell r="AJ106">
            <v>7066.18</v>
          </cell>
          <cell r="AK106">
            <v>7103.6</v>
          </cell>
          <cell r="AL106">
            <v>319.39</v>
          </cell>
          <cell r="AM106">
            <v>66.58</v>
          </cell>
          <cell r="AN106">
            <v>261.2</v>
          </cell>
          <cell r="AO106">
            <v>261.2</v>
          </cell>
          <cell r="AP106">
            <v>367.74</v>
          </cell>
          <cell r="AQ106">
            <v>209.13</v>
          </cell>
          <cell r="AR106">
            <v>924.75</v>
          </cell>
          <cell r="AS106">
            <v>0</v>
          </cell>
          <cell r="AT106">
            <v>6698.4400000000005</v>
          </cell>
          <cell r="AU106">
            <v>1.0147999999999999</v>
          </cell>
          <cell r="AV106">
            <v>0.22588900000000001</v>
          </cell>
          <cell r="AW106">
            <v>23706595</v>
          </cell>
          <cell r="AX106">
            <v>0.10199999999999999</v>
          </cell>
          <cell r="AY106">
            <v>6535.67</v>
          </cell>
          <cell r="AZ106">
            <v>358.8</v>
          </cell>
          <cell r="BA106">
            <v>209.13</v>
          </cell>
          <cell r="BB106">
            <v>319.39</v>
          </cell>
          <cell r="BC106">
            <v>0</v>
          </cell>
          <cell r="BD106">
            <v>0</v>
          </cell>
          <cell r="BE106">
            <v>0</v>
          </cell>
          <cell r="BF106">
            <v>0</v>
          </cell>
          <cell r="BG106">
            <v>261.2</v>
          </cell>
          <cell r="BH106">
            <v>7422.9900000000007</v>
          </cell>
          <cell r="BI106">
            <v>7945.57</v>
          </cell>
          <cell r="BJ106">
            <v>3654</v>
          </cell>
          <cell r="BK106">
            <v>1909507</v>
          </cell>
          <cell r="BL106">
            <v>5.4899999999999997E-2</v>
          </cell>
        </row>
        <row r="107">
          <cell r="A107">
            <v>5155000</v>
          </cell>
          <cell r="B107" t="str">
            <v>PECONIC BAY MED CTR</v>
          </cell>
          <cell r="C107">
            <v>6747.99</v>
          </cell>
          <cell r="D107">
            <v>5662.24</v>
          </cell>
          <cell r="E107">
            <v>525.76</v>
          </cell>
          <cell r="F107">
            <v>117.49</v>
          </cell>
          <cell r="G107">
            <v>261.2</v>
          </cell>
          <cell r="H107">
            <v>261.2</v>
          </cell>
          <cell r="I107">
            <v>0</v>
          </cell>
          <cell r="J107">
            <v>0</v>
          </cell>
          <cell r="K107">
            <v>931.59</v>
          </cell>
          <cell r="L107">
            <v>0</v>
          </cell>
          <cell r="M107">
            <v>6747.99</v>
          </cell>
          <cell r="N107">
            <v>1.0002</v>
          </cell>
          <cell r="O107">
            <v>0.27218300000000001</v>
          </cell>
          <cell r="P107">
            <v>8256825</v>
          </cell>
          <cell r="Q107">
            <v>0.1244</v>
          </cell>
          <cell r="R107">
            <v>5662.24</v>
          </cell>
          <cell r="S107">
            <v>0</v>
          </cell>
          <cell r="T107">
            <v>0</v>
          </cell>
          <cell r="U107">
            <v>525.76</v>
          </cell>
          <cell r="V107">
            <v>0</v>
          </cell>
          <cell r="W107">
            <v>0</v>
          </cell>
          <cell r="X107">
            <v>0</v>
          </cell>
          <cell r="Y107">
            <v>0</v>
          </cell>
          <cell r="Z107">
            <v>261.2</v>
          </cell>
          <cell r="AA107">
            <v>6188</v>
          </cell>
          <cell r="AB107">
            <v>6623.64</v>
          </cell>
          <cell r="AC107">
            <v>897</v>
          </cell>
          <cell r="AD107">
            <v>390769</v>
          </cell>
          <cell r="AE107">
            <v>0</v>
          </cell>
          <cell r="AH107">
            <v>5155000</v>
          </cell>
          <cell r="AI107" t="str">
            <v>PECONIC BAY MED CTR</v>
          </cell>
          <cell r="AJ107">
            <v>6703.95</v>
          </cell>
          <cell r="AK107">
            <v>5625.28</v>
          </cell>
          <cell r="AL107">
            <v>576.66</v>
          </cell>
          <cell r="AM107">
            <v>137.52000000000001</v>
          </cell>
          <cell r="AN107">
            <v>261.2</v>
          </cell>
          <cell r="AO107">
            <v>261.2</v>
          </cell>
          <cell r="AP107">
            <v>0</v>
          </cell>
          <cell r="AQ107">
            <v>0</v>
          </cell>
          <cell r="AR107">
            <v>925.51</v>
          </cell>
          <cell r="AS107">
            <v>0</v>
          </cell>
          <cell r="AT107">
            <v>6703.95</v>
          </cell>
          <cell r="AU107">
            <v>1.0002</v>
          </cell>
          <cell r="AV107">
            <v>0.27218300000000001</v>
          </cell>
          <cell r="AW107">
            <v>8256825</v>
          </cell>
          <cell r="AX107">
            <v>0.1244</v>
          </cell>
          <cell r="AY107">
            <v>5625.28</v>
          </cell>
          <cell r="AZ107">
            <v>0</v>
          </cell>
          <cell r="BA107">
            <v>0</v>
          </cell>
          <cell r="BB107">
            <v>576.66</v>
          </cell>
          <cell r="BC107">
            <v>0</v>
          </cell>
          <cell r="BD107">
            <v>0</v>
          </cell>
          <cell r="BE107">
            <v>0</v>
          </cell>
          <cell r="BF107">
            <v>0</v>
          </cell>
          <cell r="BG107">
            <v>261.2</v>
          </cell>
          <cell r="BH107">
            <v>6201.94</v>
          </cell>
          <cell r="BI107">
            <v>6638.56</v>
          </cell>
          <cell r="BJ107">
            <v>897</v>
          </cell>
          <cell r="BK107">
            <v>391648</v>
          </cell>
          <cell r="BL107">
            <v>0</v>
          </cell>
        </row>
        <row r="108">
          <cell r="A108">
            <v>5157003</v>
          </cell>
          <cell r="B108" t="str">
            <v>ST CATHERINE OF SIENA</v>
          </cell>
          <cell r="C108">
            <v>6994.97</v>
          </cell>
          <cell r="D108">
            <v>7203.42</v>
          </cell>
          <cell r="E108">
            <v>497.91</v>
          </cell>
          <cell r="F108">
            <v>99.83</v>
          </cell>
          <cell r="G108">
            <v>261.2</v>
          </cell>
          <cell r="H108">
            <v>261.2</v>
          </cell>
          <cell r="I108">
            <v>0</v>
          </cell>
          <cell r="J108">
            <v>0</v>
          </cell>
          <cell r="K108">
            <v>965.69</v>
          </cell>
          <cell r="L108">
            <v>0</v>
          </cell>
          <cell r="M108">
            <v>6994.97</v>
          </cell>
          <cell r="N108">
            <v>1.0579000000000001</v>
          </cell>
          <cell r="O108">
            <v>0.233955</v>
          </cell>
          <cell r="P108">
            <v>5887935</v>
          </cell>
          <cell r="Q108">
            <v>3.61E-2</v>
          </cell>
          <cell r="R108">
            <v>7203.42</v>
          </cell>
          <cell r="S108">
            <v>0</v>
          </cell>
          <cell r="T108">
            <v>0</v>
          </cell>
          <cell r="U108">
            <v>497.91</v>
          </cell>
          <cell r="V108">
            <v>0</v>
          </cell>
          <cell r="W108">
            <v>0</v>
          </cell>
          <cell r="X108">
            <v>0</v>
          </cell>
          <cell r="Y108">
            <v>0</v>
          </cell>
          <cell r="Z108">
            <v>261.2</v>
          </cell>
          <cell r="AA108">
            <v>7701.33</v>
          </cell>
          <cell r="AB108">
            <v>8243.5</v>
          </cell>
          <cell r="AC108">
            <v>814</v>
          </cell>
          <cell r="AD108">
            <v>441326</v>
          </cell>
          <cell r="AE108">
            <v>0</v>
          </cell>
          <cell r="AH108">
            <v>5157003</v>
          </cell>
          <cell r="AI108" t="str">
            <v>ST CATHERINE OF SIENA</v>
          </cell>
          <cell r="AJ108">
            <v>6660.49</v>
          </cell>
          <cell r="AK108">
            <v>6858.97</v>
          </cell>
          <cell r="AL108">
            <v>430.47</v>
          </cell>
          <cell r="AM108">
            <v>76.459999999999994</v>
          </cell>
          <cell r="AN108">
            <v>261.2</v>
          </cell>
          <cell r="AO108">
            <v>261.2</v>
          </cell>
          <cell r="AP108">
            <v>0</v>
          </cell>
          <cell r="AQ108">
            <v>0</v>
          </cell>
          <cell r="AR108">
            <v>919.51</v>
          </cell>
          <cell r="AS108">
            <v>0</v>
          </cell>
          <cell r="AT108">
            <v>6660.4900000000007</v>
          </cell>
          <cell r="AU108">
            <v>1.0579000000000001</v>
          </cell>
          <cell r="AV108">
            <v>0.233955</v>
          </cell>
          <cell r="AW108">
            <v>5887935</v>
          </cell>
          <cell r="AX108">
            <v>3.61E-2</v>
          </cell>
          <cell r="AY108">
            <v>6858.97</v>
          </cell>
          <cell r="AZ108">
            <v>0</v>
          </cell>
          <cell r="BA108">
            <v>0</v>
          </cell>
          <cell r="BB108">
            <v>430.47</v>
          </cell>
          <cell r="BC108">
            <v>0</v>
          </cell>
          <cell r="BD108">
            <v>0</v>
          </cell>
          <cell r="BE108">
            <v>0</v>
          </cell>
          <cell r="BF108">
            <v>0</v>
          </cell>
          <cell r="BG108">
            <v>261.2</v>
          </cell>
          <cell r="BH108">
            <v>7289.4400000000005</v>
          </cell>
          <cell r="BI108">
            <v>7802.62</v>
          </cell>
          <cell r="BJ108">
            <v>814</v>
          </cell>
          <cell r="BK108">
            <v>417729</v>
          </cell>
          <cell r="BL108">
            <v>0</v>
          </cell>
        </row>
        <row r="109">
          <cell r="A109">
            <v>5263000</v>
          </cell>
          <cell r="B109" t="str">
            <v>CATSKILL REGIONAL MED CTR</v>
          </cell>
          <cell r="C109">
            <v>6199.53</v>
          </cell>
          <cell r="D109">
            <v>5558.5</v>
          </cell>
          <cell r="E109">
            <v>1414.1399999999999</v>
          </cell>
          <cell r="F109">
            <v>126.53</v>
          </cell>
          <cell r="G109">
            <v>171.74</v>
          </cell>
          <cell r="H109">
            <v>171.74</v>
          </cell>
          <cell r="I109">
            <v>0</v>
          </cell>
          <cell r="J109">
            <v>0</v>
          </cell>
          <cell r="K109">
            <v>855.88</v>
          </cell>
          <cell r="L109">
            <v>4</v>
          </cell>
          <cell r="M109">
            <v>6199.53</v>
          </cell>
          <cell r="N109">
            <v>0.91490000000000005</v>
          </cell>
          <cell r="O109">
            <v>0.385795</v>
          </cell>
          <cell r="P109">
            <v>9495898</v>
          </cell>
          <cell r="Q109">
            <v>0.154</v>
          </cell>
          <cell r="R109">
            <v>5558.5</v>
          </cell>
          <cell r="S109">
            <v>0</v>
          </cell>
          <cell r="T109">
            <v>0</v>
          </cell>
          <cell r="U109">
            <v>600.16</v>
          </cell>
          <cell r="V109">
            <v>0</v>
          </cell>
          <cell r="W109">
            <v>0</v>
          </cell>
          <cell r="X109">
            <v>813.98</v>
          </cell>
          <cell r="Y109">
            <v>0</v>
          </cell>
          <cell r="Z109">
            <v>171.74</v>
          </cell>
          <cell r="AA109">
            <v>6972.6399999999994</v>
          </cell>
          <cell r="AB109">
            <v>7463.51</v>
          </cell>
          <cell r="AC109">
            <v>1314</v>
          </cell>
          <cell r="AD109">
            <v>645003</v>
          </cell>
          <cell r="AE109">
            <v>0</v>
          </cell>
          <cell r="AH109">
            <v>5263000</v>
          </cell>
          <cell r="AI109" t="str">
            <v>CATSKILL REGIONAL MED CTR</v>
          </cell>
          <cell r="AJ109">
            <v>6333.85</v>
          </cell>
          <cell r="AK109">
            <v>5678.93</v>
          </cell>
          <cell r="AL109">
            <v>1025.51</v>
          </cell>
          <cell r="AM109">
            <v>98.66</v>
          </cell>
          <cell r="AN109">
            <v>171.74</v>
          </cell>
          <cell r="AO109">
            <v>171.74</v>
          </cell>
          <cell r="AP109">
            <v>0</v>
          </cell>
          <cell r="AQ109">
            <v>0</v>
          </cell>
          <cell r="AR109">
            <v>874.42</v>
          </cell>
          <cell r="AS109">
            <v>4</v>
          </cell>
          <cell r="AT109">
            <v>6333.8499999999995</v>
          </cell>
          <cell r="AU109">
            <v>0.91490000000000005</v>
          </cell>
          <cell r="AV109">
            <v>0.385795</v>
          </cell>
          <cell r="AW109">
            <v>9495898</v>
          </cell>
          <cell r="AX109">
            <v>0.154</v>
          </cell>
          <cell r="AY109">
            <v>5678.93</v>
          </cell>
          <cell r="AZ109">
            <v>0</v>
          </cell>
          <cell r="BA109">
            <v>0</v>
          </cell>
          <cell r="BB109">
            <v>385</v>
          </cell>
          <cell r="BC109">
            <v>0</v>
          </cell>
          <cell r="BD109">
            <v>0</v>
          </cell>
          <cell r="BE109">
            <v>640.51</v>
          </cell>
          <cell r="BF109">
            <v>0</v>
          </cell>
          <cell r="BG109">
            <v>171.74</v>
          </cell>
          <cell r="BH109">
            <v>6704.4400000000005</v>
          </cell>
          <cell r="BI109">
            <v>7176.43</v>
          </cell>
          <cell r="BJ109">
            <v>1314</v>
          </cell>
          <cell r="BK109">
            <v>620195</v>
          </cell>
          <cell r="BL109">
            <v>0</v>
          </cell>
        </row>
        <row r="110">
          <cell r="A110">
            <v>5401001</v>
          </cell>
          <cell r="B110" t="str">
            <v>CAYUGA MEDICAL CENTER</v>
          </cell>
          <cell r="C110">
            <v>5958.74</v>
          </cell>
          <cell r="D110">
            <v>4499.4399999999996</v>
          </cell>
          <cell r="E110">
            <v>433.78</v>
          </cell>
          <cell r="F110">
            <v>114.49</v>
          </cell>
          <cell r="G110">
            <v>171.74</v>
          </cell>
          <cell r="H110">
            <v>171.74</v>
          </cell>
          <cell r="I110">
            <v>0</v>
          </cell>
          <cell r="J110">
            <v>0</v>
          </cell>
          <cell r="K110">
            <v>822.63</v>
          </cell>
          <cell r="L110">
            <v>0</v>
          </cell>
          <cell r="M110">
            <v>5958.74</v>
          </cell>
          <cell r="N110">
            <v>0.88119999999999998</v>
          </cell>
          <cell r="O110">
            <v>0.74843000000000004</v>
          </cell>
          <cell r="P110">
            <v>4981596</v>
          </cell>
          <cell r="Q110">
            <v>7.5300000000000006E-2</v>
          </cell>
          <cell r="R110">
            <v>4499.4399999999996</v>
          </cell>
          <cell r="S110">
            <v>0</v>
          </cell>
          <cell r="T110">
            <v>0</v>
          </cell>
          <cell r="U110">
            <v>433.78</v>
          </cell>
          <cell r="V110">
            <v>0</v>
          </cell>
          <cell r="W110">
            <v>0</v>
          </cell>
          <cell r="X110">
            <v>0</v>
          </cell>
          <cell r="Y110">
            <v>0</v>
          </cell>
          <cell r="Z110">
            <v>171.74</v>
          </cell>
          <cell r="AA110">
            <v>4933.2199999999993</v>
          </cell>
          <cell r="AB110">
            <v>5280.52</v>
          </cell>
          <cell r="AC110">
            <v>1024</v>
          </cell>
          <cell r="AD110">
            <v>355635</v>
          </cell>
          <cell r="AE110">
            <v>0</v>
          </cell>
          <cell r="AH110">
            <v>5401001</v>
          </cell>
          <cell r="AI110" t="str">
            <v>CAYUGA MEDICAL CENTER</v>
          </cell>
          <cell r="AJ110">
            <v>6003.71</v>
          </cell>
          <cell r="AK110">
            <v>4533.3999999999996</v>
          </cell>
          <cell r="AL110">
            <v>429.06</v>
          </cell>
          <cell r="AM110">
            <v>104</v>
          </cell>
          <cell r="AN110">
            <v>171.74</v>
          </cell>
          <cell r="AO110">
            <v>171.74</v>
          </cell>
          <cell r="AP110">
            <v>0</v>
          </cell>
          <cell r="AQ110">
            <v>0</v>
          </cell>
          <cell r="AR110">
            <v>828.84</v>
          </cell>
          <cell r="AS110">
            <v>0</v>
          </cell>
          <cell r="AT110">
            <v>6003.71</v>
          </cell>
          <cell r="AU110">
            <v>0.88119999999999998</v>
          </cell>
          <cell r="AV110">
            <v>0.74843000000000004</v>
          </cell>
          <cell r="AW110">
            <v>4981596</v>
          </cell>
          <cell r="AX110">
            <v>7.5300000000000006E-2</v>
          </cell>
          <cell r="AY110">
            <v>4533.3999999999996</v>
          </cell>
          <cell r="AZ110">
            <v>0</v>
          </cell>
          <cell r="BA110">
            <v>0</v>
          </cell>
          <cell r="BB110">
            <v>429.06</v>
          </cell>
          <cell r="BC110">
            <v>0</v>
          </cell>
          <cell r="BD110">
            <v>0</v>
          </cell>
          <cell r="BE110">
            <v>0</v>
          </cell>
          <cell r="BF110">
            <v>0</v>
          </cell>
          <cell r="BG110">
            <v>171.74</v>
          </cell>
          <cell r="BH110">
            <v>4962.46</v>
          </cell>
          <cell r="BI110">
            <v>5311.82</v>
          </cell>
          <cell r="BJ110">
            <v>1024</v>
          </cell>
          <cell r="BK110">
            <v>357745</v>
          </cell>
          <cell r="BL110">
            <v>0</v>
          </cell>
        </row>
        <row r="111">
          <cell r="A111">
            <v>5501000</v>
          </cell>
          <cell r="B111" t="str">
            <v>HEALTHALLIANCE HOSP MARYS AVE CAMPUS</v>
          </cell>
          <cell r="C111">
            <v>5934.25</v>
          </cell>
          <cell r="D111">
            <v>6774.17</v>
          </cell>
          <cell r="E111">
            <v>857.05</v>
          </cell>
          <cell r="F111">
            <v>160.5</v>
          </cell>
          <cell r="G111">
            <v>171.74</v>
          </cell>
          <cell r="H111">
            <v>171.74</v>
          </cell>
          <cell r="I111">
            <v>121.49</v>
          </cell>
          <cell r="J111">
            <v>81.52</v>
          </cell>
          <cell r="K111">
            <v>802.48</v>
          </cell>
          <cell r="L111">
            <v>0</v>
          </cell>
          <cell r="M111">
            <v>5812.76</v>
          </cell>
          <cell r="N111">
            <v>0.87260000000000004</v>
          </cell>
          <cell r="O111">
            <v>0.34346399999999999</v>
          </cell>
          <cell r="P111">
            <v>7524987</v>
          </cell>
          <cell r="Q111">
            <v>0.1288</v>
          </cell>
          <cell r="R111">
            <v>6555.63</v>
          </cell>
          <cell r="S111">
            <v>137.02000000000001</v>
          </cell>
          <cell r="T111">
            <v>81.52</v>
          </cell>
          <cell r="U111">
            <v>857.05</v>
          </cell>
          <cell r="V111">
            <v>0</v>
          </cell>
          <cell r="W111">
            <v>0</v>
          </cell>
          <cell r="X111">
            <v>0</v>
          </cell>
          <cell r="Y111">
            <v>0</v>
          </cell>
          <cell r="Z111">
            <v>171.74</v>
          </cell>
          <cell r="AA111">
            <v>7631.22</v>
          </cell>
          <cell r="AB111">
            <v>8168.46</v>
          </cell>
          <cell r="AC111">
            <v>631</v>
          </cell>
          <cell r="AD111">
            <v>338998</v>
          </cell>
          <cell r="AE111">
            <v>2.0899999999999998E-2</v>
          </cell>
          <cell r="AH111">
            <v>5501000</v>
          </cell>
          <cell r="AI111" t="str">
            <v>HEALTHALLIANCE HOSP MARYS AVE CAMPUS</v>
          </cell>
          <cell r="AJ111">
            <v>6094.35</v>
          </cell>
          <cell r="AK111">
            <v>6956.92</v>
          </cell>
          <cell r="AL111">
            <v>755.56</v>
          </cell>
          <cell r="AM111">
            <v>156.15</v>
          </cell>
          <cell r="AN111">
            <v>171.74</v>
          </cell>
          <cell r="AO111">
            <v>171.74</v>
          </cell>
          <cell r="AP111">
            <v>124.76</v>
          </cell>
          <cell r="AQ111">
            <v>83.72</v>
          </cell>
          <cell r="AR111">
            <v>824.13</v>
          </cell>
          <cell r="AS111">
            <v>0</v>
          </cell>
          <cell r="AT111">
            <v>5969.59</v>
          </cell>
          <cell r="AU111">
            <v>0.87260000000000004</v>
          </cell>
          <cell r="AV111">
            <v>0.34346399999999999</v>
          </cell>
          <cell r="AW111">
            <v>7524987</v>
          </cell>
          <cell r="AX111">
            <v>0.1288</v>
          </cell>
          <cell r="AY111">
            <v>6732.5</v>
          </cell>
          <cell r="AZ111">
            <v>140.69999999999999</v>
          </cell>
          <cell r="BA111">
            <v>83.72</v>
          </cell>
          <cell r="BB111">
            <v>755.56</v>
          </cell>
          <cell r="BC111">
            <v>0</v>
          </cell>
          <cell r="BD111">
            <v>0</v>
          </cell>
          <cell r="BE111">
            <v>0</v>
          </cell>
          <cell r="BF111">
            <v>0</v>
          </cell>
          <cell r="BG111">
            <v>171.74</v>
          </cell>
          <cell r="BH111">
            <v>7712.48</v>
          </cell>
          <cell r="BI111">
            <v>8255.44</v>
          </cell>
          <cell r="BJ111">
            <v>631</v>
          </cell>
          <cell r="BK111">
            <v>342608</v>
          </cell>
          <cell r="BL111">
            <v>2.0899999999999998E-2</v>
          </cell>
        </row>
        <row r="112">
          <cell r="A112">
            <v>5501001</v>
          </cell>
          <cell r="B112" t="str">
            <v>HEALTHALLIANCE HOSP BROADWAY CAMPUS</v>
          </cell>
          <cell r="C112">
            <v>6238.01</v>
          </cell>
          <cell r="D112">
            <v>5036.92</v>
          </cell>
          <cell r="E112">
            <v>322.23999999999995</v>
          </cell>
          <cell r="F112">
            <v>62.8</v>
          </cell>
          <cell r="G112">
            <v>171.74</v>
          </cell>
          <cell r="H112">
            <v>171.74</v>
          </cell>
          <cell r="I112">
            <v>313.97000000000003</v>
          </cell>
          <cell r="J112">
            <v>219.93</v>
          </cell>
          <cell r="K112">
            <v>817.84</v>
          </cell>
          <cell r="L112">
            <v>0</v>
          </cell>
          <cell r="M112">
            <v>5924.0400000000009</v>
          </cell>
          <cell r="N112">
            <v>0.87339999999999995</v>
          </cell>
          <cell r="O112">
            <v>0.255361</v>
          </cell>
          <cell r="P112">
            <v>7352107</v>
          </cell>
          <cell r="Q112">
            <v>0.13600000000000001</v>
          </cell>
          <cell r="R112">
            <v>4574.54</v>
          </cell>
          <cell r="S112">
            <v>242.45</v>
          </cell>
          <cell r="T112">
            <v>219.93</v>
          </cell>
          <cell r="U112">
            <v>290.83999999999997</v>
          </cell>
          <cell r="V112">
            <v>0</v>
          </cell>
          <cell r="W112">
            <v>0</v>
          </cell>
          <cell r="X112">
            <v>31.4</v>
          </cell>
          <cell r="Y112">
            <v>0</v>
          </cell>
          <cell r="Z112">
            <v>171.74</v>
          </cell>
          <cell r="AA112">
            <v>5359.16</v>
          </cell>
          <cell r="AB112">
            <v>5736.44</v>
          </cell>
          <cell r="AC112">
            <v>1321</v>
          </cell>
          <cell r="AD112">
            <v>498387</v>
          </cell>
          <cell r="AE112">
            <v>5.2999999999999999E-2</v>
          </cell>
          <cell r="AH112">
            <v>5501001</v>
          </cell>
          <cell r="AI112" t="str">
            <v>HEALTHALLIANCE HOSP BROADWAY CAMPUS</v>
          </cell>
          <cell r="AJ112">
            <v>6376.33</v>
          </cell>
          <cell r="AK112">
            <v>5148.6100000000006</v>
          </cell>
          <cell r="AL112">
            <v>294.39000000000004</v>
          </cell>
          <cell r="AM112">
            <v>61.64</v>
          </cell>
          <cell r="AN112">
            <v>171.74</v>
          </cell>
          <cell r="AO112">
            <v>171.74</v>
          </cell>
          <cell r="AP112">
            <v>320.94</v>
          </cell>
          <cell r="AQ112">
            <v>224.81</v>
          </cell>
          <cell r="AR112">
            <v>835.98</v>
          </cell>
          <cell r="AS112">
            <v>0</v>
          </cell>
          <cell r="AT112">
            <v>6055.39</v>
          </cell>
          <cell r="AU112">
            <v>0.87339999999999995</v>
          </cell>
          <cell r="AV112">
            <v>0.255361</v>
          </cell>
          <cell r="AW112">
            <v>7352107</v>
          </cell>
          <cell r="AX112">
            <v>0.13600000000000001</v>
          </cell>
          <cell r="AY112">
            <v>4675.97</v>
          </cell>
          <cell r="AZ112">
            <v>247.83</v>
          </cell>
          <cell r="BA112">
            <v>224.81</v>
          </cell>
          <cell r="BB112">
            <v>272.97000000000003</v>
          </cell>
          <cell r="BC112">
            <v>0</v>
          </cell>
          <cell r="BD112">
            <v>0</v>
          </cell>
          <cell r="BE112">
            <v>21.42</v>
          </cell>
          <cell r="BF112">
            <v>0</v>
          </cell>
          <cell r="BG112">
            <v>171.74</v>
          </cell>
          <cell r="BH112">
            <v>5443.0000000000009</v>
          </cell>
          <cell r="BI112">
            <v>5826.19</v>
          </cell>
          <cell r="BJ112">
            <v>1321</v>
          </cell>
          <cell r="BK112">
            <v>506194</v>
          </cell>
          <cell r="BL112">
            <v>5.2999999999999999E-2</v>
          </cell>
        </row>
        <row r="113">
          <cell r="A113">
            <v>5601000</v>
          </cell>
          <cell r="B113" t="str">
            <v>GLENS FALLS HOSPITAL</v>
          </cell>
          <cell r="C113">
            <v>5508.85</v>
          </cell>
          <cell r="D113">
            <v>4431.32</v>
          </cell>
          <cell r="E113">
            <v>493.6</v>
          </cell>
          <cell r="F113">
            <v>106.56</v>
          </cell>
          <cell r="G113">
            <v>171.74</v>
          </cell>
          <cell r="H113">
            <v>171.74</v>
          </cell>
          <cell r="I113">
            <v>0</v>
          </cell>
          <cell r="J113">
            <v>0</v>
          </cell>
          <cell r="K113">
            <v>760.52</v>
          </cell>
          <cell r="L113">
            <v>171</v>
          </cell>
          <cell r="M113">
            <v>5508.85</v>
          </cell>
          <cell r="N113">
            <v>0.81479999999999997</v>
          </cell>
          <cell r="O113">
            <v>0.45619100000000001</v>
          </cell>
          <cell r="P113">
            <v>10992128</v>
          </cell>
          <cell r="Q113">
            <v>8.5300000000000001E-2</v>
          </cell>
          <cell r="R113">
            <v>4431.32</v>
          </cell>
          <cell r="S113">
            <v>0</v>
          </cell>
          <cell r="T113">
            <v>0</v>
          </cell>
          <cell r="U113">
            <v>493.6</v>
          </cell>
          <cell r="V113">
            <v>0</v>
          </cell>
          <cell r="W113">
            <v>0</v>
          </cell>
          <cell r="X113">
            <v>0</v>
          </cell>
          <cell r="Y113">
            <v>0</v>
          </cell>
          <cell r="Z113">
            <v>171.74</v>
          </cell>
          <cell r="AA113">
            <v>4924.92</v>
          </cell>
          <cell r="AB113">
            <v>5271.63</v>
          </cell>
          <cell r="AC113">
            <v>2125</v>
          </cell>
          <cell r="AD113">
            <v>736759</v>
          </cell>
          <cell r="AE113">
            <v>0</v>
          </cell>
          <cell r="AH113">
            <v>5601000</v>
          </cell>
          <cell r="AI113" t="str">
            <v>GLENS FALLS HOSPITAL</v>
          </cell>
          <cell r="AJ113">
            <v>5530.7</v>
          </cell>
          <cell r="AK113">
            <v>4448.8999999999996</v>
          </cell>
          <cell r="AL113">
            <v>442.18</v>
          </cell>
          <cell r="AM113">
            <v>92.47</v>
          </cell>
          <cell r="AN113">
            <v>171.74</v>
          </cell>
          <cell r="AO113">
            <v>171.74</v>
          </cell>
          <cell r="AP113">
            <v>0</v>
          </cell>
          <cell r="AQ113">
            <v>0</v>
          </cell>
          <cell r="AR113">
            <v>763.54</v>
          </cell>
          <cell r="AS113">
            <v>171</v>
          </cell>
          <cell r="AT113">
            <v>5530.7</v>
          </cell>
          <cell r="AU113">
            <v>0.81479999999999997</v>
          </cell>
          <cell r="AV113">
            <v>0.45619100000000001</v>
          </cell>
          <cell r="AW113">
            <v>10992128</v>
          </cell>
          <cell r="AX113">
            <v>8.5300000000000001E-2</v>
          </cell>
          <cell r="AY113">
            <v>4448.8999999999996</v>
          </cell>
          <cell r="AZ113">
            <v>0</v>
          </cell>
          <cell r="BA113">
            <v>0</v>
          </cell>
          <cell r="BB113">
            <v>442.18</v>
          </cell>
          <cell r="BC113">
            <v>0</v>
          </cell>
          <cell r="BD113">
            <v>0</v>
          </cell>
          <cell r="BE113">
            <v>0</v>
          </cell>
          <cell r="BF113">
            <v>0</v>
          </cell>
          <cell r="BG113">
            <v>171.74</v>
          </cell>
          <cell r="BH113">
            <v>4891.08</v>
          </cell>
          <cell r="BI113">
            <v>5235.41</v>
          </cell>
          <cell r="BJ113">
            <v>2125</v>
          </cell>
          <cell r="BK113">
            <v>731701</v>
          </cell>
          <cell r="BL113">
            <v>0</v>
          </cell>
        </row>
        <row r="114">
          <cell r="A114">
            <v>5820000</v>
          </cell>
          <cell r="B114" t="str">
            <v>WAYNE HEALTH CARE</v>
          </cell>
          <cell r="C114">
            <v>5183.74</v>
          </cell>
          <cell r="D114">
            <v>3232.58</v>
          </cell>
          <cell r="E114">
            <v>759.88</v>
          </cell>
          <cell r="F114">
            <v>104.45</v>
          </cell>
          <cell r="G114">
            <v>171.74</v>
          </cell>
          <cell r="H114">
            <v>171.74</v>
          </cell>
          <cell r="I114">
            <v>0</v>
          </cell>
          <cell r="J114">
            <v>0</v>
          </cell>
          <cell r="K114">
            <v>715.64</v>
          </cell>
          <cell r="L114">
            <v>6</v>
          </cell>
          <cell r="M114">
            <v>5183.7400000000007</v>
          </cell>
          <cell r="N114">
            <v>0.77339999999999998</v>
          </cell>
          <cell r="O114">
            <v>0.43965700000000002</v>
          </cell>
          <cell r="P114">
            <v>2082830</v>
          </cell>
          <cell r="Q114">
            <v>6.8599999999999994E-2</v>
          </cell>
          <cell r="R114">
            <v>3232.58</v>
          </cell>
          <cell r="S114">
            <v>0</v>
          </cell>
          <cell r="T114">
            <v>0</v>
          </cell>
          <cell r="U114">
            <v>427.99</v>
          </cell>
          <cell r="V114">
            <v>0</v>
          </cell>
          <cell r="W114">
            <v>0</v>
          </cell>
          <cell r="X114">
            <v>331.89</v>
          </cell>
          <cell r="Y114">
            <v>0</v>
          </cell>
          <cell r="Z114">
            <v>171.74</v>
          </cell>
          <cell r="AA114">
            <v>3992.46</v>
          </cell>
          <cell r="AB114">
            <v>4273.53</v>
          </cell>
          <cell r="AC114">
            <v>710</v>
          </cell>
          <cell r="AD114">
            <v>199560</v>
          </cell>
          <cell r="AE114">
            <v>0</v>
          </cell>
          <cell r="AH114">
            <v>5820000</v>
          </cell>
          <cell r="AI114" t="str">
            <v>WAYNE HEALTH CARE</v>
          </cell>
          <cell r="AJ114">
            <v>5124.21</v>
          </cell>
          <cell r="AK114">
            <v>3195.46</v>
          </cell>
          <cell r="AL114">
            <v>695.78</v>
          </cell>
          <cell r="AM114">
            <v>90.83</v>
          </cell>
          <cell r="AN114">
            <v>171.74</v>
          </cell>
          <cell r="AO114">
            <v>171.74</v>
          </cell>
          <cell r="AP114">
            <v>0</v>
          </cell>
          <cell r="AQ114">
            <v>0</v>
          </cell>
          <cell r="AR114">
            <v>707.42</v>
          </cell>
          <cell r="AS114">
            <v>6</v>
          </cell>
          <cell r="AT114">
            <v>5124.21</v>
          </cell>
          <cell r="AU114">
            <v>0.77339999999999998</v>
          </cell>
          <cell r="AV114">
            <v>0.43965700000000002</v>
          </cell>
          <cell r="AW114">
            <v>2082830</v>
          </cell>
          <cell r="AX114">
            <v>6.8599999999999994E-2</v>
          </cell>
          <cell r="AY114">
            <v>3195.46</v>
          </cell>
          <cell r="AZ114">
            <v>0</v>
          </cell>
          <cell r="BA114">
            <v>0</v>
          </cell>
          <cell r="BB114">
            <v>390.58</v>
          </cell>
          <cell r="BC114">
            <v>0</v>
          </cell>
          <cell r="BD114">
            <v>0</v>
          </cell>
          <cell r="BE114">
            <v>305.2</v>
          </cell>
          <cell r="BF114">
            <v>0</v>
          </cell>
          <cell r="BG114">
            <v>171.74</v>
          </cell>
          <cell r="BH114">
            <v>3891.24</v>
          </cell>
          <cell r="BI114">
            <v>4165.18</v>
          </cell>
          <cell r="BJ114">
            <v>710</v>
          </cell>
          <cell r="BK114">
            <v>194497</v>
          </cell>
          <cell r="BL114">
            <v>0</v>
          </cell>
        </row>
        <row r="115">
          <cell r="A115">
            <v>5901000</v>
          </cell>
          <cell r="B115" t="str">
            <v>HUDSON VALLEY HOSPITAL CTR</v>
          </cell>
          <cell r="C115">
            <v>6460.38</v>
          </cell>
          <cell r="D115">
            <v>6012.68</v>
          </cell>
          <cell r="E115">
            <v>786.78</v>
          </cell>
          <cell r="F115">
            <v>170.18</v>
          </cell>
          <cell r="G115">
            <v>261.2</v>
          </cell>
          <cell r="H115">
            <v>261.2</v>
          </cell>
          <cell r="I115">
            <v>0</v>
          </cell>
          <cell r="J115">
            <v>0</v>
          </cell>
          <cell r="K115">
            <v>891.89</v>
          </cell>
          <cell r="L115">
            <v>0</v>
          </cell>
          <cell r="M115">
            <v>6460.38</v>
          </cell>
          <cell r="N115">
            <v>0.95640000000000003</v>
          </cell>
          <cell r="O115">
            <v>0.28293000000000001</v>
          </cell>
          <cell r="P115">
            <v>5014822</v>
          </cell>
          <cell r="Q115">
            <v>6.9199999999999998E-2</v>
          </cell>
          <cell r="R115">
            <v>6012.68</v>
          </cell>
          <cell r="S115">
            <v>0</v>
          </cell>
          <cell r="T115">
            <v>0</v>
          </cell>
          <cell r="U115">
            <v>786.78</v>
          </cell>
          <cell r="V115">
            <v>0</v>
          </cell>
          <cell r="W115">
            <v>0</v>
          </cell>
          <cell r="X115">
            <v>0</v>
          </cell>
          <cell r="Y115">
            <v>0</v>
          </cell>
          <cell r="Z115">
            <v>261.2</v>
          </cell>
          <cell r="AA115">
            <v>6799.46</v>
          </cell>
          <cell r="AB115">
            <v>7278.14</v>
          </cell>
          <cell r="AC115">
            <v>1017</v>
          </cell>
          <cell r="AD115">
            <v>486818</v>
          </cell>
          <cell r="AE115">
            <v>0</v>
          </cell>
          <cell r="AH115">
            <v>5901000</v>
          </cell>
          <cell r="AI115" t="str">
            <v>HUDSON VALLEY HOSPITAL CTR</v>
          </cell>
          <cell r="AJ115">
            <v>6538.31</v>
          </cell>
          <cell r="AK115">
            <v>6085.21</v>
          </cell>
          <cell r="AL115">
            <v>712.92</v>
          </cell>
          <cell r="AM115">
            <v>151.63999999999999</v>
          </cell>
          <cell r="AN115">
            <v>261.2</v>
          </cell>
          <cell r="AO115">
            <v>261.2</v>
          </cell>
          <cell r="AP115">
            <v>0</v>
          </cell>
          <cell r="AQ115">
            <v>0</v>
          </cell>
          <cell r="AR115">
            <v>902.65</v>
          </cell>
          <cell r="AS115">
            <v>0</v>
          </cell>
          <cell r="AT115">
            <v>6538.3099999999995</v>
          </cell>
          <cell r="AU115">
            <v>0.95640000000000003</v>
          </cell>
          <cell r="AV115">
            <v>0.28293000000000001</v>
          </cell>
          <cell r="AW115">
            <v>5014822</v>
          </cell>
          <cell r="AX115">
            <v>6.9199999999999998E-2</v>
          </cell>
          <cell r="AY115">
            <v>6085.21</v>
          </cell>
          <cell r="AZ115">
            <v>0</v>
          </cell>
          <cell r="BA115">
            <v>0</v>
          </cell>
          <cell r="BB115">
            <v>712.92</v>
          </cell>
          <cell r="BC115">
            <v>0</v>
          </cell>
          <cell r="BD115">
            <v>0</v>
          </cell>
          <cell r="BE115">
            <v>0</v>
          </cell>
          <cell r="BF115">
            <v>0</v>
          </cell>
          <cell r="BG115">
            <v>261.2</v>
          </cell>
          <cell r="BH115">
            <v>6798.13</v>
          </cell>
          <cell r="BI115">
            <v>7276.72</v>
          </cell>
          <cell r="BJ115">
            <v>1017</v>
          </cell>
          <cell r="BK115">
            <v>486726</v>
          </cell>
          <cell r="BL115">
            <v>0</v>
          </cell>
        </row>
        <row r="116">
          <cell r="A116">
            <v>5902001</v>
          </cell>
          <cell r="B116" t="str">
            <v>WHITE PLAINS HOSPITAL</v>
          </cell>
          <cell r="C116">
            <v>6941.09</v>
          </cell>
          <cell r="D116">
            <v>6039.44</v>
          </cell>
          <cell r="E116">
            <v>445.53</v>
          </cell>
          <cell r="F116">
            <v>100.4</v>
          </cell>
          <cell r="G116">
            <v>261.2</v>
          </cell>
          <cell r="H116">
            <v>261.2</v>
          </cell>
          <cell r="I116">
            <v>0</v>
          </cell>
          <cell r="J116">
            <v>0</v>
          </cell>
          <cell r="K116">
            <v>958.25</v>
          </cell>
          <cell r="L116">
            <v>0</v>
          </cell>
          <cell r="M116">
            <v>6941.09</v>
          </cell>
          <cell r="N116">
            <v>1.0230999999999999</v>
          </cell>
          <cell r="O116">
            <v>0.41990899999999998</v>
          </cell>
          <cell r="P116">
            <v>8098897</v>
          </cell>
          <cell r="Q116">
            <v>5.7000000000000002E-2</v>
          </cell>
          <cell r="R116">
            <v>6039.44</v>
          </cell>
          <cell r="S116">
            <v>0</v>
          </cell>
          <cell r="T116">
            <v>0</v>
          </cell>
          <cell r="U116">
            <v>445.53</v>
          </cell>
          <cell r="V116">
            <v>0</v>
          </cell>
          <cell r="W116">
            <v>0</v>
          </cell>
          <cell r="X116">
            <v>0</v>
          </cell>
          <cell r="Y116">
            <v>0</v>
          </cell>
          <cell r="Z116">
            <v>261.2</v>
          </cell>
          <cell r="AA116">
            <v>6484.9699999999993</v>
          </cell>
          <cell r="AB116">
            <v>6941.51</v>
          </cell>
          <cell r="AC116">
            <v>1203</v>
          </cell>
          <cell r="AD116">
            <v>549218</v>
          </cell>
          <cell r="AE116">
            <v>0</v>
          </cell>
          <cell r="AH116">
            <v>5902001</v>
          </cell>
          <cell r="AI116" t="str">
            <v>WHITE PLAINS HOSPITAL</v>
          </cell>
          <cell r="AJ116">
            <v>7000.43</v>
          </cell>
          <cell r="AK116">
            <v>6091.07</v>
          </cell>
          <cell r="AL116">
            <v>410.62</v>
          </cell>
          <cell r="AM116">
            <v>87.04</v>
          </cell>
          <cell r="AN116">
            <v>261.2</v>
          </cell>
          <cell r="AO116">
            <v>261.2</v>
          </cell>
          <cell r="AP116">
            <v>0</v>
          </cell>
          <cell r="AQ116">
            <v>0</v>
          </cell>
          <cell r="AR116">
            <v>966.44</v>
          </cell>
          <cell r="AS116">
            <v>0</v>
          </cell>
          <cell r="AT116">
            <v>7000.43</v>
          </cell>
          <cell r="AU116">
            <v>1.0230999999999999</v>
          </cell>
          <cell r="AV116">
            <v>0.41990899999999998</v>
          </cell>
          <cell r="AW116">
            <v>8098897</v>
          </cell>
          <cell r="AX116">
            <v>5.7000000000000002E-2</v>
          </cell>
          <cell r="AY116">
            <v>6091.07</v>
          </cell>
          <cell r="AZ116">
            <v>0</v>
          </cell>
          <cell r="BA116">
            <v>0</v>
          </cell>
          <cell r="BB116">
            <v>410.62</v>
          </cell>
          <cell r="BC116">
            <v>0</v>
          </cell>
          <cell r="BD116">
            <v>0</v>
          </cell>
          <cell r="BE116">
            <v>0</v>
          </cell>
          <cell r="BF116">
            <v>0</v>
          </cell>
          <cell r="BG116">
            <v>261.2</v>
          </cell>
          <cell r="BH116">
            <v>6501.69</v>
          </cell>
          <cell r="BI116">
            <v>6959.41</v>
          </cell>
          <cell r="BJ116">
            <v>1203</v>
          </cell>
          <cell r="BK116">
            <v>550637</v>
          </cell>
          <cell r="BL116">
            <v>0</v>
          </cell>
        </row>
        <row r="117">
          <cell r="A117">
            <v>5903000</v>
          </cell>
          <cell r="B117" t="str">
            <v>MONTEFIORE MOUNT VERNON HOSP</v>
          </cell>
          <cell r="C117">
            <v>7760.19</v>
          </cell>
          <cell r="D117">
            <v>8919.82</v>
          </cell>
          <cell r="E117">
            <v>733.26</v>
          </cell>
          <cell r="F117">
            <v>54.5</v>
          </cell>
          <cell r="G117">
            <v>261.2</v>
          </cell>
          <cell r="H117">
            <v>261.2</v>
          </cell>
          <cell r="I117">
            <v>675.85</v>
          </cell>
          <cell r="J117">
            <v>978.81</v>
          </cell>
          <cell r="K117">
            <v>978.03</v>
          </cell>
          <cell r="L117">
            <v>0</v>
          </cell>
          <cell r="M117">
            <v>7084.34</v>
          </cell>
          <cell r="N117">
            <v>1.0549999999999999</v>
          </cell>
          <cell r="O117">
            <v>0.53988800000000003</v>
          </cell>
          <cell r="P117">
            <v>6997867</v>
          </cell>
          <cell r="Q117">
            <v>0.1464</v>
          </cell>
          <cell r="R117">
            <v>7249.41</v>
          </cell>
          <cell r="S117">
            <v>691.6</v>
          </cell>
          <cell r="T117">
            <v>978.81</v>
          </cell>
          <cell r="U117">
            <v>305.70999999999998</v>
          </cell>
          <cell r="V117">
            <v>0</v>
          </cell>
          <cell r="W117">
            <v>0</v>
          </cell>
          <cell r="X117">
            <v>84.95</v>
          </cell>
          <cell r="Y117">
            <v>342.6</v>
          </cell>
          <cell r="Z117">
            <v>261.2</v>
          </cell>
          <cell r="AA117">
            <v>9653.08</v>
          </cell>
          <cell r="AB117">
            <v>10332.66</v>
          </cell>
          <cell r="AC117">
            <v>767</v>
          </cell>
          <cell r="AD117">
            <v>521238</v>
          </cell>
          <cell r="AE117">
            <v>9.5399999999999999E-2</v>
          </cell>
          <cell r="AH117">
            <v>5903000</v>
          </cell>
          <cell r="AI117" t="str">
            <v>MOUNT VERNON HOSPITAL</v>
          </cell>
          <cell r="AJ117">
            <v>8006.72</v>
          </cell>
          <cell r="AK117">
            <v>9203.18</v>
          </cell>
          <cell r="AL117">
            <v>725.03</v>
          </cell>
          <cell r="AM117">
            <v>57.8</v>
          </cell>
          <cell r="AN117">
            <v>255.98</v>
          </cell>
          <cell r="AO117">
            <v>255.98</v>
          </cell>
          <cell r="AP117">
            <v>697.32</v>
          </cell>
          <cell r="AQ117">
            <v>1009.91</v>
          </cell>
          <cell r="AR117">
            <v>1009.1</v>
          </cell>
          <cell r="AS117">
            <v>0</v>
          </cell>
          <cell r="AT117">
            <v>7458.57</v>
          </cell>
          <cell r="AU117">
            <v>1.0549999999999999</v>
          </cell>
          <cell r="AV117">
            <v>0.53988800000000003</v>
          </cell>
          <cell r="AW117">
            <v>6997867</v>
          </cell>
          <cell r="AX117">
            <v>0.1464</v>
          </cell>
          <cell r="AY117">
            <v>7479.7</v>
          </cell>
          <cell r="AZ117">
            <v>713.57</v>
          </cell>
          <cell r="BA117">
            <v>1009.91</v>
          </cell>
          <cell r="BB117">
            <v>294.97000000000003</v>
          </cell>
          <cell r="BC117">
            <v>0</v>
          </cell>
          <cell r="BD117">
            <v>0</v>
          </cell>
          <cell r="BE117">
            <v>76.58</v>
          </cell>
          <cell r="BF117">
            <v>353.49</v>
          </cell>
          <cell r="BG117">
            <v>255.98</v>
          </cell>
          <cell r="BH117">
            <v>9928.2099999999991</v>
          </cell>
          <cell r="BI117">
            <v>10627.16</v>
          </cell>
          <cell r="BJ117">
            <v>767</v>
          </cell>
          <cell r="BK117">
            <v>536095</v>
          </cell>
          <cell r="BL117">
            <v>9.5399999999999999E-2</v>
          </cell>
        </row>
        <row r="118">
          <cell r="A118">
            <v>5904000</v>
          </cell>
          <cell r="B118" t="str">
            <v>MONTEFIORE NEW ROCHELLE HOSP</v>
          </cell>
          <cell r="C118">
            <v>7682.89</v>
          </cell>
          <cell r="D118">
            <v>7502.76</v>
          </cell>
          <cell r="E118">
            <v>614.14</v>
          </cell>
          <cell r="F118">
            <v>109.01</v>
          </cell>
          <cell r="G118">
            <v>261.2</v>
          </cell>
          <cell r="H118">
            <v>261.2</v>
          </cell>
          <cell r="I118">
            <v>752</v>
          </cell>
          <cell r="J118">
            <v>628.88</v>
          </cell>
          <cell r="K118">
            <v>956.84</v>
          </cell>
          <cell r="L118">
            <v>0</v>
          </cell>
          <cell r="M118">
            <v>6930.89</v>
          </cell>
          <cell r="N118">
            <v>1.0294000000000001</v>
          </cell>
          <cell r="O118">
            <v>0.52885499999999996</v>
          </cell>
          <cell r="P118">
            <v>21073589</v>
          </cell>
          <cell r="Q118">
            <v>0.1905</v>
          </cell>
          <cell r="R118">
            <v>6201.07</v>
          </cell>
          <cell r="S118">
            <v>672.81</v>
          </cell>
          <cell r="T118">
            <v>628.88</v>
          </cell>
          <cell r="U118">
            <v>476.72</v>
          </cell>
          <cell r="V118">
            <v>0</v>
          </cell>
          <cell r="W118">
            <v>0</v>
          </cell>
          <cell r="X118">
            <v>137.41999999999999</v>
          </cell>
          <cell r="Y118">
            <v>0</v>
          </cell>
          <cell r="Z118">
            <v>261.2</v>
          </cell>
          <cell r="AA118">
            <v>8116.9000000000005</v>
          </cell>
          <cell r="AB118">
            <v>8688.33</v>
          </cell>
          <cell r="AC118">
            <v>3011</v>
          </cell>
          <cell r="AD118">
            <v>1720576</v>
          </cell>
          <cell r="AE118">
            <v>0.1085</v>
          </cell>
          <cell r="AH118">
            <v>5904000</v>
          </cell>
          <cell r="AI118" t="str">
            <v>SOUND SHORE MEDICAL CENTER</v>
          </cell>
          <cell r="AJ118">
            <v>7478.58</v>
          </cell>
          <cell r="AK118">
            <v>7303.24</v>
          </cell>
          <cell r="AL118">
            <v>572.65</v>
          </cell>
          <cell r="AM118">
            <v>105.27</v>
          </cell>
          <cell r="AN118">
            <v>255.98</v>
          </cell>
          <cell r="AO118">
            <v>255.98</v>
          </cell>
          <cell r="AP118">
            <v>732</v>
          </cell>
          <cell r="AQ118">
            <v>612.16</v>
          </cell>
          <cell r="AR118">
            <v>931.4</v>
          </cell>
          <cell r="AS118">
            <v>0</v>
          </cell>
          <cell r="AT118">
            <v>6884.26</v>
          </cell>
          <cell r="AU118">
            <v>1.0294000000000001</v>
          </cell>
          <cell r="AV118">
            <v>0.52885499999999996</v>
          </cell>
          <cell r="AW118">
            <v>21073589</v>
          </cell>
          <cell r="AX118">
            <v>0.1905</v>
          </cell>
          <cell r="AY118">
            <v>6036.16</v>
          </cell>
          <cell r="AZ118">
            <v>654.91999999999996</v>
          </cell>
          <cell r="BA118">
            <v>612.16</v>
          </cell>
          <cell r="BB118">
            <v>459.14</v>
          </cell>
          <cell r="BC118">
            <v>0</v>
          </cell>
          <cell r="BD118">
            <v>0</v>
          </cell>
          <cell r="BE118">
            <v>113.51</v>
          </cell>
          <cell r="BF118">
            <v>0</v>
          </cell>
          <cell r="BG118">
            <v>255.98</v>
          </cell>
          <cell r="BH118">
            <v>7875.9</v>
          </cell>
          <cell r="BI118">
            <v>8430.36</v>
          </cell>
          <cell r="BJ118">
            <v>3011</v>
          </cell>
          <cell r="BK118">
            <v>1669479</v>
          </cell>
          <cell r="BL118">
            <v>0.1085</v>
          </cell>
        </row>
        <row r="119">
          <cell r="A119">
            <v>5907001</v>
          </cell>
          <cell r="B119" t="str">
            <v>ST JOHNS RIVERSIDE HOSPITAL</v>
          </cell>
          <cell r="C119">
            <v>6486.7</v>
          </cell>
          <cell r="D119">
            <v>4704.8</v>
          </cell>
          <cell r="E119">
            <v>1491.16</v>
          </cell>
          <cell r="F119">
            <v>60.31</v>
          </cell>
          <cell r="G119">
            <v>261.2</v>
          </cell>
          <cell r="H119">
            <v>261.2</v>
          </cell>
          <cell r="I119">
            <v>0</v>
          </cell>
          <cell r="J119">
            <v>0</v>
          </cell>
          <cell r="K119">
            <v>895.52</v>
          </cell>
          <cell r="L119">
            <v>0</v>
          </cell>
          <cell r="M119">
            <v>6486.7</v>
          </cell>
          <cell r="N119">
            <v>0.97050000000000003</v>
          </cell>
          <cell r="O119">
            <v>0.33176299999999997</v>
          </cell>
          <cell r="P119">
            <v>23290704</v>
          </cell>
          <cell r="Q119">
            <v>0.13</v>
          </cell>
          <cell r="R119">
            <v>4704.8</v>
          </cell>
          <cell r="S119">
            <v>0</v>
          </cell>
          <cell r="T119">
            <v>0</v>
          </cell>
          <cell r="U119">
            <v>302.72000000000003</v>
          </cell>
          <cell r="V119">
            <v>0</v>
          </cell>
          <cell r="W119">
            <v>0</v>
          </cell>
          <cell r="X119">
            <v>1094.17</v>
          </cell>
          <cell r="Y119">
            <v>94.27000000000001</v>
          </cell>
          <cell r="Z119">
            <v>261.2</v>
          </cell>
          <cell r="AA119">
            <v>6195.96</v>
          </cell>
          <cell r="AB119">
            <v>6632.16</v>
          </cell>
          <cell r="AC119">
            <v>3689</v>
          </cell>
          <cell r="AD119">
            <v>1609142</v>
          </cell>
          <cell r="AE119">
            <v>0</v>
          </cell>
          <cell r="AH119">
            <v>5907001</v>
          </cell>
          <cell r="AI119" t="str">
            <v>ST JOHNS RIVERSIDE HOSPITAL</v>
          </cell>
          <cell r="AJ119">
            <v>6278.18</v>
          </cell>
          <cell r="AK119">
            <v>4553.5600000000004</v>
          </cell>
          <cell r="AL119">
            <v>1333.92</v>
          </cell>
          <cell r="AM119">
            <v>59.63</v>
          </cell>
          <cell r="AN119">
            <v>261.2</v>
          </cell>
          <cell r="AO119">
            <v>261.2</v>
          </cell>
          <cell r="AP119">
            <v>0</v>
          </cell>
          <cell r="AQ119">
            <v>0</v>
          </cell>
          <cell r="AR119">
            <v>866.73</v>
          </cell>
          <cell r="AS119">
            <v>0</v>
          </cell>
          <cell r="AT119">
            <v>6278.18</v>
          </cell>
          <cell r="AU119">
            <v>0.97050000000000003</v>
          </cell>
          <cell r="AV119">
            <v>0.33176299999999997</v>
          </cell>
          <cell r="AW119">
            <v>23290704</v>
          </cell>
          <cell r="AX119">
            <v>0.13</v>
          </cell>
          <cell r="AY119">
            <v>4553.5600000000004</v>
          </cell>
          <cell r="AZ119">
            <v>0</v>
          </cell>
          <cell r="BA119">
            <v>0</v>
          </cell>
          <cell r="BB119">
            <v>303.04000000000002</v>
          </cell>
          <cell r="BC119">
            <v>0</v>
          </cell>
          <cell r="BD119">
            <v>0</v>
          </cell>
          <cell r="BE119">
            <v>939.64</v>
          </cell>
          <cell r="BF119">
            <v>91.240000000000009</v>
          </cell>
          <cell r="BG119">
            <v>261.2</v>
          </cell>
          <cell r="BH119">
            <v>5887.4800000000005</v>
          </cell>
          <cell r="BI119">
            <v>6301.96</v>
          </cell>
          <cell r="BJ119">
            <v>3689</v>
          </cell>
          <cell r="BK119">
            <v>1529017</v>
          </cell>
          <cell r="BL119">
            <v>0</v>
          </cell>
        </row>
        <row r="120">
          <cell r="A120">
            <v>5907002</v>
          </cell>
          <cell r="B120" t="str">
            <v>ST JOSEPHS MEDICAL CENTER</v>
          </cell>
          <cell r="C120">
            <v>7041.3</v>
          </cell>
          <cell r="D120">
            <v>7189.74</v>
          </cell>
          <cell r="E120">
            <v>969.64</v>
          </cell>
          <cell r="F120">
            <v>144.68</v>
          </cell>
          <cell r="G120">
            <v>261.2</v>
          </cell>
          <cell r="H120">
            <v>261.2</v>
          </cell>
          <cell r="I120">
            <v>522.17999999999995</v>
          </cell>
          <cell r="J120">
            <v>563.17999999999995</v>
          </cell>
          <cell r="K120">
            <v>900</v>
          </cell>
          <cell r="L120">
            <v>0</v>
          </cell>
          <cell r="M120">
            <v>6519.1200000000008</v>
          </cell>
          <cell r="N120">
            <v>0.97030000000000005</v>
          </cell>
          <cell r="O120">
            <v>0.50758700000000001</v>
          </cell>
          <cell r="P120">
            <v>7944263</v>
          </cell>
          <cell r="Q120">
            <v>0.18720000000000001</v>
          </cell>
          <cell r="R120">
            <v>6135.14</v>
          </cell>
          <cell r="S120">
            <v>491.42</v>
          </cell>
          <cell r="T120">
            <v>563.17999999999995</v>
          </cell>
          <cell r="U120">
            <v>784.88</v>
          </cell>
          <cell r="V120">
            <v>0</v>
          </cell>
          <cell r="W120">
            <v>0</v>
          </cell>
          <cell r="X120">
            <v>184.76</v>
          </cell>
          <cell r="Y120">
            <v>0</v>
          </cell>
          <cell r="Z120">
            <v>261.2</v>
          </cell>
          <cell r="AA120">
            <v>8159.38</v>
          </cell>
          <cell r="AB120">
            <v>8733.7999999999993</v>
          </cell>
          <cell r="AC120">
            <v>1576</v>
          </cell>
          <cell r="AD120">
            <v>905286</v>
          </cell>
          <cell r="AE120">
            <v>8.0100000000000005E-2</v>
          </cell>
          <cell r="AH120">
            <v>5907002</v>
          </cell>
          <cell r="AI120" t="str">
            <v>ST JOSEPHS MEDICAL CENTER</v>
          </cell>
          <cell r="AJ120">
            <v>7134.25</v>
          </cell>
          <cell r="AK120">
            <v>7284.66</v>
          </cell>
          <cell r="AL120">
            <v>803.36999999999989</v>
          </cell>
          <cell r="AM120">
            <v>114.27</v>
          </cell>
          <cell r="AN120">
            <v>261.2</v>
          </cell>
          <cell r="AO120">
            <v>261.2</v>
          </cell>
          <cell r="AP120">
            <v>529.07000000000005</v>
          </cell>
          <cell r="AQ120">
            <v>570.62</v>
          </cell>
          <cell r="AR120">
            <v>911.88</v>
          </cell>
          <cell r="AS120">
            <v>0</v>
          </cell>
          <cell r="AT120">
            <v>6605.18</v>
          </cell>
          <cell r="AU120">
            <v>0.97030000000000005</v>
          </cell>
          <cell r="AV120">
            <v>0.50758700000000001</v>
          </cell>
          <cell r="AW120">
            <v>7944263</v>
          </cell>
          <cell r="AX120">
            <v>0.18720000000000001</v>
          </cell>
          <cell r="AY120">
            <v>6216.13</v>
          </cell>
          <cell r="AZ120">
            <v>497.91</v>
          </cell>
          <cell r="BA120">
            <v>570.62</v>
          </cell>
          <cell r="BB120">
            <v>639.17999999999995</v>
          </cell>
          <cell r="BC120">
            <v>0</v>
          </cell>
          <cell r="BD120">
            <v>0</v>
          </cell>
          <cell r="BE120">
            <v>164.19</v>
          </cell>
          <cell r="BF120">
            <v>0</v>
          </cell>
          <cell r="BG120">
            <v>261.2</v>
          </cell>
          <cell r="BH120">
            <v>8088.03</v>
          </cell>
          <cell r="BI120">
            <v>8657.43</v>
          </cell>
          <cell r="BJ120">
            <v>1576</v>
          </cell>
          <cell r="BK120">
            <v>897374</v>
          </cell>
          <cell r="BL120">
            <v>8.0100000000000005E-2</v>
          </cell>
        </row>
        <row r="121">
          <cell r="A121">
            <v>5920000</v>
          </cell>
          <cell r="B121" t="str">
            <v>NORTHERN WESTCHESTER HOSP</v>
          </cell>
          <cell r="C121">
            <v>6835.89</v>
          </cell>
          <cell r="D121">
            <v>4625.16</v>
          </cell>
          <cell r="E121">
            <v>709.35</v>
          </cell>
          <cell r="F121">
            <v>181.01</v>
          </cell>
          <cell r="G121">
            <v>261.2</v>
          </cell>
          <cell r="H121">
            <v>261.2</v>
          </cell>
          <cell r="I121">
            <v>0</v>
          </cell>
          <cell r="J121">
            <v>0</v>
          </cell>
          <cell r="K121">
            <v>943.73</v>
          </cell>
          <cell r="L121">
            <v>0</v>
          </cell>
          <cell r="M121">
            <v>6835.89</v>
          </cell>
          <cell r="N121">
            <v>1.0116000000000001</v>
          </cell>
          <cell r="O121">
            <v>0.50917400000000002</v>
          </cell>
          <cell r="P121">
            <v>4844862</v>
          </cell>
          <cell r="Q121">
            <v>3.9699999999999999E-2</v>
          </cell>
          <cell r="R121">
            <v>4625.16</v>
          </cell>
          <cell r="S121">
            <v>0</v>
          </cell>
          <cell r="T121">
            <v>0</v>
          </cell>
          <cell r="U121">
            <v>709.35</v>
          </cell>
          <cell r="V121">
            <v>0</v>
          </cell>
          <cell r="W121">
            <v>0</v>
          </cell>
          <cell r="X121">
            <v>0</v>
          </cell>
          <cell r="Y121">
            <v>0</v>
          </cell>
          <cell r="Z121">
            <v>261.2</v>
          </cell>
          <cell r="AA121">
            <v>5334.51</v>
          </cell>
          <cell r="AB121">
            <v>5710.06</v>
          </cell>
          <cell r="AC121">
            <v>833</v>
          </cell>
          <cell r="AD121">
            <v>312833</v>
          </cell>
          <cell r="AE121">
            <v>0</v>
          </cell>
          <cell r="AH121">
            <v>5920000</v>
          </cell>
          <cell r="AI121" t="str">
            <v>NORTHERN WESTCHESTER HOSP</v>
          </cell>
          <cell r="AJ121">
            <v>6833.82</v>
          </cell>
          <cell r="AK121">
            <v>4623.76</v>
          </cell>
          <cell r="AL121">
            <v>695.15</v>
          </cell>
          <cell r="AM121">
            <v>161.94999999999999</v>
          </cell>
          <cell r="AN121">
            <v>261.2</v>
          </cell>
          <cell r="AO121">
            <v>261.2</v>
          </cell>
          <cell r="AP121">
            <v>0</v>
          </cell>
          <cell r="AQ121">
            <v>0</v>
          </cell>
          <cell r="AR121">
            <v>943.44</v>
          </cell>
          <cell r="AS121">
            <v>0</v>
          </cell>
          <cell r="AT121">
            <v>6833.82</v>
          </cell>
          <cell r="AU121">
            <v>1.0116000000000001</v>
          </cell>
          <cell r="AV121">
            <v>0.50917400000000002</v>
          </cell>
          <cell r="AW121">
            <v>4844862</v>
          </cell>
          <cell r="AX121">
            <v>3.9699999999999999E-2</v>
          </cell>
          <cell r="AY121">
            <v>4623.76</v>
          </cell>
          <cell r="AZ121">
            <v>0</v>
          </cell>
          <cell r="BA121">
            <v>0</v>
          </cell>
          <cell r="BB121">
            <v>695.15</v>
          </cell>
          <cell r="BC121">
            <v>0</v>
          </cell>
          <cell r="BD121">
            <v>0</v>
          </cell>
          <cell r="BE121">
            <v>0</v>
          </cell>
          <cell r="BF121">
            <v>0</v>
          </cell>
          <cell r="BG121">
            <v>261.2</v>
          </cell>
          <cell r="BH121">
            <v>5318.91</v>
          </cell>
          <cell r="BI121">
            <v>5693.36</v>
          </cell>
          <cell r="BJ121">
            <v>833</v>
          </cell>
          <cell r="BK121">
            <v>311917</v>
          </cell>
          <cell r="BL121">
            <v>0</v>
          </cell>
        </row>
        <row r="122">
          <cell r="A122">
            <v>5922000</v>
          </cell>
          <cell r="B122" t="str">
            <v>LAWRENCE HOSPITAL</v>
          </cell>
          <cell r="C122">
            <v>6751.68</v>
          </cell>
          <cell r="D122">
            <v>5614.02</v>
          </cell>
          <cell r="E122">
            <v>486.61</v>
          </cell>
          <cell r="F122">
            <v>100.53</v>
          </cell>
          <cell r="G122">
            <v>261.2</v>
          </cell>
          <cell r="H122">
            <v>261.2</v>
          </cell>
          <cell r="I122">
            <v>0</v>
          </cell>
          <cell r="J122">
            <v>0</v>
          </cell>
          <cell r="K122">
            <v>932.1</v>
          </cell>
          <cell r="L122">
            <v>0</v>
          </cell>
          <cell r="M122">
            <v>6751.68</v>
          </cell>
          <cell r="N122">
            <v>0.99739999999999995</v>
          </cell>
          <cell r="O122">
            <v>0.34813699999999997</v>
          </cell>
          <cell r="P122">
            <v>4283166</v>
          </cell>
          <cell r="Q122">
            <v>3.9399999999999998E-2</v>
          </cell>
          <cell r="R122">
            <v>5614.02</v>
          </cell>
          <cell r="S122">
            <v>0</v>
          </cell>
          <cell r="T122">
            <v>0</v>
          </cell>
          <cell r="U122">
            <v>486.61</v>
          </cell>
          <cell r="V122">
            <v>0</v>
          </cell>
          <cell r="W122">
            <v>0</v>
          </cell>
          <cell r="X122">
            <v>0</v>
          </cell>
          <cell r="Y122">
            <v>0</v>
          </cell>
          <cell r="Z122">
            <v>261.2</v>
          </cell>
          <cell r="AA122">
            <v>6100.63</v>
          </cell>
          <cell r="AB122">
            <v>6530.11</v>
          </cell>
          <cell r="AC122">
            <v>628</v>
          </cell>
          <cell r="AD122">
            <v>269713</v>
          </cell>
          <cell r="AE122">
            <v>0</v>
          </cell>
          <cell r="AH122">
            <v>5922000</v>
          </cell>
          <cell r="AI122" t="str">
            <v>LAWRENCE HOSPITAL</v>
          </cell>
          <cell r="AJ122">
            <v>6859.59</v>
          </cell>
          <cell r="AK122">
            <v>5703.75</v>
          </cell>
          <cell r="AL122">
            <v>468.18</v>
          </cell>
          <cell r="AM122">
            <v>103.56</v>
          </cell>
          <cell r="AN122">
            <v>261.2</v>
          </cell>
          <cell r="AO122">
            <v>261.2</v>
          </cell>
          <cell r="AP122">
            <v>0</v>
          </cell>
          <cell r="AQ122">
            <v>0</v>
          </cell>
          <cell r="AR122">
            <v>947</v>
          </cell>
          <cell r="AS122">
            <v>0</v>
          </cell>
          <cell r="AT122">
            <v>6859.59</v>
          </cell>
          <cell r="AU122">
            <v>0.99739999999999995</v>
          </cell>
          <cell r="AV122">
            <v>0.34813699999999997</v>
          </cell>
          <cell r="AW122">
            <v>4283166</v>
          </cell>
          <cell r="AX122">
            <v>3.9399999999999998E-2</v>
          </cell>
          <cell r="AY122">
            <v>5703.75</v>
          </cell>
          <cell r="AZ122">
            <v>0</v>
          </cell>
          <cell r="BA122">
            <v>0</v>
          </cell>
          <cell r="BB122">
            <v>468.18</v>
          </cell>
          <cell r="BC122">
            <v>0</v>
          </cell>
          <cell r="BD122">
            <v>0</v>
          </cell>
          <cell r="BE122">
            <v>0</v>
          </cell>
          <cell r="BF122">
            <v>0</v>
          </cell>
          <cell r="BG122">
            <v>261.2</v>
          </cell>
          <cell r="BH122">
            <v>6171.93</v>
          </cell>
          <cell r="BI122">
            <v>6606.43</v>
          </cell>
          <cell r="BJ122">
            <v>628</v>
          </cell>
          <cell r="BK122">
            <v>272866</v>
          </cell>
          <cell r="BL122">
            <v>0</v>
          </cell>
        </row>
        <row r="123">
          <cell r="A123">
            <v>5932000</v>
          </cell>
          <cell r="B123" t="str">
            <v>PHELPS MEMORIAL HOSP</v>
          </cell>
          <cell r="C123">
            <v>7101.3</v>
          </cell>
          <cell r="D123">
            <v>4704.17</v>
          </cell>
          <cell r="E123">
            <v>774.54</v>
          </cell>
          <cell r="F123">
            <v>179.72</v>
          </cell>
          <cell r="G123">
            <v>261.2</v>
          </cell>
          <cell r="H123">
            <v>261.2</v>
          </cell>
          <cell r="I123">
            <v>425.26</v>
          </cell>
          <cell r="J123">
            <v>76.960000000000008</v>
          </cell>
          <cell r="K123">
            <v>921.66</v>
          </cell>
          <cell r="L123">
            <v>84</v>
          </cell>
          <cell r="M123">
            <v>6676.04</v>
          </cell>
          <cell r="N123">
            <v>1</v>
          </cell>
          <cell r="O123">
            <v>0.364645</v>
          </cell>
          <cell r="P123">
            <v>12728293</v>
          </cell>
          <cell r="Q123">
            <v>8.7499999999999994E-2</v>
          </cell>
          <cell r="R123">
            <v>4350.1099999999997</v>
          </cell>
          <cell r="S123">
            <v>277.10000000000002</v>
          </cell>
          <cell r="T123">
            <v>76.960000000000008</v>
          </cell>
          <cell r="U123">
            <v>774.54</v>
          </cell>
          <cell r="V123">
            <v>0</v>
          </cell>
          <cell r="W123">
            <v>0</v>
          </cell>
          <cell r="X123">
            <v>0</v>
          </cell>
          <cell r="Y123">
            <v>0</v>
          </cell>
          <cell r="Z123">
            <v>261.2</v>
          </cell>
          <cell r="AA123">
            <v>5478.71</v>
          </cell>
          <cell r="AB123">
            <v>5864.41</v>
          </cell>
          <cell r="AC123">
            <v>1452</v>
          </cell>
          <cell r="AD123">
            <v>560036</v>
          </cell>
          <cell r="AE123">
            <v>6.3700000000000007E-2</v>
          </cell>
          <cell r="AH123">
            <v>5932000</v>
          </cell>
          <cell r="AI123" t="str">
            <v>PHELPS MEMORIAL HOSP</v>
          </cell>
          <cell r="AJ123">
            <v>6460.72</v>
          </cell>
          <cell r="AK123">
            <v>4209.8100000000004</v>
          </cell>
          <cell r="AL123">
            <v>672.09</v>
          </cell>
          <cell r="AM123">
            <v>149.32</v>
          </cell>
          <cell r="AN123">
            <v>261.2</v>
          </cell>
          <cell r="AO123">
            <v>261.2</v>
          </cell>
          <cell r="AP123">
            <v>0</v>
          </cell>
          <cell r="AQ123">
            <v>0</v>
          </cell>
          <cell r="AR123">
            <v>891.93</v>
          </cell>
          <cell r="AS123">
            <v>84</v>
          </cell>
          <cell r="AT123">
            <v>6460.72</v>
          </cell>
          <cell r="AU123">
            <v>1</v>
          </cell>
          <cell r="AV123">
            <v>0.364645</v>
          </cell>
          <cell r="AW123">
            <v>12977281</v>
          </cell>
          <cell r="AX123">
            <v>8.7499999999999994E-2</v>
          </cell>
          <cell r="AY123">
            <v>4209.8100000000004</v>
          </cell>
          <cell r="AZ123">
            <v>0</v>
          </cell>
          <cell r="BA123">
            <v>0</v>
          </cell>
          <cell r="BB123">
            <v>672.09</v>
          </cell>
          <cell r="BC123">
            <v>0</v>
          </cell>
          <cell r="BD123">
            <v>0</v>
          </cell>
          <cell r="BE123">
            <v>0</v>
          </cell>
          <cell r="BF123">
            <v>0</v>
          </cell>
          <cell r="BG123">
            <v>261.2</v>
          </cell>
          <cell r="BH123">
            <v>4881.9000000000005</v>
          </cell>
          <cell r="BI123">
            <v>5225.59</v>
          </cell>
          <cell r="BJ123">
            <v>1452</v>
          </cell>
          <cell r="BK123">
            <v>499038</v>
          </cell>
          <cell r="BL123">
            <v>0</v>
          </cell>
        </row>
        <row r="124">
          <cell r="A124">
            <v>5957001</v>
          </cell>
          <cell r="B124" t="str">
            <v>WESTCHESTER MEDICAL CENTER</v>
          </cell>
          <cell r="C124">
            <v>9111.8700000000008</v>
          </cell>
          <cell r="D124">
            <v>21121.54</v>
          </cell>
          <cell r="E124">
            <v>2527.4</v>
          </cell>
          <cell r="F124">
            <v>311.13</v>
          </cell>
          <cell r="G124">
            <v>261.2</v>
          </cell>
          <cell r="H124">
            <v>261.2</v>
          </cell>
          <cell r="I124">
            <v>1425.12</v>
          </cell>
          <cell r="J124">
            <v>1846.29</v>
          </cell>
          <cell r="K124">
            <v>1061.19</v>
          </cell>
          <cell r="L124">
            <v>456</v>
          </cell>
          <cell r="M124">
            <v>7686.75</v>
          </cell>
          <cell r="N124">
            <v>1.1393</v>
          </cell>
          <cell r="O124">
            <v>0.30320399999999997</v>
          </cell>
          <cell r="P124">
            <v>58354376</v>
          </cell>
          <cell r="Q124">
            <v>0.25419999999999998</v>
          </cell>
          <cell r="R124">
            <v>16260.55</v>
          </cell>
          <cell r="S124">
            <v>3014.7</v>
          </cell>
          <cell r="T124">
            <v>1846.29</v>
          </cell>
          <cell r="U124">
            <v>2527.4</v>
          </cell>
          <cell r="V124">
            <v>0</v>
          </cell>
          <cell r="W124">
            <v>0</v>
          </cell>
          <cell r="X124">
            <v>0</v>
          </cell>
          <cell r="Y124">
            <v>0</v>
          </cell>
          <cell r="Z124">
            <v>261.2</v>
          </cell>
          <cell r="AA124">
            <v>23648.940000000002</v>
          </cell>
          <cell r="AB124">
            <v>25313.83</v>
          </cell>
          <cell r="AC124">
            <v>5605</v>
          </cell>
          <cell r="AD124">
            <v>9331708</v>
          </cell>
          <cell r="AE124">
            <v>0.18540000000000001</v>
          </cell>
          <cell r="AH124">
            <v>5957001</v>
          </cell>
          <cell r="AI124" t="str">
            <v>WESTCHESTER MEDICAL CENTER</v>
          </cell>
          <cell r="AJ124">
            <v>9112.02</v>
          </cell>
          <cell r="AK124">
            <v>21121.879999999997</v>
          </cell>
          <cell r="AL124">
            <v>2436.83</v>
          </cell>
          <cell r="AM124">
            <v>303.05</v>
          </cell>
          <cell r="AN124">
            <v>261.2</v>
          </cell>
          <cell r="AO124">
            <v>261.2</v>
          </cell>
          <cell r="AP124">
            <v>1425.15</v>
          </cell>
          <cell r="AQ124">
            <v>1846.3200000000002</v>
          </cell>
          <cell r="AR124">
            <v>1061.21</v>
          </cell>
          <cell r="AS124">
            <v>456</v>
          </cell>
          <cell r="AT124">
            <v>7686.87</v>
          </cell>
          <cell r="AU124">
            <v>1.1393</v>
          </cell>
          <cell r="AV124">
            <v>0.30320399999999997</v>
          </cell>
          <cell r="AW124">
            <v>58354376</v>
          </cell>
          <cell r="AX124">
            <v>0.25419999999999998</v>
          </cell>
          <cell r="AY124">
            <v>16260.8</v>
          </cell>
          <cell r="AZ124">
            <v>3014.76</v>
          </cell>
          <cell r="BA124">
            <v>1846.3200000000002</v>
          </cell>
          <cell r="BB124">
            <v>2436.83</v>
          </cell>
          <cell r="BC124">
            <v>0</v>
          </cell>
          <cell r="BD124">
            <v>0</v>
          </cell>
          <cell r="BE124">
            <v>0</v>
          </cell>
          <cell r="BF124">
            <v>0</v>
          </cell>
          <cell r="BG124">
            <v>261.2</v>
          </cell>
          <cell r="BH124">
            <v>23558.71</v>
          </cell>
          <cell r="BI124">
            <v>25217.24</v>
          </cell>
          <cell r="BJ124">
            <v>5605</v>
          </cell>
          <cell r="BK124">
            <v>9296061</v>
          </cell>
          <cell r="BL124">
            <v>0.18540000000000001</v>
          </cell>
        </row>
        <row r="125">
          <cell r="A125">
            <v>6027000</v>
          </cell>
          <cell r="B125" t="str">
            <v>WYOMING CO COMMUNITY HOSP</v>
          </cell>
          <cell r="C125">
            <v>5235.66</v>
          </cell>
          <cell r="D125">
            <v>2555</v>
          </cell>
          <cell r="E125">
            <v>537.29999999999995</v>
          </cell>
          <cell r="F125">
            <v>122.36</v>
          </cell>
          <cell r="G125">
            <v>171.74</v>
          </cell>
          <cell r="H125">
            <v>171.74</v>
          </cell>
          <cell r="I125">
            <v>0</v>
          </cell>
          <cell r="J125">
            <v>0</v>
          </cell>
          <cell r="K125">
            <v>722.81</v>
          </cell>
          <cell r="L125">
            <v>0</v>
          </cell>
          <cell r="M125">
            <v>5235.66</v>
          </cell>
          <cell r="N125">
            <v>0.77590000000000003</v>
          </cell>
          <cell r="O125">
            <v>0.95495200000000002</v>
          </cell>
          <cell r="P125">
            <v>1314163</v>
          </cell>
          <cell r="Q125">
            <v>4.5199999999999997E-2</v>
          </cell>
          <cell r="R125">
            <v>2555</v>
          </cell>
          <cell r="S125">
            <v>0</v>
          </cell>
          <cell r="T125">
            <v>0</v>
          </cell>
          <cell r="U125">
            <v>537.29999999999995</v>
          </cell>
          <cell r="V125">
            <v>0</v>
          </cell>
          <cell r="W125">
            <v>0</v>
          </cell>
          <cell r="X125">
            <v>0</v>
          </cell>
          <cell r="Y125">
            <v>0</v>
          </cell>
          <cell r="Z125">
            <v>171.74</v>
          </cell>
          <cell r="AA125">
            <v>3092.3</v>
          </cell>
          <cell r="AB125">
            <v>3310</v>
          </cell>
          <cell r="AC125">
            <v>391</v>
          </cell>
          <cell r="AD125">
            <v>85121</v>
          </cell>
          <cell r="AE125">
            <v>0</v>
          </cell>
          <cell r="AH125">
            <v>6027000</v>
          </cell>
          <cell r="AI125" t="str">
            <v>WYOMING CO COMMUNITY HOSP</v>
          </cell>
          <cell r="AJ125">
            <v>5294.84</v>
          </cell>
          <cell r="AK125">
            <v>2583.88</v>
          </cell>
          <cell r="AL125">
            <v>460.97</v>
          </cell>
          <cell r="AM125">
            <v>104.98</v>
          </cell>
          <cell r="AN125">
            <v>171.74</v>
          </cell>
          <cell r="AO125">
            <v>171.74</v>
          </cell>
          <cell r="AP125">
            <v>0</v>
          </cell>
          <cell r="AQ125">
            <v>0</v>
          </cell>
          <cell r="AR125">
            <v>730.98</v>
          </cell>
          <cell r="AS125">
            <v>0</v>
          </cell>
          <cell r="AT125">
            <v>5294.84</v>
          </cell>
          <cell r="AU125">
            <v>0.77590000000000003</v>
          </cell>
          <cell r="AV125">
            <v>0.95495200000000002</v>
          </cell>
          <cell r="AW125">
            <v>1314163</v>
          </cell>
          <cell r="AX125">
            <v>4.5199999999999997E-2</v>
          </cell>
          <cell r="AY125">
            <v>2583.88</v>
          </cell>
          <cell r="AZ125">
            <v>0</v>
          </cell>
          <cell r="BA125">
            <v>0</v>
          </cell>
          <cell r="BB125">
            <v>460.97</v>
          </cell>
          <cell r="BC125">
            <v>0</v>
          </cell>
          <cell r="BD125">
            <v>0</v>
          </cell>
          <cell r="BE125">
            <v>0</v>
          </cell>
          <cell r="BF125">
            <v>0</v>
          </cell>
          <cell r="BG125">
            <v>171.74</v>
          </cell>
          <cell r="BH125">
            <v>3044.8500000000004</v>
          </cell>
          <cell r="BI125">
            <v>3259.21</v>
          </cell>
          <cell r="BJ125">
            <v>391</v>
          </cell>
          <cell r="BK125">
            <v>83815</v>
          </cell>
          <cell r="BL125">
            <v>0</v>
          </cell>
        </row>
        <row r="126">
          <cell r="A126">
            <v>7000001</v>
          </cell>
          <cell r="B126" t="str">
            <v>BRONX-LEBANON HOSPITAL CTR</v>
          </cell>
          <cell r="C126">
            <v>9057.61</v>
          </cell>
          <cell r="D126">
            <v>11750.03</v>
          </cell>
          <cell r="E126">
            <v>1129.33</v>
          </cell>
          <cell r="F126">
            <v>121.06</v>
          </cell>
          <cell r="G126">
            <v>261.2</v>
          </cell>
          <cell r="H126">
            <v>261.2</v>
          </cell>
          <cell r="I126">
            <v>1932.93</v>
          </cell>
          <cell r="J126">
            <v>2011.2800000000002</v>
          </cell>
          <cell r="K126">
            <v>983.6</v>
          </cell>
          <cell r="L126">
            <v>11</v>
          </cell>
          <cell r="M126">
            <v>7124.68</v>
          </cell>
          <cell r="N126">
            <v>1.0648</v>
          </cell>
          <cell r="O126">
            <v>0.86228000000000005</v>
          </cell>
          <cell r="P126">
            <v>101732296</v>
          </cell>
          <cell r="Q126">
            <v>0.51490000000000002</v>
          </cell>
          <cell r="R126">
            <v>7660.46</v>
          </cell>
          <cell r="S126">
            <v>2078.29</v>
          </cell>
          <cell r="T126">
            <v>2011.2800000000002</v>
          </cell>
          <cell r="U126">
            <v>523.27</v>
          </cell>
          <cell r="V126">
            <v>56.839999999999996</v>
          </cell>
          <cell r="W126">
            <v>0</v>
          </cell>
          <cell r="X126">
            <v>549.22</v>
          </cell>
          <cell r="Y126">
            <v>0</v>
          </cell>
          <cell r="Z126">
            <v>261.2</v>
          </cell>
          <cell r="AA126">
            <v>12879.36</v>
          </cell>
          <cell r="AB126">
            <v>13786.07</v>
          </cell>
          <cell r="AC126">
            <v>15713</v>
          </cell>
          <cell r="AD126">
            <v>14247134</v>
          </cell>
          <cell r="AE126">
            <v>0.27129999999999999</v>
          </cell>
          <cell r="AH126">
            <v>7000001</v>
          </cell>
          <cell r="AI126" t="str">
            <v>BRONX-LEBANON HOSPITAL CTR</v>
          </cell>
          <cell r="AJ126">
            <v>8938.7099999999991</v>
          </cell>
          <cell r="AK126">
            <v>11595.779999999999</v>
          </cell>
          <cell r="AL126">
            <v>1011.1099999999999</v>
          </cell>
          <cell r="AM126">
            <v>122.08</v>
          </cell>
          <cell r="AN126">
            <v>261.2</v>
          </cell>
          <cell r="AO126">
            <v>261.2</v>
          </cell>
          <cell r="AP126">
            <v>1907.55</v>
          </cell>
          <cell r="AQ126">
            <v>1984.88</v>
          </cell>
          <cell r="AR126">
            <v>970.69</v>
          </cell>
          <cell r="AS126">
            <v>11</v>
          </cell>
          <cell r="AT126">
            <v>7031.16</v>
          </cell>
          <cell r="AU126">
            <v>1.0648</v>
          </cell>
          <cell r="AV126">
            <v>0.86228000000000005</v>
          </cell>
          <cell r="AW126">
            <v>101732296</v>
          </cell>
          <cell r="AX126">
            <v>0.51490000000000002</v>
          </cell>
          <cell r="AY126">
            <v>7559.9</v>
          </cell>
          <cell r="AZ126">
            <v>2051</v>
          </cell>
          <cell r="BA126">
            <v>1984.88</v>
          </cell>
          <cell r="BB126">
            <v>535.74</v>
          </cell>
          <cell r="BC126">
            <v>56.089999999999996</v>
          </cell>
          <cell r="BD126">
            <v>0</v>
          </cell>
          <cell r="BE126">
            <v>419.28</v>
          </cell>
          <cell r="BF126">
            <v>0</v>
          </cell>
          <cell r="BG126">
            <v>261.2</v>
          </cell>
          <cell r="BH126">
            <v>12606.89</v>
          </cell>
          <cell r="BI126">
            <v>13494.42</v>
          </cell>
          <cell r="BJ126">
            <v>15713</v>
          </cell>
          <cell r="BK126">
            <v>13945759</v>
          </cell>
          <cell r="BL126">
            <v>0.27129999999999999</v>
          </cell>
        </row>
        <row r="127">
          <cell r="A127">
            <v>7000002</v>
          </cell>
          <cell r="B127" t="str">
            <v>JACOBI MEDICAL CENTER</v>
          </cell>
          <cell r="C127">
            <v>9543.6299999999992</v>
          </cell>
          <cell r="D127">
            <v>13395.64</v>
          </cell>
          <cell r="E127">
            <v>2593.0699999999997</v>
          </cell>
          <cell r="F127">
            <v>182.93</v>
          </cell>
          <cell r="G127">
            <v>261.2</v>
          </cell>
          <cell r="H127">
            <v>261.2</v>
          </cell>
          <cell r="I127">
            <v>2046.67</v>
          </cell>
          <cell r="J127">
            <v>1983.37</v>
          </cell>
          <cell r="K127">
            <v>1034.99</v>
          </cell>
          <cell r="L127">
            <v>23</v>
          </cell>
          <cell r="M127">
            <v>7496.96</v>
          </cell>
          <cell r="N127">
            <v>1.1093</v>
          </cell>
          <cell r="O127">
            <v>0.85930200000000001</v>
          </cell>
          <cell r="P127">
            <v>70531960</v>
          </cell>
          <cell r="Q127">
            <v>0.48060000000000003</v>
          </cell>
          <cell r="R127">
            <v>8964.86</v>
          </cell>
          <cell r="S127">
            <v>2447.41</v>
          </cell>
          <cell r="T127">
            <v>1983.37</v>
          </cell>
          <cell r="U127">
            <v>894.1</v>
          </cell>
          <cell r="V127">
            <v>1360.4499999999998</v>
          </cell>
          <cell r="W127">
            <v>338.52000000000004</v>
          </cell>
          <cell r="X127">
            <v>0</v>
          </cell>
          <cell r="Y127">
            <v>0</v>
          </cell>
          <cell r="Z127">
            <v>261.2</v>
          </cell>
          <cell r="AA127">
            <v>15988.71</v>
          </cell>
          <cell r="AB127">
            <v>17114.32</v>
          </cell>
          <cell r="AC127">
            <v>5442</v>
          </cell>
          <cell r="AD127">
            <v>6125570</v>
          </cell>
          <cell r="AE127">
            <v>0.27300000000000002</v>
          </cell>
          <cell r="AH127">
            <v>7000002</v>
          </cell>
          <cell r="AI127" t="str">
            <v>JACOBI MEDICAL CENTER</v>
          </cell>
          <cell r="AJ127">
            <v>9623.77</v>
          </cell>
          <cell r="AK127">
            <v>13508.119999999999</v>
          </cell>
          <cell r="AL127">
            <v>2531.4299999999998</v>
          </cell>
          <cell r="AM127">
            <v>164.94</v>
          </cell>
          <cell r="AN127">
            <v>261.2</v>
          </cell>
          <cell r="AO127">
            <v>261.2</v>
          </cell>
          <cell r="AP127">
            <v>2063.86</v>
          </cell>
          <cell r="AQ127">
            <v>2000.02</v>
          </cell>
          <cell r="AR127">
            <v>1043.68</v>
          </cell>
          <cell r="AS127">
            <v>23</v>
          </cell>
          <cell r="AT127">
            <v>7559.91</v>
          </cell>
          <cell r="AU127">
            <v>1.1093</v>
          </cell>
          <cell r="AV127">
            <v>0.85930200000000001</v>
          </cell>
          <cell r="AW127">
            <v>70531960</v>
          </cell>
          <cell r="AX127">
            <v>0.48060000000000003</v>
          </cell>
          <cell r="AY127">
            <v>9040.14</v>
          </cell>
          <cell r="AZ127">
            <v>2467.96</v>
          </cell>
          <cell r="BA127">
            <v>2000.02</v>
          </cell>
          <cell r="BB127">
            <v>818.19</v>
          </cell>
          <cell r="BC127">
            <v>1371.8799999999999</v>
          </cell>
          <cell r="BD127">
            <v>341.36</v>
          </cell>
          <cell r="BE127">
            <v>0</v>
          </cell>
          <cell r="BF127">
            <v>0</v>
          </cell>
          <cell r="BG127">
            <v>261.2</v>
          </cell>
          <cell r="BH127">
            <v>16039.55</v>
          </cell>
          <cell r="BI127">
            <v>17168.73</v>
          </cell>
          <cell r="BJ127">
            <v>5442</v>
          </cell>
          <cell r="BK127">
            <v>6144998</v>
          </cell>
          <cell r="BL127">
            <v>0.27300000000000002</v>
          </cell>
        </row>
        <row r="128">
          <cell r="A128">
            <v>7000006</v>
          </cell>
          <cell r="B128" t="str">
            <v>MONTEFIORE MEDICAL CENTER</v>
          </cell>
          <cell r="C128">
            <v>9732.52</v>
          </cell>
          <cell r="D128">
            <v>15291.26</v>
          </cell>
          <cell r="E128">
            <v>730.99</v>
          </cell>
          <cell r="F128">
            <v>125.68</v>
          </cell>
          <cell r="G128">
            <v>261.2</v>
          </cell>
          <cell r="H128">
            <v>261.2</v>
          </cell>
          <cell r="I128">
            <v>2185.59</v>
          </cell>
          <cell r="J128">
            <v>2362.5800000000004</v>
          </cell>
          <cell r="K128">
            <v>1041.8900000000001</v>
          </cell>
          <cell r="L128">
            <v>852</v>
          </cell>
          <cell r="M128">
            <v>7546.9299999999994</v>
          </cell>
          <cell r="N128">
            <v>1.1229</v>
          </cell>
          <cell r="O128">
            <v>0.27243000000000001</v>
          </cell>
          <cell r="P128">
            <v>159946621</v>
          </cell>
          <cell r="Q128">
            <v>0.30130000000000001</v>
          </cell>
          <cell r="R128">
            <v>10025.34</v>
          </cell>
          <cell r="S128">
            <v>2903.34</v>
          </cell>
          <cell r="T128">
            <v>2362.5800000000004</v>
          </cell>
          <cell r="U128">
            <v>730.99</v>
          </cell>
          <cell r="V128">
            <v>0</v>
          </cell>
          <cell r="W128">
            <v>0</v>
          </cell>
          <cell r="X128">
            <v>0</v>
          </cell>
          <cell r="Y128">
            <v>0</v>
          </cell>
          <cell r="Z128">
            <v>261.2</v>
          </cell>
          <cell r="AA128">
            <v>16022.25</v>
          </cell>
          <cell r="AB128">
            <v>17150.22</v>
          </cell>
          <cell r="AC128">
            <v>27649</v>
          </cell>
          <cell r="AD128">
            <v>31187243</v>
          </cell>
          <cell r="AE128">
            <v>0.28960000000000002</v>
          </cell>
          <cell r="AH128">
            <v>7000006</v>
          </cell>
          <cell r="AI128" t="str">
            <v>MONTEFIORE MEDICAL CENTER</v>
          </cell>
          <cell r="AJ128">
            <v>9731.44</v>
          </cell>
          <cell r="AK128">
            <v>15289.57</v>
          </cell>
          <cell r="AL128">
            <v>676.44</v>
          </cell>
          <cell r="AM128">
            <v>124.5</v>
          </cell>
          <cell r="AN128">
            <v>261.2</v>
          </cell>
          <cell r="AO128">
            <v>261.2</v>
          </cell>
          <cell r="AP128">
            <v>2185.35</v>
          </cell>
          <cell r="AQ128">
            <v>2362.3200000000002</v>
          </cell>
          <cell r="AR128">
            <v>1041.77</v>
          </cell>
          <cell r="AS128">
            <v>852</v>
          </cell>
          <cell r="AT128">
            <v>7546.09</v>
          </cell>
          <cell r="AU128">
            <v>1.1229</v>
          </cell>
          <cell r="AV128">
            <v>0.27243000000000001</v>
          </cell>
          <cell r="AW128">
            <v>159946621</v>
          </cell>
          <cell r="AX128">
            <v>0.30130000000000001</v>
          </cell>
          <cell r="AY128">
            <v>10024.23</v>
          </cell>
          <cell r="AZ128">
            <v>2903.02</v>
          </cell>
          <cell r="BA128">
            <v>2362.3200000000002</v>
          </cell>
          <cell r="BB128">
            <v>676.44</v>
          </cell>
          <cell r="BC128">
            <v>0</v>
          </cell>
          <cell r="BD128">
            <v>0</v>
          </cell>
          <cell r="BE128">
            <v>0</v>
          </cell>
          <cell r="BF128">
            <v>0</v>
          </cell>
          <cell r="BG128">
            <v>261.2</v>
          </cell>
          <cell r="BH128">
            <v>15966.01</v>
          </cell>
          <cell r="BI128">
            <v>17090.02</v>
          </cell>
          <cell r="BJ128">
            <v>27649</v>
          </cell>
          <cell r="BK128">
            <v>31077752</v>
          </cell>
          <cell r="BL128">
            <v>0.28960000000000002</v>
          </cell>
        </row>
        <row r="129">
          <cell r="A129">
            <v>7000008</v>
          </cell>
          <cell r="B129" t="str">
            <v>LINCOLN MEDICAL</v>
          </cell>
          <cell r="C129">
            <v>8637.01</v>
          </cell>
          <cell r="D129">
            <v>9754.130000000001</v>
          </cell>
          <cell r="E129">
            <v>2681.9799999999996</v>
          </cell>
          <cell r="F129">
            <v>122.65</v>
          </cell>
          <cell r="G129">
            <v>261.2</v>
          </cell>
          <cell r="H129">
            <v>261.2</v>
          </cell>
          <cell r="I129">
            <v>1695.19</v>
          </cell>
          <cell r="J129">
            <v>1164.6200000000001</v>
          </cell>
          <cell r="K129">
            <v>958.35</v>
          </cell>
          <cell r="L129">
            <v>250</v>
          </cell>
          <cell r="M129">
            <v>6941.8200000000006</v>
          </cell>
          <cell r="N129">
            <v>1.0321</v>
          </cell>
          <cell r="O129">
            <v>0.94622200000000001</v>
          </cell>
          <cell r="P129">
            <v>60903388</v>
          </cell>
          <cell r="Q129">
            <v>0.51939999999999997</v>
          </cell>
          <cell r="R129">
            <v>6903.64</v>
          </cell>
          <cell r="S129">
            <v>1685.87</v>
          </cell>
          <cell r="T129">
            <v>1164.6200000000001</v>
          </cell>
          <cell r="U129">
            <v>464.97</v>
          </cell>
          <cell r="V129">
            <v>2217.0099999999998</v>
          </cell>
          <cell r="W129">
            <v>0</v>
          </cell>
          <cell r="X129">
            <v>0</v>
          </cell>
          <cell r="Y129">
            <v>0</v>
          </cell>
          <cell r="Z129">
            <v>261.2</v>
          </cell>
          <cell r="AA129">
            <v>12436.11</v>
          </cell>
          <cell r="AB129">
            <v>13311.61</v>
          </cell>
          <cell r="AC129">
            <v>6911</v>
          </cell>
          <cell r="AD129">
            <v>6050581</v>
          </cell>
          <cell r="AE129">
            <v>0.2442</v>
          </cell>
          <cell r="AH129">
            <v>7000008</v>
          </cell>
          <cell r="AI129" t="str">
            <v>LINCOLN MEDICAL</v>
          </cell>
          <cell r="AJ129">
            <v>8726.92</v>
          </cell>
          <cell r="AK129">
            <v>9855.66</v>
          </cell>
          <cell r="AL129">
            <v>2673.83</v>
          </cell>
          <cell r="AM129">
            <v>117.43</v>
          </cell>
          <cell r="AN129">
            <v>261.2</v>
          </cell>
          <cell r="AO129">
            <v>261.2</v>
          </cell>
          <cell r="AP129">
            <v>1712.84</v>
          </cell>
          <cell r="AQ129">
            <v>1176.74</v>
          </cell>
          <cell r="AR129">
            <v>968.33</v>
          </cell>
          <cell r="AS129">
            <v>250</v>
          </cell>
          <cell r="AT129">
            <v>7014.08</v>
          </cell>
          <cell r="AU129">
            <v>1.0321</v>
          </cell>
          <cell r="AV129">
            <v>0.94622200000000001</v>
          </cell>
          <cell r="AW129">
            <v>60903388</v>
          </cell>
          <cell r="AX129">
            <v>0.51939999999999997</v>
          </cell>
          <cell r="AY129">
            <v>6975.5</v>
          </cell>
          <cell r="AZ129">
            <v>1703.42</v>
          </cell>
          <cell r="BA129">
            <v>1176.74</v>
          </cell>
          <cell r="BB129">
            <v>433.74</v>
          </cell>
          <cell r="BC129">
            <v>2240.09</v>
          </cell>
          <cell r="BD129">
            <v>0</v>
          </cell>
          <cell r="BE129">
            <v>0</v>
          </cell>
          <cell r="BF129">
            <v>0</v>
          </cell>
          <cell r="BG129">
            <v>261.2</v>
          </cell>
          <cell r="BH129">
            <v>12529.49</v>
          </cell>
          <cell r="BI129">
            <v>13411.57</v>
          </cell>
          <cell r="BJ129">
            <v>6911</v>
          </cell>
          <cell r="BK129">
            <v>6096055</v>
          </cell>
          <cell r="BL129">
            <v>0.2442</v>
          </cell>
        </row>
        <row r="130">
          <cell r="A130">
            <v>7000014</v>
          </cell>
          <cell r="B130" t="str">
            <v>ST BARNABAS HOSPITAL</v>
          </cell>
          <cell r="C130">
            <v>8651.7000000000007</v>
          </cell>
          <cell r="D130">
            <v>9502.369999999999</v>
          </cell>
          <cell r="E130">
            <v>471.48</v>
          </cell>
          <cell r="F130">
            <v>96.28</v>
          </cell>
          <cell r="G130">
            <v>261.2</v>
          </cell>
          <cell r="H130">
            <v>261.2</v>
          </cell>
          <cell r="I130">
            <v>1801.58</v>
          </cell>
          <cell r="J130">
            <v>1041</v>
          </cell>
          <cell r="K130">
            <v>945.69</v>
          </cell>
          <cell r="L130">
            <v>598</v>
          </cell>
          <cell r="M130">
            <v>6850.12</v>
          </cell>
          <cell r="N130">
            <v>1.0266999999999999</v>
          </cell>
          <cell r="O130">
            <v>0.30086299999999999</v>
          </cell>
          <cell r="P130">
            <v>47568601</v>
          </cell>
          <cell r="Q130">
            <v>0.45879999999999999</v>
          </cell>
          <cell r="R130">
            <v>6699.42</v>
          </cell>
          <cell r="S130">
            <v>1761.95</v>
          </cell>
          <cell r="T130">
            <v>1041</v>
          </cell>
          <cell r="U130">
            <v>471.48</v>
          </cell>
          <cell r="V130">
            <v>0</v>
          </cell>
          <cell r="W130">
            <v>0</v>
          </cell>
          <cell r="X130">
            <v>0</v>
          </cell>
          <cell r="Y130">
            <v>0</v>
          </cell>
          <cell r="Z130">
            <v>261.2</v>
          </cell>
          <cell r="AA130">
            <v>9973.8499999999985</v>
          </cell>
          <cell r="AB130">
            <v>10676.01</v>
          </cell>
          <cell r="AC130">
            <v>11941</v>
          </cell>
          <cell r="AD130">
            <v>8384493</v>
          </cell>
          <cell r="AE130">
            <v>0.26300000000000001</v>
          </cell>
          <cell r="AH130">
            <v>7000014</v>
          </cell>
          <cell r="AI130" t="str">
            <v>ST BARNABAS HOSPITAL</v>
          </cell>
          <cell r="AJ130">
            <v>8627.26</v>
          </cell>
          <cell r="AK130">
            <v>9475.52</v>
          </cell>
          <cell r="AL130">
            <v>419.12</v>
          </cell>
          <cell r="AM130">
            <v>92.16</v>
          </cell>
          <cell r="AN130">
            <v>261.2</v>
          </cell>
          <cell r="AO130">
            <v>261.2</v>
          </cell>
          <cell r="AP130">
            <v>1796.49</v>
          </cell>
          <cell r="AQ130">
            <v>1038.06</v>
          </cell>
          <cell r="AR130">
            <v>943.02</v>
          </cell>
          <cell r="AS130">
            <v>598</v>
          </cell>
          <cell r="AT130">
            <v>6830.77</v>
          </cell>
          <cell r="AU130">
            <v>1.0266999999999999</v>
          </cell>
          <cell r="AV130">
            <v>0.30086299999999999</v>
          </cell>
          <cell r="AW130">
            <v>47568601</v>
          </cell>
          <cell r="AX130">
            <v>0.45879999999999999</v>
          </cell>
          <cell r="AY130">
            <v>6680.49</v>
          </cell>
          <cell r="AZ130">
            <v>1756.97</v>
          </cell>
          <cell r="BA130">
            <v>1038.06</v>
          </cell>
          <cell r="BB130">
            <v>419.12</v>
          </cell>
          <cell r="BC130">
            <v>0</v>
          </cell>
          <cell r="BD130">
            <v>0</v>
          </cell>
          <cell r="BE130">
            <v>0</v>
          </cell>
          <cell r="BF130">
            <v>0</v>
          </cell>
          <cell r="BG130">
            <v>261.2</v>
          </cell>
          <cell r="BH130">
            <v>9894.6400000000012</v>
          </cell>
          <cell r="BI130">
            <v>10591.22</v>
          </cell>
          <cell r="BJ130">
            <v>11941</v>
          </cell>
          <cell r="BK130">
            <v>8317862</v>
          </cell>
          <cell r="BL130">
            <v>0.26300000000000001</v>
          </cell>
        </row>
        <row r="131">
          <cell r="A131">
            <v>7000024</v>
          </cell>
          <cell r="B131" t="str">
            <v>NORTH CENTRAL BRONX HOSPITAL</v>
          </cell>
          <cell r="C131">
            <v>8561.89</v>
          </cell>
          <cell r="D131">
            <v>7549.28</v>
          </cell>
          <cell r="E131">
            <v>1738.7</v>
          </cell>
          <cell r="F131">
            <v>125.36</v>
          </cell>
          <cell r="G131">
            <v>261.2</v>
          </cell>
          <cell r="H131">
            <v>261.2</v>
          </cell>
          <cell r="I131">
            <v>976.27</v>
          </cell>
          <cell r="J131">
            <v>1258.8500000000001</v>
          </cell>
          <cell r="K131">
            <v>1047.23</v>
          </cell>
          <cell r="L131">
            <v>353</v>
          </cell>
          <cell r="M131">
            <v>7585.6200000000008</v>
          </cell>
          <cell r="N131">
            <v>1.1408</v>
          </cell>
          <cell r="O131">
            <v>0.74119900000000005</v>
          </cell>
          <cell r="P131">
            <v>46691291</v>
          </cell>
          <cell r="Q131">
            <v>0.54259999999999997</v>
          </cell>
          <cell r="R131">
            <v>5573.16</v>
          </cell>
          <cell r="S131">
            <v>717.27</v>
          </cell>
          <cell r="T131">
            <v>1258.8500000000001</v>
          </cell>
          <cell r="U131">
            <v>531.27</v>
          </cell>
          <cell r="V131">
            <v>305.76000000000005</v>
          </cell>
          <cell r="W131">
            <v>267.66000000000003</v>
          </cell>
          <cell r="X131">
            <v>634.01</v>
          </cell>
          <cell r="Y131">
            <v>0</v>
          </cell>
          <cell r="Z131">
            <v>261.2</v>
          </cell>
          <cell r="AA131">
            <v>9287.98</v>
          </cell>
          <cell r="AB131">
            <v>9941.85</v>
          </cell>
          <cell r="AC131">
            <v>2776</v>
          </cell>
          <cell r="AD131">
            <v>1815143</v>
          </cell>
          <cell r="AE131">
            <v>0.12870000000000001</v>
          </cell>
          <cell r="AH131">
            <v>7000024</v>
          </cell>
          <cell r="AI131" t="str">
            <v>NORTH CENTRAL BRONX HOSPITAL</v>
          </cell>
          <cell r="AJ131">
            <v>8352.57</v>
          </cell>
          <cell r="AK131">
            <v>7364.7099999999991</v>
          </cell>
          <cell r="AL131">
            <v>1412.54</v>
          </cell>
          <cell r="AM131">
            <v>93.41</v>
          </cell>
          <cell r="AN131">
            <v>261.2</v>
          </cell>
          <cell r="AO131">
            <v>261.2</v>
          </cell>
          <cell r="AP131">
            <v>952.4</v>
          </cell>
          <cell r="AQ131">
            <v>1228.08</v>
          </cell>
          <cell r="AR131">
            <v>1021.63</v>
          </cell>
          <cell r="AS131">
            <v>353</v>
          </cell>
          <cell r="AT131">
            <v>7400.17</v>
          </cell>
          <cell r="AU131">
            <v>1.1408</v>
          </cell>
          <cell r="AV131">
            <v>0.74119900000000005</v>
          </cell>
          <cell r="AW131">
            <v>46691291</v>
          </cell>
          <cell r="AX131">
            <v>0.54259999999999997</v>
          </cell>
          <cell r="AY131">
            <v>5436.9</v>
          </cell>
          <cell r="AZ131">
            <v>699.73</v>
          </cell>
          <cell r="BA131">
            <v>1228.08</v>
          </cell>
          <cell r="BB131">
            <v>376.65</v>
          </cell>
          <cell r="BC131">
            <v>298.29000000000002</v>
          </cell>
          <cell r="BD131">
            <v>261.11</v>
          </cell>
          <cell r="BE131">
            <v>476.49</v>
          </cell>
          <cell r="BF131">
            <v>0</v>
          </cell>
          <cell r="BG131">
            <v>261.2</v>
          </cell>
          <cell r="BH131">
            <v>8777.25</v>
          </cell>
          <cell r="BI131">
            <v>9395.17</v>
          </cell>
          <cell r="BJ131">
            <v>2776</v>
          </cell>
          <cell r="BK131">
            <v>1715346</v>
          </cell>
          <cell r="BL131">
            <v>0.12870000000000001</v>
          </cell>
        </row>
        <row r="132">
          <cell r="A132">
            <v>7001002</v>
          </cell>
          <cell r="B132" t="str">
            <v>BROOKDALE HOSPITAL MED CTR</v>
          </cell>
          <cell r="C132">
            <v>8551.83</v>
          </cell>
          <cell r="D132">
            <v>11520.34</v>
          </cell>
          <cell r="E132">
            <v>837.56999999999994</v>
          </cell>
          <cell r="F132">
            <v>80</v>
          </cell>
          <cell r="G132">
            <v>261.2</v>
          </cell>
          <cell r="H132">
            <v>261.2</v>
          </cell>
          <cell r="I132">
            <v>1474.26</v>
          </cell>
          <cell r="J132">
            <v>1318.01</v>
          </cell>
          <cell r="K132">
            <v>977.09</v>
          </cell>
          <cell r="L132">
            <v>313</v>
          </cell>
          <cell r="M132">
            <v>7077.57</v>
          </cell>
          <cell r="N132">
            <v>1.0476000000000001</v>
          </cell>
          <cell r="O132">
            <v>0.49040299999999998</v>
          </cell>
          <cell r="P132">
            <v>49909737</v>
          </cell>
          <cell r="Q132">
            <v>0.34760000000000002</v>
          </cell>
          <cell r="R132">
            <v>8443.5400000000009</v>
          </cell>
          <cell r="S132">
            <v>1758.79</v>
          </cell>
          <cell r="T132">
            <v>1318.01</v>
          </cell>
          <cell r="U132">
            <v>435.37</v>
          </cell>
          <cell r="V132">
            <v>0</v>
          </cell>
          <cell r="W132">
            <v>0</v>
          </cell>
          <cell r="X132">
            <v>402.2</v>
          </cell>
          <cell r="Y132">
            <v>0</v>
          </cell>
          <cell r="Z132">
            <v>261.2</v>
          </cell>
          <cell r="AA132">
            <v>12357.91</v>
          </cell>
          <cell r="AB132">
            <v>13227.91</v>
          </cell>
          <cell r="AC132">
            <v>10373</v>
          </cell>
          <cell r="AD132">
            <v>9024510</v>
          </cell>
          <cell r="AE132">
            <v>0.20830000000000001</v>
          </cell>
          <cell r="AH132">
            <v>7001002</v>
          </cell>
          <cell r="AI132" t="str">
            <v>BROOKDALE HOSPITAL MED CTR</v>
          </cell>
          <cell r="AJ132">
            <v>8606.89</v>
          </cell>
          <cell r="AK132">
            <v>11594.52</v>
          </cell>
          <cell r="AL132">
            <v>726.99</v>
          </cell>
          <cell r="AM132">
            <v>83.95</v>
          </cell>
          <cell r="AN132">
            <v>261.2</v>
          </cell>
          <cell r="AO132">
            <v>261.2</v>
          </cell>
          <cell r="AP132">
            <v>1483.75</v>
          </cell>
          <cell r="AQ132">
            <v>1326.5</v>
          </cell>
          <cell r="AR132">
            <v>983.38</v>
          </cell>
          <cell r="AS132">
            <v>313</v>
          </cell>
          <cell r="AT132">
            <v>7123.1399999999994</v>
          </cell>
          <cell r="AU132">
            <v>1.0476000000000001</v>
          </cell>
          <cell r="AV132">
            <v>0.49040299999999998</v>
          </cell>
          <cell r="AW132">
            <v>49909737</v>
          </cell>
          <cell r="AX132">
            <v>0.34760000000000002</v>
          </cell>
          <cell r="AY132">
            <v>8497.91</v>
          </cell>
          <cell r="AZ132">
            <v>1770.11</v>
          </cell>
          <cell r="BA132">
            <v>1326.5</v>
          </cell>
          <cell r="BB132">
            <v>432.06</v>
          </cell>
          <cell r="BC132">
            <v>0</v>
          </cell>
          <cell r="BD132">
            <v>0</v>
          </cell>
          <cell r="BE132">
            <v>294.93</v>
          </cell>
          <cell r="BF132">
            <v>0</v>
          </cell>
          <cell r="BG132">
            <v>261.2</v>
          </cell>
          <cell r="BH132">
            <v>12321.51</v>
          </cell>
          <cell r="BI132">
            <v>13188.94</v>
          </cell>
          <cell r="BJ132">
            <v>10373</v>
          </cell>
          <cell r="BK132">
            <v>8997851</v>
          </cell>
          <cell r="BL132">
            <v>0.20830000000000001</v>
          </cell>
        </row>
        <row r="133">
          <cell r="A133">
            <v>7001003</v>
          </cell>
          <cell r="B133" t="str">
            <v>BROOKLYN HOSPITAL</v>
          </cell>
          <cell r="C133">
            <v>8350</v>
          </cell>
          <cell r="D133">
            <v>9473.39</v>
          </cell>
          <cell r="E133">
            <v>966.04</v>
          </cell>
          <cell r="F133">
            <v>84.42</v>
          </cell>
          <cell r="G133">
            <v>261.2</v>
          </cell>
          <cell r="H133">
            <v>261.2</v>
          </cell>
          <cell r="I133">
            <v>1423.41</v>
          </cell>
          <cell r="J133">
            <v>611.53000000000009</v>
          </cell>
          <cell r="K133">
            <v>956.25</v>
          </cell>
          <cell r="L133">
            <v>0</v>
          </cell>
          <cell r="M133">
            <v>6926.59</v>
          </cell>
          <cell r="N133">
            <v>1.0296000000000001</v>
          </cell>
          <cell r="O133">
            <v>0.45552999999999999</v>
          </cell>
          <cell r="P133">
            <v>65725306</v>
          </cell>
          <cell r="Q133">
            <v>0.3629</v>
          </cell>
          <cell r="R133">
            <v>7351.19</v>
          </cell>
          <cell r="S133">
            <v>1510.67</v>
          </cell>
          <cell r="T133">
            <v>611.53000000000009</v>
          </cell>
          <cell r="U133">
            <v>435.05</v>
          </cell>
          <cell r="V133">
            <v>0</v>
          </cell>
          <cell r="W133">
            <v>0</v>
          </cell>
          <cell r="X133">
            <v>530.99</v>
          </cell>
          <cell r="Y133">
            <v>0</v>
          </cell>
          <cell r="Z133">
            <v>261.2</v>
          </cell>
          <cell r="AA133">
            <v>10439.43</v>
          </cell>
          <cell r="AB133">
            <v>11174.37</v>
          </cell>
          <cell r="AC133">
            <v>8642</v>
          </cell>
          <cell r="AD133">
            <v>6351351</v>
          </cell>
          <cell r="AE133">
            <v>0.20549999999999999</v>
          </cell>
          <cell r="AH133">
            <v>7001003</v>
          </cell>
          <cell r="AI133" t="str">
            <v>BROOKLYN HOSPITAL</v>
          </cell>
          <cell r="AJ133">
            <v>8349.16</v>
          </cell>
          <cell r="AK133">
            <v>9472.4399999999987</v>
          </cell>
          <cell r="AL133">
            <v>848.23</v>
          </cell>
          <cell r="AM133">
            <v>82.95</v>
          </cell>
          <cell r="AN133">
            <v>261.2</v>
          </cell>
          <cell r="AO133">
            <v>261.2</v>
          </cell>
          <cell r="AP133">
            <v>1423.27</v>
          </cell>
          <cell r="AQ133">
            <v>611.47</v>
          </cell>
          <cell r="AR133">
            <v>956.15</v>
          </cell>
          <cell r="AS133">
            <v>0</v>
          </cell>
          <cell r="AT133">
            <v>6925.8899999999994</v>
          </cell>
          <cell r="AU133">
            <v>1.0296000000000001</v>
          </cell>
          <cell r="AV133">
            <v>0.45552999999999999</v>
          </cell>
          <cell r="AW133">
            <v>65725306</v>
          </cell>
          <cell r="AX133">
            <v>0.3629</v>
          </cell>
          <cell r="AY133">
            <v>7350.45</v>
          </cell>
          <cell r="AZ133">
            <v>1510.52</v>
          </cell>
          <cell r="BA133">
            <v>611.47</v>
          </cell>
          <cell r="BB133">
            <v>441.15</v>
          </cell>
          <cell r="BC133">
            <v>0</v>
          </cell>
          <cell r="BD133">
            <v>0</v>
          </cell>
          <cell r="BE133">
            <v>407.08</v>
          </cell>
          <cell r="BF133">
            <v>0</v>
          </cell>
          <cell r="BG133">
            <v>261.2</v>
          </cell>
          <cell r="BH133">
            <v>10320.669999999998</v>
          </cell>
          <cell r="BI133">
            <v>11047.25</v>
          </cell>
          <cell r="BJ133">
            <v>8642</v>
          </cell>
          <cell r="BK133">
            <v>6279104</v>
          </cell>
          <cell r="BL133">
            <v>0.20549999999999999</v>
          </cell>
        </row>
        <row r="134">
          <cell r="A134">
            <v>7001008</v>
          </cell>
          <cell r="B134" t="str">
            <v>NY COMMUNITY / BROOKLYN</v>
          </cell>
          <cell r="C134">
            <v>7557.36</v>
          </cell>
          <cell r="D134">
            <v>7037.41</v>
          </cell>
          <cell r="E134">
            <v>345.85</v>
          </cell>
          <cell r="F134">
            <v>58.29</v>
          </cell>
          <cell r="G134">
            <v>261.2</v>
          </cell>
          <cell r="H134">
            <v>261.2</v>
          </cell>
          <cell r="I134">
            <v>0</v>
          </cell>
          <cell r="J134">
            <v>0</v>
          </cell>
          <cell r="K134">
            <v>1043.33</v>
          </cell>
          <cell r="L134">
            <v>0</v>
          </cell>
          <cell r="M134">
            <v>7557.36</v>
          </cell>
          <cell r="N134">
            <v>1.1128</v>
          </cell>
          <cell r="O134">
            <v>0.51746899999999996</v>
          </cell>
          <cell r="P134">
            <v>5390131</v>
          </cell>
          <cell r="Q134">
            <v>9.6199999999999994E-2</v>
          </cell>
          <cell r="R134">
            <v>7037.41</v>
          </cell>
          <cell r="S134">
            <v>0</v>
          </cell>
          <cell r="T134">
            <v>0</v>
          </cell>
          <cell r="U134">
            <v>345.85</v>
          </cell>
          <cell r="V134">
            <v>0</v>
          </cell>
          <cell r="W134">
            <v>0</v>
          </cell>
          <cell r="X134">
            <v>0</v>
          </cell>
          <cell r="Y134">
            <v>0</v>
          </cell>
          <cell r="Z134">
            <v>261.2</v>
          </cell>
          <cell r="AA134">
            <v>7383.26</v>
          </cell>
          <cell r="AB134">
            <v>7903.04</v>
          </cell>
          <cell r="AC134">
            <v>725</v>
          </cell>
          <cell r="AD134">
            <v>376841</v>
          </cell>
          <cell r="AE134">
            <v>0</v>
          </cell>
          <cell r="AH134">
            <v>7001008</v>
          </cell>
          <cell r="AI134" t="str">
            <v>NY COMMUNITY / BROOKLYN</v>
          </cell>
          <cell r="AJ134">
            <v>7824.97</v>
          </cell>
          <cell r="AK134">
            <v>7286.61</v>
          </cell>
          <cell r="AL134">
            <v>330.91</v>
          </cell>
          <cell r="AM134">
            <v>54.72</v>
          </cell>
          <cell r="AN134">
            <v>261.2</v>
          </cell>
          <cell r="AO134">
            <v>261.2</v>
          </cell>
          <cell r="AP134">
            <v>0</v>
          </cell>
          <cell r="AQ134">
            <v>0</v>
          </cell>
          <cell r="AR134">
            <v>1080.28</v>
          </cell>
          <cell r="AS134">
            <v>0</v>
          </cell>
          <cell r="AT134">
            <v>7824.9699999999993</v>
          </cell>
          <cell r="AU134">
            <v>1.1128</v>
          </cell>
          <cell r="AV134">
            <v>0.51746899999999996</v>
          </cell>
          <cell r="AW134">
            <v>5390131</v>
          </cell>
          <cell r="AX134">
            <v>9.6199999999999994E-2</v>
          </cell>
          <cell r="AY134">
            <v>7286.61</v>
          </cell>
          <cell r="AZ134">
            <v>0</v>
          </cell>
          <cell r="BA134">
            <v>0</v>
          </cell>
          <cell r="BB134">
            <v>330.91</v>
          </cell>
          <cell r="BC134">
            <v>0</v>
          </cell>
          <cell r="BD134">
            <v>0</v>
          </cell>
          <cell r="BE134">
            <v>0</v>
          </cell>
          <cell r="BF134">
            <v>0</v>
          </cell>
          <cell r="BG134">
            <v>261.2</v>
          </cell>
          <cell r="BH134">
            <v>7617.5199999999995</v>
          </cell>
          <cell r="BI134">
            <v>8153.79</v>
          </cell>
          <cell r="BJ134">
            <v>725</v>
          </cell>
          <cell r="BK134">
            <v>388796</v>
          </cell>
          <cell r="BL134">
            <v>0</v>
          </cell>
        </row>
        <row r="135">
          <cell r="A135">
            <v>7001009</v>
          </cell>
          <cell r="B135" t="str">
            <v>CONEY ISLAND HOSPITAL</v>
          </cell>
          <cell r="C135">
            <v>7973.44</v>
          </cell>
          <cell r="D135">
            <v>8622.0499999999993</v>
          </cell>
          <cell r="E135">
            <v>3863.7900000000004</v>
          </cell>
          <cell r="F135">
            <v>151.79</v>
          </cell>
          <cell r="G135">
            <v>261.2</v>
          </cell>
          <cell r="H135">
            <v>261.2</v>
          </cell>
          <cell r="I135">
            <v>1153.29</v>
          </cell>
          <cell r="J135">
            <v>1175.6499999999999</v>
          </cell>
          <cell r="K135">
            <v>941.56</v>
          </cell>
          <cell r="L135">
            <v>398</v>
          </cell>
          <cell r="M135">
            <v>6820.15</v>
          </cell>
          <cell r="N135">
            <v>1.0109999999999999</v>
          </cell>
          <cell r="O135">
            <v>0.74927900000000003</v>
          </cell>
          <cell r="P135">
            <v>30025665</v>
          </cell>
          <cell r="Q135">
            <v>0.27</v>
          </cell>
          <cell r="R135">
            <v>6369.34</v>
          </cell>
          <cell r="S135">
            <v>1077.06</v>
          </cell>
          <cell r="T135">
            <v>1175.6499999999999</v>
          </cell>
          <cell r="U135">
            <v>908.38</v>
          </cell>
          <cell r="V135">
            <v>2955.4100000000003</v>
          </cell>
          <cell r="W135">
            <v>0</v>
          </cell>
          <cell r="X135">
            <v>0</v>
          </cell>
          <cell r="Y135">
            <v>0</v>
          </cell>
          <cell r="Z135">
            <v>261.2</v>
          </cell>
          <cell r="AA135">
            <v>12485.84</v>
          </cell>
          <cell r="AB135">
            <v>13364.84</v>
          </cell>
          <cell r="AC135">
            <v>3220</v>
          </cell>
          <cell r="AD135">
            <v>2830380</v>
          </cell>
          <cell r="AE135">
            <v>0.1691</v>
          </cell>
          <cell r="AH135">
            <v>7001009</v>
          </cell>
          <cell r="AI135" t="str">
            <v>CONEY ISLAND HOSPITAL</v>
          </cell>
          <cell r="AJ135">
            <v>8022.62</v>
          </cell>
          <cell r="AK135">
            <v>8675.23</v>
          </cell>
          <cell r="AL135">
            <v>3664.1000000000004</v>
          </cell>
          <cell r="AM135">
            <v>123.65</v>
          </cell>
          <cell r="AN135">
            <v>261.2</v>
          </cell>
          <cell r="AO135">
            <v>261.2</v>
          </cell>
          <cell r="AP135">
            <v>1160.4000000000001</v>
          </cell>
          <cell r="AQ135">
            <v>1182.8999999999999</v>
          </cell>
          <cell r="AR135">
            <v>947.36</v>
          </cell>
          <cell r="AS135">
            <v>398</v>
          </cell>
          <cell r="AT135">
            <v>6862.22</v>
          </cell>
          <cell r="AU135">
            <v>1.0109999999999999</v>
          </cell>
          <cell r="AV135">
            <v>0.74927900000000003</v>
          </cell>
          <cell r="AW135">
            <v>30025665</v>
          </cell>
          <cell r="AX135">
            <v>0.27</v>
          </cell>
          <cell r="AY135">
            <v>6408.63</v>
          </cell>
          <cell r="AZ135">
            <v>1083.7</v>
          </cell>
          <cell r="BA135">
            <v>1182.8999999999999</v>
          </cell>
          <cell r="BB135">
            <v>690.46</v>
          </cell>
          <cell r="BC135">
            <v>2973.6400000000003</v>
          </cell>
          <cell r="BD135">
            <v>0</v>
          </cell>
          <cell r="BE135">
            <v>0</v>
          </cell>
          <cell r="BF135">
            <v>0</v>
          </cell>
          <cell r="BG135">
            <v>261.2</v>
          </cell>
          <cell r="BH135">
            <v>12339.33</v>
          </cell>
          <cell r="BI135">
            <v>13208.02</v>
          </cell>
          <cell r="BJ135">
            <v>3220</v>
          </cell>
          <cell r="BK135">
            <v>2797182</v>
          </cell>
          <cell r="BL135">
            <v>0.1691</v>
          </cell>
        </row>
        <row r="136">
          <cell r="A136">
            <v>7001016</v>
          </cell>
          <cell r="B136" t="str">
            <v>KINGS COUNTY HOSPITAL CENTER</v>
          </cell>
          <cell r="C136">
            <v>9163.52</v>
          </cell>
          <cell r="D136">
            <v>12442.68</v>
          </cell>
          <cell r="E136">
            <v>2322.37</v>
          </cell>
          <cell r="F136">
            <v>172.48</v>
          </cell>
          <cell r="G136">
            <v>261.2</v>
          </cell>
          <cell r="H136">
            <v>261.2</v>
          </cell>
          <cell r="I136">
            <v>2296.89</v>
          </cell>
          <cell r="J136">
            <v>2408.63</v>
          </cell>
          <cell r="K136">
            <v>947.97</v>
          </cell>
          <cell r="L136">
            <v>0</v>
          </cell>
          <cell r="M136">
            <v>6866.63</v>
          </cell>
          <cell r="N136">
            <v>1.0145</v>
          </cell>
          <cell r="O136">
            <v>0.97448999999999997</v>
          </cell>
          <cell r="P136">
            <v>62079762</v>
          </cell>
          <cell r="Q136">
            <v>0.43409999999999999</v>
          </cell>
          <cell r="R136">
            <v>7518.96</v>
          </cell>
          <cell r="S136">
            <v>2515.09</v>
          </cell>
          <cell r="T136">
            <v>2408.63</v>
          </cell>
          <cell r="U136">
            <v>919.23</v>
          </cell>
          <cell r="V136">
            <v>942.42000000000007</v>
          </cell>
          <cell r="W136">
            <v>460.71999999999997</v>
          </cell>
          <cell r="X136">
            <v>0</v>
          </cell>
          <cell r="Y136">
            <v>0</v>
          </cell>
          <cell r="Z136">
            <v>261.2</v>
          </cell>
          <cell r="AA136">
            <v>14765.05</v>
          </cell>
          <cell r="AB136">
            <v>15804.51</v>
          </cell>
          <cell r="AC136">
            <v>7186</v>
          </cell>
          <cell r="AD136">
            <v>7469560</v>
          </cell>
          <cell r="AE136">
            <v>0.33450000000000002</v>
          </cell>
          <cell r="AH136">
            <v>7001016</v>
          </cell>
          <cell r="AI136" t="str">
            <v>KINGS COUNTY HOSPITAL CENTER</v>
          </cell>
          <cell r="AJ136">
            <v>9196.59</v>
          </cell>
          <cell r="AK136">
            <v>12487.59</v>
          </cell>
          <cell r="AL136">
            <v>2272.36</v>
          </cell>
          <cell r="AM136">
            <v>175.63</v>
          </cell>
          <cell r="AN136">
            <v>261.2</v>
          </cell>
          <cell r="AO136">
            <v>261.2</v>
          </cell>
          <cell r="AP136">
            <v>2305.1799999999998</v>
          </cell>
          <cell r="AQ136">
            <v>2417.33</v>
          </cell>
          <cell r="AR136">
            <v>951.39</v>
          </cell>
          <cell r="AS136">
            <v>0</v>
          </cell>
          <cell r="AT136">
            <v>6891.4100000000008</v>
          </cell>
          <cell r="AU136">
            <v>1.0145</v>
          </cell>
          <cell r="AV136">
            <v>0.97448999999999997</v>
          </cell>
          <cell r="AW136">
            <v>62079762</v>
          </cell>
          <cell r="AX136">
            <v>0.43409999999999999</v>
          </cell>
          <cell r="AY136">
            <v>7546.09</v>
          </cell>
          <cell r="AZ136">
            <v>2524.17</v>
          </cell>
          <cell r="BA136">
            <v>2417.33</v>
          </cell>
          <cell r="BB136">
            <v>864.15</v>
          </cell>
          <cell r="BC136">
            <v>945.83</v>
          </cell>
          <cell r="BD136">
            <v>462.38</v>
          </cell>
          <cell r="BE136">
            <v>0</v>
          </cell>
          <cell r="BF136">
            <v>0</v>
          </cell>
          <cell r="BG136">
            <v>261.2</v>
          </cell>
          <cell r="BH136">
            <v>14759.95</v>
          </cell>
          <cell r="BI136">
            <v>15799.05</v>
          </cell>
          <cell r="BJ136">
            <v>7186</v>
          </cell>
          <cell r="BK136">
            <v>7466973</v>
          </cell>
          <cell r="BL136">
            <v>0.33450000000000002</v>
          </cell>
        </row>
        <row r="137">
          <cell r="A137">
            <v>7001019</v>
          </cell>
          <cell r="B137" t="str">
            <v>LUTHERAN MEDICAL CENTER</v>
          </cell>
          <cell r="C137">
            <v>8488.4</v>
          </cell>
          <cell r="D137">
            <v>9712.48</v>
          </cell>
          <cell r="E137">
            <v>768.57999999999993</v>
          </cell>
          <cell r="F137">
            <v>62.17</v>
          </cell>
          <cell r="G137">
            <v>261.2</v>
          </cell>
          <cell r="H137">
            <v>261.2</v>
          </cell>
          <cell r="I137">
            <v>1642.92</v>
          </cell>
          <cell r="J137">
            <v>956.7</v>
          </cell>
          <cell r="K137">
            <v>945.05</v>
          </cell>
          <cell r="L137">
            <v>14</v>
          </cell>
          <cell r="M137">
            <v>6845.48</v>
          </cell>
          <cell r="N137">
            <v>1.0172000000000001</v>
          </cell>
          <cell r="O137">
            <v>0.510266</v>
          </cell>
          <cell r="P137">
            <v>44259911</v>
          </cell>
          <cell r="Q137">
            <v>0.27110000000000001</v>
          </cell>
          <cell r="R137">
            <v>7061.11</v>
          </cell>
          <cell r="S137">
            <v>1694.67</v>
          </cell>
          <cell r="T137">
            <v>956.7</v>
          </cell>
          <cell r="U137">
            <v>269.29000000000002</v>
          </cell>
          <cell r="V137">
            <v>203.35999999999999</v>
          </cell>
          <cell r="W137">
            <v>0</v>
          </cell>
          <cell r="X137">
            <v>295.93</v>
          </cell>
          <cell r="Y137">
            <v>0</v>
          </cell>
          <cell r="Z137">
            <v>261.2</v>
          </cell>
          <cell r="AA137">
            <v>10481.06</v>
          </cell>
          <cell r="AB137">
            <v>11218.93</v>
          </cell>
          <cell r="AC137">
            <v>9044</v>
          </cell>
          <cell r="AD137">
            <v>6673296</v>
          </cell>
          <cell r="AE137">
            <v>0.24</v>
          </cell>
          <cell r="AH137">
            <v>7001019</v>
          </cell>
          <cell r="AI137" t="str">
            <v>LUTHERAN MEDICAL CENTER</v>
          </cell>
          <cell r="AJ137">
            <v>8400.81</v>
          </cell>
          <cell r="AK137">
            <v>9612.27</v>
          </cell>
          <cell r="AL137">
            <v>725.58999999999992</v>
          </cell>
          <cell r="AM137">
            <v>61.57</v>
          </cell>
          <cell r="AN137">
            <v>261.2</v>
          </cell>
          <cell r="AO137">
            <v>261.2</v>
          </cell>
          <cell r="AP137">
            <v>1625.96</v>
          </cell>
          <cell r="AQ137">
            <v>946.83</v>
          </cell>
          <cell r="AR137">
            <v>935.3</v>
          </cell>
          <cell r="AS137">
            <v>14</v>
          </cell>
          <cell r="AT137">
            <v>6774.8499999999995</v>
          </cell>
          <cell r="AU137">
            <v>1.0172000000000001</v>
          </cell>
          <cell r="AV137">
            <v>0.510266</v>
          </cell>
          <cell r="AW137">
            <v>44259911</v>
          </cell>
          <cell r="AX137">
            <v>0.27110000000000001</v>
          </cell>
          <cell r="AY137">
            <v>6988.26</v>
          </cell>
          <cell r="AZ137">
            <v>1677.18</v>
          </cell>
          <cell r="BA137">
            <v>946.83</v>
          </cell>
          <cell r="BB137">
            <v>262.25</v>
          </cell>
          <cell r="BC137">
            <v>201.26</v>
          </cell>
          <cell r="BD137">
            <v>0</v>
          </cell>
          <cell r="BE137">
            <v>262.08</v>
          </cell>
          <cell r="BF137">
            <v>0</v>
          </cell>
          <cell r="BG137">
            <v>261.2</v>
          </cell>
          <cell r="BH137">
            <v>10337.86</v>
          </cell>
          <cell r="BI137">
            <v>11065.65</v>
          </cell>
          <cell r="BJ137">
            <v>9044</v>
          </cell>
          <cell r="BK137">
            <v>6582133</v>
          </cell>
          <cell r="BL137">
            <v>0.24</v>
          </cell>
        </row>
        <row r="138">
          <cell r="A138">
            <v>7001020</v>
          </cell>
          <cell r="B138" t="str">
            <v>MAIMONIDES MEDICAL CENTER</v>
          </cell>
          <cell r="C138">
            <v>9955.89</v>
          </cell>
          <cell r="D138">
            <v>15688.880000000001</v>
          </cell>
          <cell r="E138">
            <v>946.75</v>
          </cell>
          <cell r="F138">
            <v>178.42</v>
          </cell>
          <cell r="G138">
            <v>261.2</v>
          </cell>
          <cell r="H138">
            <v>261.2</v>
          </cell>
          <cell r="I138">
            <v>1871.53</v>
          </cell>
          <cell r="J138">
            <v>1010.91</v>
          </cell>
          <cell r="K138">
            <v>1116.0899999999999</v>
          </cell>
          <cell r="L138">
            <v>216</v>
          </cell>
          <cell r="M138">
            <v>8084.36</v>
          </cell>
          <cell r="N138">
            <v>1.1903999999999999</v>
          </cell>
          <cell r="O138">
            <v>0.28603800000000001</v>
          </cell>
          <cell r="P138">
            <v>118411116</v>
          </cell>
          <cell r="Q138">
            <v>0.29580000000000001</v>
          </cell>
          <cell r="R138">
            <v>11918.77</v>
          </cell>
          <cell r="S138">
            <v>2759.2</v>
          </cell>
          <cell r="T138">
            <v>1010.91</v>
          </cell>
          <cell r="U138">
            <v>830.31</v>
          </cell>
          <cell r="V138">
            <v>116.44</v>
          </cell>
          <cell r="W138">
            <v>0</v>
          </cell>
          <cell r="X138">
            <v>0</v>
          </cell>
          <cell r="Y138">
            <v>0</v>
          </cell>
          <cell r="Z138">
            <v>261.2</v>
          </cell>
          <cell r="AA138">
            <v>16635.63</v>
          </cell>
          <cell r="AB138">
            <v>17806.78</v>
          </cell>
          <cell r="AC138">
            <v>17351</v>
          </cell>
          <cell r="AD138">
            <v>20320624</v>
          </cell>
          <cell r="AE138">
            <v>0.23150000000000001</v>
          </cell>
          <cell r="AH138">
            <v>7001020</v>
          </cell>
          <cell r="AI138" t="str">
            <v>MAIMONIDES MEDICAL CENTER</v>
          </cell>
          <cell r="AJ138">
            <v>10040.040000000001</v>
          </cell>
          <cell r="AK138">
            <v>15821.48</v>
          </cell>
          <cell r="AL138">
            <v>932.54</v>
          </cell>
          <cell r="AM138">
            <v>172.81</v>
          </cell>
          <cell r="AN138">
            <v>261.2</v>
          </cell>
          <cell r="AO138">
            <v>261.2</v>
          </cell>
          <cell r="AP138">
            <v>1887.35</v>
          </cell>
          <cell r="AQ138">
            <v>1019.4499999999999</v>
          </cell>
          <cell r="AR138">
            <v>1125.52</v>
          </cell>
          <cell r="AS138">
            <v>216</v>
          </cell>
          <cell r="AT138">
            <v>8152.69</v>
          </cell>
          <cell r="AU138">
            <v>1.1903999999999999</v>
          </cell>
          <cell r="AV138">
            <v>0.28603800000000001</v>
          </cell>
          <cell r="AW138">
            <v>118411116</v>
          </cell>
          <cell r="AX138">
            <v>0.29580000000000001</v>
          </cell>
          <cell r="AY138">
            <v>12019.51</v>
          </cell>
          <cell r="AZ138">
            <v>2782.52</v>
          </cell>
          <cell r="BA138">
            <v>1019.4499999999999</v>
          </cell>
          <cell r="BB138">
            <v>815.12</v>
          </cell>
          <cell r="BC138">
            <v>117.42</v>
          </cell>
          <cell r="BD138">
            <v>0</v>
          </cell>
          <cell r="BE138">
            <v>0</v>
          </cell>
          <cell r="BF138">
            <v>0</v>
          </cell>
          <cell r="BG138">
            <v>261.2</v>
          </cell>
          <cell r="BH138">
            <v>16754.02</v>
          </cell>
          <cell r="BI138">
            <v>17933.5</v>
          </cell>
          <cell r="BJ138">
            <v>17351</v>
          </cell>
          <cell r="BK138">
            <v>20465157</v>
          </cell>
          <cell r="BL138">
            <v>0.23150000000000001</v>
          </cell>
        </row>
        <row r="139">
          <cell r="A139">
            <v>7001021</v>
          </cell>
          <cell r="B139" t="str">
            <v>NY METHODIST HOSP / BROOKLYN</v>
          </cell>
          <cell r="C139">
            <v>8364.7800000000007</v>
          </cell>
          <cell r="D139">
            <v>10486.74</v>
          </cell>
          <cell r="E139">
            <v>320.42999999999995</v>
          </cell>
          <cell r="F139">
            <v>63.73</v>
          </cell>
          <cell r="G139">
            <v>261.2</v>
          </cell>
          <cell r="H139">
            <v>261.2</v>
          </cell>
          <cell r="I139">
            <v>1201.93</v>
          </cell>
          <cell r="J139">
            <v>779.41000000000008</v>
          </cell>
          <cell r="K139">
            <v>988.87</v>
          </cell>
          <cell r="L139">
            <v>0</v>
          </cell>
          <cell r="M139">
            <v>7162.8499999999995</v>
          </cell>
          <cell r="N139">
            <v>1.0683</v>
          </cell>
          <cell r="O139">
            <v>0.44526700000000002</v>
          </cell>
          <cell r="P139">
            <v>55826792</v>
          </cell>
          <cell r="Q139">
            <v>0.20300000000000001</v>
          </cell>
          <cell r="R139">
            <v>8312.49</v>
          </cell>
          <cell r="S139">
            <v>1394.84</v>
          </cell>
          <cell r="T139">
            <v>779.41000000000008</v>
          </cell>
          <cell r="U139">
            <v>306.77999999999997</v>
          </cell>
          <cell r="V139">
            <v>0</v>
          </cell>
          <cell r="W139">
            <v>0</v>
          </cell>
          <cell r="X139">
            <v>13.65</v>
          </cell>
          <cell r="Y139">
            <v>0</v>
          </cell>
          <cell r="Z139">
            <v>261.2</v>
          </cell>
          <cell r="AA139">
            <v>10807.17</v>
          </cell>
          <cell r="AB139">
            <v>11567.99</v>
          </cell>
          <cell r="AC139">
            <v>9203</v>
          </cell>
          <cell r="AD139">
            <v>7001826</v>
          </cell>
          <cell r="AE139">
            <v>0.1678</v>
          </cell>
          <cell r="AH139">
            <v>7001021</v>
          </cell>
          <cell r="AI139" t="str">
            <v>NY METHODIST HOSP / BROOKLYN</v>
          </cell>
          <cell r="AJ139">
            <v>8340.91</v>
          </cell>
          <cell r="AK139">
            <v>10456.810000000001</v>
          </cell>
          <cell r="AL139">
            <v>348.29</v>
          </cell>
          <cell r="AM139">
            <v>72.099999999999994</v>
          </cell>
          <cell r="AN139">
            <v>261.2</v>
          </cell>
          <cell r="AO139">
            <v>261.2</v>
          </cell>
          <cell r="AP139">
            <v>1198.5</v>
          </cell>
          <cell r="AQ139">
            <v>777.18000000000006</v>
          </cell>
          <cell r="AR139">
            <v>986.04</v>
          </cell>
          <cell r="AS139">
            <v>0</v>
          </cell>
          <cell r="AT139">
            <v>7142.41</v>
          </cell>
          <cell r="AU139">
            <v>1.0683</v>
          </cell>
          <cell r="AV139">
            <v>0.44526700000000002</v>
          </cell>
          <cell r="AW139">
            <v>55826792</v>
          </cell>
          <cell r="AX139">
            <v>0.20300000000000001</v>
          </cell>
          <cell r="AY139">
            <v>8288.77</v>
          </cell>
          <cell r="AZ139">
            <v>1390.86</v>
          </cell>
          <cell r="BA139">
            <v>777.18000000000006</v>
          </cell>
          <cell r="BB139">
            <v>337.48</v>
          </cell>
          <cell r="BC139">
            <v>0</v>
          </cell>
          <cell r="BD139">
            <v>0</v>
          </cell>
          <cell r="BE139">
            <v>10.81</v>
          </cell>
          <cell r="BF139">
            <v>0</v>
          </cell>
          <cell r="BG139">
            <v>261.2</v>
          </cell>
          <cell r="BH139">
            <v>10805.100000000002</v>
          </cell>
          <cell r="BI139">
            <v>11565.78</v>
          </cell>
          <cell r="BJ139">
            <v>9203</v>
          </cell>
          <cell r="BK139">
            <v>7000538</v>
          </cell>
          <cell r="BL139">
            <v>0.1678</v>
          </cell>
        </row>
        <row r="140">
          <cell r="A140">
            <v>7001024</v>
          </cell>
          <cell r="B140" t="str">
            <v>ST JOHNS EPISCOPAL SO SHORE</v>
          </cell>
          <cell r="C140">
            <v>10035.5</v>
          </cell>
          <cell r="D140">
            <v>9969.0299999999988</v>
          </cell>
          <cell r="E140">
            <v>442.76</v>
          </cell>
          <cell r="F140">
            <v>48.57</v>
          </cell>
          <cell r="G140">
            <v>261.2</v>
          </cell>
          <cell r="H140">
            <v>261.2</v>
          </cell>
          <cell r="I140">
            <v>2028.24</v>
          </cell>
          <cell r="J140">
            <v>738.37</v>
          </cell>
          <cell r="K140">
            <v>1105.44</v>
          </cell>
          <cell r="L140">
            <v>950</v>
          </cell>
          <cell r="M140">
            <v>8007.26</v>
          </cell>
          <cell r="N140">
            <v>1.1937</v>
          </cell>
          <cell r="O140">
            <v>0.388042</v>
          </cell>
          <cell r="P140">
            <v>17136870</v>
          </cell>
          <cell r="Q140">
            <v>0.20030000000000001</v>
          </cell>
          <cell r="R140">
            <v>7365.08</v>
          </cell>
          <cell r="S140">
            <v>1865.58</v>
          </cell>
          <cell r="T140">
            <v>738.37</v>
          </cell>
          <cell r="U140">
            <v>262.87</v>
          </cell>
          <cell r="V140">
            <v>0</v>
          </cell>
          <cell r="W140">
            <v>0</v>
          </cell>
          <cell r="X140">
            <v>179.89</v>
          </cell>
          <cell r="Y140">
            <v>0</v>
          </cell>
          <cell r="Z140">
            <v>261.2</v>
          </cell>
          <cell r="AA140">
            <v>10411.789999999999</v>
          </cell>
          <cell r="AB140">
            <v>11144.78</v>
          </cell>
          <cell r="AC140">
            <v>3124</v>
          </cell>
          <cell r="AD140">
            <v>2289861</v>
          </cell>
          <cell r="AE140">
            <v>0.25330000000000003</v>
          </cell>
          <cell r="AH140">
            <v>7001024</v>
          </cell>
          <cell r="AI140" t="str">
            <v>ST JOHNS EPISCOPAL SO SHORE</v>
          </cell>
          <cell r="AJ140">
            <v>10007.56</v>
          </cell>
          <cell r="AK140">
            <v>9941.2799999999988</v>
          </cell>
          <cell r="AL140">
            <v>519.23</v>
          </cell>
          <cell r="AM140">
            <v>61.83</v>
          </cell>
          <cell r="AN140">
            <v>261.2</v>
          </cell>
          <cell r="AO140">
            <v>261.2</v>
          </cell>
          <cell r="AP140">
            <v>2022.59</v>
          </cell>
          <cell r="AQ140">
            <v>736.31999999999994</v>
          </cell>
          <cell r="AR140">
            <v>1102.3599999999999</v>
          </cell>
          <cell r="AS140">
            <v>950</v>
          </cell>
          <cell r="AT140">
            <v>7984.97</v>
          </cell>
          <cell r="AU140">
            <v>1.1937</v>
          </cell>
          <cell r="AV140">
            <v>0.388042</v>
          </cell>
          <cell r="AW140">
            <v>17136870</v>
          </cell>
          <cell r="AX140">
            <v>0.20030000000000001</v>
          </cell>
          <cell r="AY140">
            <v>7344.58</v>
          </cell>
          <cell r="AZ140">
            <v>1860.38</v>
          </cell>
          <cell r="BA140">
            <v>736.31999999999994</v>
          </cell>
          <cell r="BB140">
            <v>344.54</v>
          </cell>
          <cell r="BC140">
            <v>0</v>
          </cell>
          <cell r="BD140">
            <v>0</v>
          </cell>
          <cell r="BE140">
            <v>174.69</v>
          </cell>
          <cell r="BF140">
            <v>0</v>
          </cell>
          <cell r="BG140">
            <v>261.2</v>
          </cell>
          <cell r="BH140">
            <v>10460.509999999998</v>
          </cell>
          <cell r="BI140">
            <v>11196.93</v>
          </cell>
          <cell r="BJ140">
            <v>3124</v>
          </cell>
          <cell r="BK140">
            <v>2300576</v>
          </cell>
          <cell r="BL140">
            <v>0.25330000000000003</v>
          </cell>
        </row>
        <row r="141">
          <cell r="A141">
            <v>7001033</v>
          </cell>
          <cell r="B141" t="str">
            <v>KINGSBROOK JEWISH MED CTR</v>
          </cell>
          <cell r="C141">
            <v>8825.73</v>
          </cell>
          <cell r="D141">
            <v>12457.699999999999</v>
          </cell>
          <cell r="E141">
            <v>1926.8799999999999</v>
          </cell>
          <cell r="F141">
            <v>82.26</v>
          </cell>
          <cell r="G141">
            <v>261.2</v>
          </cell>
          <cell r="H141">
            <v>261.2</v>
          </cell>
          <cell r="I141">
            <v>1123.05</v>
          </cell>
          <cell r="J141">
            <v>1083.1000000000001</v>
          </cell>
          <cell r="K141">
            <v>1063.3900000000001</v>
          </cell>
          <cell r="L141">
            <v>5</v>
          </cell>
          <cell r="M141">
            <v>7702.68</v>
          </cell>
          <cell r="N141">
            <v>1.1482000000000001</v>
          </cell>
          <cell r="O141">
            <v>0.29308000000000001</v>
          </cell>
          <cell r="P141">
            <v>8452602</v>
          </cell>
          <cell r="Q141">
            <v>0.11840000000000001</v>
          </cell>
          <cell r="R141">
            <v>9927.2099999999991</v>
          </cell>
          <cell r="S141">
            <v>1447.39</v>
          </cell>
          <cell r="T141">
            <v>1083.1000000000001</v>
          </cell>
          <cell r="U141">
            <v>454.78</v>
          </cell>
          <cell r="V141">
            <v>0</v>
          </cell>
          <cell r="W141">
            <v>0</v>
          </cell>
          <cell r="X141">
            <v>1472.1</v>
          </cell>
          <cell r="Y141">
            <v>0</v>
          </cell>
          <cell r="Z141">
            <v>261.2</v>
          </cell>
          <cell r="AA141">
            <v>14384.579999999998</v>
          </cell>
          <cell r="AB141">
            <v>15397.25</v>
          </cell>
          <cell r="AC141">
            <v>1775</v>
          </cell>
          <cell r="AD141">
            <v>1797489</v>
          </cell>
          <cell r="AE141">
            <v>0.14580000000000001</v>
          </cell>
          <cell r="AH141">
            <v>7001033</v>
          </cell>
          <cell r="AI141" t="str">
            <v>KINGSBROOK JEWISH MED CTR</v>
          </cell>
          <cell r="AJ141">
            <v>8875.24</v>
          </cell>
          <cell r="AK141">
            <v>12527.59</v>
          </cell>
          <cell r="AL141">
            <v>1693.6399999999999</v>
          </cell>
          <cell r="AM141">
            <v>75.8</v>
          </cell>
          <cell r="AN141">
            <v>261.2</v>
          </cell>
          <cell r="AO141">
            <v>261.2</v>
          </cell>
          <cell r="AP141">
            <v>1129.3499999999999</v>
          </cell>
          <cell r="AQ141">
            <v>1089.18</v>
          </cell>
          <cell r="AR141">
            <v>1069.3599999999999</v>
          </cell>
          <cell r="AS141">
            <v>5</v>
          </cell>
          <cell r="AT141">
            <v>7745.89</v>
          </cell>
          <cell r="AU141">
            <v>1.1482000000000001</v>
          </cell>
          <cell r="AV141">
            <v>0.29308000000000001</v>
          </cell>
          <cell r="AW141">
            <v>8452602</v>
          </cell>
          <cell r="AX141">
            <v>0.11840000000000001</v>
          </cell>
          <cell r="AY141">
            <v>9982.9</v>
          </cell>
          <cell r="AZ141">
            <v>1455.51</v>
          </cell>
          <cell r="BA141">
            <v>1089.18</v>
          </cell>
          <cell r="BB141">
            <v>453.04</v>
          </cell>
          <cell r="BC141">
            <v>0</v>
          </cell>
          <cell r="BD141">
            <v>0</v>
          </cell>
          <cell r="BE141">
            <v>1240.5999999999999</v>
          </cell>
          <cell r="BF141">
            <v>0</v>
          </cell>
          <cell r="BG141">
            <v>261.2</v>
          </cell>
          <cell r="BH141">
            <v>14221.23</v>
          </cell>
          <cell r="BI141">
            <v>15222.4</v>
          </cell>
          <cell r="BJ141">
            <v>1775</v>
          </cell>
          <cell r="BK141">
            <v>1777077</v>
          </cell>
          <cell r="BL141">
            <v>0.14580000000000001</v>
          </cell>
        </row>
        <row r="142">
          <cell r="A142">
            <v>7001035</v>
          </cell>
          <cell r="B142" t="str">
            <v>WYCKOFF HEIGHTS HOSPITAL</v>
          </cell>
          <cell r="C142">
            <v>8258.9599999999991</v>
          </cell>
          <cell r="D142">
            <v>8489.2200000000012</v>
          </cell>
          <cell r="E142">
            <v>930.33</v>
          </cell>
          <cell r="F142">
            <v>128.76</v>
          </cell>
          <cell r="G142">
            <v>261.2</v>
          </cell>
          <cell r="H142">
            <v>261.2</v>
          </cell>
          <cell r="I142">
            <v>1133.6400000000001</v>
          </cell>
          <cell r="J142">
            <v>945.4799999999999</v>
          </cell>
          <cell r="K142">
            <v>983.69</v>
          </cell>
          <cell r="L142">
            <v>0</v>
          </cell>
          <cell r="M142">
            <v>7125.32</v>
          </cell>
          <cell r="N142">
            <v>1.0677000000000001</v>
          </cell>
          <cell r="O142">
            <v>0.40708</v>
          </cell>
          <cell r="P142">
            <v>66683047</v>
          </cell>
          <cell r="Q142">
            <v>0.42020000000000002</v>
          </cell>
          <cell r="R142">
            <v>6508.27</v>
          </cell>
          <cell r="S142">
            <v>1035.47</v>
          </cell>
          <cell r="T142">
            <v>945.4799999999999</v>
          </cell>
          <cell r="U142">
            <v>576.86</v>
          </cell>
          <cell r="V142">
            <v>18.28</v>
          </cell>
          <cell r="W142">
            <v>0</v>
          </cell>
          <cell r="X142">
            <v>335.19</v>
          </cell>
          <cell r="Y142">
            <v>0</v>
          </cell>
          <cell r="Z142">
            <v>261.2</v>
          </cell>
          <cell r="AA142">
            <v>9419.5500000000011</v>
          </cell>
          <cell r="AB142">
            <v>10082.69</v>
          </cell>
          <cell r="AC142">
            <v>10319</v>
          </cell>
          <cell r="AD142">
            <v>6842942</v>
          </cell>
          <cell r="AE142">
            <v>0.15909999999999999</v>
          </cell>
          <cell r="AH142">
            <v>7001035</v>
          </cell>
          <cell r="AI142" t="str">
            <v>WYCKOFF HEIGHTS HOSPITAL</v>
          </cell>
          <cell r="AJ142">
            <v>8185.96</v>
          </cell>
          <cell r="AK142">
            <v>8414.18</v>
          </cell>
          <cell r="AL142">
            <v>832.77</v>
          </cell>
          <cell r="AM142">
            <v>114.89</v>
          </cell>
          <cell r="AN142">
            <v>261.2</v>
          </cell>
          <cell r="AO142">
            <v>261.2</v>
          </cell>
          <cell r="AP142">
            <v>1123.6199999999999</v>
          </cell>
          <cell r="AQ142">
            <v>937.13</v>
          </cell>
          <cell r="AR142">
            <v>974.99</v>
          </cell>
          <cell r="AS142">
            <v>0</v>
          </cell>
          <cell r="AT142">
            <v>7062.34</v>
          </cell>
          <cell r="AU142">
            <v>1.0677000000000001</v>
          </cell>
          <cell r="AV142">
            <v>0.40708</v>
          </cell>
          <cell r="AW142">
            <v>66683047</v>
          </cell>
          <cell r="AX142">
            <v>0.42020000000000002</v>
          </cell>
          <cell r="AY142">
            <v>6450.74</v>
          </cell>
          <cell r="AZ142">
            <v>1026.31</v>
          </cell>
          <cell r="BA142">
            <v>937.13</v>
          </cell>
          <cell r="BB142">
            <v>524.6</v>
          </cell>
          <cell r="BC142">
            <v>18.12</v>
          </cell>
          <cell r="BD142">
            <v>0</v>
          </cell>
          <cell r="BE142">
            <v>290.05</v>
          </cell>
          <cell r="BF142">
            <v>0</v>
          </cell>
          <cell r="BG142">
            <v>261.2</v>
          </cell>
          <cell r="BH142">
            <v>9246.9500000000007</v>
          </cell>
          <cell r="BI142">
            <v>9897.94</v>
          </cell>
          <cell r="BJ142">
            <v>10319</v>
          </cell>
          <cell r="BK142">
            <v>6717566</v>
          </cell>
          <cell r="BL142">
            <v>0.15909999999999999</v>
          </cell>
        </row>
        <row r="143">
          <cell r="A143">
            <v>7001037</v>
          </cell>
          <cell r="B143" t="str">
            <v>STATE UNIV HOSP / DOWNSTATE</v>
          </cell>
          <cell r="C143">
            <v>9209.66</v>
          </cell>
          <cell r="D143">
            <v>12632.99</v>
          </cell>
          <cell r="E143">
            <v>1310.01</v>
          </cell>
          <cell r="F143">
            <v>235.56</v>
          </cell>
          <cell r="G143">
            <v>261.2</v>
          </cell>
          <cell r="H143">
            <v>261.2</v>
          </cell>
          <cell r="I143">
            <v>1874.21</v>
          </cell>
          <cell r="J143">
            <v>1885.3200000000002</v>
          </cell>
          <cell r="K143">
            <v>1012.69</v>
          </cell>
          <cell r="L143">
            <v>3</v>
          </cell>
          <cell r="M143">
            <v>7335.45</v>
          </cell>
          <cell r="N143">
            <v>1.0909</v>
          </cell>
          <cell r="O143">
            <v>0.70068699999999995</v>
          </cell>
          <cell r="P143">
            <v>58350472</v>
          </cell>
          <cell r="Q143">
            <v>0.2858</v>
          </cell>
          <cell r="R143">
            <v>8560.4699999999993</v>
          </cell>
          <cell r="S143">
            <v>2187.1999999999998</v>
          </cell>
          <cell r="T143">
            <v>1885.3200000000002</v>
          </cell>
          <cell r="U143">
            <v>1310.01</v>
          </cell>
          <cell r="V143">
            <v>0</v>
          </cell>
          <cell r="W143">
            <v>0</v>
          </cell>
          <cell r="X143">
            <v>0</v>
          </cell>
          <cell r="Y143">
            <v>0</v>
          </cell>
          <cell r="Z143">
            <v>261.2</v>
          </cell>
          <cell r="AA143">
            <v>13943</v>
          </cell>
          <cell r="AB143">
            <v>14924.59</v>
          </cell>
          <cell r="AC143">
            <v>7253</v>
          </cell>
          <cell r="AD143">
            <v>7119472</v>
          </cell>
          <cell r="AE143">
            <v>0.2555</v>
          </cell>
          <cell r="AH143">
            <v>7001037</v>
          </cell>
          <cell r="AI143" t="str">
            <v>STATE UNIV HOSP / DOWNSTATE</v>
          </cell>
          <cell r="AJ143">
            <v>9171.15</v>
          </cell>
          <cell r="AK143">
            <v>12580.17</v>
          </cell>
          <cell r="AL143">
            <v>1005.45</v>
          </cell>
          <cell r="AM143">
            <v>197.53</v>
          </cell>
          <cell r="AN143">
            <v>261.2</v>
          </cell>
          <cell r="AO143">
            <v>261.2</v>
          </cell>
          <cell r="AP143">
            <v>1866.37</v>
          </cell>
          <cell r="AQ143">
            <v>1877.44</v>
          </cell>
          <cell r="AR143">
            <v>1008.46</v>
          </cell>
          <cell r="AS143">
            <v>3</v>
          </cell>
          <cell r="AT143">
            <v>7304.78</v>
          </cell>
          <cell r="AU143">
            <v>1.0909</v>
          </cell>
          <cell r="AV143">
            <v>0.70068699999999995</v>
          </cell>
          <cell r="AW143">
            <v>58350472</v>
          </cell>
          <cell r="AX143">
            <v>0.2858</v>
          </cell>
          <cell r="AY143">
            <v>8524.68</v>
          </cell>
          <cell r="AZ143">
            <v>2178.0500000000002</v>
          </cell>
          <cell r="BA143">
            <v>1877.44</v>
          </cell>
          <cell r="BB143">
            <v>1005.45</v>
          </cell>
          <cell r="BC143">
            <v>0</v>
          </cell>
          <cell r="BD143">
            <v>0</v>
          </cell>
          <cell r="BE143">
            <v>0</v>
          </cell>
          <cell r="BF143">
            <v>0</v>
          </cell>
          <cell r="BG143">
            <v>261.2</v>
          </cell>
          <cell r="BH143">
            <v>13585.62</v>
          </cell>
          <cell r="BI143">
            <v>14542.05</v>
          </cell>
          <cell r="BJ143">
            <v>7253</v>
          </cell>
          <cell r="BK143">
            <v>6936987</v>
          </cell>
          <cell r="BL143">
            <v>0.2555</v>
          </cell>
        </row>
        <row r="144">
          <cell r="A144">
            <v>7001041</v>
          </cell>
          <cell r="B144" t="str">
            <v>BETH ISRAEL / KINGS HIGHWAY</v>
          </cell>
          <cell r="C144">
            <v>7922.85</v>
          </cell>
          <cell r="D144">
            <v>8529.09</v>
          </cell>
          <cell r="E144">
            <v>192.97</v>
          </cell>
          <cell r="F144">
            <v>31.03</v>
          </cell>
          <cell r="G144">
            <v>261.2</v>
          </cell>
          <cell r="H144">
            <v>261.2</v>
          </cell>
          <cell r="I144">
            <v>15.81</v>
          </cell>
          <cell r="J144">
            <v>608.61</v>
          </cell>
          <cell r="K144">
            <v>1091.6099999999999</v>
          </cell>
          <cell r="L144">
            <v>0</v>
          </cell>
          <cell r="M144">
            <v>7907.04</v>
          </cell>
          <cell r="N144">
            <v>1.1652</v>
          </cell>
          <cell r="O144">
            <v>0.18334700000000001</v>
          </cell>
          <cell r="P144">
            <v>4149587</v>
          </cell>
          <cell r="Q144">
            <v>6.0699999999999997E-2</v>
          </cell>
          <cell r="R144">
            <v>7904.67</v>
          </cell>
          <cell r="S144">
            <v>15.81</v>
          </cell>
          <cell r="T144">
            <v>608.61</v>
          </cell>
          <cell r="U144">
            <v>192.97</v>
          </cell>
          <cell r="V144">
            <v>0</v>
          </cell>
          <cell r="W144">
            <v>0</v>
          </cell>
          <cell r="X144">
            <v>0</v>
          </cell>
          <cell r="Y144">
            <v>0</v>
          </cell>
          <cell r="Z144">
            <v>261.2</v>
          </cell>
          <cell r="AA144">
            <v>8722.06</v>
          </cell>
          <cell r="AB144">
            <v>9336.09</v>
          </cell>
          <cell r="AC144">
            <v>753</v>
          </cell>
          <cell r="AD144">
            <v>462365</v>
          </cell>
          <cell r="AE144">
            <v>2E-3</v>
          </cell>
          <cell r="AH144">
            <v>7001041</v>
          </cell>
          <cell r="AI144" t="str">
            <v>BETH ISRAEL / KINGS HIGHWAY</v>
          </cell>
          <cell r="AJ144">
            <v>8032.51</v>
          </cell>
          <cell r="AK144">
            <v>8647.15</v>
          </cell>
          <cell r="AL144">
            <v>218.17</v>
          </cell>
          <cell r="AM144">
            <v>36.96</v>
          </cell>
          <cell r="AN144">
            <v>261.2</v>
          </cell>
          <cell r="AO144">
            <v>261.2</v>
          </cell>
          <cell r="AP144">
            <v>16.03</v>
          </cell>
          <cell r="AQ144">
            <v>617.04000000000008</v>
          </cell>
          <cell r="AR144">
            <v>1106.71</v>
          </cell>
          <cell r="AS144">
            <v>0</v>
          </cell>
          <cell r="AT144">
            <v>8016.4800000000005</v>
          </cell>
          <cell r="AU144">
            <v>1.1652</v>
          </cell>
          <cell r="AV144">
            <v>0.18334700000000001</v>
          </cell>
          <cell r="AW144">
            <v>4149587</v>
          </cell>
          <cell r="AX144">
            <v>6.0699999999999997E-2</v>
          </cell>
          <cell r="AY144">
            <v>8014.08</v>
          </cell>
          <cell r="AZ144">
            <v>16.03</v>
          </cell>
          <cell r="BA144">
            <v>617.04000000000008</v>
          </cell>
          <cell r="BB144">
            <v>218.17</v>
          </cell>
          <cell r="BC144">
            <v>0</v>
          </cell>
          <cell r="BD144">
            <v>0</v>
          </cell>
          <cell r="BE144">
            <v>0</v>
          </cell>
          <cell r="BF144">
            <v>0</v>
          </cell>
          <cell r="BG144">
            <v>261.2</v>
          </cell>
          <cell r="BH144">
            <v>8865.32</v>
          </cell>
          <cell r="BI144">
            <v>9489.44</v>
          </cell>
          <cell r="BJ144">
            <v>753</v>
          </cell>
          <cell r="BK144">
            <v>469962</v>
          </cell>
          <cell r="BL144">
            <v>2E-3</v>
          </cell>
        </row>
        <row r="145">
          <cell r="A145">
            <v>7001045</v>
          </cell>
          <cell r="B145" t="str">
            <v>WOODHULL MEDICAL</v>
          </cell>
          <cell r="C145">
            <v>8263.51</v>
          </cell>
          <cell r="D145">
            <v>9120.65</v>
          </cell>
          <cell r="E145">
            <v>3293.8500000000004</v>
          </cell>
          <cell r="F145">
            <v>103.2</v>
          </cell>
          <cell r="G145">
            <v>261.2</v>
          </cell>
          <cell r="H145">
            <v>261.2</v>
          </cell>
          <cell r="I145">
            <v>1418.32</v>
          </cell>
          <cell r="J145">
            <v>1664.49</v>
          </cell>
          <cell r="K145">
            <v>945.01</v>
          </cell>
          <cell r="L145">
            <v>115</v>
          </cell>
          <cell r="M145">
            <v>6845.19</v>
          </cell>
          <cell r="N145">
            <v>1.0175000000000001</v>
          </cell>
          <cell r="O145">
            <v>0.90832999999999997</v>
          </cell>
          <cell r="P145">
            <v>57211123</v>
          </cell>
          <cell r="Q145">
            <v>0.42509999999999998</v>
          </cell>
          <cell r="R145">
            <v>6176.41</v>
          </cell>
          <cell r="S145">
            <v>1279.75</v>
          </cell>
          <cell r="T145">
            <v>1664.49</v>
          </cell>
          <cell r="U145">
            <v>495.34</v>
          </cell>
          <cell r="V145">
            <v>2212.67</v>
          </cell>
          <cell r="W145">
            <v>366.82</v>
          </cell>
          <cell r="X145">
            <v>219.02</v>
          </cell>
          <cell r="Y145">
            <v>0</v>
          </cell>
          <cell r="Z145">
            <v>261.2</v>
          </cell>
          <cell r="AA145">
            <v>12414.5</v>
          </cell>
          <cell r="AB145">
            <v>13288.48</v>
          </cell>
          <cell r="AC145">
            <v>4074</v>
          </cell>
          <cell r="AD145">
            <v>3560595</v>
          </cell>
          <cell r="AE145">
            <v>0.2072</v>
          </cell>
          <cell r="AH145">
            <v>7001045</v>
          </cell>
          <cell r="AI145" t="str">
            <v>WOODHULL MEDICAL</v>
          </cell>
          <cell r="AJ145">
            <v>8262.68</v>
          </cell>
          <cell r="AK145">
            <v>9119.73</v>
          </cell>
          <cell r="AL145">
            <v>3281.9600000000005</v>
          </cell>
          <cell r="AM145">
            <v>118.85</v>
          </cell>
          <cell r="AN145">
            <v>261.2</v>
          </cell>
          <cell r="AO145">
            <v>261.2</v>
          </cell>
          <cell r="AP145">
            <v>1418.18</v>
          </cell>
          <cell r="AQ145">
            <v>1664.32</v>
          </cell>
          <cell r="AR145">
            <v>944.92</v>
          </cell>
          <cell r="AS145">
            <v>115</v>
          </cell>
          <cell r="AT145">
            <v>6844.5</v>
          </cell>
          <cell r="AU145">
            <v>1.0175000000000001</v>
          </cell>
          <cell r="AV145">
            <v>0.90832999999999997</v>
          </cell>
          <cell r="AW145">
            <v>57211123</v>
          </cell>
          <cell r="AX145">
            <v>0.42509999999999998</v>
          </cell>
          <cell r="AY145">
            <v>6175.79</v>
          </cell>
          <cell r="AZ145">
            <v>1279.6199999999999</v>
          </cell>
          <cell r="BA145">
            <v>1664.32</v>
          </cell>
          <cell r="BB145">
            <v>536.42999999999995</v>
          </cell>
          <cell r="BC145">
            <v>2212.4500000000003</v>
          </cell>
          <cell r="BD145">
            <v>366.78000000000003</v>
          </cell>
          <cell r="BE145">
            <v>166.3</v>
          </cell>
          <cell r="BF145">
            <v>0</v>
          </cell>
          <cell r="BG145">
            <v>261.2</v>
          </cell>
          <cell r="BH145">
            <v>12401.69</v>
          </cell>
          <cell r="BI145">
            <v>13274.77</v>
          </cell>
          <cell r="BJ145">
            <v>4074</v>
          </cell>
          <cell r="BK145">
            <v>3556928</v>
          </cell>
          <cell r="BL145">
            <v>0.2072</v>
          </cell>
        </row>
        <row r="146">
          <cell r="A146">
            <v>7001046</v>
          </cell>
          <cell r="B146" t="str">
            <v>INTERFAITH MEDICAL CENTER</v>
          </cell>
          <cell r="C146">
            <v>9300.5499999999993</v>
          </cell>
          <cell r="D146">
            <v>9750.9399999999987</v>
          </cell>
          <cell r="E146">
            <v>2189.54</v>
          </cell>
          <cell r="F146">
            <v>84.58</v>
          </cell>
          <cell r="G146">
            <v>261.2</v>
          </cell>
          <cell r="H146">
            <v>261.2</v>
          </cell>
          <cell r="I146">
            <v>2202.52</v>
          </cell>
          <cell r="J146">
            <v>873.56</v>
          </cell>
          <cell r="K146">
            <v>979.92</v>
          </cell>
          <cell r="L146">
            <v>0</v>
          </cell>
          <cell r="M146">
            <v>7098.03</v>
          </cell>
          <cell r="N146">
            <v>1.0538000000000001</v>
          </cell>
          <cell r="O146">
            <v>0.29280800000000001</v>
          </cell>
          <cell r="P146">
            <v>18857559</v>
          </cell>
          <cell r="Q146">
            <v>0.25650000000000001</v>
          </cell>
          <cell r="R146">
            <v>6775.07</v>
          </cell>
          <cell r="S146">
            <v>2102.31</v>
          </cell>
          <cell r="T146">
            <v>873.56</v>
          </cell>
          <cell r="U146">
            <v>472.87</v>
          </cell>
          <cell r="V146">
            <v>0</v>
          </cell>
          <cell r="W146">
            <v>0</v>
          </cell>
          <cell r="X146">
            <v>1716.67</v>
          </cell>
          <cell r="Y146">
            <v>0</v>
          </cell>
          <cell r="Z146">
            <v>261.2</v>
          </cell>
          <cell r="AA146">
            <v>11940.48</v>
          </cell>
          <cell r="AB146">
            <v>12781.09</v>
          </cell>
          <cell r="AC146">
            <v>3636</v>
          </cell>
          <cell r="AD146">
            <v>3056458</v>
          </cell>
          <cell r="AE146">
            <v>0.31030000000000002</v>
          </cell>
          <cell r="AH146">
            <v>7001046</v>
          </cell>
          <cell r="AI146" t="str">
            <v>INTERFAITH MEDICAL CENTER</v>
          </cell>
          <cell r="AJ146">
            <v>9439.94</v>
          </cell>
          <cell r="AK146">
            <v>9897.08</v>
          </cell>
          <cell r="AL146">
            <v>1697.71</v>
          </cell>
          <cell r="AM146">
            <v>108.36</v>
          </cell>
          <cell r="AN146">
            <v>261.2</v>
          </cell>
          <cell r="AO146">
            <v>261.2</v>
          </cell>
          <cell r="AP146">
            <v>2235.5300000000002</v>
          </cell>
          <cell r="AQ146">
            <v>886.66</v>
          </cell>
          <cell r="AR146">
            <v>994.6</v>
          </cell>
          <cell r="AS146">
            <v>0</v>
          </cell>
          <cell r="AT146">
            <v>7204.41</v>
          </cell>
          <cell r="AU146">
            <v>1.0538000000000001</v>
          </cell>
          <cell r="AV146">
            <v>0.29280800000000001</v>
          </cell>
          <cell r="AW146">
            <v>18857559</v>
          </cell>
          <cell r="AX146">
            <v>0.25650000000000001</v>
          </cell>
          <cell r="AY146">
            <v>6876.61</v>
          </cell>
          <cell r="AZ146">
            <v>2133.81</v>
          </cell>
          <cell r="BA146">
            <v>886.66</v>
          </cell>
          <cell r="BB146">
            <v>595.91999999999996</v>
          </cell>
          <cell r="BC146">
            <v>0</v>
          </cell>
          <cell r="BD146">
            <v>0</v>
          </cell>
          <cell r="BE146">
            <v>1101.79</v>
          </cell>
          <cell r="BF146">
            <v>0</v>
          </cell>
          <cell r="BG146">
            <v>261.2</v>
          </cell>
          <cell r="BH146">
            <v>11594.79</v>
          </cell>
          <cell r="BI146">
            <v>12411.06</v>
          </cell>
          <cell r="BJ146">
            <v>3636</v>
          </cell>
          <cell r="BK146">
            <v>2967958</v>
          </cell>
          <cell r="BL146">
            <v>0.31030000000000002</v>
          </cell>
        </row>
        <row r="147">
          <cell r="A147">
            <v>7002000</v>
          </cell>
          <cell r="B147" t="str">
            <v>NEW YORK DOWNTOWN HOSP</v>
          </cell>
          <cell r="C147">
            <v>8363.85</v>
          </cell>
          <cell r="D147">
            <v>8450.08</v>
          </cell>
          <cell r="E147">
            <v>1351.3600000000001</v>
          </cell>
          <cell r="F147">
            <v>215.72</v>
          </cell>
          <cell r="G147">
            <v>261.2</v>
          </cell>
          <cell r="H147">
            <v>261.2</v>
          </cell>
          <cell r="I147">
            <v>1279.44</v>
          </cell>
          <cell r="J147">
            <v>665.85</v>
          </cell>
          <cell r="K147">
            <v>978.04</v>
          </cell>
          <cell r="L147">
            <v>376</v>
          </cell>
          <cell r="M147">
            <v>7084.41</v>
          </cell>
          <cell r="N147">
            <v>1.0608</v>
          </cell>
          <cell r="O147">
            <v>0.58612699999999995</v>
          </cell>
          <cell r="P147">
            <v>35845064</v>
          </cell>
          <cell r="Q147">
            <v>0.33260000000000001</v>
          </cell>
          <cell r="R147">
            <v>6593.46</v>
          </cell>
          <cell r="S147">
            <v>1190.77</v>
          </cell>
          <cell r="T147">
            <v>665.85</v>
          </cell>
          <cell r="U147">
            <v>1184.6400000000001</v>
          </cell>
          <cell r="V147">
            <v>166.72</v>
          </cell>
          <cell r="W147">
            <v>0</v>
          </cell>
          <cell r="X147">
            <v>0</v>
          </cell>
          <cell r="Y147">
            <v>0</v>
          </cell>
          <cell r="Z147">
            <v>261.2</v>
          </cell>
          <cell r="AA147">
            <v>9801.44</v>
          </cell>
          <cell r="AB147">
            <v>10491.46</v>
          </cell>
          <cell r="AC147">
            <v>4384</v>
          </cell>
          <cell r="AD147">
            <v>3025048</v>
          </cell>
          <cell r="AE147">
            <v>0.18060000000000001</v>
          </cell>
          <cell r="AH147">
            <v>7002000</v>
          </cell>
          <cell r="AI147" t="str">
            <v>NEW YORK DOWNTOWN HOSP</v>
          </cell>
          <cell r="AJ147">
            <v>8084.15</v>
          </cell>
          <cell r="AK147">
            <v>8167.5</v>
          </cell>
          <cell r="AL147">
            <v>825.31999999999994</v>
          </cell>
          <cell r="AM147">
            <v>167.59</v>
          </cell>
          <cell r="AN147">
            <v>261.2</v>
          </cell>
          <cell r="AO147">
            <v>261.2</v>
          </cell>
          <cell r="AP147">
            <v>1236.6600000000001</v>
          </cell>
          <cell r="AQ147">
            <v>643.58000000000004</v>
          </cell>
          <cell r="AR147">
            <v>1236.6600000000001</v>
          </cell>
          <cell r="AS147">
            <v>376</v>
          </cell>
          <cell r="AT147">
            <v>6847.49</v>
          </cell>
          <cell r="AU147">
            <v>1.0608</v>
          </cell>
          <cell r="AV147">
            <v>0.58612699999999995</v>
          </cell>
          <cell r="AW147">
            <v>35845064</v>
          </cell>
          <cell r="AX147">
            <v>0.33260000000000001</v>
          </cell>
          <cell r="AY147">
            <v>6372.96</v>
          </cell>
          <cell r="AZ147">
            <v>1150.96</v>
          </cell>
          <cell r="BA147">
            <v>643.58000000000004</v>
          </cell>
          <cell r="BB147">
            <v>664.17</v>
          </cell>
          <cell r="BC147">
            <v>161.14999999999998</v>
          </cell>
          <cell r="BD147">
            <v>0</v>
          </cell>
          <cell r="BE147">
            <v>0</v>
          </cell>
          <cell r="BF147">
            <v>0</v>
          </cell>
          <cell r="BG147">
            <v>261.2</v>
          </cell>
          <cell r="BH147">
            <v>8992.82</v>
          </cell>
          <cell r="BI147">
            <v>9625.91</v>
          </cell>
          <cell r="BJ147">
            <v>4384</v>
          </cell>
          <cell r="BK147">
            <v>2775467</v>
          </cell>
          <cell r="BL147">
            <v>0.18060000000000001</v>
          </cell>
        </row>
        <row r="148">
          <cell r="A148">
            <v>7002001</v>
          </cell>
          <cell r="B148" t="str">
            <v>BELLEVUE HOSPITAL CENTER</v>
          </cell>
          <cell r="C148">
            <v>8692.3799999999992</v>
          </cell>
          <cell r="D148">
            <v>13837.720000000001</v>
          </cell>
          <cell r="E148">
            <v>2083.91</v>
          </cell>
          <cell r="F148">
            <v>126.93</v>
          </cell>
          <cell r="G148">
            <v>261.2</v>
          </cell>
          <cell r="H148">
            <v>261.2</v>
          </cell>
          <cell r="I148">
            <v>1802.96</v>
          </cell>
          <cell r="J148">
            <v>2425.4899999999998</v>
          </cell>
          <cell r="K148">
            <v>951.12</v>
          </cell>
          <cell r="L148">
            <v>264</v>
          </cell>
          <cell r="M148">
            <v>6889.42</v>
          </cell>
          <cell r="N148">
            <v>1.0233000000000001</v>
          </cell>
          <cell r="O148">
            <v>0.77399499999999999</v>
          </cell>
          <cell r="P148">
            <v>72391064</v>
          </cell>
          <cell r="Q148">
            <v>0.39979999999999999</v>
          </cell>
          <cell r="R148">
            <v>9045.1200000000008</v>
          </cell>
          <cell r="S148">
            <v>2367.11</v>
          </cell>
          <cell r="T148">
            <v>2425.4899999999998</v>
          </cell>
          <cell r="U148">
            <v>744.69</v>
          </cell>
          <cell r="V148">
            <v>547.55000000000007</v>
          </cell>
          <cell r="W148">
            <v>456.65999999999997</v>
          </cell>
          <cell r="X148">
            <v>335.01</v>
          </cell>
          <cell r="Y148">
            <v>0</v>
          </cell>
          <cell r="Z148">
            <v>261.2</v>
          </cell>
          <cell r="AA148">
            <v>15921.630000000001</v>
          </cell>
          <cell r="AB148">
            <v>17042.509999999998</v>
          </cell>
          <cell r="AC148">
            <v>6315</v>
          </cell>
          <cell r="AD148">
            <v>7078357</v>
          </cell>
          <cell r="AE148">
            <v>0.26169999999999999</v>
          </cell>
          <cell r="AH148">
            <v>7002001</v>
          </cell>
          <cell r="AI148" t="str">
            <v>BELLEVUE HOSPITAL CENTER</v>
          </cell>
          <cell r="AJ148">
            <v>8743.7099999999991</v>
          </cell>
          <cell r="AK148">
            <v>13919.44</v>
          </cell>
          <cell r="AL148">
            <v>1911.0700000000002</v>
          </cell>
          <cell r="AM148">
            <v>122.71</v>
          </cell>
          <cell r="AN148">
            <v>261.2</v>
          </cell>
          <cell r="AO148">
            <v>261.2</v>
          </cell>
          <cell r="AP148">
            <v>1813.61</v>
          </cell>
          <cell r="AQ148">
            <v>2439.8199999999997</v>
          </cell>
          <cell r="AR148">
            <v>956.73</v>
          </cell>
          <cell r="AS148">
            <v>264</v>
          </cell>
          <cell r="AT148">
            <v>6930.1</v>
          </cell>
          <cell r="AU148">
            <v>1.0233000000000001</v>
          </cell>
          <cell r="AV148">
            <v>0.77399499999999999</v>
          </cell>
          <cell r="AW148">
            <v>72391064</v>
          </cell>
          <cell r="AX148">
            <v>0.39979999999999999</v>
          </cell>
          <cell r="AY148">
            <v>9098.5300000000007</v>
          </cell>
          <cell r="AZ148">
            <v>2381.09</v>
          </cell>
          <cell r="BA148">
            <v>2439.8199999999997</v>
          </cell>
          <cell r="BB148">
            <v>661.12</v>
          </cell>
          <cell r="BC148">
            <v>550.79000000000008</v>
          </cell>
          <cell r="BD148">
            <v>459.34999999999997</v>
          </cell>
          <cell r="BE148">
            <v>239.81</v>
          </cell>
          <cell r="BF148">
            <v>0</v>
          </cell>
          <cell r="BG148">
            <v>261.2</v>
          </cell>
          <cell r="BH148">
            <v>15830.51</v>
          </cell>
          <cell r="BI148">
            <v>16944.98</v>
          </cell>
          <cell r="BJ148">
            <v>6315</v>
          </cell>
          <cell r="BK148">
            <v>7037878</v>
          </cell>
          <cell r="BL148">
            <v>0.26169999999999999</v>
          </cell>
        </row>
        <row r="149">
          <cell r="A149">
            <v>7002002</v>
          </cell>
          <cell r="B149" t="str">
            <v>BETH ISRAEL MEDICAL CENTER</v>
          </cell>
          <cell r="C149">
            <v>9464.2199999999993</v>
          </cell>
          <cell r="D149">
            <v>11709.54</v>
          </cell>
          <cell r="E149">
            <v>867.45999999999992</v>
          </cell>
          <cell r="F149">
            <v>175.26</v>
          </cell>
          <cell r="G149">
            <v>261.2</v>
          </cell>
          <cell r="H149">
            <v>261.2</v>
          </cell>
          <cell r="I149">
            <v>1853.27</v>
          </cell>
          <cell r="J149">
            <v>1139.8999999999999</v>
          </cell>
          <cell r="K149">
            <v>1050.73</v>
          </cell>
          <cell r="L149">
            <v>41</v>
          </cell>
          <cell r="M149">
            <v>7610.9500000000007</v>
          </cell>
          <cell r="N149">
            <v>1.1304000000000001</v>
          </cell>
          <cell r="O149">
            <v>0.30853900000000001</v>
          </cell>
          <cell r="P149">
            <v>85868537</v>
          </cell>
          <cell r="Q149">
            <v>0.25769999999999998</v>
          </cell>
          <cell r="R149">
            <v>8499.91</v>
          </cell>
          <cell r="S149">
            <v>2069.73</v>
          </cell>
          <cell r="T149">
            <v>1139.8999999999999</v>
          </cell>
          <cell r="U149">
            <v>788.55</v>
          </cell>
          <cell r="V149">
            <v>0</v>
          </cell>
          <cell r="W149">
            <v>0</v>
          </cell>
          <cell r="X149">
            <v>0</v>
          </cell>
          <cell r="Y149">
            <v>78.91</v>
          </cell>
          <cell r="Z149">
            <v>261.2</v>
          </cell>
          <cell r="AA149">
            <v>12577</v>
          </cell>
          <cell r="AB149">
            <v>13462.42</v>
          </cell>
          <cell r="AC149">
            <v>10317</v>
          </cell>
          <cell r="AD149">
            <v>9134878</v>
          </cell>
          <cell r="AE149">
            <v>0.24349999999999999</v>
          </cell>
          <cell r="AH149">
            <v>7002002</v>
          </cell>
          <cell r="AI149" t="str">
            <v>BETH ISRAEL MEDICAL CENTER</v>
          </cell>
          <cell r="AJ149">
            <v>9515.31</v>
          </cell>
          <cell r="AK149">
            <v>11772.759999999998</v>
          </cell>
          <cell r="AL149">
            <v>882.01</v>
          </cell>
          <cell r="AM149">
            <v>179.12</v>
          </cell>
          <cell r="AN149">
            <v>261.2</v>
          </cell>
          <cell r="AO149">
            <v>261.2</v>
          </cell>
          <cell r="AP149">
            <v>1863.27</v>
          </cell>
          <cell r="AQ149">
            <v>1146.06</v>
          </cell>
          <cell r="AR149">
            <v>1056.4000000000001</v>
          </cell>
          <cell r="AS149">
            <v>41</v>
          </cell>
          <cell r="AT149">
            <v>7652.04</v>
          </cell>
          <cell r="AU149">
            <v>1.1304000000000001</v>
          </cell>
          <cell r="AV149">
            <v>0.30853900000000001</v>
          </cell>
          <cell r="AW149">
            <v>85868537</v>
          </cell>
          <cell r="AX149">
            <v>0.25769999999999998</v>
          </cell>
          <cell r="AY149">
            <v>8545.7999999999993</v>
          </cell>
          <cell r="AZ149">
            <v>2080.9</v>
          </cell>
          <cell r="BA149">
            <v>1146.06</v>
          </cell>
          <cell r="BB149">
            <v>802.68</v>
          </cell>
          <cell r="BC149">
            <v>0</v>
          </cell>
          <cell r="BD149">
            <v>0</v>
          </cell>
          <cell r="BE149">
            <v>0</v>
          </cell>
          <cell r="BF149">
            <v>79.33</v>
          </cell>
          <cell r="BG149">
            <v>261.2</v>
          </cell>
          <cell r="BH149">
            <v>12654.769999999999</v>
          </cell>
          <cell r="BI149">
            <v>13545.67</v>
          </cell>
          <cell r="BJ149">
            <v>10317</v>
          </cell>
          <cell r="BK149">
            <v>9191415</v>
          </cell>
          <cell r="BL149">
            <v>0.24349999999999999</v>
          </cell>
        </row>
        <row r="150">
          <cell r="A150">
            <v>7002009</v>
          </cell>
          <cell r="B150" t="str">
            <v>HARLEM HOSPITAL CENTER</v>
          </cell>
          <cell r="C150">
            <v>9275.39</v>
          </cell>
          <cell r="D150">
            <v>11237.95</v>
          </cell>
          <cell r="E150">
            <v>3107.45</v>
          </cell>
          <cell r="F150">
            <v>236.77</v>
          </cell>
          <cell r="G150">
            <v>261.2</v>
          </cell>
          <cell r="H150">
            <v>261.2</v>
          </cell>
          <cell r="I150">
            <v>2205.73</v>
          </cell>
          <cell r="J150">
            <v>2721.29</v>
          </cell>
          <cell r="K150">
            <v>976</v>
          </cell>
          <cell r="L150">
            <v>412</v>
          </cell>
          <cell r="M150">
            <v>7069.66</v>
          </cell>
          <cell r="N150">
            <v>1.0508999999999999</v>
          </cell>
          <cell r="O150">
            <v>1.0378579999999999</v>
          </cell>
          <cell r="P150">
            <v>51192341</v>
          </cell>
          <cell r="Q150">
            <v>0.46750000000000003</v>
          </cell>
          <cell r="R150">
            <v>6491.36</v>
          </cell>
          <cell r="S150">
            <v>2025.3</v>
          </cell>
          <cell r="T150">
            <v>2721.29</v>
          </cell>
          <cell r="U150">
            <v>1185.6300000000001</v>
          </cell>
          <cell r="V150">
            <v>1254.22</v>
          </cell>
          <cell r="W150">
            <v>0</v>
          </cell>
          <cell r="X150">
            <v>651.53</v>
          </cell>
          <cell r="Y150">
            <v>16.07</v>
          </cell>
          <cell r="Z150">
            <v>261.2</v>
          </cell>
          <cell r="AA150">
            <v>14345.400000000001</v>
          </cell>
          <cell r="AB150">
            <v>15355.32</v>
          </cell>
          <cell r="AC150">
            <v>3551</v>
          </cell>
          <cell r="AD150">
            <v>3586226</v>
          </cell>
          <cell r="AE150">
            <v>0.312</v>
          </cell>
          <cell r="AH150">
            <v>7002009</v>
          </cell>
          <cell r="AI150" t="str">
            <v>HARLEM HOSPITAL CENTER</v>
          </cell>
          <cell r="AJ150">
            <v>9295.1299999999992</v>
          </cell>
          <cell r="AK150">
            <v>11261.869999999999</v>
          </cell>
          <cell r="AL150">
            <v>2616.3199999999997</v>
          </cell>
          <cell r="AM150">
            <v>175.28</v>
          </cell>
          <cell r="AN150">
            <v>261.2</v>
          </cell>
          <cell r="AO150">
            <v>261.2</v>
          </cell>
          <cell r="AP150">
            <v>2210.4299999999998</v>
          </cell>
          <cell r="AQ150">
            <v>2727.08</v>
          </cell>
          <cell r="AR150">
            <v>978.08</v>
          </cell>
          <cell r="AS150">
            <v>412</v>
          </cell>
          <cell r="AT150">
            <v>7084.7</v>
          </cell>
          <cell r="AU150">
            <v>1.0508999999999999</v>
          </cell>
          <cell r="AV150">
            <v>1.0378579999999999</v>
          </cell>
          <cell r="AW150">
            <v>51192341</v>
          </cell>
          <cell r="AX150">
            <v>0.46750000000000003</v>
          </cell>
          <cell r="AY150">
            <v>6505.17</v>
          </cell>
          <cell r="AZ150">
            <v>2029.62</v>
          </cell>
          <cell r="BA150">
            <v>2727.08</v>
          </cell>
          <cell r="BB150">
            <v>857.76</v>
          </cell>
          <cell r="BC150">
            <v>1256.8900000000001</v>
          </cell>
          <cell r="BD150">
            <v>0</v>
          </cell>
          <cell r="BE150">
            <v>485.57</v>
          </cell>
          <cell r="BF150">
            <v>16.099999999999998</v>
          </cell>
          <cell r="BG150">
            <v>261.2</v>
          </cell>
          <cell r="BH150">
            <v>13878.189999999999</v>
          </cell>
          <cell r="BI150">
            <v>14855.21</v>
          </cell>
          <cell r="BJ150">
            <v>3551</v>
          </cell>
          <cell r="BK150">
            <v>3469398</v>
          </cell>
          <cell r="BL150">
            <v>0.312</v>
          </cell>
        </row>
        <row r="151">
          <cell r="A151">
            <v>7002012</v>
          </cell>
          <cell r="B151" t="str">
            <v>HOSPITAL FOR SPECIAL SURGERY</v>
          </cell>
          <cell r="C151">
            <v>9592.94</v>
          </cell>
          <cell r="D151">
            <v>20022.230000000003</v>
          </cell>
          <cell r="E151">
            <v>1655.82</v>
          </cell>
          <cell r="F151">
            <v>435.16</v>
          </cell>
          <cell r="G151">
            <v>261.2</v>
          </cell>
          <cell r="H151">
            <v>261.2</v>
          </cell>
          <cell r="I151">
            <v>1648.48</v>
          </cell>
          <cell r="J151">
            <v>1544.31</v>
          </cell>
          <cell r="K151">
            <v>1096.77</v>
          </cell>
          <cell r="L151">
            <v>0</v>
          </cell>
          <cell r="M151">
            <v>7944.46</v>
          </cell>
          <cell r="N151">
            <v>1.1809000000000001</v>
          </cell>
          <cell r="O151">
            <v>0.39148100000000002</v>
          </cell>
          <cell r="P151">
            <v>1988742</v>
          </cell>
          <cell r="Q151">
            <v>2.5100000000000001E-2</v>
          </cell>
          <cell r="R151">
            <v>15302.62</v>
          </cell>
          <cell r="S151">
            <v>3175.3</v>
          </cell>
          <cell r="T151">
            <v>1544.31</v>
          </cell>
          <cell r="U151">
            <v>1655.82</v>
          </cell>
          <cell r="V151">
            <v>0</v>
          </cell>
          <cell r="W151">
            <v>0</v>
          </cell>
          <cell r="X151">
            <v>0</v>
          </cell>
          <cell r="Y151">
            <v>0</v>
          </cell>
          <cell r="Z151">
            <v>261.2</v>
          </cell>
          <cell r="AA151">
            <v>21678.050000000003</v>
          </cell>
          <cell r="AB151">
            <v>23204.18</v>
          </cell>
          <cell r="AC151">
            <v>212</v>
          </cell>
          <cell r="AD151">
            <v>323540</v>
          </cell>
          <cell r="AE151">
            <v>0.20749999999999999</v>
          </cell>
          <cell r="AH151">
            <v>7002012</v>
          </cell>
          <cell r="AI151" t="str">
            <v>HOSPITAL FOR SPECIAL SURGERY</v>
          </cell>
          <cell r="AJ151">
            <v>9591.9699999999993</v>
          </cell>
          <cell r="AK151">
            <v>20020.2</v>
          </cell>
          <cell r="AL151">
            <v>1769.59</v>
          </cell>
          <cell r="AM151">
            <v>443.83</v>
          </cell>
          <cell r="AN151">
            <v>261.2</v>
          </cell>
          <cell r="AO151">
            <v>261.2</v>
          </cell>
          <cell r="AP151">
            <v>1648.31</v>
          </cell>
          <cell r="AQ151">
            <v>1544.15</v>
          </cell>
          <cell r="AR151">
            <v>1096.6600000000001</v>
          </cell>
          <cell r="AS151">
            <v>0</v>
          </cell>
          <cell r="AT151">
            <v>7943.6600000000008</v>
          </cell>
          <cell r="AU151">
            <v>1.1809000000000001</v>
          </cell>
          <cell r="AV151">
            <v>0.39148100000000002</v>
          </cell>
          <cell r="AW151">
            <v>1988742</v>
          </cell>
          <cell r="AX151">
            <v>2.5100000000000001E-2</v>
          </cell>
          <cell r="AY151">
            <v>15301.08</v>
          </cell>
          <cell r="AZ151">
            <v>3174.97</v>
          </cell>
          <cell r="BA151">
            <v>1544.15</v>
          </cell>
          <cell r="BB151">
            <v>1769.59</v>
          </cell>
          <cell r="BC151">
            <v>0</v>
          </cell>
          <cell r="BD151">
            <v>0</v>
          </cell>
          <cell r="BE151">
            <v>0</v>
          </cell>
          <cell r="BF151">
            <v>0</v>
          </cell>
          <cell r="BG151">
            <v>261.2</v>
          </cell>
          <cell r="BH151">
            <v>21789.79</v>
          </cell>
          <cell r="BI151">
            <v>23323.79</v>
          </cell>
          <cell r="BJ151">
            <v>212</v>
          </cell>
          <cell r="BK151">
            <v>325208</v>
          </cell>
          <cell r="BL151">
            <v>0.20749999999999999</v>
          </cell>
        </row>
        <row r="152">
          <cell r="A152">
            <v>7002017</v>
          </cell>
          <cell r="B152" t="str">
            <v>LENOX HILL HOSPITAL</v>
          </cell>
          <cell r="C152">
            <v>8013.46</v>
          </cell>
          <cell r="D152">
            <v>12527.1</v>
          </cell>
          <cell r="E152">
            <v>1243.3</v>
          </cell>
          <cell r="F152">
            <v>233.59</v>
          </cell>
          <cell r="G152">
            <v>261.2</v>
          </cell>
          <cell r="H152">
            <v>261.2</v>
          </cell>
          <cell r="I152">
            <v>1064.57</v>
          </cell>
          <cell r="J152">
            <v>1063.05</v>
          </cell>
          <cell r="K152">
            <v>959.33</v>
          </cell>
          <cell r="L152">
            <v>0</v>
          </cell>
          <cell r="M152">
            <v>6948.89</v>
          </cell>
          <cell r="N152">
            <v>1.0407</v>
          </cell>
          <cell r="O152">
            <v>0.24737400000000001</v>
          </cell>
          <cell r="P152">
            <v>20021152</v>
          </cell>
          <cell r="Q152">
            <v>9.6600000000000005E-2</v>
          </cell>
          <cell r="R152">
            <v>9941.08</v>
          </cell>
          <cell r="S152">
            <v>1522.97</v>
          </cell>
          <cell r="T152">
            <v>1063.05</v>
          </cell>
          <cell r="U152">
            <v>1033.3399999999999</v>
          </cell>
          <cell r="V152">
            <v>209.96</v>
          </cell>
          <cell r="W152">
            <v>0</v>
          </cell>
          <cell r="X152">
            <v>0</v>
          </cell>
          <cell r="Y152">
            <v>0</v>
          </cell>
          <cell r="Z152">
            <v>261.2</v>
          </cell>
          <cell r="AA152">
            <v>13770.4</v>
          </cell>
          <cell r="AB152">
            <v>14739.84</v>
          </cell>
          <cell r="AC152">
            <v>2884</v>
          </cell>
          <cell r="AD152">
            <v>2795865</v>
          </cell>
          <cell r="AE152">
            <v>0.1532</v>
          </cell>
          <cell r="AH152">
            <v>7002017</v>
          </cell>
          <cell r="AI152" t="str">
            <v>LENOX HILL HOSPITAL</v>
          </cell>
          <cell r="AJ152">
            <v>7916.52</v>
          </cell>
          <cell r="AK152">
            <v>12375.57</v>
          </cell>
          <cell r="AL152">
            <v>1179.31</v>
          </cell>
          <cell r="AM152">
            <v>223.31</v>
          </cell>
          <cell r="AN152">
            <v>261.2</v>
          </cell>
          <cell r="AO152">
            <v>261.2</v>
          </cell>
          <cell r="AP152">
            <v>1051.69</v>
          </cell>
          <cell r="AQ152">
            <v>1050.19</v>
          </cell>
          <cell r="AR152">
            <v>947.72</v>
          </cell>
          <cell r="AS152">
            <v>0</v>
          </cell>
          <cell r="AT152">
            <v>6864.83</v>
          </cell>
          <cell r="AU152">
            <v>1.0407</v>
          </cell>
          <cell r="AV152">
            <v>0.24737400000000001</v>
          </cell>
          <cell r="AW152">
            <v>20021152</v>
          </cell>
          <cell r="AX152">
            <v>9.6600000000000005E-2</v>
          </cell>
          <cell r="AY152">
            <v>9820.83</v>
          </cell>
          <cell r="AZ152">
            <v>1504.55</v>
          </cell>
          <cell r="BA152">
            <v>1050.19</v>
          </cell>
          <cell r="BB152">
            <v>971.89</v>
          </cell>
          <cell r="BC152">
            <v>207.42000000000002</v>
          </cell>
          <cell r="BD152">
            <v>0</v>
          </cell>
          <cell r="BE152">
            <v>0</v>
          </cell>
          <cell r="BF152">
            <v>0</v>
          </cell>
          <cell r="BG152">
            <v>261.2</v>
          </cell>
          <cell r="BH152">
            <v>13554.88</v>
          </cell>
          <cell r="BI152">
            <v>14509.14</v>
          </cell>
          <cell r="BJ152">
            <v>2884</v>
          </cell>
          <cell r="BK152">
            <v>2752086</v>
          </cell>
          <cell r="BL152">
            <v>0.1532</v>
          </cell>
        </row>
        <row r="153">
          <cell r="A153">
            <v>7002021</v>
          </cell>
          <cell r="B153" t="str">
            <v>METROPOLITAN HOSPITAL CENTER</v>
          </cell>
          <cell r="C153">
            <v>8758.52</v>
          </cell>
          <cell r="D153">
            <v>10290.5</v>
          </cell>
          <cell r="E153">
            <v>1340.7800000000002</v>
          </cell>
          <cell r="F153">
            <v>73.290000000000006</v>
          </cell>
          <cell r="G153">
            <v>261.2</v>
          </cell>
          <cell r="H153">
            <v>261.2</v>
          </cell>
          <cell r="I153">
            <v>1911.11</v>
          </cell>
          <cell r="J153">
            <v>1897.2099999999998</v>
          </cell>
          <cell r="K153">
            <v>945.32</v>
          </cell>
          <cell r="L153">
            <v>186</v>
          </cell>
          <cell r="M153">
            <v>6847.4100000000008</v>
          </cell>
          <cell r="N153">
            <v>1.0210999999999999</v>
          </cell>
          <cell r="O153">
            <v>0.87418200000000001</v>
          </cell>
          <cell r="P153">
            <v>56285507</v>
          </cell>
          <cell r="Q153">
            <v>0.45689999999999997</v>
          </cell>
          <cell r="R153">
            <v>6561.87</v>
          </cell>
          <cell r="S153">
            <v>1831.42</v>
          </cell>
          <cell r="T153">
            <v>1897.2099999999998</v>
          </cell>
          <cell r="U153">
            <v>248.61</v>
          </cell>
          <cell r="V153">
            <v>826.04</v>
          </cell>
          <cell r="W153">
            <v>0</v>
          </cell>
          <cell r="X153">
            <v>266.13</v>
          </cell>
          <cell r="Y153">
            <v>0</v>
          </cell>
          <cell r="Z153">
            <v>261.2</v>
          </cell>
          <cell r="AA153">
            <v>11631.28</v>
          </cell>
          <cell r="AB153">
            <v>12450.12</v>
          </cell>
          <cell r="AC153">
            <v>3208</v>
          </cell>
          <cell r="AD153">
            <v>2626839</v>
          </cell>
          <cell r="AE153">
            <v>0.27910000000000001</v>
          </cell>
          <cell r="AH153">
            <v>7002021</v>
          </cell>
          <cell r="AI153" t="str">
            <v>METROPOLITAN HOSPITAL CENTER</v>
          </cell>
          <cell r="AJ153">
            <v>8725.7800000000007</v>
          </cell>
          <cell r="AK153">
            <v>10252.029999999999</v>
          </cell>
          <cell r="AL153">
            <v>1302.1599999999999</v>
          </cell>
          <cell r="AM153">
            <v>73.73</v>
          </cell>
          <cell r="AN153">
            <v>261.2</v>
          </cell>
          <cell r="AO153">
            <v>261.2</v>
          </cell>
          <cell r="AP153">
            <v>1903.97</v>
          </cell>
          <cell r="AQ153">
            <v>1890.12</v>
          </cell>
          <cell r="AR153">
            <v>941.78</v>
          </cell>
          <cell r="AS153">
            <v>186</v>
          </cell>
          <cell r="AT153">
            <v>6821.81</v>
          </cell>
          <cell r="AU153">
            <v>1.0210999999999999</v>
          </cell>
          <cell r="AV153">
            <v>0.87418200000000001</v>
          </cell>
          <cell r="AW153">
            <v>56285507</v>
          </cell>
          <cell r="AX153">
            <v>0.45689999999999997</v>
          </cell>
          <cell r="AY153">
            <v>6537.34</v>
          </cell>
          <cell r="AZ153">
            <v>1824.57</v>
          </cell>
          <cell r="BA153">
            <v>1890.12</v>
          </cell>
          <cell r="BB153">
            <v>251.04</v>
          </cell>
          <cell r="BC153">
            <v>822.94999999999993</v>
          </cell>
          <cell r="BD153">
            <v>0</v>
          </cell>
          <cell r="BE153">
            <v>228.17</v>
          </cell>
          <cell r="BF153">
            <v>0</v>
          </cell>
          <cell r="BG153">
            <v>261.2</v>
          </cell>
          <cell r="BH153">
            <v>11554.189999999999</v>
          </cell>
          <cell r="BI153">
            <v>12367.6</v>
          </cell>
          <cell r="BJ153">
            <v>3208</v>
          </cell>
          <cell r="BK153">
            <v>2609419</v>
          </cell>
          <cell r="BL153">
            <v>0.27910000000000001</v>
          </cell>
        </row>
        <row r="154">
          <cell r="A154">
            <v>7002024</v>
          </cell>
          <cell r="B154" t="str">
            <v>MOUNT SINAI HOSPITAL</v>
          </cell>
          <cell r="C154">
            <v>9972.7000000000007</v>
          </cell>
          <cell r="D154">
            <v>18904.260000000002</v>
          </cell>
          <cell r="E154">
            <v>717.34</v>
          </cell>
          <cell r="F154">
            <v>145.79</v>
          </cell>
          <cell r="G154">
            <v>261.2</v>
          </cell>
          <cell r="H154">
            <v>261.2</v>
          </cell>
          <cell r="I154">
            <v>2467.66</v>
          </cell>
          <cell r="J154">
            <v>1243.5999999999999</v>
          </cell>
          <cell r="K154">
            <v>1036.1099999999999</v>
          </cell>
          <cell r="L154">
            <v>0</v>
          </cell>
          <cell r="M154">
            <v>7505.04</v>
          </cell>
          <cell r="N154">
            <v>1.1206</v>
          </cell>
          <cell r="O154">
            <v>0.38241599999999998</v>
          </cell>
          <cell r="P154">
            <v>80440584</v>
          </cell>
          <cell r="Q154">
            <v>0.22589999999999999</v>
          </cell>
          <cell r="R154">
            <v>13290.68</v>
          </cell>
          <cell r="S154">
            <v>4369.9799999999996</v>
          </cell>
          <cell r="T154">
            <v>1243.5999999999999</v>
          </cell>
          <cell r="U154">
            <v>717.34</v>
          </cell>
          <cell r="V154">
            <v>0</v>
          </cell>
          <cell r="W154">
            <v>0</v>
          </cell>
          <cell r="X154">
            <v>0</v>
          </cell>
          <cell r="Y154">
            <v>0</v>
          </cell>
          <cell r="Z154">
            <v>261.2</v>
          </cell>
          <cell r="AA154">
            <v>19621.600000000002</v>
          </cell>
          <cell r="AB154">
            <v>21002.959999999999</v>
          </cell>
          <cell r="AC154">
            <v>13320</v>
          </cell>
          <cell r="AD154">
            <v>18399715</v>
          </cell>
          <cell r="AE154">
            <v>0.32879999999999998</v>
          </cell>
          <cell r="AH154">
            <v>7002024</v>
          </cell>
          <cell r="AI154" t="str">
            <v>MOUNT SINAI HOSPITAL</v>
          </cell>
          <cell r="AJ154">
            <v>9959.83</v>
          </cell>
          <cell r="AK154">
            <v>18879.86</v>
          </cell>
          <cell r="AL154">
            <v>671.94</v>
          </cell>
          <cell r="AM154">
            <v>137.03</v>
          </cell>
          <cell r="AN154">
            <v>261.2</v>
          </cell>
          <cell r="AO154">
            <v>261.2</v>
          </cell>
          <cell r="AP154">
            <v>2464.4699999999998</v>
          </cell>
          <cell r="AQ154">
            <v>1242</v>
          </cell>
          <cell r="AR154">
            <v>1034.77</v>
          </cell>
          <cell r="AS154">
            <v>0</v>
          </cell>
          <cell r="AT154">
            <v>7495.36</v>
          </cell>
          <cell r="AU154">
            <v>1.1206</v>
          </cell>
          <cell r="AV154">
            <v>0.38241599999999998</v>
          </cell>
          <cell r="AW154">
            <v>80440584</v>
          </cell>
          <cell r="AX154">
            <v>0.22589999999999999</v>
          </cell>
          <cell r="AY154">
            <v>13273.53</v>
          </cell>
          <cell r="AZ154">
            <v>4364.33</v>
          </cell>
          <cell r="BA154">
            <v>1242</v>
          </cell>
          <cell r="BB154">
            <v>671.94</v>
          </cell>
          <cell r="BC154">
            <v>0</v>
          </cell>
          <cell r="BD154">
            <v>0</v>
          </cell>
          <cell r="BE154">
            <v>0</v>
          </cell>
          <cell r="BF154">
            <v>0</v>
          </cell>
          <cell r="BG154">
            <v>261.2</v>
          </cell>
          <cell r="BH154">
            <v>19551.8</v>
          </cell>
          <cell r="BI154">
            <v>20928.25</v>
          </cell>
          <cell r="BJ154">
            <v>13320</v>
          </cell>
          <cell r="BK154">
            <v>18334314</v>
          </cell>
          <cell r="BL154">
            <v>0.32879999999999998</v>
          </cell>
        </row>
        <row r="155">
          <cell r="A155">
            <v>7002026</v>
          </cell>
          <cell r="B155" t="str">
            <v>NY EYE AND EAR INFIRMARY</v>
          </cell>
          <cell r="C155">
            <v>8004.03</v>
          </cell>
          <cell r="D155">
            <v>11736.17</v>
          </cell>
          <cell r="E155">
            <v>1457.22</v>
          </cell>
          <cell r="F155">
            <v>320.48</v>
          </cell>
          <cell r="G155">
            <v>261.2</v>
          </cell>
          <cell r="H155">
            <v>261.2</v>
          </cell>
          <cell r="I155">
            <v>1108.76</v>
          </cell>
          <cell r="J155">
            <v>2244.9899999999998</v>
          </cell>
          <cell r="K155">
            <v>951.93</v>
          </cell>
          <cell r="L155">
            <v>0</v>
          </cell>
          <cell r="M155">
            <v>6895.27</v>
          </cell>
          <cell r="N155">
            <v>1.0217000000000001</v>
          </cell>
          <cell r="O155">
            <v>0.44478099999999998</v>
          </cell>
          <cell r="P155">
            <v>9981934</v>
          </cell>
          <cell r="Q155">
            <v>1.6418999999999999</v>
          </cell>
          <cell r="R155">
            <v>8176.41</v>
          </cell>
          <cell r="S155">
            <v>1314.77</v>
          </cell>
          <cell r="T155">
            <v>2244.9899999999998</v>
          </cell>
          <cell r="U155">
            <v>606.9</v>
          </cell>
          <cell r="V155">
            <v>0</v>
          </cell>
          <cell r="W155">
            <v>0</v>
          </cell>
          <cell r="X155">
            <v>850.32</v>
          </cell>
          <cell r="Y155">
            <v>0</v>
          </cell>
          <cell r="Z155">
            <v>261.2</v>
          </cell>
          <cell r="AA155">
            <v>13193.39</v>
          </cell>
          <cell r="AB155">
            <v>14122.2</v>
          </cell>
          <cell r="AC155">
            <v>481</v>
          </cell>
          <cell r="AD155">
            <v>446758</v>
          </cell>
          <cell r="AE155">
            <v>0.1608</v>
          </cell>
          <cell r="AH155">
            <v>7002026</v>
          </cell>
          <cell r="AI155" t="str">
            <v>NY EYE AND EAR INFIRMARY</v>
          </cell>
          <cell r="AJ155">
            <v>7965.08</v>
          </cell>
          <cell r="AK155">
            <v>11679.06</v>
          </cell>
          <cell r="AL155">
            <v>741.73</v>
          </cell>
          <cell r="AM155">
            <v>204.41</v>
          </cell>
          <cell r="AN155">
            <v>261.2</v>
          </cell>
          <cell r="AO155">
            <v>261.2</v>
          </cell>
          <cell r="AP155">
            <v>1103.3599999999999</v>
          </cell>
          <cell r="AQ155">
            <v>2234.0699999999997</v>
          </cell>
          <cell r="AR155">
            <v>947.29</v>
          </cell>
          <cell r="AS155">
            <v>0</v>
          </cell>
          <cell r="AT155">
            <v>6861.72</v>
          </cell>
          <cell r="AU155">
            <v>1.0217000000000001</v>
          </cell>
          <cell r="AV155">
            <v>0.44478099999999998</v>
          </cell>
          <cell r="AW155">
            <v>9981934</v>
          </cell>
          <cell r="AX155">
            <v>1.6418999999999999</v>
          </cell>
          <cell r="AY155">
            <v>8136.63</v>
          </cell>
          <cell r="AZ155">
            <v>1308.3599999999999</v>
          </cell>
          <cell r="BA155">
            <v>2234.0699999999997</v>
          </cell>
          <cell r="BB155">
            <v>465.95</v>
          </cell>
          <cell r="BC155">
            <v>0</v>
          </cell>
          <cell r="BD155">
            <v>0</v>
          </cell>
          <cell r="BE155">
            <v>275.77999999999997</v>
          </cell>
          <cell r="BF155">
            <v>0</v>
          </cell>
          <cell r="BG155">
            <v>261.2</v>
          </cell>
          <cell r="BH155">
            <v>12420.789999999999</v>
          </cell>
          <cell r="BI155">
            <v>13295.21</v>
          </cell>
          <cell r="BJ155">
            <v>481</v>
          </cell>
          <cell r="BK155">
            <v>420596</v>
          </cell>
          <cell r="BL155">
            <v>0.1608</v>
          </cell>
        </row>
        <row r="156">
          <cell r="A156">
            <v>7002032</v>
          </cell>
          <cell r="B156" t="str">
            <v>ST LUKES / ROOSEVELT HOSP</v>
          </cell>
          <cell r="C156">
            <v>10158.85</v>
          </cell>
          <cell r="D156">
            <v>12537.85</v>
          </cell>
          <cell r="E156">
            <v>1173.08</v>
          </cell>
          <cell r="F156">
            <v>220.88</v>
          </cell>
          <cell r="G156">
            <v>261.2</v>
          </cell>
          <cell r="H156">
            <v>261.2</v>
          </cell>
          <cell r="I156">
            <v>1999.13</v>
          </cell>
          <cell r="J156">
            <v>1284.8900000000001</v>
          </cell>
          <cell r="K156">
            <v>1126.49</v>
          </cell>
          <cell r="L156">
            <v>883</v>
          </cell>
          <cell r="M156">
            <v>8159.7199999999993</v>
          </cell>
          <cell r="N156">
            <v>1.2181</v>
          </cell>
          <cell r="O156">
            <v>0.34046999999999999</v>
          </cell>
          <cell r="P156">
            <v>73196029</v>
          </cell>
          <cell r="Q156">
            <v>0.19839999999999999</v>
          </cell>
          <cell r="R156">
            <v>9038.52</v>
          </cell>
          <cell r="S156">
            <v>2214.44</v>
          </cell>
          <cell r="T156">
            <v>1284.8900000000001</v>
          </cell>
          <cell r="U156">
            <v>993.24</v>
          </cell>
          <cell r="V156">
            <v>179.84</v>
          </cell>
          <cell r="W156">
            <v>0</v>
          </cell>
          <cell r="X156">
            <v>0</v>
          </cell>
          <cell r="Y156">
            <v>0</v>
          </cell>
          <cell r="Z156">
            <v>261.2</v>
          </cell>
          <cell r="AA156">
            <v>13710.93</v>
          </cell>
          <cell r="AB156">
            <v>14676.18</v>
          </cell>
          <cell r="AC156">
            <v>9657</v>
          </cell>
          <cell r="AD156">
            <v>9321419</v>
          </cell>
          <cell r="AE156">
            <v>0.245</v>
          </cell>
          <cell r="AH156">
            <v>7002032</v>
          </cell>
          <cell r="AI156" t="str">
            <v>ST LUKES / ROOSEVELT HOSP</v>
          </cell>
          <cell r="AJ156">
            <v>10207.620000000001</v>
          </cell>
          <cell r="AK156">
            <v>12598.04</v>
          </cell>
          <cell r="AL156">
            <v>1134.51</v>
          </cell>
          <cell r="AM156">
            <v>220.39</v>
          </cell>
          <cell r="AN156">
            <v>261.2</v>
          </cell>
          <cell r="AO156">
            <v>261.2</v>
          </cell>
          <cell r="AP156">
            <v>2008.73</v>
          </cell>
          <cell r="AQ156">
            <v>1291.0600000000002</v>
          </cell>
          <cell r="AR156">
            <v>1131.9000000000001</v>
          </cell>
          <cell r="AS156">
            <v>883</v>
          </cell>
          <cell r="AT156">
            <v>8198.89</v>
          </cell>
          <cell r="AU156">
            <v>1.2181</v>
          </cell>
          <cell r="AV156">
            <v>0.34046999999999999</v>
          </cell>
          <cell r="AW156">
            <v>73196029</v>
          </cell>
          <cell r="AX156">
            <v>0.19839999999999999</v>
          </cell>
          <cell r="AY156">
            <v>9081.91</v>
          </cell>
          <cell r="AZ156">
            <v>2225.0700000000002</v>
          </cell>
          <cell r="BA156">
            <v>1291.0600000000002</v>
          </cell>
          <cell r="BB156">
            <v>953.8</v>
          </cell>
          <cell r="BC156">
            <v>180.71</v>
          </cell>
          <cell r="BD156">
            <v>0</v>
          </cell>
          <cell r="BE156">
            <v>0</v>
          </cell>
          <cell r="BF156">
            <v>0</v>
          </cell>
          <cell r="BG156">
            <v>261.2</v>
          </cell>
          <cell r="BH156">
            <v>13732.550000000001</v>
          </cell>
          <cell r="BI156">
            <v>14699.32</v>
          </cell>
          <cell r="BJ156">
            <v>9657</v>
          </cell>
          <cell r="BK156">
            <v>9336098</v>
          </cell>
          <cell r="BL156">
            <v>0.245</v>
          </cell>
        </row>
        <row r="157">
          <cell r="A157">
            <v>7002053</v>
          </cell>
          <cell r="B157" t="str">
            <v>NYU HOSPITALS CENTER</v>
          </cell>
          <cell r="C157">
            <v>8636.3799999999992</v>
          </cell>
          <cell r="D157">
            <v>18535.97</v>
          </cell>
          <cell r="E157">
            <v>2133.71</v>
          </cell>
          <cell r="F157">
            <v>488.02</v>
          </cell>
          <cell r="G157">
            <v>261.2</v>
          </cell>
          <cell r="H157">
            <v>261.2</v>
          </cell>
          <cell r="I157">
            <v>1426.18</v>
          </cell>
          <cell r="J157">
            <v>1818.53</v>
          </cell>
          <cell r="K157">
            <v>995.4</v>
          </cell>
          <cell r="L157">
            <v>0</v>
          </cell>
          <cell r="M157">
            <v>7210.2</v>
          </cell>
          <cell r="N157">
            <v>1.0701000000000001</v>
          </cell>
          <cell r="O157">
            <v>0.31359300000000001</v>
          </cell>
          <cell r="P157">
            <v>22140371</v>
          </cell>
          <cell r="Q157">
            <v>7.6499999999999999E-2</v>
          </cell>
          <cell r="R157">
            <v>13956.78</v>
          </cell>
          <cell r="S157">
            <v>2760.66</v>
          </cell>
          <cell r="T157">
            <v>1818.53</v>
          </cell>
          <cell r="U157">
            <v>2133.71</v>
          </cell>
          <cell r="V157">
            <v>0</v>
          </cell>
          <cell r="W157">
            <v>0</v>
          </cell>
          <cell r="X157">
            <v>0</v>
          </cell>
          <cell r="Y157">
            <v>0</v>
          </cell>
          <cell r="Z157">
            <v>261.2</v>
          </cell>
          <cell r="AA157">
            <v>20669.68</v>
          </cell>
          <cell r="AB157">
            <v>22124.83</v>
          </cell>
          <cell r="AC157">
            <v>2669</v>
          </cell>
          <cell r="AD157">
            <v>3883795</v>
          </cell>
          <cell r="AE157">
            <v>0.1978</v>
          </cell>
          <cell r="AH157">
            <v>7002053</v>
          </cell>
          <cell r="AI157" t="str">
            <v>NYU HOSPITALS CENTER</v>
          </cell>
          <cell r="AJ157">
            <v>8656.36</v>
          </cell>
          <cell r="AK157">
            <v>18578.849999999999</v>
          </cell>
          <cell r="AL157">
            <v>1937.31</v>
          </cell>
          <cell r="AM157">
            <v>444.66</v>
          </cell>
          <cell r="AN157">
            <v>261.2</v>
          </cell>
          <cell r="AO157">
            <v>261.2</v>
          </cell>
          <cell r="AP157">
            <v>1429.48</v>
          </cell>
          <cell r="AQ157">
            <v>1822.74</v>
          </cell>
          <cell r="AR157">
            <v>997.71</v>
          </cell>
          <cell r="AS157">
            <v>0</v>
          </cell>
          <cell r="AT157">
            <v>7226.88</v>
          </cell>
          <cell r="AU157">
            <v>1.0701000000000001</v>
          </cell>
          <cell r="AV157">
            <v>0.31359300000000001</v>
          </cell>
          <cell r="AW157">
            <v>22140371</v>
          </cell>
          <cell r="AX157">
            <v>7.6499999999999999E-2</v>
          </cell>
          <cell r="AY157">
            <v>13989.07</v>
          </cell>
          <cell r="AZ157">
            <v>2767.04</v>
          </cell>
          <cell r="BA157">
            <v>1822.74</v>
          </cell>
          <cell r="BB157">
            <v>1937.31</v>
          </cell>
          <cell r="BC157">
            <v>0</v>
          </cell>
          <cell r="BD157">
            <v>0</v>
          </cell>
          <cell r="BE157">
            <v>0</v>
          </cell>
          <cell r="BF157">
            <v>0</v>
          </cell>
          <cell r="BG157">
            <v>261.2</v>
          </cell>
          <cell r="BH157">
            <v>20516.16</v>
          </cell>
          <cell r="BI157">
            <v>21960.5</v>
          </cell>
          <cell r="BJ157">
            <v>2669</v>
          </cell>
          <cell r="BK157">
            <v>3854943</v>
          </cell>
          <cell r="BL157">
            <v>0.1978</v>
          </cell>
        </row>
        <row r="158">
          <cell r="A158">
            <v>7002054</v>
          </cell>
          <cell r="B158" t="str">
            <v>NY PRESBYTERIAN HOSPITAL</v>
          </cell>
          <cell r="C158">
            <v>9593.41</v>
          </cell>
          <cell r="D158">
            <v>17308.68</v>
          </cell>
          <cell r="E158">
            <v>1442.81</v>
          </cell>
          <cell r="F158">
            <v>215.72</v>
          </cell>
          <cell r="G158">
            <v>261.2</v>
          </cell>
          <cell r="H158">
            <v>261.2</v>
          </cell>
          <cell r="I158">
            <v>2043.11</v>
          </cell>
          <cell r="J158">
            <v>1344.29</v>
          </cell>
          <cell r="K158">
            <v>1042.3599999999999</v>
          </cell>
          <cell r="L158">
            <v>1047</v>
          </cell>
          <cell r="M158">
            <v>7550.3</v>
          </cell>
          <cell r="N158">
            <v>1.1184000000000001</v>
          </cell>
          <cell r="O158">
            <v>0.35792499999999999</v>
          </cell>
          <cell r="P158">
            <v>177283786</v>
          </cell>
          <cell r="Q158">
            <v>0.2089</v>
          </cell>
          <cell r="R158">
            <v>12564.45</v>
          </cell>
          <cell r="S158">
            <v>3399.94</v>
          </cell>
          <cell r="T158">
            <v>1344.29</v>
          </cell>
          <cell r="U158">
            <v>1184.6400000000001</v>
          </cell>
          <cell r="V158">
            <v>258.16999999999996</v>
          </cell>
          <cell r="W158">
            <v>0</v>
          </cell>
          <cell r="X158">
            <v>0</v>
          </cell>
          <cell r="Y158">
            <v>0</v>
          </cell>
          <cell r="Z158">
            <v>261.2</v>
          </cell>
          <cell r="AA158">
            <v>18751.490000000002</v>
          </cell>
          <cell r="AB158">
            <v>20071.59</v>
          </cell>
          <cell r="AC158">
            <v>25706</v>
          </cell>
          <cell r="AD158">
            <v>33934491</v>
          </cell>
          <cell r="AE158">
            <v>0.27060000000000001</v>
          </cell>
          <cell r="AH158">
            <v>7002054</v>
          </cell>
          <cell r="AI158" t="str">
            <v>NY PRESBYTERIAN HOSPITAL</v>
          </cell>
          <cell r="AJ158">
            <v>9586.56</v>
          </cell>
          <cell r="AK158">
            <v>17296.32</v>
          </cell>
          <cell r="AL158">
            <v>1550.69</v>
          </cell>
          <cell r="AM158">
            <v>230.48</v>
          </cell>
          <cell r="AN158">
            <v>261.2</v>
          </cell>
          <cell r="AO158">
            <v>261.2</v>
          </cell>
          <cell r="AP158">
            <v>2041.65</v>
          </cell>
          <cell r="AQ158">
            <v>1343.33</v>
          </cell>
          <cell r="AR158">
            <v>1041.6099999999999</v>
          </cell>
          <cell r="AS158">
            <v>1047</v>
          </cell>
          <cell r="AT158">
            <v>7544.9100000000008</v>
          </cell>
          <cell r="AU158">
            <v>1.1184000000000001</v>
          </cell>
          <cell r="AV158">
            <v>0.35792499999999999</v>
          </cell>
          <cell r="AW158">
            <v>177283786</v>
          </cell>
          <cell r="AX158">
            <v>0.2089</v>
          </cell>
          <cell r="AY158">
            <v>12555.48</v>
          </cell>
          <cell r="AZ158">
            <v>3397.51</v>
          </cell>
          <cell r="BA158">
            <v>1343.33</v>
          </cell>
          <cell r="BB158">
            <v>1292.71</v>
          </cell>
          <cell r="BC158">
            <v>257.97999999999996</v>
          </cell>
          <cell r="BD158">
            <v>0</v>
          </cell>
          <cell r="BE158">
            <v>0</v>
          </cell>
          <cell r="BF158">
            <v>0</v>
          </cell>
          <cell r="BG158">
            <v>261.2</v>
          </cell>
          <cell r="BH158">
            <v>18847.009999999998</v>
          </cell>
          <cell r="BI158">
            <v>20173.84</v>
          </cell>
          <cell r="BJ158">
            <v>25706</v>
          </cell>
          <cell r="BK158">
            <v>34107492</v>
          </cell>
          <cell r="BL158">
            <v>0.27060000000000001</v>
          </cell>
        </row>
        <row r="159">
          <cell r="A159">
            <v>7003000</v>
          </cell>
          <cell r="B159" t="str">
            <v>ELMHURST HOSPITAL CTR</v>
          </cell>
          <cell r="C159">
            <v>8903.65</v>
          </cell>
          <cell r="D159">
            <v>10442.85</v>
          </cell>
          <cell r="E159">
            <v>2028.44</v>
          </cell>
          <cell r="F159">
            <v>128.52000000000001</v>
          </cell>
          <cell r="G159">
            <v>261.2</v>
          </cell>
          <cell r="H159">
            <v>261.2</v>
          </cell>
          <cell r="I159">
            <v>1631.21</v>
          </cell>
          <cell r="J159">
            <v>1218.67</v>
          </cell>
          <cell r="K159">
            <v>1004</v>
          </cell>
          <cell r="L159">
            <v>436</v>
          </cell>
          <cell r="M159">
            <v>7272.44</v>
          </cell>
          <cell r="N159">
            <v>1.0763</v>
          </cell>
          <cell r="O159">
            <v>0.67999500000000002</v>
          </cell>
          <cell r="P159">
            <v>83142544</v>
          </cell>
          <cell r="Q159">
            <v>0.45029999999999998</v>
          </cell>
          <cell r="R159">
            <v>7534.25</v>
          </cell>
          <cell r="S159">
            <v>1689.93</v>
          </cell>
          <cell r="T159">
            <v>1218.67</v>
          </cell>
          <cell r="U159">
            <v>565.01</v>
          </cell>
          <cell r="V159">
            <v>1463.43</v>
          </cell>
          <cell r="W159">
            <v>0</v>
          </cell>
          <cell r="X159">
            <v>0</v>
          </cell>
          <cell r="Y159">
            <v>0</v>
          </cell>
          <cell r="Z159">
            <v>261.2</v>
          </cell>
          <cell r="AA159">
            <v>12471.29</v>
          </cell>
          <cell r="AB159">
            <v>13349.27</v>
          </cell>
          <cell r="AC159">
            <v>5957</v>
          </cell>
          <cell r="AD159">
            <v>5230127</v>
          </cell>
          <cell r="AE159">
            <v>0.2243</v>
          </cell>
          <cell r="AH159">
            <v>7003000</v>
          </cell>
          <cell r="AI159" t="str">
            <v>ELMHURST HOSPITAL CTR</v>
          </cell>
          <cell r="AJ159">
            <v>8873.4</v>
          </cell>
          <cell r="AK159">
            <v>10407.369999999999</v>
          </cell>
          <cell r="AL159">
            <v>2006.72</v>
          </cell>
          <cell r="AM159">
            <v>130.76</v>
          </cell>
          <cell r="AN159">
            <v>261.2</v>
          </cell>
          <cell r="AO159">
            <v>261.2</v>
          </cell>
          <cell r="AP159">
            <v>1625.67</v>
          </cell>
          <cell r="AQ159">
            <v>1214.5300000000002</v>
          </cell>
          <cell r="AR159">
            <v>1000.58</v>
          </cell>
          <cell r="AS159">
            <v>436</v>
          </cell>
          <cell r="AT159">
            <v>7247.73</v>
          </cell>
          <cell r="AU159">
            <v>1.0763</v>
          </cell>
          <cell r="AV159">
            <v>0.67999500000000002</v>
          </cell>
          <cell r="AW159">
            <v>83142544</v>
          </cell>
          <cell r="AX159">
            <v>0.45029999999999998</v>
          </cell>
          <cell r="AY159">
            <v>7508.65</v>
          </cell>
          <cell r="AZ159">
            <v>1684.19</v>
          </cell>
          <cell r="BA159">
            <v>1214.5300000000002</v>
          </cell>
          <cell r="BB159">
            <v>548.27</v>
          </cell>
          <cell r="BC159">
            <v>1458.45</v>
          </cell>
          <cell r="BD159">
            <v>0</v>
          </cell>
          <cell r="BE159">
            <v>0</v>
          </cell>
          <cell r="BF159">
            <v>0</v>
          </cell>
          <cell r="BG159">
            <v>261.2</v>
          </cell>
          <cell r="BH159">
            <v>12414.089999999998</v>
          </cell>
          <cell r="BI159">
            <v>13288.04</v>
          </cell>
          <cell r="BJ159">
            <v>5957</v>
          </cell>
          <cell r="BK159">
            <v>5206120</v>
          </cell>
          <cell r="BL159">
            <v>0.2243</v>
          </cell>
        </row>
        <row r="160">
          <cell r="A160">
            <v>7003001</v>
          </cell>
          <cell r="B160" t="str">
            <v>FLUSHING HOSPITAL</v>
          </cell>
          <cell r="C160">
            <v>8220.8700000000008</v>
          </cell>
          <cell r="D160">
            <v>8772.4599999999991</v>
          </cell>
          <cell r="E160">
            <v>940.24</v>
          </cell>
          <cell r="F160">
            <v>77.67</v>
          </cell>
          <cell r="G160">
            <v>261.2</v>
          </cell>
          <cell r="H160">
            <v>261.2</v>
          </cell>
          <cell r="I160">
            <v>1245.1600000000001</v>
          </cell>
          <cell r="J160">
            <v>658.46</v>
          </cell>
          <cell r="K160">
            <v>963.03</v>
          </cell>
          <cell r="L160">
            <v>0</v>
          </cell>
          <cell r="M160">
            <v>6975.71</v>
          </cell>
          <cell r="N160">
            <v>1.0331999999999999</v>
          </cell>
          <cell r="O160">
            <v>0.50032299999999996</v>
          </cell>
          <cell r="P160">
            <v>31272415</v>
          </cell>
          <cell r="Q160">
            <v>0.2651</v>
          </cell>
          <cell r="R160">
            <v>6885.03</v>
          </cell>
          <cell r="S160">
            <v>1228.97</v>
          </cell>
          <cell r="T160">
            <v>658.46</v>
          </cell>
          <cell r="U160">
            <v>412.41</v>
          </cell>
          <cell r="V160">
            <v>308.06</v>
          </cell>
          <cell r="W160">
            <v>0</v>
          </cell>
          <cell r="X160">
            <v>219.77</v>
          </cell>
          <cell r="Y160">
            <v>0</v>
          </cell>
          <cell r="Z160">
            <v>261.2</v>
          </cell>
          <cell r="AA160">
            <v>9712.6999999999989</v>
          </cell>
          <cell r="AB160">
            <v>10396.469999999999</v>
          </cell>
          <cell r="AC160">
            <v>6159</v>
          </cell>
          <cell r="AD160">
            <v>4211339</v>
          </cell>
          <cell r="AE160">
            <v>0.17849999999999999</v>
          </cell>
          <cell r="AH160">
            <v>7003001</v>
          </cell>
          <cell r="AI160" t="str">
            <v>FLUSHING HOSPITAL</v>
          </cell>
          <cell r="AJ160">
            <v>8224.7900000000009</v>
          </cell>
          <cell r="AK160">
            <v>8776.65</v>
          </cell>
          <cell r="AL160">
            <v>837.17</v>
          </cell>
          <cell r="AM160">
            <v>66.53</v>
          </cell>
          <cell r="AN160">
            <v>261.2</v>
          </cell>
          <cell r="AO160">
            <v>261.2</v>
          </cell>
          <cell r="AP160">
            <v>1245.76</v>
          </cell>
          <cell r="AQ160">
            <v>658.78000000000009</v>
          </cell>
          <cell r="AR160">
            <v>963.49</v>
          </cell>
          <cell r="AS160">
            <v>0</v>
          </cell>
          <cell r="AT160">
            <v>6979.0300000000007</v>
          </cell>
          <cell r="AU160">
            <v>1.0331999999999999</v>
          </cell>
          <cell r="AV160">
            <v>0.50032299999999996</v>
          </cell>
          <cell r="AW160">
            <v>31272415</v>
          </cell>
          <cell r="AX160">
            <v>0.2651</v>
          </cell>
          <cell r="AY160">
            <v>6888.3</v>
          </cell>
          <cell r="AZ160">
            <v>1229.57</v>
          </cell>
          <cell r="BA160">
            <v>658.78000000000009</v>
          </cell>
          <cell r="BB160">
            <v>345.53</v>
          </cell>
          <cell r="BC160">
            <v>308.2</v>
          </cell>
          <cell r="BD160">
            <v>0</v>
          </cell>
          <cell r="BE160">
            <v>183.44</v>
          </cell>
          <cell r="BF160">
            <v>0</v>
          </cell>
          <cell r="BG160">
            <v>261.2</v>
          </cell>
          <cell r="BH160">
            <v>9613.82</v>
          </cell>
          <cell r="BI160">
            <v>10290.629999999999</v>
          </cell>
          <cell r="BJ160">
            <v>6159</v>
          </cell>
          <cell r="BK160">
            <v>4168473</v>
          </cell>
          <cell r="BL160">
            <v>0.17849999999999999</v>
          </cell>
        </row>
        <row r="161">
          <cell r="A161">
            <v>7003003</v>
          </cell>
          <cell r="B161" t="str">
            <v>JAMAICA HOSPITAL</v>
          </cell>
          <cell r="C161">
            <v>8821.49</v>
          </cell>
          <cell r="D161">
            <v>9199.52</v>
          </cell>
          <cell r="E161">
            <v>572.56000000000006</v>
          </cell>
          <cell r="F161">
            <v>48.33</v>
          </cell>
          <cell r="G161">
            <v>261.2</v>
          </cell>
          <cell r="H161">
            <v>261.2</v>
          </cell>
          <cell r="I161">
            <v>1228.54</v>
          </cell>
          <cell r="J161">
            <v>693.84</v>
          </cell>
          <cell r="K161">
            <v>1048.24</v>
          </cell>
          <cell r="L161">
            <v>566</v>
          </cell>
          <cell r="M161">
            <v>7592.9500000000007</v>
          </cell>
          <cell r="N161">
            <v>1.1241000000000001</v>
          </cell>
          <cell r="O161">
            <v>0.45419700000000002</v>
          </cell>
          <cell r="P161">
            <v>44268642</v>
          </cell>
          <cell r="Q161">
            <v>0.2858</v>
          </cell>
          <cell r="R161">
            <v>7321.12</v>
          </cell>
          <cell r="S161">
            <v>1184.56</v>
          </cell>
          <cell r="T161">
            <v>693.84</v>
          </cell>
          <cell r="U161">
            <v>204.31</v>
          </cell>
          <cell r="V161">
            <v>329.15000000000003</v>
          </cell>
          <cell r="W161">
            <v>0</v>
          </cell>
          <cell r="X161">
            <v>39.1</v>
          </cell>
          <cell r="Y161">
            <v>0</v>
          </cell>
          <cell r="Z161">
            <v>261.2</v>
          </cell>
          <cell r="AA161">
            <v>9772.08</v>
          </cell>
          <cell r="AB161">
            <v>10460.030000000001</v>
          </cell>
          <cell r="AC161">
            <v>11411</v>
          </cell>
          <cell r="AD161">
            <v>7850197</v>
          </cell>
          <cell r="AE161">
            <v>0.1618</v>
          </cell>
          <cell r="AH161">
            <v>7003003</v>
          </cell>
          <cell r="AI161" t="str">
            <v>JAMAICA HOSPITAL</v>
          </cell>
          <cell r="AJ161">
            <v>8868.69</v>
          </cell>
          <cell r="AK161">
            <v>9248.74</v>
          </cell>
          <cell r="AL161">
            <v>565.64</v>
          </cell>
          <cell r="AM161">
            <v>50.67</v>
          </cell>
          <cell r="AN161">
            <v>261.2</v>
          </cell>
          <cell r="AO161">
            <v>261.2</v>
          </cell>
          <cell r="AP161">
            <v>1235.1099999999999</v>
          </cell>
          <cell r="AQ161">
            <v>697.55000000000007</v>
          </cell>
          <cell r="AR161">
            <v>1053.8499999999999</v>
          </cell>
          <cell r="AS161">
            <v>566</v>
          </cell>
          <cell r="AT161">
            <v>7633.58</v>
          </cell>
          <cell r="AU161">
            <v>1.1241000000000001</v>
          </cell>
          <cell r="AV161">
            <v>0.45419700000000002</v>
          </cell>
          <cell r="AW161">
            <v>44268642</v>
          </cell>
          <cell r="AX161">
            <v>0.2858</v>
          </cell>
          <cell r="AY161">
            <v>7360.3</v>
          </cell>
          <cell r="AZ161">
            <v>1190.8900000000001</v>
          </cell>
          <cell r="BA161">
            <v>697.55000000000007</v>
          </cell>
          <cell r="BB161">
            <v>206.47</v>
          </cell>
          <cell r="BC161">
            <v>330.91</v>
          </cell>
          <cell r="BD161">
            <v>0</v>
          </cell>
          <cell r="BE161">
            <v>28.26</v>
          </cell>
          <cell r="BF161">
            <v>0</v>
          </cell>
          <cell r="BG161">
            <v>261.2</v>
          </cell>
          <cell r="BH161">
            <v>9814.3799999999992</v>
          </cell>
          <cell r="BI161">
            <v>10505.31</v>
          </cell>
          <cell r="BJ161">
            <v>11411</v>
          </cell>
          <cell r="BK161">
            <v>7884202</v>
          </cell>
          <cell r="BL161">
            <v>0.1618</v>
          </cell>
        </row>
        <row r="162">
          <cell r="A162">
            <v>7003004</v>
          </cell>
          <cell r="B162" t="str">
            <v>LONG ISLAND JEWISH</v>
          </cell>
          <cell r="C162">
            <v>9411.33</v>
          </cell>
          <cell r="D162">
            <v>15272.43</v>
          </cell>
          <cell r="E162">
            <v>794.22</v>
          </cell>
          <cell r="F162">
            <v>169.6</v>
          </cell>
          <cell r="G162">
            <v>261.2</v>
          </cell>
          <cell r="H162">
            <v>261.2</v>
          </cell>
          <cell r="I162">
            <v>2116.86</v>
          </cell>
          <cell r="J162">
            <v>1031.21</v>
          </cell>
          <cell r="K162">
            <v>1007.04</v>
          </cell>
          <cell r="L162">
            <v>205</v>
          </cell>
          <cell r="M162">
            <v>7294.47</v>
          </cell>
          <cell r="N162">
            <v>1.0882000000000001</v>
          </cell>
          <cell r="O162">
            <v>0.26274500000000001</v>
          </cell>
          <cell r="P162">
            <v>50914354</v>
          </cell>
          <cell r="Q162">
            <v>0.17169999999999999</v>
          </cell>
          <cell r="R162">
            <v>11037.99</v>
          </cell>
          <cell r="S162">
            <v>3203.23</v>
          </cell>
          <cell r="T162">
            <v>1031.21</v>
          </cell>
          <cell r="U162">
            <v>794.22</v>
          </cell>
          <cell r="V162">
            <v>0</v>
          </cell>
          <cell r="W162">
            <v>0</v>
          </cell>
          <cell r="X162">
            <v>0</v>
          </cell>
          <cell r="Y162">
            <v>0</v>
          </cell>
          <cell r="Z162">
            <v>261.2</v>
          </cell>
          <cell r="AA162">
            <v>16066.65</v>
          </cell>
          <cell r="AB162">
            <v>17197.740000000002</v>
          </cell>
          <cell r="AC162">
            <v>7751</v>
          </cell>
          <cell r="AD162">
            <v>8767079</v>
          </cell>
          <cell r="AE162">
            <v>0.29020000000000001</v>
          </cell>
          <cell r="AH162">
            <v>7003004</v>
          </cell>
          <cell r="AI162" t="str">
            <v>LONG ISLAND JEWISH</v>
          </cell>
          <cell r="AJ162">
            <v>9364.0499999999993</v>
          </cell>
          <cell r="AK162">
            <v>15195.71</v>
          </cell>
          <cell r="AL162">
            <v>749.2</v>
          </cell>
          <cell r="AM162">
            <v>158.9</v>
          </cell>
          <cell r="AN162">
            <v>261.2</v>
          </cell>
          <cell r="AO162">
            <v>261.2</v>
          </cell>
          <cell r="AP162">
            <v>2106.2199999999998</v>
          </cell>
          <cell r="AQ162">
            <v>1026.03</v>
          </cell>
          <cell r="AR162">
            <v>1001.98</v>
          </cell>
          <cell r="AS162">
            <v>205</v>
          </cell>
          <cell r="AT162">
            <v>7257.83</v>
          </cell>
          <cell r="AU162">
            <v>1.0882000000000001</v>
          </cell>
          <cell r="AV162">
            <v>0.26274500000000001</v>
          </cell>
          <cell r="AW162">
            <v>50914354</v>
          </cell>
          <cell r="AX162">
            <v>0.17169999999999999</v>
          </cell>
          <cell r="AY162">
            <v>10982.55</v>
          </cell>
          <cell r="AZ162">
            <v>3187.13</v>
          </cell>
          <cell r="BA162">
            <v>1026.03</v>
          </cell>
          <cell r="BB162">
            <v>749.2</v>
          </cell>
          <cell r="BC162">
            <v>0</v>
          </cell>
          <cell r="BD162">
            <v>0</v>
          </cell>
          <cell r="BE162">
            <v>0</v>
          </cell>
          <cell r="BF162">
            <v>0</v>
          </cell>
          <cell r="BG162">
            <v>261.2</v>
          </cell>
          <cell r="BH162">
            <v>15944.91</v>
          </cell>
          <cell r="BI162">
            <v>17067.43</v>
          </cell>
          <cell r="BJ162">
            <v>7751</v>
          </cell>
          <cell r="BK162">
            <v>8700653</v>
          </cell>
          <cell r="BL162">
            <v>0.29020000000000001</v>
          </cell>
        </row>
        <row r="163">
          <cell r="A163">
            <v>7003007</v>
          </cell>
          <cell r="B163" t="str">
            <v>QUEENS HOSPITAL CENTER</v>
          </cell>
          <cell r="C163">
            <v>9025.5</v>
          </cell>
          <cell r="D163">
            <v>8680.33</v>
          </cell>
          <cell r="E163">
            <v>1898.1100000000001</v>
          </cell>
          <cell r="F163">
            <v>152.4</v>
          </cell>
          <cell r="G163">
            <v>261.2</v>
          </cell>
          <cell r="H163">
            <v>261.2</v>
          </cell>
          <cell r="I163">
            <v>1372.88</v>
          </cell>
          <cell r="J163">
            <v>1015.8799999999999</v>
          </cell>
          <cell r="K163">
            <v>1056.48</v>
          </cell>
          <cell r="L163">
            <v>956</v>
          </cell>
          <cell r="M163">
            <v>7652.62</v>
          </cell>
          <cell r="N163">
            <v>1.1397999999999999</v>
          </cell>
          <cell r="O163">
            <v>0.79779</v>
          </cell>
          <cell r="P163">
            <v>48217611</v>
          </cell>
          <cell r="Q163">
            <v>0.4325</v>
          </cell>
          <cell r="R163">
            <v>6498.6</v>
          </cell>
          <cell r="S163">
            <v>1165.8499999999999</v>
          </cell>
          <cell r="T163">
            <v>1015.8799999999999</v>
          </cell>
          <cell r="U163">
            <v>734.32</v>
          </cell>
          <cell r="V163">
            <v>630.14</v>
          </cell>
          <cell r="W163">
            <v>242.94</v>
          </cell>
          <cell r="X163">
            <v>290.70999999999998</v>
          </cell>
          <cell r="Y163">
            <v>0</v>
          </cell>
          <cell r="Z163">
            <v>261.2</v>
          </cell>
          <cell r="AA163">
            <v>10578.44</v>
          </cell>
          <cell r="AB163">
            <v>11323.16</v>
          </cell>
          <cell r="AC163">
            <v>4304</v>
          </cell>
          <cell r="AD163">
            <v>3205275</v>
          </cell>
          <cell r="AE163">
            <v>0.1794</v>
          </cell>
          <cell r="AH163">
            <v>7003007</v>
          </cell>
          <cell r="AI163" t="str">
            <v>QUEENS HOSPITAL CENTER</v>
          </cell>
          <cell r="AJ163">
            <v>8937.58</v>
          </cell>
          <cell r="AK163">
            <v>8595.7900000000009</v>
          </cell>
          <cell r="AL163">
            <v>1801.87</v>
          </cell>
          <cell r="AM163">
            <v>162.94999999999999</v>
          </cell>
          <cell r="AN163">
            <v>261.2</v>
          </cell>
          <cell r="AO163">
            <v>261.2</v>
          </cell>
          <cell r="AP163">
            <v>1359.51</v>
          </cell>
          <cell r="AQ163">
            <v>1005.9899999999999</v>
          </cell>
          <cell r="AR163">
            <v>1046.19</v>
          </cell>
          <cell r="AS163">
            <v>956</v>
          </cell>
          <cell r="AT163">
            <v>7578.0700000000006</v>
          </cell>
          <cell r="AU163">
            <v>1.1397999999999999</v>
          </cell>
          <cell r="AV163">
            <v>0.79779</v>
          </cell>
          <cell r="AW163">
            <v>48217611</v>
          </cell>
          <cell r="AX163">
            <v>0.4325</v>
          </cell>
          <cell r="AY163">
            <v>6435.3</v>
          </cell>
          <cell r="AZ163">
            <v>1154.5</v>
          </cell>
          <cell r="BA163">
            <v>1005.9899999999999</v>
          </cell>
          <cell r="BB163">
            <v>712.15</v>
          </cell>
          <cell r="BC163">
            <v>624</v>
          </cell>
          <cell r="BD163">
            <v>240.58</v>
          </cell>
          <cell r="BE163">
            <v>225.14</v>
          </cell>
          <cell r="BF163">
            <v>0</v>
          </cell>
          <cell r="BG163">
            <v>261.2</v>
          </cell>
          <cell r="BH163">
            <v>10397.66</v>
          </cell>
          <cell r="BI163">
            <v>11129.66</v>
          </cell>
          <cell r="BJ163">
            <v>4304</v>
          </cell>
          <cell r="BK163">
            <v>3150528</v>
          </cell>
          <cell r="BL163">
            <v>0.1794</v>
          </cell>
        </row>
        <row r="164">
          <cell r="A164">
            <v>7003010</v>
          </cell>
          <cell r="B164" t="str">
            <v>NY MED CTR OF QUEENS</v>
          </cell>
          <cell r="C164">
            <v>8575.9599999999991</v>
          </cell>
          <cell r="D164">
            <v>10441.14</v>
          </cell>
          <cell r="E164">
            <v>985.19</v>
          </cell>
          <cell r="F164">
            <v>151.63999999999999</v>
          </cell>
          <cell r="G164">
            <v>261.2</v>
          </cell>
          <cell r="H164">
            <v>261.2</v>
          </cell>
          <cell r="I164">
            <v>1217.1500000000001</v>
          </cell>
          <cell r="J164">
            <v>738.30000000000007</v>
          </cell>
          <cell r="K164">
            <v>1015.92</v>
          </cell>
          <cell r="L164">
            <v>60</v>
          </cell>
          <cell r="M164">
            <v>7358.81</v>
          </cell>
          <cell r="N164">
            <v>1.099</v>
          </cell>
          <cell r="O164">
            <v>0.40446599999999999</v>
          </cell>
          <cell r="P164">
            <v>57571693</v>
          </cell>
          <cell r="Q164">
            <v>0.21529999999999999</v>
          </cell>
          <cell r="R164">
            <v>8325.76</v>
          </cell>
          <cell r="S164">
            <v>1377.08</v>
          </cell>
          <cell r="T164">
            <v>738.30000000000007</v>
          </cell>
          <cell r="U164">
            <v>813.36</v>
          </cell>
          <cell r="V164">
            <v>171.83</v>
          </cell>
          <cell r="W164">
            <v>0</v>
          </cell>
          <cell r="X164">
            <v>0</v>
          </cell>
          <cell r="Y164">
            <v>0</v>
          </cell>
          <cell r="Z164">
            <v>261.2</v>
          </cell>
          <cell r="AA164">
            <v>11426.33</v>
          </cell>
          <cell r="AB164">
            <v>12230.74</v>
          </cell>
          <cell r="AC164">
            <v>10304</v>
          </cell>
          <cell r="AD164">
            <v>8288641</v>
          </cell>
          <cell r="AE164">
            <v>0.16539999999999999</v>
          </cell>
          <cell r="AH164">
            <v>7003010</v>
          </cell>
          <cell r="AI164" t="str">
            <v>NY MED CTR OF QUEENS</v>
          </cell>
          <cell r="AJ164">
            <v>8421.91</v>
          </cell>
          <cell r="AK164">
            <v>10253.59</v>
          </cell>
          <cell r="AL164">
            <v>936.46</v>
          </cell>
          <cell r="AM164">
            <v>149.30000000000001</v>
          </cell>
          <cell r="AN164">
            <v>261.2</v>
          </cell>
          <cell r="AO164">
            <v>261.2</v>
          </cell>
          <cell r="AP164">
            <v>1195.28</v>
          </cell>
          <cell r="AQ164">
            <v>725.04000000000008</v>
          </cell>
          <cell r="AR164">
            <v>997.67</v>
          </cell>
          <cell r="AS164">
            <v>60</v>
          </cell>
          <cell r="AT164">
            <v>7226.63</v>
          </cell>
          <cell r="AU164">
            <v>1.099</v>
          </cell>
          <cell r="AV164">
            <v>0.40446599999999999</v>
          </cell>
          <cell r="AW164">
            <v>57571693</v>
          </cell>
          <cell r="AX164">
            <v>0.21529999999999999</v>
          </cell>
          <cell r="AY164">
            <v>8176.21</v>
          </cell>
          <cell r="AZ164">
            <v>1352.34</v>
          </cell>
          <cell r="BA164">
            <v>725.04000000000008</v>
          </cell>
          <cell r="BB164">
            <v>767.71</v>
          </cell>
          <cell r="BC164">
            <v>168.75</v>
          </cell>
          <cell r="BD164">
            <v>0</v>
          </cell>
          <cell r="BE164">
            <v>0</v>
          </cell>
          <cell r="BF164">
            <v>0</v>
          </cell>
          <cell r="BG164">
            <v>261.2</v>
          </cell>
          <cell r="BH164">
            <v>11190.05</v>
          </cell>
          <cell r="BI164">
            <v>11977.83</v>
          </cell>
          <cell r="BJ164">
            <v>10304</v>
          </cell>
          <cell r="BK164">
            <v>8117285</v>
          </cell>
          <cell r="BL164">
            <v>0.16539999999999999</v>
          </cell>
        </row>
        <row r="165">
          <cell r="A165">
            <v>7003013</v>
          </cell>
          <cell r="B165" t="str">
            <v>FOREST HILLS HOSPITAL</v>
          </cell>
          <cell r="C165">
            <v>8190.83</v>
          </cell>
          <cell r="D165">
            <v>7026.56</v>
          </cell>
          <cell r="E165">
            <v>323.52999999999997</v>
          </cell>
          <cell r="F165">
            <v>75.510000000000005</v>
          </cell>
          <cell r="G165">
            <v>261.2</v>
          </cell>
          <cell r="H165">
            <v>261.2</v>
          </cell>
          <cell r="I165">
            <v>545.14</v>
          </cell>
          <cell r="J165">
            <v>124.14999999999999</v>
          </cell>
          <cell r="K165">
            <v>1055.52</v>
          </cell>
          <cell r="L165">
            <v>0</v>
          </cell>
          <cell r="M165">
            <v>7645.69</v>
          </cell>
          <cell r="N165">
            <v>1.1309</v>
          </cell>
          <cell r="O165">
            <v>0.31430399999999997</v>
          </cell>
          <cell r="P165">
            <v>17707952</v>
          </cell>
          <cell r="Q165">
            <v>0.1368</v>
          </cell>
          <cell r="R165">
            <v>6443.02</v>
          </cell>
          <cell r="S165">
            <v>459.39</v>
          </cell>
          <cell r="T165">
            <v>124.14999999999999</v>
          </cell>
          <cell r="U165">
            <v>323.52999999999997</v>
          </cell>
          <cell r="V165">
            <v>0</v>
          </cell>
          <cell r="W165">
            <v>0</v>
          </cell>
          <cell r="X165">
            <v>0</v>
          </cell>
          <cell r="Y165">
            <v>0</v>
          </cell>
          <cell r="Z165">
            <v>261.2</v>
          </cell>
          <cell r="AA165">
            <v>7350.09</v>
          </cell>
          <cell r="AB165">
            <v>7867.54</v>
          </cell>
          <cell r="AC165">
            <v>3957</v>
          </cell>
          <cell r="AD165">
            <v>2047550</v>
          </cell>
          <cell r="AE165">
            <v>7.1300000000000002E-2</v>
          </cell>
          <cell r="AH165">
            <v>7003013</v>
          </cell>
          <cell r="AI165" t="str">
            <v>FOREST HILLS HOSPITAL</v>
          </cell>
          <cell r="AJ165">
            <v>8241.99</v>
          </cell>
          <cell r="AK165">
            <v>7070.4400000000005</v>
          </cell>
          <cell r="AL165">
            <v>354.68</v>
          </cell>
          <cell r="AM165">
            <v>77.23</v>
          </cell>
          <cell r="AN165">
            <v>261.2</v>
          </cell>
          <cell r="AO165">
            <v>261.2</v>
          </cell>
          <cell r="AP165">
            <v>548.54</v>
          </cell>
          <cell r="AQ165">
            <v>124.91999999999999</v>
          </cell>
          <cell r="AR165">
            <v>1062.1199999999999</v>
          </cell>
          <cell r="AS165">
            <v>0</v>
          </cell>
          <cell r="AT165">
            <v>7693.45</v>
          </cell>
          <cell r="AU165">
            <v>1.1309</v>
          </cell>
          <cell r="AV165">
            <v>0.31430399999999997</v>
          </cell>
          <cell r="AW165">
            <v>17707952</v>
          </cell>
          <cell r="AX165">
            <v>0.1368</v>
          </cell>
          <cell r="AY165">
            <v>6483.27</v>
          </cell>
          <cell r="AZ165">
            <v>462.25</v>
          </cell>
          <cell r="BA165">
            <v>124.91999999999999</v>
          </cell>
          <cell r="BB165">
            <v>354.68</v>
          </cell>
          <cell r="BC165">
            <v>0</v>
          </cell>
          <cell r="BD165">
            <v>0</v>
          </cell>
          <cell r="BE165">
            <v>0</v>
          </cell>
          <cell r="BF165">
            <v>0</v>
          </cell>
          <cell r="BG165">
            <v>261.2</v>
          </cell>
          <cell r="BH165">
            <v>7425.1200000000008</v>
          </cell>
          <cell r="BI165">
            <v>7947.85</v>
          </cell>
          <cell r="BJ165">
            <v>3957</v>
          </cell>
          <cell r="BK165">
            <v>2068443</v>
          </cell>
          <cell r="BL165">
            <v>7.1300000000000002E-2</v>
          </cell>
        </row>
        <row r="166">
          <cell r="A166">
            <v>7003015</v>
          </cell>
          <cell r="B166" t="str">
            <v>MOUNT SINAI HOSP OF QUEENS</v>
          </cell>
          <cell r="C166">
            <v>9972.7000000000007</v>
          </cell>
          <cell r="D166">
            <v>13128.07</v>
          </cell>
          <cell r="E166">
            <v>488.19</v>
          </cell>
          <cell r="F166">
            <v>81.23</v>
          </cell>
          <cell r="G166">
            <v>261.2</v>
          </cell>
          <cell r="H166">
            <v>261.2</v>
          </cell>
          <cell r="I166">
            <v>2467.66</v>
          </cell>
          <cell r="J166">
            <v>1243.5999999999999</v>
          </cell>
          <cell r="K166">
            <v>1036.1099999999999</v>
          </cell>
          <cell r="L166">
            <v>0</v>
          </cell>
          <cell r="M166">
            <v>7505.04</v>
          </cell>
          <cell r="N166">
            <v>1.1206</v>
          </cell>
          <cell r="O166">
            <v>0.41746699999999998</v>
          </cell>
          <cell r="P166">
            <v>-44216075</v>
          </cell>
          <cell r="Q166">
            <v>0.22589999999999999</v>
          </cell>
          <cell r="R166">
            <v>8943.76</v>
          </cell>
          <cell r="S166">
            <v>2940.71</v>
          </cell>
          <cell r="T166">
            <v>1243.5999999999999</v>
          </cell>
          <cell r="U166">
            <v>488.19</v>
          </cell>
          <cell r="V166">
            <v>0</v>
          </cell>
          <cell r="W166">
            <v>0</v>
          </cell>
          <cell r="X166">
            <v>0</v>
          </cell>
          <cell r="Y166">
            <v>0</v>
          </cell>
          <cell r="Z166">
            <v>261.2</v>
          </cell>
          <cell r="AA166">
            <v>13616.26</v>
          </cell>
          <cell r="AB166">
            <v>14574.84</v>
          </cell>
          <cell r="AC166">
            <v>13320</v>
          </cell>
          <cell r="AD166">
            <v>12768286</v>
          </cell>
          <cell r="AE166">
            <v>0.32879999999999998</v>
          </cell>
          <cell r="AH166">
            <v>7003015</v>
          </cell>
          <cell r="AI166" t="str">
            <v>MOUNT SINAI HOSP OF QUEENS</v>
          </cell>
          <cell r="AJ166">
            <v>10112.61</v>
          </cell>
          <cell r="AK166">
            <v>13312.25</v>
          </cell>
          <cell r="AL166">
            <v>466.46</v>
          </cell>
          <cell r="AM166">
            <v>82.55</v>
          </cell>
          <cell r="AN166">
            <v>261.2</v>
          </cell>
          <cell r="AO166">
            <v>261.2</v>
          </cell>
          <cell r="AP166">
            <v>2502.2800000000002</v>
          </cell>
          <cell r="AQ166">
            <v>1261.05</v>
          </cell>
          <cell r="AR166">
            <v>1050.6400000000001</v>
          </cell>
          <cell r="AS166">
            <v>0</v>
          </cell>
          <cell r="AT166">
            <v>7610.33</v>
          </cell>
          <cell r="AU166">
            <v>1.1206</v>
          </cell>
          <cell r="AV166">
            <v>0.41746699999999998</v>
          </cell>
          <cell r="AW166">
            <v>-44216075</v>
          </cell>
          <cell r="AX166">
            <v>0.22589999999999999</v>
          </cell>
          <cell r="AY166">
            <v>9069.23</v>
          </cell>
          <cell r="AZ166">
            <v>2981.97</v>
          </cell>
          <cell r="BA166">
            <v>1261.05</v>
          </cell>
          <cell r="BB166">
            <v>466.46</v>
          </cell>
          <cell r="BC166">
            <v>0</v>
          </cell>
          <cell r="BD166">
            <v>0</v>
          </cell>
          <cell r="BE166">
            <v>0</v>
          </cell>
          <cell r="BF166">
            <v>0</v>
          </cell>
          <cell r="BG166">
            <v>261.2</v>
          </cell>
          <cell r="BH166">
            <v>13778.71</v>
          </cell>
          <cell r="BI166">
            <v>14748.73</v>
          </cell>
          <cell r="BJ166">
            <v>13320</v>
          </cell>
          <cell r="BK166">
            <v>12920666</v>
          </cell>
          <cell r="BL166">
            <v>0.32879999999999998</v>
          </cell>
        </row>
        <row r="167">
          <cell r="A167">
            <v>7004003</v>
          </cell>
          <cell r="B167" t="str">
            <v>STATEN ISLAND UNIV HOSP</v>
          </cell>
          <cell r="C167">
            <v>8056.9</v>
          </cell>
          <cell r="D167">
            <v>9807.64</v>
          </cell>
          <cell r="E167">
            <v>479.41</v>
          </cell>
          <cell r="F167">
            <v>56.88</v>
          </cell>
          <cell r="G167">
            <v>261.2</v>
          </cell>
          <cell r="H167">
            <v>261.2</v>
          </cell>
          <cell r="I167">
            <v>1187.69</v>
          </cell>
          <cell r="J167">
            <v>509.17</v>
          </cell>
          <cell r="K167">
            <v>948.33</v>
          </cell>
          <cell r="L167">
            <v>0</v>
          </cell>
          <cell r="M167">
            <v>6869.21</v>
          </cell>
          <cell r="N167">
            <v>1.0178</v>
          </cell>
          <cell r="O167">
            <v>0.32542700000000002</v>
          </cell>
          <cell r="P167">
            <v>40907825</v>
          </cell>
          <cell r="Q167">
            <v>0.1381</v>
          </cell>
          <cell r="R167">
            <v>7927.76</v>
          </cell>
          <cell r="S167">
            <v>1370.71</v>
          </cell>
          <cell r="T167">
            <v>509.17</v>
          </cell>
          <cell r="U167">
            <v>258.73</v>
          </cell>
          <cell r="V167">
            <v>119.93</v>
          </cell>
          <cell r="W167">
            <v>0</v>
          </cell>
          <cell r="X167">
            <v>100.75</v>
          </cell>
          <cell r="Y167">
            <v>0</v>
          </cell>
          <cell r="Z167">
            <v>261.2</v>
          </cell>
          <cell r="AA167">
            <v>10287.049999999999</v>
          </cell>
          <cell r="AB167">
            <v>11011.26</v>
          </cell>
          <cell r="AC167">
            <v>7725</v>
          </cell>
          <cell r="AD167">
            <v>5594522</v>
          </cell>
          <cell r="AE167">
            <v>0.1729</v>
          </cell>
          <cell r="AH167">
            <v>7004003</v>
          </cell>
          <cell r="AI167" t="str">
            <v>STATEN ISLAND UNIV HOSP</v>
          </cell>
          <cell r="AJ167">
            <v>8038.46</v>
          </cell>
          <cell r="AK167">
            <v>9785.1899999999987</v>
          </cell>
          <cell r="AL167">
            <v>442.08000000000004</v>
          </cell>
          <cell r="AM167">
            <v>49.97</v>
          </cell>
          <cell r="AN167">
            <v>261.2</v>
          </cell>
          <cell r="AO167">
            <v>261.2</v>
          </cell>
          <cell r="AP167">
            <v>1184.97</v>
          </cell>
          <cell r="AQ167">
            <v>508.01</v>
          </cell>
          <cell r="AR167">
            <v>946.16</v>
          </cell>
          <cell r="AS167">
            <v>0</v>
          </cell>
          <cell r="AT167">
            <v>6853.49</v>
          </cell>
          <cell r="AU167">
            <v>1.0178</v>
          </cell>
          <cell r="AV167">
            <v>0.32542700000000002</v>
          </cell>
          <cell r="AW167">
            <v>40907825</v>
          </cell>
          <cell r="AX167">
            <v>0.1381</v>
          </cell>
          <cell r="AY167">
            <v>7909.61</v>
          </cell>
          <cell r="AZ167">
            <v>1367.57</v>
          </cell>
          <cell r="BA167">
            <v>508.01</v>
          </cell>
          <cell r="BB167">
            <v>243.9</v>
          </cell>
          <cell r="BC167">
            <v>119.66000000000001</v>
          </cell>
          <cell r="BD167">
            <v>0</v>
          </cell>
          <cell r="BE167">
            <v>78.52</v>
          </cell>
          <cell r="BF167">
            <v>0</v>
          </cell>
          <cell r="BG167">
            <v>261.2</v>
          </cell>
          <cell r="BH167">
            <v>10227.269999999999</v>
          </cell>
          <cell r="BI167">
            <v>10947.27</v>
          </cell>
          <cell r="BJ167">
            <v>7725</v>
          </cell>
          <cell r="BK167">
            <v>5562000</v>
          </cell>
          <cell r="BL167">
            <v>0.1729</v>
          </cell>
        </row>
        <row r="168">
          <cell r="A168">
            <v>7004008</v>
          </cell>
          <cell r="B168" t="str">
            <v>RICHMOND UNIV MED CTR</v>
          </cell>
          <cell r="C168">
            <v>7755.88</v>
          </cell>
          <cell r="D168">
            <v>9012.48</v>
          </cell>
          <cell r="E168">
            <v>511.65999999999997</v>
          </cell>
          <cell r="F168">
            <v>0</v>
          </cell>
          <cell r="G168">
            <v>261.2</v>
          </cell>
          <cell r="H168">
            <v>261.2</v>
          </cell>
          <cell r="I168">
            <v>1029.77</v>
          </cell>
          <cell r="J168">
            <v>453.87</v>
          </cell>
          <cell r="K168">
            <v>928.57</v>
          </cell>
          <cell r="L168">
            <v>0</v>
          </cell>
          <cell r="M168">
            <v>6726.11</v>
          </cell>
          <cell r="N168">
            <v>0.99980000000000002</v>
          </cell>
          <cell r="O168">
            <v>0.30937100000000001</v>
          </cell>
          <cell r="P168">
            <v>29051749</v>
          </cell>
          <cell r="Q168">
            <v>0.17799999999999999</v>
          </cell>
          <cell r="R168">
            <v>7422.26</v>
          </cell>
          <cell r="S168">
            <v>1136.3499999999999</v>
          </cell>
          <cell r="T168">
            <v>453.87</v>
          </cell>
          <cell r="U168">
            <v>0</v>
          </cell>
          <cell r="V168">
            <v>318.78000000000003</v>
          </cell>
          <cell r="W168">
            <v>0</v>
          </cell>
          <cell r="X168">
            <v>170.85</v>
          </cell>
          <cell r="Y168">
            <v>22.029999999999998</v>
          </cell>
          <cell r="Z168">
            <v>261.2</v>
          </cell>
          <cell r="AA168">
            <v>9524.14</v>
          </cell>
          <cell r="AB168">
            <v>10194.64</v>
          </cell>
          <cell r="AC168">
            <v>4558</v>
          </cell>
          <cell r="AD168">
            <v>3056139</v>
          </cell>
          <cell r="AE168">
            <v>0.15310000000000001</v>
          </cell>
          <cell r="AH168">
            <v>7004008</v>
          </cell>
          <cell r="AI168" t="str">
            <v>RICHMOND UNIV MED CTR</v>
          </cell>
          <cell r="AJ168">
            <v>7755.1</v>
          </cell>
          <cell r="AK168">
            <v>9011.58</v>
          </cell>
          <cell r="AL168">
            <v>905.52</v>
          </cell>
          <cell r="AM168">
            <v>90.15</v>
          </cell>
          <cell r="AN168">
            <v>261.2</v>
          </cell>
          <cell r="AO168">
            <v>261.2</v>
          </cell>
          <cell r="AP168">
            <v>1029.6600000000001</v>
          </cell>
          <cell r="AQ168">
            <v>453.83</v>
          </cell>
          <cell r="AR168">
            <v>928.48</v>
          </cell>
          <cell r="AS168">
            <v>0</v>
          </cell>
          <cell r="AT168">
            <v>6725.44</v>
          </cell>
          <cell r="AU168">
            <v>0.99980000000000002</v>
          </cell>
          <cell r="AV168">
            <v>0.30937100000000001</v>
          </cell>
          <cell r="AW168">
            <v>29051749</v>
          </cell>
          <cell r="AX168">
            <v>0.17799999999999999</v>
          </cell>
          <cell r="AY168">
            <v>7421.52</v>
          </cell>
          <cell r="AZ168">
            <v>1136.23</v>
          </cell>
          <cell r="BA168">
            <v>453.83</v>
          </cell>
          <cell r="BB168">
            <v>426.3</v>
          </cell>
          <cell r="BC168">
            <v>318.74</v>
          </cell>
          <cell r="BD168">
            <v>0</v>
          </cell>
          <cell r="BE168">
            <v>138.44999999999999</v>
          </cell>
          <cell r="BF168">
            <v>22.029999999999998</v>
          </cell>
          <cell r="BG168">
            <v>261.2</v>
          </cell>
          <cell r="BH168">
            <v>9917.1</v>
          </cell>
          <cell r="BI168">
            <v>10615.26</v>
          </cell>
          <cell r="BJ168">
            <v>4558</v>
          </cell>
          <cell r="BK168">
            <v>3182213</v>
          </cell>
          <cell r="BL168">
            <v>0.15310000000000001</v>
          </cell>
        </row>
        <row r="169">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AA169">
            <v>0</v>
          </cell>
          <cell r="AB169">
            <v>0</v>
          </cell>
          <cell r="AC169">
            <v>0</v>
          </cell>
          <cell r="AD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H169">
            <v>0</v>
          </cell>
          <cell r="BI169">
            <v>0</v>
          </cell>
          <cell r="BJ169">
            <v>0</v>
          </cell>
          <cell r="BK169">
            <v>0</v>
          </cell>
          <cell r="BL169">
            <v>0</v>
          </cell>
        </row>
        <row r="170">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AA170">
            <v>0</v>
          </cell>
          <cell r="AB170">
            <v>0</v>
          </cell>
          <cell r="AC170">
            <v>0</v>
          </cell>
          <cell r="AD170">
            <v>0</v>
          </cell>
        </row>
      </sheetData>
      <sheetData sheetId="16">
        <row r="7">
          <cell r="A7">
            <v>101000</v>
          </cell>
          <cell r="B7" t="str">
            <v>ALBANY MEDICAL CTR HOSP</v>
          </cell>
          <cell r="C7">
            <v>5838.18</v>
          </cell>
          <cell r="D7">
            <v>0</v>
          </cell>
          <cell r="E7">
            <v>1453.45</v>
          </cell>
          <cell r="F7">
            <v>248.4</v>
          </cell>
          <cell r="G7">
            <v>171.74</v>
          </cell>
          <cell r="H7">
            <v>171.74</v>
          </cell>
          <cell r="I7">
            <v>1133.19</v>
          </cell>
          <cell r="J7">
            <v>591.51</v>
          </cell>
          <cell r="K7">
            <v>805.99</v>
          </cell>
          <cell r="L7">
            <v>407</v>
          </cell>
          <cell r="M7">
            <v>5838.18</v>
          </cell>
          <cell r="N7">
            <v>0.86890000000000001</v>
          </cell>
          <cell r="O7">
            <v>0.329874</v>
          </cell>
          <cell r="P7">
            <v>28343026</v>
          </cell>
          <cell r="Q7">
            <v>0.15290000000000001</v>
          </cell>
          <cell r="R7">
            <v>5838.18</v>
          </cell>
          <cell r="S7">
            <v>1133.19</v>
          </cell>
          <cell r="T7">
            <v>591.51</v>
          </cell>
          <cell r="U7">
            <v>1453.45</v>
          </cell>
          <cell r="V7">
            <v>0</v>
          </cell>
          <cell r="W7">
            <v>0</v>
          </cell>
          <cell r="X7">
            <v>0</v>
          </cell>
          <cell r="Y7">
            <v>0</v>
          </cell>
          <cell r="Z7">
            <v>171.74</v>
          </cell>
          <cell r="AA7">
            <v>0</v>
          </cell>
          <cell r="AB7">
            <v>0</v>
          </cell>
          <cell r="AC7">
            <v>5889</v>
          </cell>
          <cell r="AD7">
            <v>0</v>
          </cell>
          <cell r="AE7">
            <v>0.19409999999999999</v>
          </cell>
          <cell r="AH7">
            <v>101000</v>
          </cell>
          <cell r="AI7" t="str">
            <v>ALBANY MEDICAL CTR HOSP</v>
          </cell>
          <cell r="AJ7">
            <v>5855.54</v>
          </cell>
          <cell r="AK7">
            <v>0</v>
          </cell>
          <cell r="AL7">
            <v>999.72</v>
          </cell>
          <cell r="AM7">
            <v>181.29</v>
          </cell>
          <cell r="AN7">
            <v>171.74</v>
          </cell>
          <cell r="AO7">
            <v>171.74</v>
          </cell>
          <cell r="AP7">
            <v>1136.56</v>
          </cell>
          <cell r="AQ7">
            <v>593.27</v>
          </cell>
          <cell r="AR7">
            <v>808.39</v>
          </cell>
          <cell r="AS7">
            <v>407</v>
          </cell>
          <cell r="AT7">
            <v>5855.54</v>
          </cell>
          <cell r="AU7">
            <v>0.86890000000000001</v>
          </cell>
          <cell r="AV7">
            <v>0.329874</v>
          </cell>
          <cell r="AW7">
            <v>28343026</v>
          </cell>
          <cell r="AX7">
            <v>0.15290000000000001</v>
          </cell>
          <cell r="AY7">
            <v>5855.54</v>
          </cell>
          <cell r="AZ7">
            <v>1136.56</v>
          </cell>
          <cell r="BA7">
            <v>593.27</v>
          </cell>
          <cell r="BB7">
            <v>999.72</v>
          </cell>
          <cell r="BC7">
            <v>0</v>
          </cell>
          <cell r="BD7">
            <v>0</v>
          </cell>
          <cell r="BE7">
            <v>0</v>
          </cell>
          <cell r="BF7">
            <v>0</v>
          </cell>
          <cell r="BG7">
            <v>171.74</v>
          </cell>
          <cell r="BH7">
            <v>0</v>
          </cell>
          <cell r="BI7">
            <v>0</v>
          </cell>
          <cell r="BJ7">
            <v>5889</v>
          </cell>
          <cell r="BK7">
            <v>0</v>
          </cell>
          <cell r="BL7">
            <v>0.19409999999999999</v>
          </cell>
        </row>
        <row r="8">
          <cell r="A8">
            <v>101003</v>
          </cell>
          <cell r="B8" t="str">
            <v>MEMORIAL HOSP OF ALBANY</v>
          </cell>
          <cell r="C8">
            <v>5337.87</v>
          </cell>
          <cell r="D8">
            <v>0</v>
          </cell>
          <cell r="E8">
            <v>522.29</v>
          </cell>
          <cell r="F8">
            <v>83.24</v>
          </cell>
          <cell r="G8">
            <v>171.74</v>
          </cell>
          <cell r="H8">
            <v>171.74</v>
          </cell>
          <cell r="I8">
            <v>0</v>
          </cell>
          <cell r="J8">
            <v>0</v>
          </cell>
          <cell r="K8">
            <v>736.92</v>
          </cell>
          <cell r="L8">
            <v>66</v>
          </cell>
          <cell r="M8">
            <v>5337.87</v>
          </cell>
          <cell r="N8">
            <v>0.80620000000000003</v>
          </cell>
          <cell r="O8">
            <v>0.44463799999999998</v>
          </cell>
          <cell r="P8">
            <v>1612535</v>
          </cell>
          <cell r="Q8">
            <v>5.9700000000000003E-2</v>
          </cell>
          <cell r="R8">
            <v>5337.87</v>
          </cell>
          <cell r="S8">
            <v>0</v>
          </cell>
          <cell r="T8">
            <v>0</v>
          </cell>
          <cell r="U8">
            <v>378.11</v>
          </cell>
          <cell r="V8">
            <v>0</v>
          </cell>
          <cell r="W8">
            <v>0</v>
          </cell>
          <cell r="X8">
            <v>0</v>
          </cell>
          <cell r="Y8">
            <v>144.17999999999998</v>
          </cell>
          <cell r="Z8">
            <v>171.74</v>
          </cell>
          <cell r="AA8">
            <v>0</v>
          </cell>
          <cell r="AB8">
            <v>0</v>
          </cell>
          <cell r="AC8">
            <v>265</v>
          </cell>
          <cell r="AD8">
            <v>0</v>
          </cell>
          <cell r="AE8">
            <v>0</v>
          </cell>
          <cell r="AH8">
            <v>101003</v>
          </cell>
          <cell r="AI8" t="str">
            <v>MEMORIAL HOSP OF ALBANY</v>
          </cell>
          <cell r="AJ8">
            <v>5091.3599999999997</v>
          </cell>
          <cell r="AK8">
            <v>0</v>
          </cell>
          <cell r="AL8">
            <v>605.73</v>
          </cell>
          <cell r="AM8">
            <v>88.83</v>
          </cell>
          <cell r="AN8">
            <v>171.74</v>
          </cell>
          <cell r="AO8">
            <v>171.74</v>
          </cell>
          <cell r="AP8">
            <v>0</v>
          </cell>
          <cell r="AQ8">
            <v>0</v>
          </cell>
          <cell r="AR8">
            <v>702.89</v>
          </cell>
          <cell r="AS8">
            <v>66</v>
          </cell>
          <cell r="AT8">
            <v>5091.3599999999997</v>
          </cell>
          <cell r="AU8">
            <v>0.80620000000000003</v>
          </cell>
          <cell r="AV8">
            <v>0.44463799999999998</v>
          </cell>
          <cell r="AW8">
            <v>1612535</v>
          </cell>
          <cell r="AX8">
            <v>5.9700000000000003E-2</v>
          </cell>
          <cell r="AY8">
            <v>5091.3599999999997</v>
          </cell>
          <cell r="AZ8">
            <v>0</v>
          </cell>
          <cell r="BA8">
            <v>0</v>
          </cell>
          <cell r="BB8">
            <v>468.21</v>
          </cell>
          <cell r="BC8">
            <v>0</v>
          </cell>
          <cell r="BD8">
            <v>0</v>
          </cell>
          <cell r="BE8">
            <v>0</v>
          </cell>
          <cell r="BF8">
            <v>137.51999999999998</v>
          </cell>
          <cell r="BG8">
            <v>171.74</v>
          </cell>
          <cell r="BH8">
            <v>0</v>
          </cell>
          <cell r="BI8">
            <v>0</v>
          </cell>
          <cell r="BJ8">
            <v>265</v>
          </cell>
          <cell r="BK8">
            <v>0</v>
          </cell>
          <cell r="BL8">
            <v>0</v>
          </cell>
        </row>
        <row r="9">
          <cell r="A9">
            <v>101004</v>
          </cell>
          <cell r="B9" t="str">
            <v>ST PETERS HOSPITAL</v>
          </cell>
          <cell r="C9">
            <v>5852.22</v>
          </cell>
          <cell r="D9">
            <v>0</v>
          </cell>
          <cell r="E9">
            <v>693.3</v>
          </cell>
          <cell r="F9">
            <v>152.16999999999999</v>
          </cell>
          <cell r="G9">
            <v>171.74</v>
          </cell>
          <cell r="H9">
            <v>171.74</v>
          </cell>
          <cell r="I9">
            <v>131.09</v>
          </cell>
          <cell r="J9">
            <v>57.019999999999996</v>
          </cell>
          <cell r="K9">
            <v>807.93</v>
          </cell>
          <cell r="L9">
            <v>206</v>
          </cell>
          <cell r="M9">
            <v>5852.22</v>
          </cell>
          <cell r="N9">
            <v>0.86699999999999999</v>
          </cell>
          <cell r="O9">
            <v>0.31960899999999998</v>
          </cell>
          <cell r="P9">
            <v>13531684</v>
          </cell>
          <cell r="Q9">
            <v>6.5500000000000003E-2</v>
          </cell>
          <cell r="R9">
            <v>5852.22</v>
          </cell>
          <cell r="S9">
            <v>131.09</v>
          </cell>
          <cell r="T9">
            <v>57.019999999999996</v>
          </cell>
          <cell r="U9">
            <v>693.3</v>
          </cell>
          <cell r="V9">
            <v>0</v>
          </cell>
          <cell r="W9">
            <v>0</v>
          </cell>
          <cell r="X9">
            <v>0</v>
          </cell>
          <cell r="Y9">
            <v>0</v>
          </cell>
          <cell r="Z9">
            <v>171.74</v>
          </cell>
          <cell r="AA9">
            <v>0</v>
          </cell>
          <cell r="AB9">
            <v>0</v>
          </cell>
          <cell r="AC9">
            <v>3040</v>
          </cell>
          <cell r="AD9">
            <v>0</v>
          </cell>
          <cell r="AE9">
            <v>2.24E-2</v>
          </cell>
          <cell r="AH9">
            <v>101004</v>
          </cell>
          <cell r="AI9" t="str">
            <v>ST PETERS HOSPITAL</v>
          </cell>
          <cell r="AJ9">
            <v>5825.06</v>
          </cell>
          <cell r="AK9">
            <v>0</v>
          </cell>
          <cell r="AL9">
            <v>724.16</v>
          </cell>
          <cell r="AM9">
            <v>154.47999999999999</v>
          </cell>
          <cell r="AN9">
            <v>171.74</v>
          </cell>
          <cell r="AO9">
            <v>171.74</v>
          </cell>
          <cell r="AP9">
            <v>130.47999999999999</v>
          </cell>
          <cell r="AQ9">
            <v>56.76</v>
          </cell>
          <cell r="AR9">
            <v>804.18</v>
          </cell>
          <cell r="AS9">
            <v>206</v>
          </cell>
          <cell r="AT9">
            <v>5825.06</v>
          </cell>
          <cell r="AU9">
            <v>0.86699999999999999</v>
          </cell>
          <cell r="AV9">
            <v>0.31960899999999998</v>
          </cell>
          <cell r="AW9">
            <v>13531684</v>
          </cell>
          <cell r="AX9">
            <v>6.5500000000000003E-2</v>
          </cell>
          <cell r="AY9">
            <v>5825.06</v>
          </cell>
          <cell r="AZ9">
            <v>130.47999999999999</v>
          </cell>
          <cell r="BA9">
            <v>56.76</v>
          </cell>
          <cell r="BB9">
            <v>724.16</v>
          </cell>
          <cell r="BC9">
            <v>0</v>
          </cell>
          <cell r="BD9">
            <v>0</v>
          </cell>
          <cell r="BE9">
            <v>0</v>
          </cell>
          <cell r="BF9">
            <v>0</v>
          </cell>
          <cell r="BG9">
            <v>171.74</v>
          </cell>
          <cell r="BH9">
            <v>0</v>
          </cell>
          <cell r="BI9">
            <v>0</v>
          </cell>
          <cell r="BJ9">
            <v>3040</v>
          </cell>
          <cell r="BK9">
            <v>0</v>
          </cell>
          <cell r="BL9">
            <v>2.24E-2</v>
          </cell>
        </row>
        <row r="10">
          <cell r="A10">
            <v>228000</v>
          </cell>
          <cell r="B10" t="str">
            <v>JONES MEMORIAL HOSPITAL</v>
          </cell>
          <cell r="C10">
            <v>5012.99</v>
          </cell>
          <cell r="D10">
            <v>0</v>
          </cell>
          <cell r="E10">
            <v>342.08</v>
          </cell>
          <cell r="F10">
            <v>106.53</v>
          </cell>
          <cell r="G10">
            <v>171.74</v>
          </cell>
          <cell r="H10">
            <v>171.74</v>
          </cell>
          <cell r="I10">
            <v>0</v>
          </cell>
          <cell r="J10">
            <v>0</v>
          </cell>
          <cell r="K10">
            <v>692.07</v>
          </cell>
          <cell r="L10">
            <v>0</v>
          </cell>
          <cell r="M10">
            <v>5012.99</v>
          </cell>
          <cell r="N10">
            <v>0.74280000000000002</v>
          </cell>
          <cell r="O10">
            <v>0.53597899999999998</v>
          </cell>
          <cell r="P10">
            <v>1270687</v>
          </cell>
          <cell r="Q10">
            <v>6.8099999999999994E-2</v>
          </cell>
          <cell r="R10">
            <v>5012.99</v>
          </cell>
          <cell r="S10">
            <v>0</v>
          </cell>
          <cell r="T10">
            <v>0</v>
          </cell>
          <cell r="U10">
            <v>342.08</v>
          </cell>
          <cell r="V10">
            <v>0</v>
          </cell>
          <cell r="W10">
            <v>0</v>
          </cell>
          <cell r="X10">
            <v>0</v>
          </cell>
          <cell r="Y10">
            <v>0</v>
          </cell>
          <cell r="Z10">
            <v>171.74</v>
          </cell>
          <cell r="AA10">
            <v>0</v>
          </cell>
          <cell r="AB10">
            <v>0</v>
          </cell>
          <cell r="AC10">
            <v>514</v>
          </cell>
          <cell r="AD10">
            <v>0</v>
          </cell>
          <cell r="AE10">
            <v>0</v>
          </cell>
          <cell r="AH10">
            <v>228000</v>
          </cell>
          <cell r="AI10" t="str">
            <v>JONES MEMORIAL HOSPITAL</v>
          </cell>
          <cell r="AJ10">
            <v>5129.51</v>
          </cell>
          <cell r="AK10">
            <v>0</v>
          </cell>
          <cell r="AL10">
            <v>342.08</v>
          </cell>
          <cell r="AM10">
            <v>106.53</v>
          </cell>
          <cell r="AN10">
            <v>171.74</v>
          </cell>
          <cell r="AO10">
            <v>171.74</v>
          </cell>
          <cell r="AP10">
            <v>0</v>
          </cell>
          <cell r="AQ10">
            <v>0</v>
          </cell>
          <cell r="AR10">
            <v>708.15</v>
          </cell>
          <cell r="AS10">
            <v>0</v>
          </cell>
          <cell r="AT10">
            <v>5129.51</v>
          </cell>
          <cell r="AU10">
            <v>0.74280000000000002</v>
          </cell>
          <cell r="AV10">
            <v>0.53597899999999998</v>
          </cell>
          <cell r="AW10">
            <v>1270687</v>
          </cell>
          <cell r="AX10">
            <v>6.8099999999999994E-2</v>
          </cell>
          <cell r="AY10">
            <v>5129.51</v>
          </cell>
          <cell r="AZ10">
            <v>0</v>
          </cell>
          <cell r="BA10">
            <v>0</v>
          </cell>
          <cell r="BB10">
            <v>342.08</v>
          </cell>
          <cell r="BC10">
            <v>0</v>
          </cell>
          <cell r="BD10">
            <v>0</v>
          </cell>
          <cell r="BE10">
            <v>0</v>
          </cell>
          <cell r="BF10">
            <v>0</v>
          </cell>
          <cell r="BG10">
            <v>171.74</v>
          </cell>
          <cell r="BH10">
            <v>0</v>
          </cell>
          <cell r="BI10">
            <v>0</v>
          </cell>
          <cell r="BJ10">
            <v>514</v>
          </cell>
          <cell r="BK10">
            <v>0</v>
          </cell>
          <cell r="BL10">
            <v>0</v>
          </cell>
        </row>
        <row r="11">
          <cell r="A11">
            <v>301001</v>
          </cell>
          <cell r="B11" t="str">
            <v>OUR LADY OF LOURDES MEMORIAL</v>
          </cell>
          <cell r="C11">
            <v>5417.41</v>
          </cell>
          <cell r="D11">
            <v>0</v>
          </cell>
          <cell r="E11">
            <v>300.04000000000002</v>
          </cell>
          <cell r="F11">
            <v>72.09</v>
          </cell>
          <cell r="G11">
            <v>171.74</v>
          </cell>
          <cell r="H11">
            <v>171.74</v>
          </cell>
          <cell r="I11">
            <v>117.56</v>
          </cell>
          <cell r="J11">
            <v>5.1400000000000006</v>
          </cell>
          <cell r="K11">
            <v>747.9</v>
          </cell>
          <cell r="L11">
            <v>0</v>
          </cell>
          <cell r="M11">
            <v>5417.41</v>
          </cell>
          <cell r="N11">
            <v>0.80469999999999997</v>
          </cell>
          <cell r="O11">
            <v>0.47750900000000002</v>
          </cell>
          <cell r="P11">
            <v>6800479</v>
          </cell>
          <cell r="Q11">
            <v>8.0500000000000002E-2</v>
          </cell>
          <cell r="R11">
            <v>5417.41</v>
          </cell>
          <cell r="S11">
            <v>117.56</v>
          </cell>
          <cell r="T11">
            <v>5.1400000000000006</v>
          </cell>
          <cell r="U11">
            <v>300.04000000000002</v>
          </cell>
          <cell r="V11">
            <v>0</v>
          </cell>
          <cell r="W11">
            <v>0</v>
          </cell>
          <cell r="X11">
            <v>0</v>
          </cell>
          <cell r="Y11">
            <v>0</v>
          </cell>
          <cell r="Z11">
            <v>171.74</v>
          </cell>
          <cell r="AA11">
            <v>0</v>
          </cell>
          <cell r="AB11">
            <v>0</v>
          </cell>
          <cell r="AC11">
            <v>1614</v>
          </cell>
          <cell r="AD11">
            <v>0</v>
          </cell>
          <cell r="AE11">
            <v>2.1700000000000001E-2</v>
          </cell>
          <cell r="AH11">
            <v>301001</v>
          </cell>
          <cell r="AI11" t="str">
            <v>OUR LADY OF LOURDES MEMORIAL</v>
          </cell>
          <cell r="AJ11">
            <v>5416.87</v>
          </cell>
          <cell r="AK11">
            <v>0</v>
          </cell>
          <cell r="AL11">
            <v>292.01</v>
          </cell>
          <cell r="AM11">
            <v>71.22</v>
          </cell>
          <cell r="AN11">
            <v>171.74</v>
          </cell>
          <cell r="AO11">
            <v>171.74</v>
          </cell>
          <cell r="AP11">
            <v>117.55</v>
          </cell>
          <cell r="AQ11">
            <v>5.1400000000000006</v>
          </cell>
          <cell r="AR11">
            <v>747.83</v>
          </cell>
          <cell r="AS11">
            <v>0</v>
          </cell>
          <cell r="AT11">
            <v>5416.87</v>
          </cell>
          <cell r="AU11">
            <v>0.80469999999999997</v>
          </cell>
          <cell r="AV11">
            <v>0.47750900000000002</v>
          </cell>
          <cell r="AW11">
            <v>6800479</v>
          </cell>
          <cell r="AX11">
            <v>8.0500000000000002E-2</v>
          </cell>
          <cell r="AY11">
            <v>5416.87</v>
          </cell>
          <cell r="AZ11">
            <v>117.55</v>
          </cell>
          <cell r="BA11">
            <v>5.1400000000000006</v>
          </cell>
          <cell r="BB11">
            <v>292.01</v>
          </cell>
          <cell r="BC11">
            <v>0</v>
          </cell>
          <cell r="BD11">
            <v>0</v>
          </cell>
          <cell r="BE11">
            <v>0</v>
          </cell>
          <cell r="BF11">
            <v>0</v>
          </cell>
          <cell r="BG11">
            <v>171.74</v>
          </cell>
          <cell r="BH11">
            <v>0</v>
          </cell>
          <cell r="BI11">
            <v>0</v>
          </cell>
          <cell r="BJ11">
            <v>1614</v>
          </cell>
          <cell r="BK11">
            <v>0</v>
          </cell>
          <cell r="BL11">
            <v>2.1700000000000001E-2</v>
          </cell>
        </row>
        <row r="12">
          <cell r="A12">
            <v>303001</v>
          </cell>
          <cell r="B12" t="str">
            <v>UNITED HEALTH SERVICES INC</v>
          </cell>
          <cell r="C12">
            <v>5699.96</v>
          </cell>
          <cell r="D12">
            <v>0</v>
          </cell>
          <cell r="E12">
            <v>389.17</v>
          </cell>
          <cell r="F12">
            <v>82.62</v>
          </cell>
          <cell r="G12">
            <v>171.74</v>
          </cell>
          <cell r="H12">
            <v>171.74</v>
          </cell>
          <cell r="I12">
            <v>429.21</v>
          </cell>
          <cell r="J12">
            <v>199.73</v>
          </cell>
          <cell r="K12">
            <v>786.91</v>
          </cell>
          <cell r="L12">
            <v>238</v>
          </cell>
          <cell r="M12">
            <v>5699.96</v>
          </cell>
          <cell r="N12">
            <v>0.84840000000000004</v>
          </cell>
          <cell r="O12">
            <v>0.45906000000000002</v>
          </cell>
          <cell r="P12">
            <v>15627718</v>
          </cell>
          <cell r="Q12">
            <v>0.1066</v>
          </cell>
          <cell r="R12">
            <v>5699.96</v>
          </cell>
          <cell r="S12">
            <v>429.21</v>
          </cell>
          <cell r="T12">
            <v>199.73</v>
          </cell>
          <cell r="U12">
            <v>389.17</v>
          </cell>
          <cell r="V12">
            <v>0</v>
          </cell>
          <cell r="W12">
            <v>0</v>
          </cell>
          <cell r="X12">
            <v>0</v>
          </cell>
          <cell r="Y12">
            <v>0</v>
          </cell>
          <cell r="Z12">
            <v>171.74</v>
          </cell>
          <cell r="AA12">
            <v>0</v>
          </cell>
          <cell r="AB12">
            <v>0</v>
          </cell>
          <cell r="AC12">
            <v>2843</v>
          </cell>
          <cell r="AD12">
            <v>0</v>
          </cell>
          <cell r="AE12">
            <v>7.5300000000000006E-2</v>
          </cell>
          <cell r="AH12">
            <v>303001</v>
          </cell>
          <cell r="AI12" t="str">
            <v>UNITED HEALTH SERVICES INC</v>
          </cell>
          <cell r="AJ12">
            <v>5618.4299999999994</v>
          </cell>
          <cell r="AK12">
            <v>0</v>
          </cell>
          <cell r="AL12">
            <v>381.23</v>
          </cell>
          <cell r="AM12">
            <v>80.260000000000005</v>
          </cell>
          <cell r="AN12">
            <v>171.74</v>
          </cell>
          <cell r="AO12">
            <v>171.74</v>
          </cell>
          <cell r="AP12">
            <v>423.07</v>
          </cell>
          <cell r="AQ12">
            <v>196.86999999999998</v>
          </cell>
          <cell r="AR12">
            <v>775.65</v>
          </cell>
          <cell r="AS12">
            <v>238</v>
          </cell>
          <cell r="AT12">
            <v>5618.4299999999994</v>
          </cell>
          <cell r="AU12">
            <v>0.84840000000000004</v>
          </cell>
          <cell r="AV12">
            <v>0.45906000000000002</v>
          </cell>
          <cell r="AW12">
            <v>15627718</v>
          </cell>
          <cell r="AX12">
            <v>0.1066</v>
          </cell>
          <cell r="AY12">
            <v>5618.4299999999994</v>
          </cell>
          <cell r="AZ12">
            <v>423.07</v>
          </cell>
          <cell r="BA12">
            <v>196.86999999999998</v>
          </cell>
          <cell r="BB12">
            <v>381.23</v>
          </cell>
          <cell r="BC12">
            <v>0</v>
          </cell>
          <cell r="BD12">
            <v>0</v>
          </cell>
          <cell r="BE12">
            <v>0</v>
          </cell>
          <cell r="BF12">
            <v>0</v>
          </cell>
          <cell r="BG12">
            <v>171.74</v>
          </cell>
          <cell r="BH12">
            <v>0</v>
          </cell>
          <cell r="BI12">
            <v>0</v>
          </cell>
          <cell r="BJ12">
            <v>2843</v>
          </cell>
          <cell r="BK12">
            <v>0</v>
          </cell>
          <cell r="BL12">
            <v>7.5300000000000006E-2</v>
          </cell>
        </row>
        <row r="13">
          <cell r="A13">
            <v>401001</v>
          </cell>
          <cell r="B13" t="str">
            <v>OLEAN GENERAL HOSPITAL</v>
          </cell>
          <cell r="C13">
            <v>5101.3399999999992</v>
          </cell>
          <cell r="D13">
            <v>0</v>
          </cell>
          <cell r="E13">
            <v>527.41</v>
          </cell>
          <cell r="F13">
            <v>98.91</v>
          </cell>
          <cell r="G13">
            <v>171.74</v>
          </cell>
          <cell r="H13">
            <v>171.74</v>
          </cell>
          <cell r="I13">
            <v>0</v>
          </cell>
          <cell r="J13">
            <v>0</v>
          </cell>
          <cell r="K13">
            <v>704.26</v>
          </cell>
          <cell r="L13">
            <v>0</v>
          </cell>
          <cell r="M13">
            <v>5101.3399999999992</v>
          </cell>
          <cell r="N13">
            <v>0.7681</v>
          </cell>
          <cell r="O13">
            <v>0.59481499999999998</v>
          </cell>
          <cell r="P13">
            <v>4827865</v>
          </cell>
          <cell r="Q13">
            <v>9.0200000000000002E-2</v>
          </cell>
          <cell r="R13">
            <v>5101.3399999999992</v>
          </cell>
          <cell r="S13">
            <v>0</v>
          </cell>
          <cell r="T13">
            <v>0</v>
          </cell>
          <cell r="U13">
            <v>527.41</v>
          </cell>
          <cell r="V13">
            <v>0</v>
          </cell>
          <cell r="W13">
            <v>0</v>
          </cell>
          <cell r="X13">
            <v>0</v>
          </cell>
          <cell r="Y13">
            <v>0</v>
          </cell>
          <cell r="Z13">
            <v>171.74</v>
          </cell>
          <cell r="AA13">
            <v>0</v>
          </cell>
          <cell r="AB13">
            <v>0</v>
          </cell>
          <cell r="AC13">
            <v>1336</v>
          </cell>
          <cell r="AD13">
            <v>0</v>
          </cell>
          <cell r="AE13">
            <v>0</v>
          </cell>
          <cell r="AH13">
            <v>401001</v>
          </cell>
          <cell r="AI13" t="str">
            <v>OLEAN GENERAL HOSPITAL</v>
          </cell>
          <cell r="AJ13">
            <v>5123.41</v>
          </cell>
          <cell r="AK13">
            <v>0</v>
          </cell>
          <cell r="AL13">
            <v>414.03</v>
          </cell>
          <cell r="AM13">
            <v>92.71</v>
          </cell>
          <cell r="AN13">
            <v>171.74</v>
          </cell>
          <cell r="AO13">
            <v>171.74</v>
          </cell>
          <cell r="AP13">
            <v>0</v>
          </cell>
          <cell r="AQ13">
            <v>0</v>
          </cell>
          <cell r="AR13">
            <v>707.31</v>
          </cell>
          <cell r="AS13">
            <v>0</v>
          </cell>
          <cell r="AT13">
            <v>5123.41</v>
          </cell>
          <cell r="AU13">
            <v>0.7681</v>
          </cell>
          <cell r="AV13">
            <v>0.59481499999999998</v>
          </cell>
          <cell r="AW13">
            <v>4827865</v>
          </cell>
          <cell r="AX13">
            <v>9.0200000000000002E-2</v>
          </cell>
          <cell r="AY13">
            <v>5123.41</v>
          </cell>
          <cell r="AZ13">
            <v>0</v>
          </cell>
          <cell r="BA13">
            <v>0</v>
          </cell>
          <cell r="BB13">
            <v>414.03</v>
          </cell>
          <cell r="BC13">
            <v>0</v>
          </cell>
          <cell r="BD13">
            <v>0</v>
          </cell>
          <cell r="BE13">
            <v>0</v>
          </cell>
          <cell r="BF13">
            <v>0</v>
          </cell>
          <cell r="BG13">
            <v>171.74</v>
          </cell>
          <cell r="BH13">
            <v>0</v>
          </cell>
          <cell r="BI13">
            <v>0</v>
          </cell>
          <cell r="BJ13">
            <v>1336</v>
          </cell>
          <cell r="BK13">
            <v>0</v>
          </cell>
          <cell r="BL13">
            <v>0</v>
          </cell>
        </row>
        <row r="14">
          <cell r="A14">
            <v>427000</v>
          </cell>
          <cell r="B14" t="str">
            <v>TLC HEALTH NETWORK</v>
          </cell>
          <cell r="C14">
            <v>4628.68</v>
          </cell>
          <cell r="D14">
            <v>0</v>
          </cell>
          <cell r="E14">
            <v>387.12</v>
          </cell>
          <cell r="F14">
            <v>73.05</v>
          </cell>
          <cell r="G14">
            <v>171.74</v>
          </cell>
          <cell r="H14">
            <v>171.74</v>
          </cell>
          <cell r="I14">
            <v>0</v>
          </cell>
          <cell r="J14">
            <v>0</v>
          </cell>
          <cell r="K14">
            <v>639.01</v>
          </cell>
          <cell r="L14">
            <v>0</v>
          </cell>
          <cell r="M14">
            <v>4628.68</v>
          </cell>
          <cell r="N14">
            <v>0.68240000000000001</v>
          </cell>
          <cell r="O14">
            <v>0.60965499999999995</v>
          </cell>
          <cell r="P14">
            <v>809179</v>
          </cell>
          <cell r="Q14">
            <v>4.3299999999999998E-2</v>
          </cell>
          <cell r="R14">
            <v>4628.68</v>
          </cell>
          <cell r="S14">
            <v>0</v>
          </cell>
          <cell r="T14">
            <v>0</v>
          </cell>
          <cell r="U14">
            <v>387.12</v>
          </cell>
          <cell r="V14">
            <v>0</v>
          </cell>
          <cell r="W14">
            <v>0</v>
          </cell>
          <cell r="X14">
            <v>0</v>
          </cell>
          <cell r="Y14">
            <v>0</v>
          </cell>
          <cell r="Z14">
            <v>171.74</v>
          </cell>
          <cell r="AA14">
            <v>0</v>
          </cell>
          <cell r="AB14">
            <v>0</v>
          </cell>
          <cell r="AC14">
            <v>169</v>
          </cell>
          <cell r="AD14">
            <v>0</v>
          </cell>
          <cell r="AE14">
            <v>0</v>
          </cell>
          <cell r="AH14">
            <v>427000</v>
          </cell>
          <cell r="AI14" t="str">
            <v>TLC HEALTH NETWORK</v>
          </cell>
          <cell r="AJ14">
            <v>4640.6099999999997</v>
          </cell>
          <cell r="AK14">
            <v>0</v>
          </cell>
          <cell r="AL14">
            <v>294.82</v>
          </cell>
          <cell r="AM14">
            <v>58.63</v>
          </cell>
          <cell r="AN14">
            <v>171.74</v>
          </cell>
          <cell r="AO14">
            <v>171.74</v>
          </cell>
          <cell r="AP14">
            <v>0</v>
          </cell>
          <cell r="AQ14">
            <v>0</v>
          </cell>
          <cell r="AR14">
            <v>640.66</v>
          </cell>
          <cell r="AS14">
            <v>0</v>
          </cell>
          <cell r="AT14">
            <v>4640.6099999999997</v>
          </cell>
          <cell r="AU14">
            <v>0.68240000000000001</v>
          </cell>
          <cell r="AV14">
            <v>0.60965499999999995</v>
          </cell>
          <cell r="AW14">
            <v>809179</v>
          </cell>
          <cell r="AX14">
            <v>4.3299999999999998E-2</v>
          </cell>
          <cell r="AY14">
            <v>4640.6099999999997</v>
          </cell>
          <cell r="AZ14">
            <v>0</v>
          </cell>
          <cell r="BA14">
            <v>0</v>
          </cell>
          <cell r="BB14">
            <v>294.82</v>
          </cell>
          <cell r="BC14">
            <v>0</v>
          </cell>
          <cell r="BD14">
            <v>0</v>
          </cell>
          <cell r="BE14">
            <v>0</v>
          </cell>
          <cell r="BF14">
            <v>0</v>
          </cell>
          <cell r="BG14">
            <v>171.74</v>
          </cell>
          <cell r="BH14">
            <v>0</v>
          </cell>
          <cell r="BI14">
            <v>0</v>
          </cell>
          <cell r="BJ14">
            <v>169</v>
          </cell>
          <cell r="BK14">
            <v>0</v>
          </cell>
          <cell r="BL14">
            <v>0</v>
          </cell>
        </row>
        <row r="15">
          <cell r="A15">
            <v>501000</v>
          </cell>
          <cell r="B15" t="str">
            <v>AUBURN COMMUNITY HOSPITAL</v>
          </cell>
          <cell r="C15">
            <v>5826.14</v>
          </cell>
          <cell r="D15">
            <v>0</v>
          </cell>
          <cell r="E15">
            <v>527.41</v>
          </cell>
          <cell r="F15">
            <v>124.54</v>
          </cell>
          <cell r="G15">
            <v>171.74</v>
          </cell>
          <cell r="H15">
            <v>171.74</v>
          </cell>
          <cell r="I15">
            <v>0</v>
          </cell>
          <cell r="J15">
            <v>0</v>
          </cell>
          <cell r="K15">
            <v>804.33</v>
          </cell>
          <cell r="L15">
            <v>28</v>
          </cell>
          <cell r="M15">
            <v>5826.14</v>
          </cell>
          <cell r="N15">
            <v>0.86219999999999997</v>
          </cell>
          <cell r="O15">
            <v>0.44564500000000001</v>
          </cell>
          <cell r="P15">
            <v>5004674</v>
          </cell>
          <cell r="Q15">
            <v>8.0699999999999994E-2</v>
          </cell>
          <cell r="R15">
            <v>5826.14</v>
          </cell>
          <cell r="S15">
            <v>0</v>
          </cell>
          <cell r="T15">
            <v>0</v>
          </cell>
          <cell r="U15">
            <v>527.41</v>
          </cell>
          <cell r="V15">
            <v>0</v>
          </cell>
          <cell r="W15">
            <v>0</v>
          </cell>
          <cell r="X15">
            <v>0</v>
          </cell>
          <cell r="Y15">
            <v>0</v>
          </cell>
          <cell r="Z15">
            <v>171.74</v>
          </cell>
          <cell r="AA15">
            <v>0</v>
          </cell>
          <cell r="AB15">
            <v>0</v>
          </cell>
          <cell r="AC15">
            <v>738</v>
          </cell>
          <cell r="AD15">
            <v>0</v>
          </cell>
          <cell r="AE15">
            <v>0</v>
          </cell>
          <cell r="AH15">
            <v>501000</v>
          </cell>
          <cell r="AI15" t="str">
            <v>AUBURN COMMUNITY HOSPITAL</v>
          </cell>
          <cell r="AJ15">
            <v>5911.91</v>
          </cell>
          <cell r="AK15">
            <v>0</v>
          </cell>
          <cell r="AL15">
            <v>438.37</v>
          </cell>
          <cell r="AM15">
            <v>97.3</v>
          </cell>
          <cell r="AN15">
            <v>171.74</v>
          </cell>
          <cell r="AO15">
            <v>171.74</v>
          </cell>
          <cell r="AP15">
            <v>0</v>
          </cell>
          <cell r="AQ15">
            <v>0</v>
          </cell>
          <cell r="AR15">
            <v>816.17</v>
          </cell>
          <cell r="AS15">
            <v>28</v>
          </cell>
          <cell r="AT15">
            <v>5911.91</v>
          </cell>
          <cell r="AU15">
            <v>0.86219999999999997</v>
          </cell>
          <cell r="AV15">
            <v>0.44564500000000001</v>
          </cell>
          <cell r="AW15">
            <v>5004674</v>
          </cell>
          <cell r="AX15">
            <v>8.0699999999999994E-2</v>
          </cell>
          <cell r="AY15">
            <v>5911.91</v>
          </cell>
          <cell r="AZ15">
            <v>0</v>
          </cell>
          <cell r="BA15">
            <v>0</v>
          </cell>
          <cell r="BB15">
            <v>438.37</v>
          </cell>
          <cell r="BC15">
            <v>0</v>
          </cell>
          <cell r="BD15">
            <v>0</v>
          </cell>
          <cell r="BE15">
            <v>0</v>
          </cell>
          <cell r="BF15">
            <v>0</v>
          </cell>
          <cell r="BG15">
            <v>171.74</v>
          </cell>
          <cell r="BH15">
            <v>0</v>
          </cell>
          <cell r="BI15">
            <v>0</v>
          </cell>
          <cell r="BJ15">
            <v>738</v>
          </cell>
          <cell r="BK15">
            <v>0</v>
          </cell>
          <cell r="BL15">
            <v>0</v>
          </cell>
        </row>
        <row r="16">
          <cell r="A16">
            <v>601000</v>
          </cell>
          <cell r="B16" t="str">
            <v>BROOKS MEMORIAL HOSPITAL</v>
          </cell>
          <cell r="C16">
            <v>4931.84</v>
          </cell>
          <cell r="D16">
            <v>0</v>
          </cell>
          <cell r="E16">
            <v>208.35</v>
          </cell>
          <cell r="F16">
            <v>51.59</v>
          </cell>
          <cell r="G16">
            <v>171.74</v>
          </cell>
          <cell r="H16">
            <v>171.74</v>
          </cell>
          <cell r="I16">
            <v>0</v>
          </cell>
          <cell r="J16">
            <v>0</v>
          </cell>
          <cell r="K16">
            <v>680.86</v>
          </cell>
          <cell r="L16">
            <v>0</v>
          </cell>
          <cell r="M16">
            <v>4931.84</v>
          </cell>
          <cell r="N16">
            <v>0.73240000000000005</v>
          </cell>
          <cell r="O16">
            <v>0.67887699999999995</v>
          </cell>
          <cell r="P16">
            <v>2943696</v>
          </cell>
          <cell r="Q16">
            <v>0.11990000000000001</v>
          </cell>
          <cell r="R16">
            <v>4931.84</v>
          </cell>
          <cell r="S16">
            <v>0</v>
          </cell>
          <cell r="T16">
            <v>0</v>
          </cell>
          <cell r="U16">
            <v>208.35</v>
          </cell>
          <cell r="V16">
            <v>0</v>
          </cell>
          <cell r="W16">
            <v>0</v>
          </cell>
          <cell r="X16">
            <v>0</v>
          </cell>
          <cell r="Y16">
            <v>0</v>
          </cell>
          <cell r="Z16">
            <v>171.74</v>
          </cell>
          <cell r="AA16">
            <v>0</v>
          </cell>
          <cell r="AB16">
            <v>0</v>
          </cell>
          <cell r="AC16">
            <v>735</v>
          </cell>
          <cell r="AD16">
            <v>0</v>
          </cell>
          <cell r="AE16">
            <v>0</v>
          </cell>
          <cell r="AH16">
            <v>601000</v>
          </cell>
          <cell r="AI16" t="str">
            <v>BROOKS MEMORIAL HOSPITAL</v>
          </cell>
          <cell r="AJ16">
            <v>4899.78</v>
          </cell>
          <cell r="AK16">
            <v>0</v>
          </cell>
          <cell r="AL16">
            <v>284.69</v>
          </cell>
          <cell r="AM16">
            <v>66.75</v>
          </cell>
          <cell r="AN16">
            <v>171.74</v>
          </cell>
          <cell r="AO16">
            <v>171.74</v>
          </cell>
          <cell r="AP16">
            <v>0</v>
          </cell>
          <cell r="AQ16">
            <v>0</v>
          </cell>
          <cell r="AR16">
            <v>676.44</v>
          </cell>
          <cell r="AS16">
            <v>0</v>
          </cell>
          <cell r="AT16">
            <v>4899.78</v>
          </cell>
          <cell r="AU16">
            <v>0.73240000000000005</v>
          </cell>
          <cell r="AV16">
            <v>0.67887699999999995</v>
          </cell>
          <cell r="AW16">
            <v>2943696</v>
          </cell>
          <cell r="AX16">
            <v>0.11990000000000001</v>
          </cell>
          <cell r="AY16">
            <v>4899.78</v>
          </cell>
          <cell r="AZ16">
            <v>0</v>
          </cell>
          <cell r="BA16">
            <v>0</v>
          </cell>
          <cell r="BB16">
            <v>284.69</v>
          </cell>
          <cell r="BC16">
            <v>0</v>
          </cell>
          <cell r="BD16">
            <v>0</v>
          </cell>
          <cell r="BE16">
            <v>0</v>
          </cell>
          <cell r="BF16">
            <v>0</v>
          </cell>
          <cell r="BG16">
            <v>171.74</v>
          </cell>
          <cell r="BH16">
            <v>0</v>
          </cell>
          <cell r="BI16">
            <v>0</v>
          </cell>
          <cell r="BJ16">
            <v>735</v>
          </cell>
          <cell r="BK16">
            <v>0</v>
          </cell>
          <cell r="BL16">
            <v>0</v>
          </cell>
        </row>
        <row r="17">
          <cell r="A17">
            <v>602001</v>
          </cell>
          <cell r="B17" t="str">
            <v>WOMANS CHRISTIAN ASSOC</v>
          </cell>
          <cell r="C17">
            <v>4984.7300000000005</v>
          </cell>
          <cell r="D17">
            <v>0</v>
          </cell>
          <cell r="E17">
            <v>426.7</v>
          </cell>
          <cell r="F17">
            <v>97.39</v>
          </cell>
          <cell r="G17">
            <v>171.74</v>
          </cell>
          <cell r="H17">
            <v>171.74</v>
          </cell>
          <cell r="I17">
            <v>0</v>
          </cell>
          <cell r="J17">
            <v>0</v>
          </cell>
          <cell r="K17">
            <v>688.17</v>
          </cell>
          <cell r="L17">
            <v>0</v>
          </cell>
          <cell r="M17">
            <v>4984.7300000000005</v>
          </cell>
          <cell r="N17">
            <v>0.74160000000000004</v>
          </cell>
          <cell r="O17">
            <v>0.47182499999999999</v>
          </cell>
          <cell r="P17">
            <v>7640762</v>
          </cell>
          <cell r="Q17">
            <v>0.11509999999999999</v>
          </cell>
          <cell r="R17">
            <v>4984.7300000000005</v>
          </cell>
          <cell r="S17">
            <v>0</v>
          </cell>
          <cell r="T17">
            <v>0</v>
          </cell>
          <cell r="U17">
            <v>426.7</v>
          </cell>
          <cell r="V17">
            <v>0</v>
          </cell>
          <cell r="W17">
            <v>0</v>
          </cell>
          <cell r="X17">
            <v>0</v>
          </cell>
          <cell r="Y17">
            <v>0</v>
          </cell>
          <cell r="Z17">
            <v>171.74</v>
          </cell>
          <cell r="AA17">
            <v>0</v>
          </cell>
          <cell r="AB17">
            <v>0</v>
          </cell>
          <cell r="AC17">
            <v>1538</v>
          </cell>
          <cell r="AD17">
            <v>0</v>
          </cell>
          <cell r="AE17">
            <v>0</v>
          </cell>
          <cell r="AH17">
            <v>602001</v>
          </cell>
          <cell r="AI17" t="str">
            <v>WOMANS CHRISTIAN ASSOC</v>
          </cell>
          <cell r="AJ17">
            <v>4978.18</v>
          </cell>
          <cell r="AK17">
            <v>0</v>
          </cell>
          <cell r="AL17">
            <v>282.01</v>
          </cell>
          <cell r="AM17">
            <v>65.17</v>
          </cell>
          <cell r="AN17">
            <v>171.74</v>
          </cell>
          <cell r="AO17">
            <v>171.74</v>
          </cell>
          <cell r="AP17">
            <v>0</v>
          </cell>
          <cell r="AQ17">
            <v>0</v>
          </cell>
          <cell r="AR17">
            <v>687.26</v>
          </cell>
          <cell r="AS17">
            <v>0</v>
          </cell>
          <cell r="AT17">
            <v>4978.18</v>
          </cell>
          <cell r="AU17">
            <v>0.74160000000000004</v>
          </cell>
          <cell r="AV17">
            <v>0.47182499999999999</v>
          </cell>
          <cell r="AW17">
            <v>7640762</v>
          </cell>
          <cell r="AX17">
            <v>0.11509999999999999</v>
          </cell>
          <cell r="AY17">
            <v>4978.18</v>
          </cell>
          <cell r="AZ17">
            <v>0</v>
          </cell>
          <cell r="BA17">
            <v>0</v>
          </cell>
          <cell r="BB17">
            <v>282.01</v>
          </cell>
          <cell r="BC17">
            <v>0</v>
          </cell>
          <cell r="BD17">
            <v>0</v>
          </cell>
          <cell r="BE17">
            <v>0</v>
          </cell>
          <cell r="BF17">
            <v>0</v>
          </cell>
          <cell r="BG17">
            <v>171.74</v>
          </cell>
          <cell r="BH17">
            <v>0</v>
          </cell>
          <cell r="BI17">
            <v>0</v>
          </cell>
          <cell r="BJ17">
            <v>1538</v>
          </cell>
          <cell r="BK17">
            <v>0</v>
          </cell>
          <cell r="BL17">
            <v>0</v>
          </cell>
        </row>
        <row r="18">
          <cell r="A18">
            <v>632000</v>
          </cell>
          <cell r="B18" t="str">
            <v>WESTFIELD MEMORIAL HOSP</v>
          </cell>
          <cell r="C18">
            <v>4586.2700000000004</v>
          </cell>
          <cell r="D18">
            <v>0</v>
          </cell>
          <cell r="E18">
            <v>362.14</v>
          </cell>
          <cell r="F18">
            <v>368.49</v>
          </cell>
          <cell r="G18">
            <v>171.74</v>
          </cell>
          <cell r="H18">
            <v>171.74</v>
          </cell>
          <cell r="I18">
            <v>0</v>
          </cell>
          <cell r="J18">
            <v>0</v>
          </cell>
          <cell r="K18">
            <v>633.16</v>
          </cell>
          <cell r="L18">
            <v>0</v>
          </cell>
          <cell r="M18">
            <v>4586.2700000000004</v>
          </cell>
          <cell r="N18">
            <v>0.71950000000000003</v>
          </cell>
          <cell r="O18">
            <v>0.62895999999999996</v>
          </cell>
          <cell r="P18">
            <v>306861</v>
          </cell>
          <cell r="Q18">
            <v>3.9899999999999998E-2</v>
          </cell>
          <cell r="R18">
            <v>4586.2700000000004</v>
          </cell>
          <cell r="S18">
            <v>0</v>
          </cell>
          <cell r="T18">
            <v>0</v>
          </cell>
          <cell r="U18">
            <v>362.14</v>
          </cell>
          <cell r="V18">
            <v>0</v>
          </cell>
          <cell r="W18">
            <v>0</v>
          </cell>
          <cell r="X18">
            <v>0</v>
          </cell>
          <cell r="Y18">
            <v>0</v>
          </cell>
          <cell r="Z18">
            <v>171.74</v>
          </cell>
          <cell r="AA18">
            <v>0</v>
          </cell>
          <cell r="AB18">
            <v>0</v>
          </cell>
          <cell r="AC18">
            <v>252</v>
          </cell>
          <cell r="AD18">
            <v>0</v>
          </cell>
          <cell r="AE18">
            <v>0</v>
          </cell>
          <cell r="AH18">
            <v>632000</v>
          </cell>
          <cell r="AI18" t="str">
            <v>WESTFIELD MEMORIAL HOSP</v>
          </cell>
          <cell r="AJ18">
            <v>5064.34</v>
          </cell>
          <cell r="AK18">
            <v>0</v>
          </cell>
          <cell r="AL18">
            <v>94.23</v>
          </cell>
          <cell r="AM18">
            <v>84.1</v>
          </cell>
          <cell r="AN18">
            <v>171.74</v>
          </cell>
          <cell r="AO18">
            <v>171.74</v>
          </cell>
          <cell r="AP18">
            <v>0</v>
          </cell>
          <cell r="AQ18">
            <v>0</v>
          </cell>
          <cell r="AR18">
            <v>699.16</v>
          </cell>
          <cell r="AS18">
            <v>0</v>
          </cell>
          <cell r="AT18">
            <v>5064.34</v>
          </cell>
          <cell r="AU18">
            <v>0.71950000000000003</v>
          </cell>
          <cell r="AV18">
            <v>0.62895999999999996</v>
          </cell>
          <cell r="AW18">
            <v>306861</v>
          </cell>
          <cell r="AX18">
            <v>3.9899999999999998E-2</v>
          </cell>
          <cell r="AY18">
            <v>5064.34</v>
          </cell>
          <cell r="AZ18">
            <v>0</v>
          </cell>
          <cell r="BA18">
            <v>0</v>
          </cell>
          <cell r="BB18">
            <v>94.23</v>
          </cell>
          <cell r="BC18">
            <v>0</v>
          </cell>
          <cell r="BD18">
            <v>0</v>
          </cell>
          <cell r="BE18">
            <v>0</v>
          </cell>
          <cell r="BF18">
            <v>0</v>
          </cell>
          <cell r="BG18">
            <v>171.74</v>
          </cell>
          <cell r="BH18">
            <v>0</v>
          </cell>
          <cell r="BI18">
            <v>0</v>
          </cell>
          <cell r="BJ18">
            <v>252</v>
          </cell>
          <cell r="BK18">
            <v>0</v>
          </cell>
          <cell r="BL18">
            <v>0</v>
          </cell>
        </row>
        <row r="19">
          <cell r="A19">
            <v>701000</v>
          </cell>
          <cell r="B19" t="str">
            <v>ARNOT OGDEN MEDICAL CTR</v>
          </cell>
          <cell r="C19">
            <v>5444.66</v>
          </cell>
          <cell r="D19">
            <v>0</v>
          </cell>
          <cell r="E19">
            <v>356.45</v>
          </cell>
          <cell r="F19">
            <v>80.14</v>
          </cell>
          <cell r="G19">
            <v>171.74</v>
          </cell>
          <cell r="H19">
            <v>171.74</v>
          </cell>
          <cell r="I19">
            <v>0</v>
          </cell>
          <cell r="J19">
            <v>0</v>
          </cell>
          <cell r="K19">
            <v>751.66</v>
          </cell>
          <cell r="L19">
            <v>31</v>
          </cell>
          <cell r="M19">
            <v>5444.66</v>
          </cell>
          <cell r="N19">
            <v>0.80330000000000001</v>
          </cell>
          <cell r="O19">
            <v>0.44141000000000002</v>
          </cell>
          <cell r="P19">
            <v>9092144</v>
          </cell>
          <cell r="Q19">
            <v>0.1123</v>
          </cell>
          <cell r="R19">
            <v>5444.66</v>
          </cell>
          <cell r="S19">
            <v>0</v>
          </cell>
          <cell r="T19">
            <v>0</v>
          </cell>
          <cell r="U19">
            <v>316.45</v>
          </cell>
          <cell r="V19">
            <v>0</v>
          </cell>
          <cell r="W19">
            <v>0</v>
          </cell>
          <cell r="X19">
            <v>0</v>
          </cell>
          <cell r="Y19">
            <v>40</v>
          </cell>
          <cell r="Z19">
            <v>171.74</v>
          </cell>
          <cell r="AA19">
            <v>0</v>
          </cell>
          <cell r="AB19">
            <v>0</v>
          </cell>
          <cell r="AC19">
            <v>2265</v>
          </cell>
          <cell r="AD19">
            <v>0</v>
          </cell>
          <cell r="AE19">
            <v>0</v>
          </cell>
          <cell r="AH19">
            <v>701000</v>
          </cell>
          <cell r="AI19" t="str">
            <v>ARNOT OGDEN MEDICAL CTR</v>
          </cell>
          <cell r="AJ19">
            <v>5472.92</v>
          </cell>
          <cell r="AK19">
            <v>0</v>
          </cell>
          <cell r="AL19">
            <v>378.95</v>
          </cell>
          <cell r="AM19">
            <v>81.42</v>
          </cell>
          <cell r="AN19">
            <v>171.74</v>
          </cell>
          <cell r="AO19">
            <v>171.74</v>
          </cell>
          <cell r="AP19">
            <v>0</v>
          </cell>
          <cell r="AQ19">
            <v>0</v>
          </cell>
          <cell r="AR19">
            <v>755.56</v>
          </cell>
          <cell r="AS19">
            <v>31</v>
          </cell>
          <cell r="AT19">
            <v>5472.92</v>
          </cell>
          <cell r="AU19">
            <v>0.80330000000000001</v>
          </cell>
          <cell r="AV19">
            <v>0.44141000000000002</v>
          </cell>
          <cell r="AW19">
            <v>9092144</v>
          </cell>
          <cell r="AX19">
            <v>0.1123</v>
          </cell>
          <cell r="AY19">
            <v>5472.92</v>
          </cell>
          <cell r="AZ19">
            <v>0</v>
          </cell>
          <cell r="BA19">
            <v>0</v>
          </cell>
          <cell r="BB19">
            <v>338.74</v>
          </cell>
          <cell r="BC19">
            <v>0</v>
          </cell>
          <cell r="BD19">
            <v>0</v>
          </cell>
          <cell r="BE19">
            <v>0</v>
          </cell>
          <cell r="BF19">
            <v>40.21</v>
          </cell>
          <cell r="BG19">
            <v>171.74</v>
          </cell>
          <cell r="BH19">
            <v>0</v>
          </cell>
          <cell r="BI19">
            <v>0</v>
          </cell>
          <cell r="BJ19">
            <v>2265</v>
          </cell>
          <cell r="BK19">
            <v>0</v>
          </cell>
          <cell r="BL19">
            <v>0</v>
          </cell>
        </row>
        <row r="20">
          <cell r="A20">
            <v>701001</v>
          </cell>
          <cell r="B20" t="str">
            <v>ST JOSEPHS HOSP / ELMIRA</v>
          </cell>
          <cell r="C20">
            <v>4977.46</v>
          </cell>
          <cell r="D20">
            <v>0</v>
          </cell>
          <cell r="E20">
            <v>423.83</v>
          </cell>
          <cell r="F20">
            <v>90.44</v>
          </cell>
          <cell r="G20">
            <v>171.74</v>
          </cell>
          <cell r="H20">
            <v>171.74</v>
          </cell>
          <cell r="I20">
            <v>0</v>
          </cell>
          <cell r="J20">
            <v>0</v>
          </cell>
          <cell r="K20">
            <v>687.16</v>
          </cell>
          <cell r="L20">
            <v>0</v>
          </cell>
          <cell r="M20">
            <v>4977.46</v>
          </cell>
          <cell r="N20">
            <v>0.7429</v>
          </cell>
          <cell r="O20">
            <v>0.39080199999999998</v>
          </cell>
          <cell r="P20">
            <v>1827974</v>
          </cell>
          <cell r="Q20">
            <v>4.2500000000000003E-2</v>
          </cell>
          <cell r="R20">
            <v>4977.46</v>
          </cell>
          <cell r="S20">
            <v>0</v>
          </cell>
          <cell r="T20">
            <v>0</v>
          </cell>
          <cell r="U20">
            <v>423.83</v>
          </cell>
          <cell r="V20">
            <v>0</v>
          </cell>
          <cell r="W20">
            <v>0</v>
          </cell>
          <cell r="X20">
            <v>0</v>
          </cell>
          <cell r="Y20">
            <v>0</v>
          </cell>
          <cell r="Z20">
            <v>171.74</v>
          </cell>
          <cell r="AA20">
            <v>0</v>
          </cell>
          <cell r="AB20">
            <v>0</v>
          </cell>
          <cell r="AC20">
            <v>476</v>
          </cell>
          <cell r="AD20">
            <v>0</v>
          </cell>
          <cell r="AE20">
            <v>0</v>
          </cell>
          <cell r="AH20">
            <v>701001</v>
          </cell>
          <cell r="AI20" t="str">
            <v>ST JOSEPHS HOSP / ELMIRA</v>
          </cell>
          <cell r="AJ20">
            <v>4957.63</v>
          </cell>
          <cell r="AK20">
            <v>0</v>
          </cell>
          <cell r="AL20">
            <v>320.18</v>
          </cell>
          <cell r="AM20">
            <v>61.84</v>
          </cell>
          <cell r="AN20">
            <v>171.74</v>
          </cell>
          <cell r="AO20">
            <v>171.74</v>
          </cell>
          <cell r="AP20">
            <v>0</v>
          </cell>
          <cell r="AQ20">
            <v>0</v>
          </cell>
          <cell r="AR20">
            <v>684.43</v>
          </cell>
          <cell r="AS20">
            <v>0</v>
          </cell>
          <cell r="AT20">
            <v>4957.63</v>
          </cell>
          <cell r="AU20">
            <v>0.7429</v>
          </cell>
          <cell r="AV20">
            <v>0.39080199999999998</v>
          </cell>
          <cell r="AW20">
            <v>1827974</v>
          </cell>
          <cell r="AX20">
            <v>4.2500000000000003E-2</v>
          </cell>
          <cell r="AY20">
            <v>4957.63</v>
          </cell>
          <cell r="AZ20">
            <v>0</v>
          </cell>
          <cell r="BA20">
            <v>0</v>
          </cell>
          <cell r="BB20">
            <v>320.18</v>
          </cell>
          <cell r="BC20">
            <v>0</v>
          </cell>
          <cell r="BD20">
            <v>0</v>
          </cell>
          <cell r="BE20">
            <v>0</v>
          </cell>
          <cell r="BF20">
            <v>0</v>
          </cell>
          <cell r="BG20">
            <v>171.74</v>
          </cell>
          <cell r="BH20">
            <v>0</v>
          </cell>
          <cell r="BI20">
            <v>0</v>
          </cell>
          <cell r="BJ20">
            <v>476</v>
          </cell>
          <cell r="BK20">
            <v>0</v>
          </cell>
          <cell r="BL20">
            <v>0</v>
          </cell>
        </row>
        <row r="21">
          <cell r="A21">
            <v>824000</v>
          </cell>
          <cell r="B21" t="str">
            <v>CHENANGO MEMORIAL HOSP</v>
          </cell>
          <cell r="C21">
            <v>5142.34</v>
          </cell>
          <cell r="D21">
            <v>0</v>
          </cell>
          <cell r="E21">
            <v>248.49</v>
          </cell>
          <cell r="F21">
            <v>77.680000000000007</v>
          </cell>
          <cell r="G21">
            <v>171.74</v>
          </cell>
          <cell r="H21">
            <v>171.74</v>
          </cell>
          <cell r="I21">
            <v>0</v>
          </cell>
          <cell r="J21">
            <v>0</v>
          </cell>
          <cell r="K21">
            <v>709.93</v>
          </cell>
          <cell r="L21">
            <v>0</v>
          </cell>
          <cell r="M21">
            <v>5142.34</v>
          </cell>
          <cell r="N21">
            <v>0.76200000000000001</v>
          </cell>
          <cell r="O21">
            <v>0.47050700000000001</v>
          </cell>
          <cell r="P21">
            <v>2323458</v>
          </cell>
          <cell r="Q21">
            <v>0.1275</v>
          </cell>
          <cell r="R21">
            <v>5142.34</v>
          </cell>
          <cell r="S21">
            <v>0</v>
          </cell>
          <cell r="T21">
            <v>0</v>
          </cell>
          <cell r="U21">
            <v>248.49</v>
          </cell>
          <cell r="V21">
            <v>0</v>
          </cell>
          <cell r="W21">
            <v>0</v>
          </cell>
          <cell r="X21">
            <v>0</v>
          </cell>
          <cell r="Y21">
            <v>0</v>
          </cell>
          <cell r="Z21">
            <v>171.74</v>
          </cell>
          <cell r="AA21">
            <v>0</v>
          </cell>
          <cell r="AB21">
            <v>0</v>
          </cell>
          <cell r="AC21">
            <v>553</v>
          </cell>
          <cell r="AD21">
            <v>0</v>
          </cell>
          <cell r="AE21">
            <v>0</v>
          </cell>
          <cell r="AH21">
            <v>824000</v>
          </cell>
          <cell r="AI21" t="str">
            <v>CHENANGO MEMORIAL HOSP</v>
          </cell>
          <cell r="AJ21">
            <v>5105.5300000000007</v>
          </cell>
          <cell r="AK21">
            <v>0</v>
          </cell>
          <cell r="AL21">
            <v>233.47</v>
          </cell>
          <cell r="AM21">
            <v>62.39</v>
          </cell>
          <cell r="AN21">
            <v>171.74</v>
          </cell>
          <cell r="AO21">
            <v>171.74</v>
          </cell>
          <cell r="AP21">
            <v>0</v>
          </cell>
          <cell r="AQ21">
            <v>0</v>
          </cell>
          <cell r="AR21">
            <v>704.84</v>
          </cell>
          <cell r="AS21">
            <v>0</v>
          </cell>
          <cell r="AT21">
            <v>5105.5300000000007</v>
          </cell>
          <cell r="AU21">
            <v>0.76200000000000001</v>
          </cell>
          <cell r="AV21">
            <v>0.47050700000000001</v>
          </cell>
          <cell r="AW21">
            <v>2323458</v>
          </cell>
          <cell r="AX21">
            <v>0.1275</v>
          </cell>
          <cell r="AY21">
            <v>5105.5300000000007</v>
          </cell>
          <cell r="AZ21">
            <v>0</v>
          </cell>
          <cell r="BA21">
            <v>0</v>
          </cell>
          <cell r="BB21">
            <v>233.47</v>
          </cell>
          <cell r="BC21">
            <v>0</v>
          </cell>
          <cell r="BD21">
            <v>0</v>
          </cell>
          <cell r="BE21">
            <v>0</v>
          </cell>
          <cell r="BF21">
            <v>0</v>
          </cell>
          <cell r="BG21">
            <v>171.74</v>
          </cell>
          <cell r="BH21">
            <v>0</v>
          </cell>
          <cell r="BI21">
            <v>0</v>
          </cell>
          <cell r="BJ21">
            <v>553</v>
          </cell>
          <cell r="BK21">
            <v>0</v>
          </cell>
          <cell r="BL21">
            <v>0</v>
          </cell>
        </row>
        <row r="22">
          <cell r="A22">
            <v>901001</v>
          </cell>
          <cell r="B22" t="str">
            <v>CHAMPLAIN VALLEY PHYS</v>
          </cell>
          <cell r="C22">
            <v>5682.4599999999991</v>
          </cell>
          <cell r="D22">
            <v>0</v>
          </cell>
          <cell r="E22">
            <v>1009.16</v>
          </cell>
          <cell r="F22">
            <v>179.33</v>
          </cell>
          <cell r="G22">
            <v>171.74</v>
          </cell>
          <cell r="H22">
            <v>171.74</v>
          </cell>
          <cell r="I22">
            <v>0</v>
          </cell>
          <cell r="J22">
            <v>0</v>
          </cell>
          <cell r="K22">
            <v>784.49</v>
          </cell>
          <cell r="L22">
            <v>420</v>
          </cell>
          <cell r="M22">
            <v>5682.4599999999991</v>
          </cell>
          <cell r="N22">
            <v>0.84030000000000005</v>
          </cell>
          <cell r="O22">
            <v>0.41003600000000001</v>
          </cell>
          <cell r="P22">
            <v>10395568</v>
          </cell>
          <cell r="Q22">
            <v>7.9200000000000007E-2</v>
          </cell>
          <cell r="R22">
            <v>5682.4599999999991</v>
          </cell>
          <cell r="S22">
            <v>0</v>
          </cell>
          <cell r="T22">
            <v>0</v>
          </cell>
          <cell r="U22">
            <v>1009.16</v>
          </cell>
          <cell r="V22">
            <v>0</v>
          </cell>
          <cell r="W22">
            <v>0</v>
          </cell>
          <cell r="X22">
            <v>0</v>
          </cell>
          <cell r="Y22">
            <v>0</v>
          </cell>
          <cell r="Z22">
            <v>171.74</v>
          </cell>
          <cell r="AA22">
            <v>0</v>
          </cell>
          <cell r="AB22">
            <v>0</v>
          </cell>
          <cell r="AC22">
            <v>1867</v>
          </cell>
          <cell r="AD22">
            <v>0</v>
          </cell>
          <cell r="AE22">
            <v>0</v>
          </cell>
          <cell r="AH22">
            <v>901001</v>
          </cell>
          <cell r="AI22" t="str">
            <v>CHAMPLAIN VALLEY PHYS</v>
          </cell>
          <cell r="AJ22">
            <v>5734.11</v>
          </cell>
          <cell r="AK22">
            <v>0</v>
          </cell>
          <cell r="AL22">
            <v>1045.02</v>
          </cell>
          <cell r="AM22">
            <v>178.58</v>
          </cell>
          <cell r="AN22">
            <v>171.74</v>
          </cell>
          <cell r="AO22">
            <v>171.74</v>
          </cell>
          <cell r="AP22">
            <v>0</v>
          </cell>
          <cell r="AQ22">
            <v>0</v>
          </cell>
          <cell r="AR22">
            <v>791.62</v>
          </cell>
          <cell r="AS22">
            <v>420</v>
          </cell>
          <cell r="AT22">
            <v>5734.11</v>
          </cell>
          <cell r="AU22">
            <v>0.84030000000000005</v>
          </cell>
          <cell r="AV22">
            <v>0.41003600000000001</v>
          </cell>
          <cell r="AW22">
            <v>10395568</v>
          </cell>
          <cell r="AX22">
            <v>7.9200000000000007E-2</v>
          </cell>
          <cell r="AY22">
            <v>5734.11</v>
          </cell>
          <cell r="AZ22">
            <v>0</v>
          </cell>
          <cell r="BA22">
            <v>0</v>
          </cell>
          <cell r="BB22">
            <v>1045.02</v>
          </cell>
          <cell r="BC22">
            <v>0</v>
          </cell>
          <cell r="BD22">
            <v>0</v>
          </cell>
          <cell r="BE22">
            <v>0</v>
          </cell>
          <cell r="BF22">
            <v>0</v>
          </cell>
          <cell r="BG22">
            <v>171.74</v>
          </cell>
          <cell r="BH22">
            <v>0</v>
          </cell>
          <cell r="BI22">
            <v>0</v>
          </cell>
          <cell r="BJ22">
            <v>1867</v>
          </cell>
          <cell r="BK22">
            <v>0</v>
          </cell>
          <cell r="BL22">
            <v>0</v>
          </cell>
        </row>
        <row r="23">
          <cell r="A23">
            <v>1001000</v>
          </cell>
          <cell r="B23" t="str">
            <v>COLUMBIA MEMORIAL HOSPITAL</v>
          </cell>
          <cell r="C23">
            <v>5423.5300000000007</v>
          </cell>
          <cell r="D23">
            <v>0</v>
          </cell>
          <cell r="E23">
            <v>419.87</v>
          </cell>
          <cell r="F23">
            <v>97.6</v>
          </cell>
          <cell r="G23">
            <v>171.74</v>
          </cell>
          <cell r="H23">
            <v>171.74</v>
          </cell>
          <cell r="I23">
            <v>0</v>
          </cell>
          <cell r="J23">
            <v>0</v>
          </cell>
          <cell r="K23">
            <v>748.74</v>
          </cell>
          <cell r="L23">
            <v>0</v>
          </cell>
          <cell r="M23">
            <v>5423.5300000000007</v>
          </cell>
          <cell r="N23">
            <v>0.82050000000000001</v>
          </cell>
          <cell r="O23">
            <v>0.42843799999999999</v>
          </cell>
          <cell r="P23">
            <v>3621240</v>
          </cell>
          <cell r="Q23">
            <v>6.9199999999999998E-2</v>
          </cell>
          <cell r="R23">
            <v>5423.5300000000007</v>
          </cell>
          <cell r="S23">
            <v>0</v>
          </cell>
          <cell r="T23">
            <v>0</v>
          </cell>
          <cell r="U23">
            <v>419.87</v>
          </cell>
          <cell r="V23">
            <v>0</v>
          </cell>
          <cell r="W23">
            <v>0</v>
          </cell>
          <cell r="X23">
            <v>0</v>
          </cell>
          <cell r="Y23">
            <v>0</v>
          </cell>
          <cell r="Z23">
            <v>171.74</v>
          </cell>
          <cell r="AA23">
            <v>0</v>
          </cell>
          <cell r="AB23">
            <v>0</v>
          </cell>
          <cell r="AC23">
            <v>1109</v>
          </cell>
          <cell r="AD23">
            <v>0</v>
          </cell>
          <cell r="AE23">
            <v>0</v>
          </cell>
          <cell r="AH23">
            <v>1001000</v>
          </cell>
          <cell r="AI23" t="str">
            <v>COLUMBIA MEMORIAL HOSPITAL</v>
          </cell>
          <cell r="AJ23">
            <v>5185.17</v>
          </cell>
          <cell r="AK23">
            <v>0</v>
          </cell>
          <cell r="AL23">
            <v>392.96</v>
          </cell>
          <cell r="AM23">
            <v>95.8</v>
          </cell>
          <cell r="AN23">
            <v>171.74</v>
          </cell>
          <cell r="AO23">
            <v>171.74</v>
          </cell>
          <cell r="AP23">
            <v>0</v>
          </cell>
          <cell r="AQ23">
            <v>0</v>
          </cell>
          <cell r="AR23">
            <v>715.84</v>
          </cell>
          <cell r="AS23">
            <v>0</v>
          </cell>
          <cell r="AT23">
            <v>5185.17</v>
          </cell>
          <cell r="AU23">
            <v>0.82050000000000001</v>
          </cell>
          <cell r="AV23">
            <v>0.42843799999999999</v>
          </cell>
          <cell r="AW23">
            <v>3621240</v>
          </cell>
          <cell r="AX23">
            <v>6.9199999999999998E-2</v>
          </cell>
          <cell r="AY23">
            <v>5185.17</v>
          </cell>
          <cell r="AZ23">
            <v>0</v>
          </cell>
          <cell r="BA23">
            <v>0</v>
          </cell>
          <cell r="BB23">
            <v>392.96</v>
          </cell>
          <cell r="BC23">
            <v>0</v>
          </cell>
          <cell r="BD23">
            <v>0</v>
          </cell>
          <cell r="BE23">
            <v>0</v>
          </cell>
          <cell r="BF23">
            <v>0</v>
          </cell>
          <cell r="BG23">
            <v>171.74</v>
          </cell>
          <cell r="BH23">
            <v>0</v>
          </cell>
          <cell r="BI23">
            <v>0</v>
          </cell>
          <cell r="BJ23">
            <v>1109</v>
          </cell>
          <cell r="BK23">
            <v>0</v>
          </cell>
          <cell r="BL23">
            <v>0</v>
          </cell>
        </row>
        <row r="24">
          <cell r="A24">
            <v>1101000</v>
          </cell>
          <cell r="B24" t="str">
            <v>CORTLAND REGIONAL MED CTR</v>
          </cell>
          <cell r="C24">
            <v>5383.0199999999995</v>
          </cell>
          <cell r="D24">
            <v>0</v>
          </cell>
          <cell r="E24">
            <v>493.09</v>
          </cell>
          <cell r="F24">
            <v>74.58</v>
          </cell>
          <cell r="G24">
            <v>171.74</v>
          </cell>
          <cell r="H24">
            <v>171.74</v>
          </cell>
          <cell r="I24">
            <v>0</v>
          </cell>
          <cell r="J24">
            <v>0</v>
          </cell>
          <cell r="K24">
            <v>743.15</v>
          </cell>
          <cell r="L24">
            <v>1624</v>
          </cell>
          <cell r="M24">
            <v>5383.0199999999995</v>
          </cell>
          <cell r="N24">
            <v>0.80300000000000005</v>
          </cell>
          <cell r="O24">
            <v>0.65028200000000003</v>
          </cell>
          <cell r="P24">
            <v>4424817</v>
          </cell>
          <cell r="Q24">
            <v>8.5999999999999993E-2</v>
          </cell>
          <cell r="R24">
            <v>5383.0199999999995</v>
          </cell>
          <cell r="S24">
            <v>0</v>
          </cell>
          <cell r="T24">
            <v>0</v>
          </cell>
          <cell r="U24">
            <v>493.09</v>
          </cell>
          <cell r="V24">
            <v>0</v>
          </cell>
          <cell r="W24">
            <v>0</v>
          </cell>
          <cell r="X24">
            <v>0</v>
          </cell>
          <cell r="Y24">
            <v>0</v>
          </cell>
          <cell r="Z24">
            <v>171.74</v>
          </cell>
          <cell r="AA24">
            <v>0</v>
          </cell>
          <cell r="AB24">
            <v>0</v>
          </cell>
          <cell r="AC24">
            <v>879</v>
          </cell>
          <cell r="AD24">
            <v>0</v>
          </cell>
          <cell r="AE24">
            <v>0</v>
          </cell>
          <cell r="AH24">
            <v>1101000</v>
          </cell>
          <cell r="AI24" t="str">
            <v>CORTLAND REGIONAL MED CTR</v>
          </cell>
          <cell r="AJ24">
            <v>5468.0999999999995</v>
          </cell>
          <cell r="AK24">
            <v>0</v>
          </cell>
          <cell r="AL24">
            <v>438.43</v>
          </cell>
          <cell r="AM24">
            <v>56.65</v>
          </cell>
          <cell r="AN24">
            <v>171.74</v>
          </cell>
          <cell r="AO24">
            <v>171.74</v>
          </cell>
          <cell r="AP24">
            <v>0</v>
          </cell>
          <cell r="AQ24">
            <v>0</v>
          </cell>
          <cell r="AR24">
            <v>754.9</v>
          </cell>
          <cell r="AS24">
            <v>1624</v>
          </cell>
          <cell r="AT24">
            <v>5468.0999999999995</v>
          </cell>
          <cell r="AU24">
            <v>0.80300000000000005</v>
          </cell>
          <cell r="AV24">
            <v>0.65028200000000003</v>
          </cell>
          <cell r="AW24">
            <v>4424817</v>
          </cell>
          <cell r="AX24">
            <v>8.5999999999999993E-2</v>
          </cell>
          <cell r="AY24">
            <v>5468.0999999999995</v>
          </cell>
          <cell r="AZ24">
            <v>0</v>
          </cell>
          <cell r="BA24">
            <v>0</v>
          </cell>
          <cell r="BB24">
            <v>438.43</v>
          </cell>
          <cell r="BC24">
            <v>0</v>
          </cell>
          <cell r="BD24">
            <v>0</v>
          </cell>
          <cell r="BE24">
            <v>0</v>
          </cell>
          <cell r="BF24">
            <v>0</v>
          </cell>
          <cell r="BG24">
            <v>171.74</v>
          </cell>
          <cell r="BH24">
            <v>0</v>
          </cell>
          <cell r="BI24">
            <v>0</v>
          </cell>
          <cell r="BJ24">
            <v>879</v>
          </cell>
          <cell r="BK24">
            <v>0</v>
          </cell>
          <cell r="BL24">
            <v>0</v>
          </cell>
        </row>
        <row r="25">
          <cell r="A25">
            <v>1227001</v>
          </cell>
          <cell r="B25" t="str">
            <v>TRI-TOWN REGIONAL HEALTHCARE</v>
          </cell>
          <cell r="C25">
            <v>6791.3</v>
          </cell>
          <cell r="D25">
            <v>0</v>
          </cell>
          <cell r="E25">
            <v>0</v>
          </cell>
          <cell r="F25">
            <v>0</v>
          </cell>
          <cell r="G25">
            <v>171.74</v>
          </cell>
          <cell r="H25">
            <v>171.74</v>
          </cell>
          <cell r="I25">
            <v>0</v>
          </cell>
          <cell r="J25">
            <v>0</v>
          </cell>
          <cell r="K25">
            <v>937.57</v>
          </cell>
          <cell r="L25">
            <v>0</v>
          </cell>
          <cell r="M25">
            <v>6791.3</v>
          </cell>
          <cell r="N25">
            <v>1</v>
          </cell>
          <cell r="O25">
            <v>0</v>
          </cell>
          <cell r="P25">
            <v>0</v>
          </cell>
          <cell r="Q25">
            <v>0</v>
          </cell>
          <cell r="R25">
            <v>6791.3</v>
          </cell>
          <cell r="S25">
            <v>0</v>
          </cell>
          <cell r="T25">
            <v>0</v>
          </cell>
          <cell r="U25">
            <v>0</v>
          </cell>
          <cell r="V25">
            <v>0</v>
          </cell>
          <cell r="W25">
            <v>0</v>
          </cell>
          <cell r="X25">
            <v>0</v>
          </cell>
          <cell r="Y25">
            <v>0</v>
          </cell>
          <cell r="Z25">
            <v>171.74</v>
          </cell>
          <cell r="AA25">
            <v>0</v>
          </cell>
          <cell r="AB25">
            <v>0</v>
          </cell>
          <cell r="AC25">
            <v>0</v>
          </cell>
          <cell r="AD25">
            <v>0</v>
          </cell>
          <cell r="AE25">
            <v>0</v>
          </cell>
          <cell r="AH25">
            <v>1227001</v>
          </cell>
          <cell r="AI25" t="str">
            <v>TRI-TOWN REGIONAL HEALTHCARE</v>
          </cell>
          <cell r="AJ25">
            <v>6791.3</v>
          </cell>
          <cell r="AK25">
            <v>0</v>
          </cell>
          <cell r="AL25">
            <v>0</v>
          </cell>
          <cell r="AM25">
            <v>0</v>
          </cell>
          <cell r="AN25">
            <v>171.74</v>
          </cell>
          <cell r="AO25">
            <v>171.74</v>
          </cell>
          <cell r="AP25">
            <v>0</v>
          </cell>
          <cell r="AQ25">
            <v>0</v>
          </cell>
          <cell r="AR25">
            <v>937.57</v>
          </cell>
          <cell r="AS25">
            <v>0</v>
          </cell>
          <cell r="AT25">
            <v>6791.3</v>
          </cell>
          <cell r="AU25">
            <v>1</v>
          </cell>
          <cell r="AV25">
            <v>0</v>
          </cell>
          <cell r="AW25">
            <v>0</v>
          </cell>
          <cell r="AX25">
            <v>0</v>
          </cell>
          <cell r="AY25">
            <v>6791.3</v>
          </cell>
          <cell r="AZ25">
            <v>0</v>
          </cell>
          <cell r="BA25">
            <v>0</v>
          </cell>
          <cell r="BB25">
            <v>0</v>
          </cell>
          <cell r="BC25">
            <v>0</v>
          </cell>
          <cell r="BD25">
            <v>0</v>
          </cell>
          <cell r="BE25">
            <v>0</v>
          </cell>
          <cell r="BF25">
            <v>0</v>
          </cell>
          <cell r="BG25">
            <v>171.74</v>
          </cell>
          <cell r="BH25">
            <v>0</v>
          </cell>
          <cell r="BI25">
            <v>0</v>
          </cell>
          <cell r="BJ25">
            <v>0</v>
          </cell>
          <cell r="BK25">
            <v>0</v>
          </cell>
          <cell r="BL25">
            <v>0</v>
          </cell>
        </row>
        <row r="26">
          <cell r="A26">
            <v>1302000</v>
          </cell>
          <cell r="B26" t="str">
            <v>ST FRANCIS HOSP / POUGH</v>
          </cell>
          <cell r="C26">
            <v>5863.1</v>
          </cell>
          <cell r="D26">
            <v>0</v>
          </cell>
          <cell r="E26">
            <v>998.22</v>
          </cell>
          <cell r="F26">
            <v>183.7</v>
          </cell>
          <cell r="G26">
            <v>171.74</v>
          </cell>
          <cell r="H26">
            <v>171.74</v>
          </cell>
          <cell r="I26">
            <v>0</v>
          </cell>
          <cell r="J26">
            <v>0</v>
          </cell>
          <cell r="K26">
            <v>809.43</v>
          </cell>
          <cell r="L26">
            <v>0</v>
          </cell>
          <cell r="M26">
            <v>5863.1</v>
          </cell>
          <cell r="N26">
            <v>0.86399999999999999</v>
          </cell>
          <cell r="O26">
            <v>0.25464100000000001</v>
          </cell>
          <cell r="P26">
            <v>4118379</v>
          </cell>
          <cell r="Q26">
            <v>6.8099999999999994E-2</v>
          </cell>
          <cell r="R26">
            <v>5863.1</v>
          </cell>
          <cell r="S26">
            <v>0</v>
          </cell>
          <cell r="T26">
            <v>0</v>
          </cell>
          <cell r="U26">
            <v>998.22</v>
          </cell>
          <cell r="V26">
            <v>0</v>
          </cell>
          <cell r="W26">
            <v>0</v>
          </cell>
          <cell r="X26">
            <v>0</v>
          </cell>
          <cell r="Y26">
            <v>0</v>
          </cell>
          <cell r="Z26">
            <v>171.74</v>
          </cell>
          <cell r="AA26">
            <v>0</v>
          </cell>
          <cell r="AB26">
            <v>0</v>
          </cell>
          <cell r="AC26">
            <v>737</v>
          </cell>
          <cell r="AD26">
            <v>0</v>
          </cell>
          <cell r="AE26">
            <v>0</v>
          </cell>
          <cell r="AH26">
            <v>1302000</v>
          </cell>
          <cell r="AI26" t="str">
            <v>ST FRANCIS HOSP / POUGH</v>
          </cell>
          <cell r="AJ26">
            <v>5955.05</v>
          </cell>
          <cell r="AK26">
            <v>0</v>
          </cell>
          <cell r="AL26">
            <v>929.29</v>
          </cell>
          <cell r="AM26">
            <v>201.95</v>
          </cell>
          <cell r="AN26">
            <v>171.74</v>
          </cell>
          <cell r="AO26">
            <v>171.74</v>
          </cell>
          <cell r="AP26">
            <v>0</v>
          </cell>
          <cell r="AQ26">
            <v>0</v>
          </cell>
          <cell r="AR26">
            <v>822.12</v>
          </cell>
          <cell r="AS26">
            <v>0</v>
          </cell>
          <cell r="AT26">
            <v>5955.05</v>
          </cell>
          <cell r="AU26">
            <v>0.86399999999999999</v>
          </cell>
          <cell r="AV26">
            <v>0.25464100000000001</v>
          </cell>
          <cell r="AW26">
            <v>4118379</v>
          </cell>
          <cell r="AX26">
            <v>6.8099999999999994E-2</v>
          </cell>
          <cell r="AY26">
            <v>5955.05</v>
          </cell>
          <cell r="AZ26">
            <v>0</v>
          </cell>
          <cell r="BA26">
            <v>0</v>
          </cell>
          <cell r="BB26">
            <v>929.29</v>
          </cell>
          <cell r="BC26">
            <v>0</v>
          </cell>
          <cell r="BD26">
            <v>0</v>
          </cell>
          <cell r="BE26">
            <v>0</v>
          </cell>
          <cell r="BF26">
            <v>0</v>
          </cell>
          <cell r="BG26">
            <v>171.74</v>
          </cell>
          <cell r="BH26">
            <v>0</v>
          </cell>
          <cell r="BI26">
            <v>0</v>
          </cell>
          <cell r="BJ26">
            <v>737</v>
          </cell>
          <cell r="BK26">
            <v>0</v>
          </cell>
          <cell r="BL26">
            <v>0</v>
          </cell>
        </row>
        <row r="27">
          <cell r="A27">
            <v>1302001</v>
          </cell>
          <cell r="B27" t="str">
            <v>VASSAR BROTHERS MED CTR</v>
          </cell>
          <cell r="C27">
            <v>6631.62</v>
          </cell>
          <cell r="D27">
            <v>0</v>
          </cell>
          <cell r="E27">
            <v>662.95</v>
          </cell>
          <cell r="F27">
            <v>136.43</v>
          </cell>
          <cell r="G27">
            <v>171.74</v>
          </cell>
          <cell r="H27">
            <v>171.74</v>
          </cell>
          <cell r="I27">
            <v>0</v>
          </cell>
          <cell r="J27">
            <v>0</v>
          </cell>
          <cell r="K27">
            <v>915.53</v>
          </cell>
          <cell r="L27">
            <v>0</v>
          </cell>
          <cell r="M27">
            <v>6631.62</v>
          </cell>
          <cell r="N27">
            <v>0.99229999999999996</v>
          </cell>
          <cell r="O27">
            <v>0.280449</v>
          </cell>
          <cell r="P27">
            <v>17163087</v>
          </cell>
          <cell r="Q27">
            <v>8.1900000000000001E-2</v>
          </cell>
          <cell r="R27">
            <v>6631.62</v>
          </cell>
          <cell r="S27">
            <v>0</v>
          </cell>
          <cell r="T27">
            <v>0</v>
          </cell>
          <cell r="U27">
            <v>662.95</v>
          </cell>
          <cell r="V27">
            <v>0</v>
          </cell>
          <cell r="W27">
            <v>0</v>
          </cell>
          <cell r="X27">
            <v>0</v>
          </cell>
          <cell r="Y27">
            <v>0</v>
          </cell>
          <cell r="Z27">
            <v>171.74</v>
          </cell>
          <cell r="AA27">
            <v>0</v>
          </cell>
          <cell r="AB27">
            <v>0</v>
          </cell>
          <cell r="AC27">
            <v>2380</v>
          </cell>
          <cell r="AD27">
            <v>0</v>
          </cell>
          <cell r="AE27">
            <v>0</v>
          </cell>
          <cell r="AH27">
            <v>1302001</v>
          </cell>
          <cell r="AI27" t="str">
            <v>VASSAR BROTHERS MED CTR</v>
          </cell>
          <cell r="AJ27">
            <v>6533.6100000000006</v>
          </cell>
          <cell r="AK27">
            <v>0</v>
          </cell>
          <cell r="AL27">
            <v>591.12</v>
          </cell>
          <cell r="AM27">
            <v>123.53</v>
          </cell>
          <cell r="AN27">
            <v>171.74</v>
          </cell>
          <cell r="AO27">
            <v>171.74</v>
          </cell>
          <cell r="AP27">
            <v>0</v>
          </cell>
          <cell r="AQ27">
            <v>0</v>
          </cell>
          <cell r="AR27">
            <v>902</v>
          </cell>
          <cell r="AS27">
            <v>0</v>
          </cell>
          <cell r="AT27">
            <v>6533.6100000000006</v>
          </cell>
          <cell r="AU27">
            <v>0.99229999999999996</v>
          </cell>
          <cell r="AV27">
            <v>0.280449</v>
          </cell>
          <cell r="AW27">
            <v>17163087</v>
          </cell>
          <cell r="AX27">
            <v>8.1900000000000001E-2</v>
          </cell>
          <cell r="AY27">
            <v>6533.6100000000006</v>
          </cell>
          <cell r="AZ27">
            <v>0</v>
          </cell>
          <cell r="BA27">
            <v>0</v>
          </cell>
          <cell r="BB27">
            <v>591.12</v>
          </cell>
          <cell r="BC27">
            <v>0</v>
          </cell>
          <cell r="BD27">
            <v>0</v>
          </cell>
          <cell r="BE27">
            <v>0</v>
          </cell>
          <cell r="BF27">
            <v>0</v>
          </cell>
          <cell r="BG27">
            <v>171.74</v>
          </cell>
          <cell r="BH27">
            <v>0</v>
          </cell>
          <cell r="BI27">
            <v>0</v>
          </cell>
          <cell r="BJ27">
            <v>2380</v>
          </cell>
          <cell r="BK27">
            <v>0</v>
          </cell>
          <cell r="BL27">
            <v>0</v>
          </cell>
        </row>
        <row r="28">
          <cell r="A28">
            <v>1327000</v>
          </cell>
          <cell r="B28" t="str">
            <v>NORTHERN DUTCHESS HOSPITAL</v>
          </cell>
          <cell r="C28">
            <v>6456.4400000000005</v>
          </cell>
          <cell r="D28">
            <v>0</v>
          </cell>
          <cell r="E28">
            <v>369.2</v>
          </cell>
          <cell r="F28">
            <v>104.84</v>
          </cell>
          <cell r="G28">
            <v>171.74</v>
          </cell>
          <cell r="H28">
            <v>171.74</v>
          </cell>
          <cell r="I28">
            <v>0</v>
          </cell>
          <cell r="J28">
            <v>0</v>
          </cell>
          <cell r="K28">
            <v>891.34</v>
          </cell>
          <cell r="L28">
            <v>0</v>
          </cell>
          <cell r="M28">
            <v>6456.4400000000005</v>
          </cell>
          <cell r="N28">
            <v>0.9546</v>
          </cell>
          <cell r="O28">
            <v>0.36625099999999999</v>
          </cell>
          <cell r="P28">
            <v>2805728</v>
          </cell>
          <cell r="Q28">
            <v>7.4800000000000005E-2</v>
          </cell>
          <cell r="R28">
            <v>6456.4400000000005</v>
          </cell>
          <cell r="S28">
            <v>0</v>
          </cell>
          <cell r="T28">
            <v>0</v>
          </cell>
          <cell r="U28">
            <v>369.2</v>
          </cell>
          <cell r="V28">
            <v>0</v>
          </cell>
          <cell r="W28">
            <v>0</v>
          </cell>
          <cell r="X28">
            <v>0</v>
          </cell>
          <cell r="Y28">
            <v>0</v>
          </cell>
          <cell r="Z28">
            <v>171.74</v>
          </cell>
          <cell r="AA28">
            <v>0</v>
          </cell>
          <cell r="AB28">
            <v>0</v>
          </cell>
          <cell r="AC28">
            <v>321</v>
          </cell>
          <cell r="AD28">
            <v>0</v>
          </cell>
          <cell r="AE28">
            <v>0</v>
          </cell>
          <cell r="AH28">
            <v>1327000</v>
          </cell>
          <cell r="AI28" t="str">
            <v>NORTHERN DUTCHESS HOSPITAL</v>
          </cell>
          <cell r="AJ28">
            <v>6574.89</v>
          </cell>
          <cell r="AK28">
            <v>0</v>
          </cell>
          <cell r="AL28">
            <v>382.23</v>
          </cell>
          <cell r="AM28">
            <v>109.44</v>
          </cell>
          <cell r="AN28">
            <v>171.74</v>
          </cell>
          <cell r="AO28">
            <v>171.74</v>
          </cell>
          <cell r="AP28">
            <v>0</v>
          </cell>
          <cell r="AQ28">
            <v>0</v>
          </cell>
          <cell r="AR28">
            <v>907.7</v>
          </cell>
          <cell r="AS28">
            <v>0</v>
          </cell>
          <cell r="AT28">
            <v>6574.89</v>
          </cell>
          <cell r="AU28">
            <v>0.9546</v>
          </cell>
          <cell r="AV28">
            <v>0.36625099999999999</v>
          </cell>
          <cell r="AW28">
            <v>2805728</v>
          </cell>
          <cell r="AX28">
            <v>7.4800000000000005E-2</v>
          </cell>
          <cell r="AY28">
            <v>6574.89</v>
          </cell>
          <cell r="AZ28">
            <v>0</v>
          </cell>
          <cell r="BA28">
            <v>0</v>
          </cell>
          <cell r="BB28">
            <v>382.23</v>
          </cell>
          <cell r="BC28">
            <v>0</v>
          </cell>
          <cell r="BD28">
            <v>0</v>
          </cell>
          <cell r="BE28">
            <v>0</v>
          </cell>
          <cell r="BF28">
            <v>0</v>
          </cell>
          <cell r="BG28">
            <v>171.74</v>
          </cell>
          <cell r="BH28">
            <v>0</v>
          </cell>
          <cell r="BI28">
            <v>0</v>
          </cell>
          <cell r="BJ28">
            <v>321</v>
          </cell>
          <cell r="BK28">
            <v>0</v>
          </cell>
          <cell r="BL28">
            <v>0</v>
          </cell>
        </row>
        <row r="29">
          <cell r="A29">
            <v>1401002</v>
          </cell>
          <cell r="B29" t="str">
            <v>KALEIDA HLTH/WOMAN&amp;CHILDRENS</v>
          </cell>
          <cell r="C29">
            <v>6157.96</v>
          </cell>
          <cell r="D29">
            <v>0</v>
          </cell>
          <cell r="E29">
            <v>294.64999999999998</v>
          </cell>
          <cell r="F29">
            <v>64.98</v>
          </cell>
          <cell r="G29">
            <v>171.74</v>
          </cell>
          <cell r="H29">
            <v>171.74</v>
          </cell>
          <cell r="I29">
            <v>1633.09</v>
          </cell>
          <cell r="J29">
            <v>359.21000000000004</v>
          </cell>
          <cell r="K29">
            <v>850.14</v>
          </cell>
          <cell r="L29">
            <v>116</v>
          </cell>
          <cell r="M29">
            <v>6157.96</v>
          </cell>
          <cell r="N29">
            <v>0.91469999999999996</v>
          </cell>
          <cell r="O29">
            <v>0.44061699999999998</v>
          </cell>
          <cell r="P29">
            <v>27281353</v>
          </cell>
          <cell r="Q29">
            <v>0.40560000000000002</v>
          </cell>
          <cell r="R29">
            <v>6157.96</v>
          </cell>
          <cell r="S29">
            <v>1633.09</v>
          </cell>
          <cell r="T29">
            <v>359.21000000000004</v>
          </cell>
          <cell r="U29">
            <v>294.64999999999998</v>
          </cell>
          <cell r="V29">
            <v>0</v>
          </cell>
          <cell r="W29">
            <v>0</v>
          </cell>
          <cell r="X29">
            <v>0</v>
          </cell>
          <cell r="Y29">
            <v>0</v>
          </cell>
          <cell r="Z29">
            <v>171.74</v>
          </cell>
          <cell r="AA29">
            <v>0</v>
          </cell>
          <cell r="AB29">
            <v>0</v>
          </cell>
          <cell r="AC29">
            <v>7672</v>
          </cell>
          <cell r="AD29">
            <v>0</v>
          </cell>
          <cell r="AE29">
            <v>0.26519999999999999</v>
          </cell>
          <cell r="AH29">
            <v>1401002</v>
          </cell>
          <cell r="AI29" t="str">
            <v>KALEIDA HLTH/WOMAN&amp;CHILDRENS</v>
          </cell>
          <cell r="AJ29">
            <v>6157.33</v>
          </cell>
          <cell r="AK29">
            <v>0</v>
          </cell>
          <cell r="AL29">
            <v>140.54</v>
          </cell>
          <cell r="AM29">
            <v>31.68</v>
          </cell>
          <cell r="AN29">
            <v>171.74</v>
          </cell>
          <cell r="AO29">
            <v>171.74</v>
          </cell>
          <cell r="AP29">
            <v>1632.92</v>
          </cell>
          <cell r="AQ29">
            <v>359.17</v>
          </cell>
          <cell r="AR29">
            <v>850.05</v>
          </cell>
          <cell r="AS29">
            <v>116</v>
          </cell>
          <cell r="AT29">
            <v>6157.33</v>
          </cell>
          <cell r="AU29">
            <v>0.91469999999999996</v>
          </cell>
          <cell r="AV29">
            <v>0.44061699999999998</v>
          </cell>
          <cell r="AW29">
            <v>27281353</v>
          </cell>
          <cell r="AX29">
            <v>0.40560000000000002</v>
          </cell>
          <cell r="AY29">
            <v>6157.33</v>
          </cell>
          <cell r="AZ29">
            <v>1632.92</v>
          </cell>
          <cell r="BA29">
            <v>359.17</v>
          </cell>
          <cell r="BB29">
            <v>140.54</v>
          </cell>
          <cell r="BC29">
            <v>0</v>
          </cell>
          <cell r="BD29">
            <v>0</v>
          </cell>
          <cell r="BE29">
            <v>0</v>
          </cell>
          <cell r="BF29">
            <v>0</v>
          </cell>
          <cell r="BG29">
            <v>171.74</v>
          </cell>
          <cell r="BH29">
            <v>0</v>
          </cell>
          <cell r="BI29">
            <v>0</v>
          </cell>
          <cell r="BJ29">
            <v>7672</v>
          </cell>
          <cell r="BK29">
            <v>0</v>
          </cell>
          <cell r="BL29">
            <v>0.26519999999999999</v>
          </cell>
        </row>
        <row r="30">
          <cell r="A30">
            <v>1401005</v>
          </cell>
          <cell r="B30" t="str">
            <v>ERIE COUNTY MEDICAL CENTER</v>
          </cell>
          <cell r="C30">
            <v>6148.31</v>
          </cell>
          <cell r="D30">
            <v>0</v>
          </cell>
          <cell r="E30">
            <v>795.96</v>
          </cell>
          <cell r="F30">
            <v>128.62</v>
          </cell>
          <cell r="G30">
            <v>171.74</v>
          </cell>
          <cell r="H30">
            <v>171.74</v>
          </cell>
          <cell r="I30">
            <v>1332.95</v>
          </cell>
          <cell r="J30">
            <v>547.75</v>
          </cell>
          <cell r="K30">
            <v>848.8</v>
          </cell>
          <cell r="L30">
            <v>416</v>
          </cell>
          <cell r="M30">
            <v>6148.31</v>
          </cell>
          <cell r="N30">
            <v>0.92179999999999995</v>
          </cell>
          <cell r="O30">
            <v>0.54893499999999995</v>
          </cell>
          <cell r="P30">
            <v>9560337</v>
          </cell>
          <cell r="Q30">
            <v>0.1188</v>
          </cell>
          <cell r="R30">
            <v>6148.31</v>
          </cell>
          <cell r="S30">
            <v>1332.95</v>
          </cell>
          <cell r="T30">
            <v>547.75</v>
          </cell>
          <cell r="U30">
            <v>795.96</v>
          </cell>
          <cell r="V30">
            <v>0</v>
          </cell>
          <cell r="W30">
            <v>0</v>
          </cell>
          <cell r="X30">
            <v>0</v>
          </cell>
          <cell r="Y30">
            <v>0</v>
          </cell>
          <cell r="Z30">
            <v>171.74</v>
          </cell>
          <cell r="AA30">
            <v>0</v>
          </cell>
          <cell r="AB30">
            <v>0</v>
          </cell>
          <cell r="AC30">
            <v>2610</v>
          </cell>
          <cell r="AD30">
            <v>0</v>
          </cell>
          <cell r="AE30">
            <v>0.21679999999999999</v>
          </cell>
          <cell r="AH30">
            <v>1401005</v>
          </cell>
          <cell r="AI30" t="str">
            <v>ERIE COUNTY MEDICAL CENTER</v>
          </cell>
          <cell r="AJ30">
            <v>5978.13</v>
          </cell>
          <cell r="AK30">
            <v>0</v>
          </cell>
          <cell r="AL30">
            <v>533.09</v>
          </cell>
          <cell r="AM30">
            <v>96.73</v>
          </cell>
          <cell r="AN30">
            <v>171.74</v>
          </cell>
          <cell r="AO30">
            <v>171.74</v>
          </cell>
          <cell r="AP30">
            <v>1296.06</v>
          </cell>
          <cell r="AQ30">
            <v>532.59</v>
          </cell>
          <cell r="AR30">
            <v>825.31</v>
          </cell>
          <cell r="AS30">
            <v>416</v>
          </cell>
          <cell r="AT30">
            <v>5978.13</v>
          </cell>
          <cell r="AU30">
            <v>0.92179999999999995</v>
          </cell>
          <cell r="AV30">
            <v>0.54893499999999995</v>
          </cell>
          <cell r="AW30">
            <v>9560337</v>
          </cell>
          <cell r="AX30">
            <v>0.1188</v>
          </cell>
          <cell r="AY30">
            <v>5978.13</v>
          </cell>
          <cell r="AZ30">
            <v>1296.06</v>
          </cell>
          <cell r="BA30">
            <v>532.59</v>
          </cell>
          <cell r="BB30">
            <v>533.09</v>
          </cell>
          <cell r="BC30">
            <v>0</v>
          </cell>
          <cell r="BD30">
            <v>0</v>
          </cell>
          <cell r="BE30">
            <v>0</v>
          </cell>
          <cell r="BF30">
            <v>0</v>
          </cell>
          <cell r="BG30">
            <v>171.74</v>
          </cell>
          <cell r="BH30">
            <v>0</v>
          </cell>
          <cell r="BI30">
            <v>0</v>
          </cell>
          <cell r="BJ30">
            <v>2610</v>
          </cell>
          <cell r="BK30">
            <v>0</v>
          </cell>
          <cell r="BL30">
            <v>0.21679999999999999</v>
          </cell>
        </row>
        <row r="31">
          <cell r="A31">
            <v>1401008</v>
          </cell>
          <cell r="B31" t="str">
            <v>MERCY HOSPITAL OF BUFFALO</v>
          </cell>
          <cell r="C31">
            <v>5815.56</v>
          </cell>
          <cell r="D31">
            <v>0</v>
          </cell>
          <cell r="E31">
            <v>400.87</v>
          </cell>
          <cell r="F31">
            <v>87.11</v>
          </cell>
          <cell r="G31">
            <v>171.74</v>
          </cell>
          <cell r="H31">
            <v>171.74</v>
          </cell>
          <cell r="I31">
            <v>175.05</v>
          </cell>
          <cell r="J31">
            <v>44.23</v>
          </cell>
          <cell r="K31">
            <v>802.87</v>
          </cell>
          <cell r="L31">
            <v>248</v>
          </cell>
          <cell r="M31">
            <v>5815.56</v>
          </cell>
          <cell r="N31">
            <v>0.88400000000000001</v>
          </cell>
          <cell r="O31">
            <v>0.464171</v>
          </cell>
          <cell r="P31">
            <v>10456649</v>
          </cell>
          <cell r="Q31">
            <v>7.0300000000000001E-2</v>
          </cell>
          <cell r="R31">
            <v>5815.56</v>
          </cell>
          <cell r="S31">
            <v>175.05</v>
          </cell>
          <cell r="T31">
            <v>44.23</v>
          </cell>
          <cell r="U31">
            <v>379.27</v>
          </cell>
          <cell r="V31">
            <v>21.6</v>
          </cell>
          <cell r="W31">
            <v>0</v>
          </cell>
          <cell r="X31">
            <v>0</v>
          </cell>
          <cell r="Y31">
            <v>0</v>
          </cell>
          <cell r="Z31">
            <v>171.74</v>
          </cell>
          <cell r="AA31">
            <v>0</v>
          </cell>
          <cell r="AB31">
            <v>0</v>
          </cell>
          <cell r="AC31">
            <v>2472</v>
          </cell>
          <cell r="AD31">
            <v>0</v>
          </cell>
          <cell r="AE31">
            <v>3.0099999999999998E-2</v>
          </cell>
          <cell r="AH31">
            <v>1401008</v>
          </cell>
          <cell r="AI31" t="str">
            <v>MERCY HOSPITAL OF BUFFALO</v>
          </cell>
          <cell r="AJ31">
            <v>5500.25</v>
          </cell>
          <cell r="AK31">
            <v>0</v>
          </cell>
          <cell r="AL31">
            <v>380.87</v>
          </cell>
          <cell r="AM31">
            <v>83.61</v>
          </cell>
          <cell r="AN31">
            <v>171.74</v>
          </cell>
          <cell r="AO31">
            <v>171.74</v>
          </cell>
          <cell r="AP31">
            <v>165.56</v>
          </cell>
          <cell r="AQ31">
            <v>41.83</v>
          </cell>
          <cell r="AR31">
            <v>759.34</v>
          </cell>
          <cell r="AS31">
            <v>248</v>
          </cell>
          <cell r="AT31">
            <v>5500.25</v>
          </cell>
          <cell r="AU31">
            <v>0.88400000000000001</v>
          </cell>
          <cell r="AV31">
            <v>0.464171</v>
          </cell>
          <cell r="AW31">
            <v>10456649</v>
          </cell>
          <cell r="AX31">
            <v>7.0300000000000001E-2</v>
          </cell>
          <cell r="AY31">
            <v>5500.25</v>
          </cell>
          <cell r="AZ31">
            <v>165.56</v>
          </cell>
          <cell r="BA31">
            <v>41.83</v>
          </cell>
          <cell r="BB31">
            <v>360.44</v>
          </cell>
          <cell r="BC31">
            <v>20.43</v>
          </cell>
          <cell r="BD31">
            <v>0</v>
          </cell>
          <cell r="BE31">
            <v>0</v>
          </cell>
          <cell r="BF31">
            <v>0</v>
          </cell>
          <cell r="BG31">
            <v>171.74</v>
          </cell>
          <cell r="BH31">
            <v>0</v>
          </cell>
          <cell r="BI31">
            <v>0</v>
          </cell>
          <cell r="BJ31">
            <v>2472</v>
          </cell>
          <cell r="BK31">
            <v>0</v>
          </cell>
          <cell r="BL31">
            <v>3.0099999999999998E-2</v>
          </cell>
        </row>
        <row r="32">
          <cell r="A32">
            <v>1401013</v>
          </cell>
          <cell r="B32" t="str">
            <v>SISTERS OF CHARITY HOSPITAL</v>
          </cell>
          <cell r="C32">
            <v>5579.47</v>
          </cell>
          <cell r="D32">
            <v>0</v>
          </cell>
          <cell r="E32">
            <v>341.96</v>
          </cell>
          <cell r="F32">
            <v>67.930000000000007</v>
          </cell>
          <cell r="G32">
            <v>171.74</v>
          </cell>
          <cell r="H32">
            <v>171.74</v>
          </cell>
          <cell r="I32">
            <v>236.57</v>
          </cell>
          <cell r="J32">
            <v>133.88</v>
          </cell>
          <cell r="K32">
            <v>770.27</v>
          </cell>
          <cell r="L32">
            <v>188</v>
          </cell>
          <cell r="M32">
            <v>5579.47</v>
          </cell>
          <cell r="N32">
            <v>0.82650000000000001</v>
          </cell>
          <cell r="O32">
            <v>0.46830699999999997</v>
          </cell>
          <cell r="P32">
            <v>22967029</v>
          </cell>
          <cell r="Q32">
            <v>0.1527</v>
          </cell>
          <cell r="R32">
            <v>5579.47</v>
          </cell>
          <cell r="S32">
            <v>236.57</v>
          </cell>
          <cell r="T32">
            <v>133.88</v>
          </cell>
          <cell r="U32">
            <v>305.19</v>
          </cell>
          <cell r="V32">
            <v>36.770000000000003</v>
          </cell>
          <cell r="W32">
            <v>0</v>
          </cell>
          <cell r="X32">
            <v>0</v>
          </cell>
          <cell r="Y32">
            <v>0</v>
          </cell>
          <cell r="Z32">
            <v>171.74</v>
          </cell>
          <cell r="AA32">
            <v>0</v>
          </cell>
          <cell r="AB32">
            <v>0</v>
          </cell>
          <cell r="AC32">
            <v>4024</v>
          </cell>
          <cell r="AD32">
            <v>0</v>
          </cell>
          <cell r="AE32">
            <v>4.24E-2</v>
          </cell>
          <cell r="AH32">
            <v>1401013</v>
          </cell>
          <cell r="AI32" t="str">
            <v>SISTERS OF CHARITY HOSPITAL</v>
          </cell>
          <cell r="AJ32">
            <v>5539.29</v>
          </cell>
          <cell r="AK32">
            <v>0</v>
          </cell>
          <cell r="AL32">
            <v>292.82</v>
          </cell>
          <cell r="AM32">
            <v>59.16</v>
          </cell>
          <cell r="AN32">
            <v>171.74</v>
          </cell>
          <cell r="AO32">
            <v>171.74</v>
          </cell>
          <cell r="AP32">
            <v>234.87</v>
          </cell>
          <cell r="AQ32">
            <v>132.91</v>
          </cell>
          <cell r="AR32">
            <v>764.73</v>
          </cell>
          <cell r="AS32">
            <v>188</v>
          </cell>
          <cell r="AT32">
            <v>5539.29</v>
          </cell>
          <cell r="AU32">
            <v>0.82650000000000001</v>
          </cell>
          <cell r="AV32">
            <v>0.46830699999999997</v>
          </cell>
          <cell r="AW32">
            <v>22967029</v>
          </cell>
          <cell r="AX32">
            <v>0.1527</v>
          </cell>
          <cell r="AY32">
            <v>5539.29</v>
          </cell>
          <cell r="AZ32">
            <v>234.87</v>
          </cell>
          <cell r="BA32">
            <v>132.91</v>
          </cell>
          <cell r="BB32">
            <v>256.32</v>
          </cell>
          <cell r="BC32">
            <v>36.5</v>
          </cell>
          <cell r="BD32">
            <v>0</v>
          </cell>
          <cell r="BE32">
            <v>0</v>
          </cell>
          <cell r="BF32">
            <v>0</v>
          </cell>
          <cell r="BG32">
            <v>171.74</v>
          </cell>
          <cell r="BH32">
            <v>0</v>
          </cell>
          <cell r="BI32">
            <v>0</v>
          </cell>
          <cell r="BJ32">
            <v>4024</v>
          </cell>
          <cell r="BK32">
            <v>0</v>
          </cell>
          <cell r="BL32">
            <v>4.24E-2</v>
          </cell>
        </row>
        <row r="33">
          <cell r="A33">
            <v>1401014</v>
          </cell>
          <cell r="B33" t="str">
            <v>KALEIDA HEALTH</v>
          </cell>
          <cell r="C33">
            <v>6214.55</v>
          </cell>
          <cell r="D33">
            <v>0</v>
          </cell>
          <cell r="E33">
            <v>853.84</v>
          </cell>
          <cell r="F33">
            <v>154.1</v>
          </cell>
          <cell r="G33">
            <v>171.74</v>
          </cell>
          <cell r="H33">
            <v>171.74</v>
          </cell>
          <cell r="I33">
            <v>767.5</v>
          </cell>
          <cell r="J33">
            <v>301.05</v>
          </cell>
          <cell r="K33">
            <v>857.95</v>
          </cell>
          <cell r="L33">
            <v>1392</v>
          </cell>
          <cell r="M33">
            <v>6214.55</v>
          </cell>
          <cell r="N33">
            <v>0.9274</v>
          </cell>
          <cell r="O33">
            <v>0.42774200000000001</v>
          </cell>
          <cell r="P33">
            <v>19008184</v>
          </cell>
          <cell r="Q33">
            <v>7.6300000000000007E-2</v>
          </cell>
          <cell r="R33">
            <v>6214.55</v>
          </cell>
          <cell r="S33">
            <v>767.5</v>
          </cell>
          <cell r="T33">
            <v>301.05</v>
          </cell>
          <cell r="U33">
            <v>853.84</v>
          </cell>
          <cell r="V33">
            <v>0</v>
          </cell>
          <cell r="W33">
            <v>0</v>
          </cell>
          <cell r="X33">
            <v>0</v>
          </cell>
          <cell r="Y33">
            <v>0</v>
          </cell>
          <cell r="Z33">
            <v>171.74</v>
          </cell>
          <cell r="AA33">
            <v>0</v>
          </cell>
          <cell r="AB33">
            <v>0</v>
          </cell>
          <cell r="AC33">
            <v>4138</v>
          </cell>
          <cell r="AD33">
            <v>0</v>
          </cell>
          <cell r="AE33">
            <v>0.1235</v>
          </cell>
          <cell r="AH33">
            <v>1401014</v>
          </cell>
          <cell r="AI33" t="str">
            <v>KALEIDA HEALTH</v>
          </cell>
          <cell r="AJ33">
            <v>6149.4</v>
          </cell>
          <cell r="AK33">
            <v>0</v>
          </cell>
          <cell r="AL33">
            <v>1104.2</v>
          </cell>
          <cell r="AM33">
            <v>210.37</v>
          </cell>
          <cell r="AN33">
            <v>171.74</v>
          </cell>
          <cell r="AO33">
            <v>171.74</v>
          </cell>
          <cell r="AP33">
            <v>759.45</v>
          </cell>
          <cell r="AQ33">
            <v>297.89000000000004</v>
          </cell>
          <cell r="AR33">
            <v>848.95</v>
          </cell>
          <cell r="AS33">
            <v>1392</v>
          </cell>
          <cell r="AT33">
            <v>6149.4</v>
          </cell>
          <cell r="AU33">
            <v>0.9274</v>
          </cell>
          <cell r="AV33">
            <v>0.42774200000000001</v>
          </cell>
          <cell r="AW33">
            <v>19008184</v>
          </cell>
          <cell r="AX33">
            <v>7.6300000000000007E-2</v>
          </cell>
          <cell r="AY33">
            <v>6149.4</v>
          </cell>
          <cell r="AZ33">
            <v>759.45</v>
          </cell>
          <cell r="BA33">
            <v>297.89000000000004</v>
          </cell>
          <cell r="BB33">
            <v>1104.2</v>
          </cell>
          <cell r="BC33">
            <v>0</v>
          </cell>
          <cell r="BD33">
            <v>0</v>
          </cell>
          <cell r="BE33">
            <v>0</v>
          </cell>
          <cell r="BF33">
            <v>0</v>
          </cell>
          <cell r="BG33">
            <v>171.74</v>
          </cell>
          <cell r="BH33">
            <v>0</v>
          </cell>
          <cell r="BI33">
            <v>0</v>
          </cell>
          <cell r="BJ33">
            <v>4138</v>
          </cell>
          <cell r="BK33">
            <v>0</v>
          </cell>
          <cell r="BL33">
            <v>0.1235</v>
          </cell>
        </row>
        <row r="34">
          <cell r="A34">
            <v>1404000</v>
          </cell>
          <cell r="B34" t="str">
            <v>KENMORE MERCY HOSPITAL</v>
          </cell>
          <cell r="C34">
            <v>5557.67</v>
          </cell>
          <cell r="D34">
            <v>0</v>
          </cell>
          <cell r="E34">
            <v>457.85</v>
          </cell>
          <cell r="F34">
            <v>90.68</v>
          </cell>
          <cell r="G34">
            <v>171.74</v>
          </cell>
          <cell r="H34">
            <v>171.74</v>
          </cell>
          <cell r="I34">
            <v>0</v>
          </cell>
          <cell r="J34">
            <v>0</v>
          </cell>
          <cell r="K34">
            <v>767.26</v>
          </cell>
          <cell r="L34">
            <v>141</v>
          </cell>
          <cell r="M34">
            <v>5557.67</v>
          </cell>
          <cell r="N34">
            <v>0.81930000000000003</v>
          </cell>
          <cell r="O34">
            <v>0.451042</v>
          </cell>
          <cell r="P34">
            <v>1099868</v>
          </cell>
          <cell r="Q34">
            <v>2.64E-2</v>
          </cell>
          <cell r="R34">
            <v>5557.67</v>
          </cell>
          <cell r="S34">
            <v>0</v>
          </cell>
          <cell r="T34">
            <v>0</v>
          </cell>
          <cell r="U34">
            <v>367.5</v>
          </cell>
          <cell r="V34">
            <v>90.350000000000009</v>
          </cell>
          <cell r="W34">
            <v>0</v>
          </cell>
          <cell r="X34">
            <v>0</v>
          </cell>
          <cell r="Y34">
            <v>0</v>
          </cell>
          <cell r="Z34">
            <v>171.74</v>
          </cell>
          <cell r="AA34">
            <v>0</v>
          </cell>
          <cell r="AB34">
            <v>0</v>
          </cell>
          <cell r="AC34">
            <v>415</v>
          </cell>
          <cell r="AD34">
            <v>0</v>
          </cell>
          <cell r="AE34">
            <v>0</v>
          </cell>
          <cell r="AH34">
            <v>1404000</v>
          </cell>
          <cell r="AI34" t="str">
            <v>KENMORE MERCY HOSPITAL</v>
          </cell>
          <cell r="AJ34">
            <v>5609.49</v>
          </cell>
          <cell r="AK34">
            <v>0</v>
          </cell>
          <cell r="AL34">
            <v>462.41</v>
          </cell>
          <cell r="AM34">
            <v>93.15</v>
          </cell>
          <cell r="AN34">
            <v>171.74</v>
          </cell>
          <cell r="AO34">
            <v>171.74</v>
          </cell>
          <cell r="AP34">
            <v>0</v>
          </cell>
          <cell r="AQ34">
            <v>0</v>
          </cell>
          <cell r="AR34">
            <v>774.42</v>
          </cell>
          <cell r="AS34">
            <v>141</v>
          </cell>
          <cell r="AT34">
            <v>5609.49</v>
          </cell>
          <cell r="AU34">
            <v>0.81930000000000003</v>
          </cell>
          <cell r="AV34">
            <v>0.451042</v>
          </cell>
          <cell r="AW34">
            <v>1099868</v>
          </cell>
          <cell r="AX34">
            <v>2.64E-2</v>
          </cell>
          <cell r="AY34">
            <v>5609.49</v>
          </cell>
          <cell r="AZ34">
            <v>0</v>
          </cell>
          <cell r="BA34">
            <v>0</v>
          </cell>
          <cell r="BB34">
            <v>371.22</v>
          </cell>
          <cell r="BC34">
            <v>91.19</v>
          </cell>
          <cell r="BD34">
            <v>0</v>
          </cell>
          <cell r="BE34">
            <v>0</v>
          </cell>
          <cell r="BF34">
            <v>0</v>
          </cell>
          <cell r="BG34">
            <v>171.74</v>
          </cell>
          <cell r="BH34">
            <v>0</v>
          </cell>
          <cell r="BI34">
            <v>0</v>
          </cell>
          <cell r="BJ34">
            <v>415</v>
          </cell>
          <cell r="BK34">
            <v>0</v>
          </cell>
          <cell r="BL34">
            <v>0</v>
          </cell>
        </row>
        <row r="35">
          <cell r="A35">
            <v>1427000</v>
          </cell>
          <cell r="B35" t="str">
            <v>BERTRAND CHAFFEE HOSPITAL</v>
          </cell>
          <cell r="C35">
            <v>4689.76</v>
          </cell>
          <cell r="D35">
            <v>0</v>
          </cell>
          <cell r="E35">
            <v>218.27</v>
          </cell>
          <cell r="F35">
            <v>48.05</v>
          </cell>
          <cell r="G35">
            <v>171.74</v>
          </cell>
          <cell r="H35">
            <v>171.74</v>
          </cell>
          <cell r="I35">
            <v>0</v>
          </cell>
          <cell r="J35">
            <v>0</v>
          </cell>
          <cell r="K35">
            <v>647.44000000000005</v>
          </cell>
          <cell r="L35">
            <v>0</v>
          </cell>
          <cell r="M35">
            <v>4689.76</v>
          </cell>
          <cell r="N35">
            <v>0.69910000000000005</v>
          </cell>
          <cell r="O35">
            <v>0.59735499999999997</v>
          </cell>
          <cell r="P35">
            <v>486653</v>
          </cell>
          <cell r="Q35">
            <v>7.1999999999999995E-2</v>
          </cell>
          <cell r="R35">
            <v>4689.76</v>
          </cell>
          <cell r="S35">
            <v>0</v>
          </cell>
          <cell r="T35">
            <v>0</v>
          </cell>
          <cell r="U35">
            <v>218.27</v>
          </cell>
          <cell r="V35">
            <v>0</v>
          </cell>
          <cell r="W35">
            <v>0</v>
          </cell>
          <cell r="X35">
            <v>0</v>
          </cell>
          <cell r="Y35">
            <v>0</v>
          </cell>
          <cell r="Z35">
            <v>171.74</v>
          </cell>
          <cell r="AA35">
            <v>0</v>
          </cell>
          <cell r="AB35">
            <v>0</v>
          </cell>
          <cell r="AC35">
            <v>73</v>
          </cell>
          <cell r="AD35">
            <v>0</v>
          </cell>
          <cell r="AE35">
            <v>0</v>
          </cell>
          <cell r="AH35">
            <v>1427000</v>
          </cell>
          <cell r="AI35" t="str">
            <v>BERTRAND CHAFFEE HOSPITAL</v>
          </cell>
          <cell r="AJ35">
            <v>4940.54</v>
          </cell>
          <cell r="AK35">
            <v>0</v>
          </cell>
          <cell r="AL35">
            <v>188.84</v>
          </cell>
          <cell r="AM35">
            <v>44.22</v>
          </cell>
          <cell r="AN35">
            <v>171.74</v>
          </cell>
          <cell r="AO35">
            <v>171.74</v>
          </cell>
          <cell r="AP35">
            <v>0</v>
          </cell>
          <cell r="AQ35">
            <v>0</v>
          </cell>
          <cell r="AR35">
            <v>682.07</v>
          </cell>
          <cell r="AS35">
            <v>0</v>
          </cell>
          <cell r="AT35">
            <v>4940.54</v>
          </cell>
          <cell r="AU35">
            <v>0.69910000000000005</v>
          </cell>
          <cell r="AV35">
            <v>0.59735499999999997</v>
          </cell>
          <cell r="AW35">
            <v>486653</v>
          </cell>
          <cell r="AX35">
            <v>7.1999999999999995E-2</v>
          </cell>
          <cell r="AY35">
            <v>4940.54</v>
          </cell>
          <cell r="AZ35">
            <v>0</v>
          </cell>
          <cell r="BA35">
            <v>0</v>
          </cell>
          <cell r="BB35">
            <v>188.84</v>
          </cell>
          <cell r="BC35">
            <v>0</v>
          </cell>
          <cell r="BD35">
            <v>0</v>
          </cell>
          <cell r="BE35">
            <v>0</v>
          </cell>
          <cell r="BF35">
            <v>0</v>
          </cell>
          <cell r="BG35">
            <v>171.74</v>
          </cell>
          <cell r="BH35">
            <v>0</v>
          </cell>
          <cell r="BI35">
            <v>0</v>
          </cell>
          <cell r="BJ35">
            <v>73</v>
          </cell>
          <cell r="BK35">
            <v>0</v>
          </cell>
          <cell r="BL35">
            <v>0</v>
          </cell>
        </row>
        <row r="36">
          <cell r="A36">
            <v>1623001</v>
          </cell>
          <cell r="B36" t="str">
            <v>ADIRONDACK MEDICAL CENTER</v>
          </cell>
          <cell r="C36">
            <v>5541.96</v>
          </cell>
          <cell r="D36">
            <v>0</v>
          </cell>
          <cell r="E36">
            <v>443.18</v>
          </cell>
          <cell r="F36">
            <v>108.24</v>
          </cell>
          <cell r="G36">
            <v>171.74</v>
          </cell>
          <cell r="H36">
            <v>171.74</v>
          </cell>
          <cell r="I36">
            <v>0</v>
          </cell>
          <cell r="J36">
            <v>0</v>
          </cell>
          <cell r="K36">
            <v>765.09</v>
          </cell>
          <cell r="L36">
            <v>0</v>
          </cell>
          <cell r="M36">
            <v>5541.96</v>
          </cell>
          <cell r="N36">
            <v>0.82320000000000004</v>
          </cell>
          <cell r="O36">
            <v>0.55069000000000001</v>
          </cell>
          <cell r="P36">
            <v>1732626</v>
          </cell>
          <cell r="Q36">
            <v>6.3E-2</v>
          </cell>
          <cell r="R36">
            <v>5541.96</v>
          </cell>
          <cell r="S36">
            <v>0</v>
          </cell>
          <cell r="T36">
            <v>0</v>
          </cell>
          <cell r="U36">
            <v>443.18</v>
          </cell>
          <cell r="V36">
            <v>0</v>
          </cell>
          <cell r="W36">
            <v>0</v>
          </cell>
          <cell r="X36">
            <v>0</v>
          </cell>
          <cell r="Y36">
            <v>0</v>
          </cell>
          <cell r="Z36">
            <v>171.74</v>
          </cell>
          <cell r="AA36">
            <v>0</v>
          </cell>
          <cell r="AB36">
            <v>0</v>
          </cell>
          <cell r="AC36">
            <v>330</v>
          </cell>
          <cell r="AD36">
            <v>0</v>
          </cell>
          <cell r="AE36">
            <v>0</v>
          </cell>
          <cell r="AH36">
            <v>1623001</v>
          </cell>
          <cell r="AI36" t="str">
            <v>ADIRONDACK MEDICAL CENTER</v>
          </cell>
          <cell r="AJ36">
            <v>5541.4000000000005</v>
          </cell>
          <cell r="AK36">
            <v>0</v>
          </cell>
          <cell r="AL36">
            <v>424.89</v>
          </cell>
          <cell r="AM36">
            <v>98.16</v>
          </cell>
          <cell r="AN36">
            <v>171.74</v>
          </cell>
          <cell r="AO36">
            <v>171.74</v>
          </cell>
          <cell r="AP36">
            <v>0</v>
          </cell>
          <cell r="AQ36">
            <v>0</v>
          </cell>
          <cell r="AR36">
            <v>765.02</v>
          </cell>
          <cell r="AS36">
            <v>0</v>
          </cell>
          <cell r="AT36">
            <v>5541.4000000000005</v>
          </cell>
          <cell r="AU36">
            <v>0.82320000000000004</v>
          </cell>
          <cell r="AV36">
            <v>0.55069000000000001</v>
          </cell>
          <cell r="AW36">
            <v>1732626</v>
          </cell>
          <cell r="AX36">
            <v>6.3E-2</v>
          </cell>
          <cell r="AY36">
            <v>5541.4000000000005</v>
          </cell>
          <cell r="AZ36">
            <v>0</v>
          </cell>
          <cell r="BA36">
            <v>0</v>
          </cell>
          <cell r="BB36">
            <v>424.89</v>
          </cell>
          <cell r="BC36">
            <v>0</v>
          </cell>
          <cell r="BD36">
            <v>0</v>
          </cell>
          <cell r="BE36">
            <v>0</v>
          </cell>
          <cell r="BF36">
            <v>0</v>
          </cell>
          <cell r="BG36">
            <v>171.74</v>
          </cell>
          <cell r="BH36">
            <v>0</v>
          </cell>
          <cell r="BI36">
            <v>0</v>
          </cell>
          <cell r="BJ36">
            <v>330</v>
          </cell>
          <cell r="BK36">
            <v>0</v>
          </cell>
          <cell r="BL36">
            <v>0</v>
          </cell>
        </row>
        <row r="37">
          <cell r="A37">
            <v>1624000</v>
          </cell>
          <cell r="B37" t="str">
            <v>ALICE HYDE MEDICAL CENTER</v>
          </cell>
          <cell r="C37">
            <v>5424.83</v>
          </cell>
          <cell r="D37">
            <v>0</v>
          </cell>
          <cell r="E37">
            <v>138.5</v>
          </cell>
          <cell r="F37">
            <v>41.8</v>
          </cell>
          <cell r="G37">
            <v>171.74</v>
          </cell>
          <cell r="H37">
            <v>171.74</v>
          </cell>
          <cell r="I37">
            <v>0</v>
          </cell>
          <cell r="J37">
            <v>0</v>
          </cell>
          <cell r="K37">
            <v>748.92</v>
          </cell>
          <cell r="L37">
            <v>37</v>
          </cell>
          <cell r="M37">
            <v>5424.83</v>
          </cell>
          <cell r="N37">
            <v>0.80479999999999996</v>
          </cell>
          <cell r="O37">
            <v>0.59506999999999999</v>
          </cell>
          <cell r="P37">
            <v>2300402</v>
          </cell>
          <cell r="Q37">
            <v>9.6100000000000005E-2</v>
          </cell>
          <cell r="R37">
            <v>5424.83</v>
          </cell>
          <cell r="S37">
            <v>0</v>
          </cell>
          <cell r="T37">
            <v>0</v>
          </cell>
          <cell r="U37">
            <v>138.5</v>
          </cell>
          <cell r="V37">
            <v>0</v>
          </cell>
          <cell r="W37">
            <v>0</v>
          </cell>
          <cell r="X37">
            <v>0</v>
          </cell>
          <cell r="Y37">
            <v>0</v>
          </cell>
          <cell r="Z37">
            <v>171.74</v>
          </cell>
          <cell r="AA37">
            <v>0</v>
          </cell>
          <cell r="AB37">
            <v>0</v>
          </cell>
          <cell r="AC37">
            <v>562</v>
          </cell>
          <cell r="AD37">
            <v>0</v>
          </cell>
          <cell r="AE37">
            <v>0</v>
          </cell>
          <cell r="AH37">
            <v>1624000</v>
          </cell>
          <cell r="AI37" t="str">
            <v>ALICE HYDE MEDICAL CENTER</v>
          </cell>
          <cell r="AJ37">
            <v>5407.75</v>
          </cell>
          <cell r="AK37">
            <v>0</v>
          </cell>
          <cell r="AL37">
            <v>78.5</v>
          </cell>
          <cell r="AM37">
            <v>22.39</v>
          </cell>
          <cell r="AN37">
            <v>171.74</v>
          </cell>
          <cell r="AO37">
            <v>171.74</v>
          </cell>
          <cell r="AP37">
            <v>0</v>
          </cell>
          <cell r="AQ37">
            <v>0</v>
          </cell>
          <cell r="AR37">
            <v>746.57</v>
          </cell>
          <cell r="AS37">
            <v>37</v>
          </cell>
          <cell r="AT37">
            <v>5407.75</v>
          </cell>
          <cell r="AU37">
            <v>0.80479999999999996</v>
          </cell>
          <cell r="AV37">
            <v>0.59506999999999999</v>
          </cell>
          <cell r="AW37">
            <v>2300402</v>
          </cell>
          <cell r="AX37">
            <v>9.6100000000000005E-2</v>
          </cell>
          <cell r="AY37">
            <v>5407.75</v>
          </cell>
          <cell r="AZ37">
            <v>0</v>
          </cell>
          <cell r="BA37">
            <v>0</v>
          </cell>
          <cell r="BB37">
            <v>78.5</v>
          </cell>
          <cell r="BC37">
            <v>0</v>
          </cell>
          <cell r="BD37">
            <v>0</v>
          </cell>
          <cell r="BE37">
            <v>0</v>
          </cell>
          <cell r="BF37">
            <v>0</v>
          </cell>
          <cell r="BG37">
            <v>171.74</v>
          </cell>
          <cell r="BH37">
            <v>0</v>
          </cell>
          <cell r="BI37">
            <v>0</v>
          </cell>
          <cell r="BJ37">
            <v>562</v>
          </cell>
          <cell r="BK37">
            <v>0</v>
          </cell>
          <cell r="BL37">
            <v>0</v>
          </cell>
        </row>
        <row r="38">
          <cell r="A38">
            <v>1701000</v>
          </cell>
          <cell r="B38" t="str">
            <v>NATHAN LITTAUER HOSPITAL</v>
          </cell>
          <cell r="C38">
            <v>5240.6000000000004</v>
          </cell>
          <cell r="D38">
            <v>0</v>
          </cell>
          <cell r="E38">
            <v>237.61</v>
          </cell>
          <cell r="F38">
            <v>69.58</v>
          </cell>
          <cell r="G38">
            <v>171.74</v>
          </cell>
          <cell r="H38">
            <v>171.74</v>
          </cell>
          <cell r="I38">
            <v>0</v>
          </cell>
          <cell r="J38">
            <v>0</v>
          </cell>
          <cell r="K38">
            <v>723.49</v>
          </cell>
          <cell r="L38">
            <v>0</v>
          </cell>
          <cell r="M38">
            <v>5240.6000000000004</v>
          </cell>
          <cell r="N38">
            <v>0.77739999999999998</v>
          </cell>
          <cell r="O38">
            <v>0.439216</v>
          </cell>
          <cell r="P38">
            <v>4940603</v>
          </cell>
          <cell r="Q38">
            <v>0.1236</v>
          </cell>
          <cell r="R38">
            <v>5240.6000000000004</v>
          </cell>
          <cell r="S38">
            <v>0</v>
          </cell>
          <cell r="T38">
            <v>0</v>
          </cell>
          <cell r="U38">
            <v>237.61</v>
          </cell>
          <cell r="V38">
            <v>0</v>
          </cell>
          <cell r="W38">
            <v>0</v>
          </cell>
          <cell r="X38">
            <v>0</v>
          </cell>
          <cell r="Y38">
            <v>0</v>
          </cell>
          <cell r="Z38">
            <v>171.74</v>
          </cell>
          <cell r="AA38">
            <v>0</v>
          </cell>
          <cell r="AB38">
            <v>0</v>
          </cell>
          <cell r="AC38">
            <v>1129</v>
          </cell>
          <cell r="AD38">
            <v>0</v>
          </cell>
          <cell r="AE38">
            <v>0</v>
          </cell>
          <cell r="AH38">
            <v>1701000</v>
          </cell>
          <cell r="AI38" t="str">
            <v>NATHAN LITTAUER HOSPITAL</v>
          </cell>
          <cell r="AJ38">
            <v>5162.67</v>
          </cell>
          <cell r="AK38">
            <v>0</v>
          </cell>
          <cell r="AL38">
            <v>230.03</v>
          </cell>
          <cell r="AM38">
            <v>65.95</v>
          </cell>
          <cell r="AN38">
            <v>171.74</v>
          </cell>
          <cell r="AO38">
            <v>171.74</v>
          </cell>
          <cell r="AP38">
            <v>0</v>
          </cell>
          <cell r="AQ38">
            <v>0</v>
          </cell>
          <cell r="AR38">
            <v>712.73</v>
          </cell>
          <cell r="AS38">
            <v>0</v>
          </cell>
          <cell r="AT38">
            <v>5162.67</v>
          </cell>
          <cell r="AU38">
            <v>0.77739999999999998</v>
          </cell>
          <cell r="AV38">
            <v>0.439216</v>
          </cell>
          <cell r="AW38">
            <v>4940603</v>
          </cell>
          <cell r="AX38">
            <v>0.1236</v>
          </cell>
          <cell r="AY38">
            <v>5162.67</v>
          </cell>
          <cell r="AZ38">
            <v>0</v>
          </cell>
          <cell r="BA38">
            <v>0</v>
          </cell>
          <cell r="BB38">
            <v>230.03</v>
          </cell>
          <cell r="BC38">
            <v>0</v>
          </cell>
          <cell r="BD38">
            <v>0</v>
          </cell>
          <cell r="BE38">
            <v>0</v>
          </cell>
          <cell r="BF38">
            <v>0</v>
          </cell>
          <cell r="BG38">
            <v>171.74</v>
          </cell>
          <cell r="BH38">
            <v>0</v>
          </cell>
          <cell r="BI38">
            <v>0</v>
          </cell>
          <cell r="BJ38">
            <v>1129</v>
          </cell>
          <cell r="BK38">
            <v>0</v>
          </cell>
          <cell r="BL38">
            <v>0</v>
          </cell>
        </row>
        <row r="39">
          <cell r="A39">
            <v>1801000</v>
          </cell>
          <cell r="B39" t="str">
            <v>UNITED MEMORIAL MED CTR</v>
          </cell>
          <cell r="C39">
            <v>5161.6500000000005</v>
          </cell>
          <cell r="D39">
            <v>0</v>
          </cell>
          <cell r="E39">
            <v>464.97</v>
          </cell>
          <cell r="F39">
            <v>120.47</v>
          </cell>
          <cell r="G39">
            <v>171.74</v>
          </cell>
          <cell r="H39">
            <v>171.74</v>
          </cell>
          <cell r="I39">
            <v>0</v>
          </cell>
          <cell r="J39">
            <v>0</v>
          </cell>
          <cell r="K39">
            <v>712.59</v>
          </cell>
          <cell r="L39">
            <v>0</v>
          </cell>
          <cell r="M39">
            <v>5161.6500000000005</v>
          </cell>
          <cell r="N39">
            <v>0.76470000000000005</v>
          </cell>
          <cell r="O39">
            <v>0.44234600000000002</v>
          </cell>
          <cell r="P39">
            <v>3526467</v>
          </cell>
          <cell r="Q39">
            <v>8.2100000000000006E-2</v>
          </cell>
          <cell r="R39">
            <v>5161.6500000000005</v>
          </cell>
          <cell r="S39">
            <v>0</v>
          </cell>
          <cell r="T39">
            <v>0</v>
          </cell>
          <cell r="U39">
            <v>464.97</v>
          </cell>
          <cell r="V39">
            <v>0</v>
          </cell>
          <cell r="W39">
            <v>0</v>
          </cell>
          <cell r="X39">
            <v>0</v>
          </cell>
          <cell r="Y39">
            <v>0</v>
          </cell>
          <cell r="Z39">
            <v>171.74</v>
          </cell>
          <cell r="AA39">
            <v>0</v>
          </cell>
          <cell r="AB39">
            <v>0</v>
          </cell>
          <cell r="AC39">
            <v>693</v>
          </cell>
          <cell r="AD39">
            <v>0</v>
          </cell>
          <cell r="AE39">
            <v>0</v>
          </cell>
          <cell r="AH39">
            <v>1801000</v>
          </cell>
          <cell r="AI39" t="str">
            <v>UNITED MEMORIAL MED CTR</v>
          </cell>
          <cell r="AJ39">
            <v>5161.4800000000005</v>
          </cell>
          <cell r="AK39">
            <v>0</v>
          </cell>
          <cell r="AL39">
            <v>416</v>
          </cell>
          <cell r="AM39">
            <v>81.42</v>
          </cell>
          <cell r="AN39">
            <v>171.74</v>
          </cell>
          <cell r="AO39">
            <v>171.74</v>
          </cell>
          <cell r="AP39">
            <v>0</v>
          </cell>
          <cell r="AQ39">
            <v>0</v>
          </cell>
          <cell r="AR39">
            <v>712.57</v>
          </cell>
          <cell r="AS39">
            <v>0</v>
          </cell>
          <cell r="AT39">
            <v>5161.4800000000005</v>
          </cell>
          <cell r="AU39">
            <v>0.76470000000000005</v>
          </cell>
          <cell r="AV39">
            <v>0.44234600000000002</v>
          </cell>
          <cell r="AW39">
            <v>3526467</v>
          </cell>
          <cell r="AX39">
            <v>8.2100000000000006E-2</v>
          </cell>
          <cell r="AY39">
            <v>5161.4800000000005</v>
          </cell>
          <cell r="AZ39">
            <v>0</v>
          </cell>
          <cell r="BA39">
            <v>0</v>
          </cell>
          <cell r="BB39">
            <v>416</v>
          </cell>
          <cell r="BC39">
            <v>0</v>
          </cell>
          <cell r="BD39">
            <v>0</v>
          </cell>
          <cell r="BE39">
            <v>0</v>
          </cell>
          <cell r="BF39">
            <v>0</v>
          </cell>
          <cell r="BG39">
            <v>171.74</v>
          </cell>
          <cell r="BH39">
            <v>0</v>
          </cell>
          <cell r="BI39">
            <v>0</v>
          </cell>
          <cell r="BJ39">
            <v>693</v>
          </cell>
          <cell r="BK39">
            <v>0</v>
          </cell>
          <cell r="BL39">
            <v>0</v>
          </cell>
        </row>
        <row r="40">
          <cell r="A40">
            <v>2201000</v>
          </cell>
          <cell r="B40" t="str">
            <v>SAMARITAN MEDICAL CENTER</v>
          </cell>
          <cell r="C40">
            <v>5694.32</v>
          </cell>
          <cell r="D40">
            <v>0</v>
          </cell>
          <cell r="E40">
            <v>453.72</v>
          </cell>
          <cell r="F40">
            <v>117.16</v>
          </cell>
          <cell r="G40">
            <v>171.74</v>
          </cell>
          <cell r="H40">
            <v>171.74</v>
          </cell>
          <cell r="I40">
            <v>54.67</v>
          </cell>
          <cell r="J40">
            <v>24.419999999999998</v>
          </cell>
          <cell r="K40">
            <v>786.13</v>
          </cell>
          <cell r="L40">
            <v>176</v>
          </cell>
          <cell r="M40">
            <v>5694.32</v>
          </cell>
          <cell r="N40">
            <v>0.84440000000000004</v>
          </cell>
          <cell r="O40">
            <v>0.552261</v>
          </cell>
          <cell r="P40">
            <v>6837126</v>
          </cell>
          <cell r="Q40">
            <v>7.9100000000000004E-2</v>
          </cell>
          <cell r="R40">
            <v>5694.32</v>
          </cell>
          <cell r="S40">
            <v>54.67</v>
          </cell>
          <cell r="T40">
            <v>24.419999999999998</v>
          </cell>
          <cell r="U40">
            <v>453.72</v>
          </cell>
          <cell r="V40">
            <v>0</v>
          </cell>
          <cell r="W40">
            <v>0</v>
          </cell>
          <cell r="X40">
            <v>0</v>
          </cell>
          <cell r="Y40">
            <v>0</v>
          </cell>
          <cell r="Z40">
            <v>171.74</v>
          </cell>
          <cell r="AA40">
            <v>0</v>
          </cell>
          <cell r="AB40">
            <v>0</v>
          </cell>
          <cell r="AC40">
            <v>1494</v>
          </cell>
          <cell r="AD40">
            <v>0</v>
          </cell>
          <cell r="AE40">
            <v>9.5999999999999992E-3</v>
          </cell>
          <cell r="AH40">
            <v>2201000</v>
          </cell>
          <cell r="AI40" t="str">
            <v>SAMARITAN MEDICAL CENTER</v>
          </cell>
          <cell r="AJ40">
            <v>5658.53</v>
          </cell>
          <cell r="AK40">
            <v>0</v>
          </cell>
          <cell r="AL40">
            <v>434.99</v>
          </cell>
          <cell r="AM40">
            <v>111.86</v>
          </cell>
          <cell r="AN40">
            <v>171.74</v>
          </cell>
          <cell r="AO40">
            <v>171.74</v>
          </cell>
          <cell r="AP40">
            <v>54.32</v>
          </cell>
          <cell r="AQ40">
            <v>24.26</v>
          </cell>
          <cell r="AR40">
            <v>781.19</v>
          </cell>
          <cell r="AS40">
            <v>176</v>
          </cell>
          <cell r="AT40">
            <v>5658.53</v>
          </cell>
          <cell r="AU40">
            <v>0.84440000000000004</v>
          </cell>
          <cell r="AV40">
            <v>0.552261</v>
          </cell>
          <cell r="AW40">
            <v>6837126</v>
          </cell>
          <cell r="AX40">
            <v>7.9100000000000004E-2</v>
          </cell>
          <cell r="AY40">
            <v>5658.53</v>
          </cell>
          <cell r="AZ40">
            <v>54.32</v>
          </cell>
          <cell r="BA40">
            <v>24.26</v>
          </cell>
          <cell r="BB40">
            <v>434.99</v>
          </cell>
          <cell r="BC40">
            <v>0</v>
          </cell>
          <cell r="BD40">
            <v>0</v>
          </cell>
          <cell r="BE40">
            <v>0</v>
          </cell>
          <cell r="BF40">
            <v>0</v>
          </cell>
          <cell r="BG40">
            <v>171.74</v>
          </cell>
          <cell r="BH40">
            <v>0</v>
          </cell>
          <cell r="BI40">
            <v>0</v>
          </cell>
          <cell r="BJ40">
            <v>1494</v>
          </cell>
          <cell r="BK40">
            <v>0</v>
          </cell>
          <cell r="BL40">
            <v>9.5999999999999992E-3</v>
          </cell>
        </row>
        <row r="41">
          <cell r="A41">
            <v>2238001</v>
          </cell>
          <cell r="B41" t="str">
            <v>CARTHAGE AREA HOSPITAL INC</v>
          </cell>
          <cell r="C41">
            <v>4874.8900000000003</v>
          </cell>
          <cell r="D41">
            <v>0</v>
          </cell>
          <cell r="E41">
            <v>280.45</v>
          </cell>
          <cell r="F41">
            <v>78.67</v>
          </cell>
          <cell r="G41">
            <v>171.74</v>
          </cell>
          <cell r="H41">
            <v>171.74</v>
          </cell>
          <cell r="I41">
            <v>0</v>
          </cell>
          <cell r="J41">
            <v>0</v>
          </cell>
          <cell r="K41">
            <v>673</v>
          </cell>
          <cell r="L41">
            <v>0</v>
          </cell>
          <cell r="M41">
            <v>4874.8900000000003</v>
          </cell>
          <cell r="N41">
            <v>0.73480000000000001</v>
          </cell>
          <cell r="O41">
            <v>0.58144799999999996</v>
          </cell>
          <cell r="P41">
            <v>1114198</v>
          </cell>
          <cell r="Q41">
            <v>4.7199999999999999E-2</v>
          </cell>
          <cell r="R41">
            <v>4874.8900000000003</v>
          </cell>
          <cell r="S41">
            <v>0</v>
          </cell>
          <cell r="T41">
            <v>0</v>
          </cell>
          <cell r="U41">
            <v>280.45</v>
          </cell>
          <cell r="V41">
            <v>0</v>
          </cell>
          <cell r="W41">
            <v>0</v>
          </cell>
          <cell r="X41">
            <v>0</v>
          </cell>
          <cell r="Y41">
            <v>0</v>
          </cell>
          <cell r="Z41">
            <v>171.74</v>
          </cell>
          <cell r="AA41">
            <v>0</v>
          </cell>
          <cell r="AB41">
            <v>0</v>
          </cell>
          <cell r="AC41">
            <v>277</v>
          </cell>
          <cell r="AD41">
            <v>0</v>
          </cell>
          <cell r="AE41">
            <v>0</v>
          </cell>
          <cell r="AH41">
            <v>2238001</v>
          </cell>
          <cell r="AI41" t="str">
            <v>CARTHAGE AREA HOSPITAL INC</v>
          </cell>
          <cell r="AJ41">
            <v>4829.2</v>
          </cell>
          <cell r="AK41">
            <v>0</v>
          </cell>
          <cell r="AL41">
            <v>261.79000000000002</v>
          </cell>
          <cell r="AM41">
            <v>77.400000000000006</v>
          </cell>
          <cell r="AN41">
            <v>171.74</v>
          </cell>
          <cell r="AO41">
            <v>171.74</v>
          </cell>
          <cell r="AP41">
            <v>0</v>
          </cell>
          <cell r="AQ41">
            <v>0</v>
          </cell>
          <cell r="AR41">
            <v>666.69</v>
          </cell>
          <cell r="AS41">
            <v>0</v>
          </cell>
          <cell r="AT41">
            <v>4829.2</v>
          </cell>
          <cell r="AU41">
            <v>0.73480000000000001</v>
          </cell>
          <cell r="AV41">
            <v>0.58144799999999996</v>
          </cell>
          <cell r="AW41">
            <v>1114198</v>
          </cell>
          <cell r="AX41">
            <v>4.7199999999999999E-2</v>
          </cell>
          <cell r="AY41">
            <v>4829.2</v>
          </cell>
          <cell r="AZ41">
            <v>0</v>
          </cell>
          <cell r="BA41">
            <v>0</v>
          </cell>
          <cell r="BB41">
            <v>261.79000000000002</v>
          </cell>
          <cell r="BC41">
            <v>0</v>
          </cell>
          <cell r="BD41">
            <v>0</v>
          </cell>
          <cell r="BE41">
            <v>0</v>
          </cell>
          <cell r="BF41">
            <v>0</v>
          </cell>
          <cell r="BG41">
            <v>171.74</v>
          </cell>
          <cell r="BH41">
            <v>0</v>
          </cell>
          <cell r="BI41">
            <v>0</v>
          </cell>
          <cell r="BJ41">
            <v>277</v>
          </cell>
          <cell r="BK41">
            <v>0</v>
          </cell>
          <cell r="BL41">
            <v>0</v>
          </cell>
        </row>
        <row r="42">
          <cell r="A42">
            <v>2424000</v>
          </cell>
          <cell r="B42" t="str">
            <v>LEWIS COUNTY GENERAL HOSP</v>
          </cell>
          <cell r="C42">
            <v>5495.51</v>
          </cell>
          <cell r="D42">
            <v>0</v>
          </cell>
          <cell r="E42">
            <v>433.07</v>
          </cell>
          <cell r="F42">
            <v>134.28</v>
          </cell>
          <cell r="G42">
            <v>171.74</v>
          </cell>
          <cell r="H42">
            <v>171.74</v>
          </cell>
          <cell r="I42">
            <v>0</v>
          </cell>
          <cell r="J42">
            <v>0</v>
          </cell>
          <cell r="K42">
            <v>758.68</v>
          </cell>
          <cell r="L42">
            <v>0</v>
          </cell>
          <cell r="M42">
            <v>5495.51</v>
          </cell>
          <cell r="N42">
            <v>0.81630000000000003</v>
          </cell>
          <cell r="O42">
            <v>0.779088</v>
          </cell>
          <cell r="P42">
            <v>1679914</v>
          </cell>
          <cell r="Q42">
            <v>0.10150000000000001</v>
          </cell>
          <cell r="R42">
            <v>5495.51</v>
          </cell>
          <cell r="S42">
            <v>0</v>
          </cell>
          <cell r="T42">
            <v>0</v>
          </cell>
          <cell r="U42">
            <v>433.07</v>
          </cell>
          <cell r="V42">
            <v>0</v>
          </cell>
          <cell r="W42">
            <v>0</v>
          </cell>
          <cell r="X42">
            <v>0</v>
          </cell>
          <cell r="Y42">
            <v>0</v>
          </cell>
          <cell r="Z42">
            <v>171.74</v>
          </cell>
          <cell r="AA42">
            <v>0</v>
          </cell>
          <cell r="AB42">
            <v>0</v>
          </cell>
          <cell r="AC42">
            <v>353</v>
          </cell>
          <cell r="AD42">
            <v>0</v>
          </cell>
          <cell r="AE42">
            <v>0</v>
          </cell>
          <cell r="AH42">
            <v>2424000</v>
          </cell>
          <cell r="AI42" t="str">
            <v>LEWIS COUNTY GENERAL HOSP</v>
          </cell>
          <cell r="AJ42">
            <v>5494.96</v>
          </cell>
          <cell r="AK42">
            <v>0</v>
          </cell>
          <cell r="AL42">
            <v>409</v>
          </cell>
          <cell r="AM42">
            <v>118.44</v>
          </cell>
          <cell r="AN42">
            <v>171.74</v>
          </cell>
          <cell r="AO42">
            <v>171.74</v>
          </cell>
          <cell r="AP42">
            <v>0</v>
          </cell>
          <cell r="AQ42">
            <v>0</v>
          </cell>
          <cell r="AR42">
            <v>758.61</v>
          </cell>
          <cell r="AS42">
            <v>0</v>
          </cell>
          <cell r="AT42">
            <v>5494.96</v>
          </cell>
          <cell r="AU42">
            <v>0.81630000000000003</v>
          </cell>
          <cell r="AV42">
            <v>0.779088</v>
          </cell>
          <cell r="AW42">
            <v>1679914</v>
          </cell>
          <cell r="AX42">
            <v>0.10150000000000001</v>
          </cell>
          <cell r="AY42">
            <v>5494.96</v>
          </cell>
          <cell r="AZ42">
            <v>0</v>
          </cell>
          <cell r="BA42">
            <v>0</v>
          </cell>
          <cell r="BB42">
            <v>409</v>
          </cell>
          <cell r="BC42">
            <v>0</v>
          </cell>
          <cell r="BD42">
            <v>0</v>
          </cell>
          <cell r="BE42">
            <v>0</v>
          </cell>
          <cell r="BF42">
            <v>0</v>
          </cell>
          <cell r="BG42">
            <v>171.74</v>
          </cell>
          <cell r="BH42">
            <v>0</v>
          </cell>
          <cell r="BI42">
            <v>0</v>
          </cell>
          <cell r="BJ42">
            <v>353</v>
          </cell>
          <cell r="BK42">
            <v>0</v>
          </cell>
          <cell r="BL42">
            <v>0</v>
          </cell>
        </row>
        <row r="43">
          <cell r="A43">
            <v>2527000</v>
          </cell>
          <cell r="B43" t="str">
            <v>NICHOLAS H NOYES MEMORIAL</v>
          </cell>
          <cell r="C43">
            <v>4924.2</v>
          </cell>
          <cell r="D43">
            <v>0</v>
          </cell>
          <cell r="E43">
            <v>412.98</v>
          </cell>
          <cell r="F43">
            <v>120.79</v>
          </cell>
          <cell r="G43">
            <v>171.74</v>
          </cell>
          <cell r="H43">
            <v>171.74</v>
          </cell>
          <cell r="I43">
            <v>0</v>
          </cell>
          <cell r="J43">
            <v>0</v>
          </cell>
          <cell r="K43">
            <v>679.81</v>
          </cell>
          <cell r="L43">
            <v>0</v>
          </cell>
          <cell r="M43">
            <v>4924.2</v>
          </cell>
          <cell r="N43">
            <v>0.74109999999999998</v>
          </cell>
          <cell r="O43">
            <v>0.44282300000000002</v>
          </cell>
          <cell r="P43">
            <v>869795</v>
          </cell>
          <cell r="Q43">
            <v>3.1300000000000001E-2</v>
          </cell>
          <cell r="R43">
            <v>4924.2</v>
          </cell>
          <cell r="S43">
            <v>0</v>
          </cell>
          <cell r="T43">
            <v>0</v>
          </cell>
          <cell r="U43">
            <v>412.98</v>
          </cell>
          <cell r="V43">
            <v>0</v>
          </cell>
          <cell r="W43">
            <v>0</v>
          </cell>
          <cell r="X43">
            <v>0</v>
          </cell>
          <cell r="Y43">
            <v>0</v>
          </cell>
          <cell r="Z43">
            <v>171.74</v>
          </cell>
          <cell r="AA43">
            <v>0</v>
          </cell>
          <cell r="AB43">
            <v>0</v>
          </cell>
          <cell r="AC43">
            <v>580</v>
          </cell>
          <cell r="AD43">
            <v>0</v>
          </cell>
          <cell r="AE43">
            <v>0</v>
          </cell>
          <cell r="AH43">
            <v>2527000</v>
          </cell>
          <cell r="AI43" t="str">
            <v>NICHOLAS H NOYES MEMORIAL</v>
          </cell>
          <cell r="AJ43">
            <v>4706.54</v>
          </cell>
          <cell r="AK43">
            <v>0</v>
          </cell>
          <cell r="AL43">
            <v>298.82</v>
          </cell>
          <cell r="AM43">
            <v>85.38</v>
          </cell>
          <cell r="AN43">
            <v>171.74</v>
          </cell>
          <cell r="AO43">
            <v>171.74</v>
          </cell>
          <cell r="AP43">
            <v>0</v>
          </cell>
          <cell r="AQ43">
            <v>0</v>
          </cell>
          <cell r="AR43">
            <v>649.76</v>
          </cell>
          <cell r="AS43">
            <v>0</v>
          </cell>
          <cell r="AT43">
            <v>4706.54</v>
          </cell>
          <cell r="AU43">
            <v>0.74109999999999998</v>
          </cell>
          <cell r="AV43">
            <v>0.44282300000000002</v>
          </cell>
          <cell r="AW43">
            <v>869795</v>
          </cell>
          <cell r="AX43">
            <v>3.1300000000000001E-2</v>
          </cell>
          <cell r="AY43">
            <v>4706.54</v>
          </cell>
          <cell r="AZ43">
            <v>0</v>
          </cell>
          <cell r="BA43">
            <v>0</v>
          </cell>
          <cell r="BB43">
            <v>298.82</v>
          </cell>
          <cell r="BC43">
            <v>0</v>
          </cell>
          <cell r="BD43">
            <v>0</v>
          </cell>
          <cell r="BE43">
            <v>0</v>
          </cell>
          <cell r="BF43">
            <v>0</v>
          </cell>
          <cell r="BG43">
            <v>171.74</v>
          </cell>
          <cell r="BH43">
            <v>0</v>
          </cell>
          <cell r="BI43">
            <v>0</v>
          </cell>
          <cell r="BJ43">
            <v>580</v>
          </cell>
          <cell r="BK43">
            <v>0</v>
          </cell>
          <cell r="BL43">
            <v>0</v>
          </cell>
        </row>
        <row r="44">
          <cell r="A44">
            <v>2601001</v>
          </cell>
          <cell r="B44" t="str">
            <v>ONEIDA HEALTHCARE</v>
          </cell>
          <cell r="C44">
            <v>4849.2</v>
          </cell>
          <cell r="D44">
            <v>0</v>
          </cell>
          <cell r="E44">
            <v>534.54</v>
          </cell>
          <cell r="F44">
            <v>147.94</v>
          </cell>
          <cell r="G44">
            <v>171.74</v>
          </cell>
          <cell r="H44">
            <v>171.74</v>
          </cell>
          <cell r="I44">
            <v>0</v>
          </cell>
          <cell r="J44">
            <v>0</v>
          </cell>
          <cell r="K44">
            <v>669.46</v>
          </cell>
          <cell r="L44">
            <v>0</v>
          </cell>
          <cell r="M44">
            <v>4849.2</v>
          </cell>
          <cell r="N44">
            <v>0.72419999999999995</v>
          </cell>
          <cell r="O44">
            <v>0.48342299999999999</v>
          </cell>
          <cell r="P44">
            <v>2740256</v>
          </cell>
          <cell r="Q44">
            <v>8.1100000000000005E-2</v>
          </cell>
          <cell r="R44">
            <v>4849.2</v>
          </cell>
          <cell r="S44">
            <v>0</v>
          </cell>
          <cell r="T44">
            <v>0</v>
          </cell>
          <cell r="U44">
            <v>534.54</v>
          </cell>
          <cell r="V44">
            <v>0</v>
          </cell>
          <cell r="W44">
            <v>0</v>
          </cell>
          <cell r="X44">
            <v>0</v>
          </cell>
          <cell r="Y44">
            <v>0</v>
          </cell>
          <cell r="Z44">
            <v>171.74</v>
          </cell>
          <cell r="AA44">
            <v>0</v>
          </cell>
          <cell r="AB44">
            <v>0</v>
          </cell>
          <cell r="AC44">
            <v>833</v>
          </cell>
          <cell r="AD44">
            <v>0</v>
          </cell>
          <cell r="AE44">
            <v>0</v>
          </cell>
          <cell r="AH44">
            <v>2601001</v>
          </cell>
          <cell r="AI44" t="str">
            <v>ONEIDA HEALTHCARE</v>
          </cell>
          <cell r="AJ44">
            <v>4761.25</v>
          </cell>
          <cell r="AK44">
            <v>0</v>
          </cell>
          <cell r="AL44">
            <v>523.20000000000005</v>
          </cell>
          <cell r="AM44">
            <v>136.94</v>
          </cell>
          <cell r="AN44">
            <v>171.74</v>
          </cell>
          <cell r="AO44">
            <v>171.74</v>
          </cell>
          <cell r="AP44">
            <v>0</v>
          </cell>
          <cell r="AQ44">
            <v>0</v>
          </cell>
          <cell r="AR44">
            <v>657.31</v>
          </cell>
          <cell r="AS44">
            <v>0</v>
          </cell>
          <cell r="AT44">
            <v>4761.25</v>
          </cell>
          <cell r="AU44">
            <v>0.72419999999999995</v>
          </cell>
          <cell r="AV44">
            <v>0.48342299999999999</v>
          </cell>
          <cell r="AW44">
            <v>2740256</v>
          </cell>
          <cell r="AX44">
            <v>8.1100000000000005E-2</v>
          </cell>
          <cell r="AY44">
            <v>4761.25</v>
          </cell>
          <cell r="AZ44">
            <v>0</v>
          </cell>
          <cell r="BA44">
            <v>0</v>
          </cell>
          <cell r="BB44">
            <v>523.20000000000005</v>
          </cell>
          <cell r="BC44">
            <v>0</v>
          </cell>
          <cell r="BD44">
            <v>0</v>
          </cell>
          <cell r="BE44">
            <v>0</v>
          </cell>
          <cell r="BF44">
            <v>0</v>
          </cell>
          <cell r="BG44">
            <v>171.74</v>
          </cell>
          <cell r="BH44">
            <v>0</v>
          </cell>
          <cell r="BI44">
            <v>0</v>
          </cell>
          <cell r="BJ44">
            <v>833</v>
          </cell>
          <cell r="BK44">
            <v>0</v>
          </cell>
          <cell r="BL44">
            <v>0</v>
          </cell>
        </row>
        <row r="45">
          <cell r="A45">
            <v>2625000</v>
          </cell>
          <cell r="B45" t="str">
            <v>COMMUNITY MEMORIAL HOSPITAL</v>
          </cell>
          <cell r="C45">
            <v>5428.57</v>
          </cell>
          <cell r="D45">
            <v>0</v>
          </cell>
          <cell r="E45">
            <v>257.83999999999997</v>
          </cell>
          <cell r="F45">
            <v>86.24</v>
          </cell>
          <cell r="G45">
            <v>171.74</v>
          </cell>
          <cell r="H45">
            <v>171.74</v>
          </cell>
          <cell r="I45">
            <v>0</v>
          </cell>
          <cell r="J45">
            <v>0</v>
          </cell>
          <cell r="K45">
            <v>749.44</v>
          </cell>
          <cell r="L45">
            <v>0</v>
          </cell>
          <cell r="M45">
            <v>5428.57</v>
          </cell>
          <cell r="N45">
            <v>0.8044</v>
          </cell>
          <cell r="O45">
            <v>0.57775600000000005</v>
          </cell>
          <cell r="P45">
            <v>1977209</v>
          </cell>
          <cell r="Q45">
            <v>8.5400000000000004E-2</v>
          </cell>
          <cell r="R45">
            <v>5428.57</v>
          </cell>
          <cell r="S45">
            <v>0</v>
          </cell>
          <cell r="T45">
            <v>0</v>
          </cell>
          <cell r="U45">
            <v>257.83999999999997</v>
          </cell>
          <cell r="V45">
            <v>0</v>
          </cell>
          <cell r="W45">
            <v>0</v>
          </cell>
          <cell r="X45">
            <v>0</v>
          </cell>
          <cell r="Y45">
            <v>0</v>
          </cell>
          <cell r="Z45">
            <v>171.74</v>
          </cell>
          <cell r="AA45">
            <v>0</v>
          </cell>
          <cell r="AB45">
            <v>0</v>
          </cell>
          <cell r="AC45">
            <v>320</v>
          </cell>
          <cell r="AD45">
            <v>0</v>
          </cell>
          <cell r="AE45">
            <v>0</v>
          </cell>
          <cell r="AH45">
            <v>2625000</v>
          </cell>
          <cell r="AI45" t="str">
            <v>COMMUNITY MEMORIAL HOSPITAL</v>
          </cell>
          <cell r="AJ45">
            <v>5465.21</v>
          </cell>
          <cell r="AK45">
            <v>0</v>
          </cell>
          <cell r="AL45">
            <v>239.39</v>
          </cell>
          <cell r="AM45">
            <v>72.98</v>
          </cell>
          <cell r="AN45">
            <v>171.74</v>
          </cell>
          <cell r="AO45">
            <v>171.74</v>
          </cell>
          <cell r="AP45">
            <v>0</v>
          </cell>
          <cell r="AQ45">
            <v>0</v>
          </cell>
          <cell r="AR45">
            <v>754.5</v>
          </cell>
          <cell r="AS45">
            <v>0</v>
          </cell>
          <cell r="AT45">
            <v>5465.21</v>
          </cell>
          <cell r="AU45">
            <v>0.8044</v>
          </cell>
          <cell r="AV45">
            <v>0.57775600000000005</v>
          </cell>
          <cell r="AW45">
            <v>1977209</v>
          </cell>
          <cell r="AX45">
            <v>8.5400000000000004E-2</v>
          </cell>
          <cell r="AY45">
            <v>5465.21</v>
          </cell>
          <cell r="AZ45">
            <v>0</v>
          </cell>
          <cell r="BA45">
            <v>0</v>
          </cell>
          <cell r="BB45">
            <v>239.39</v>
          </cell>
          <cell r="BC45">
            <v>0</v>
          </cell>
          <cell r="BD45">
            <v>0</v>
          </cell>
          <cell r="BE45">
            <v>0</v>
          </cell>
          <cell r="BF45">
            <v>0</v>
          </cell>
          <cell r="BG45">
            <v>171.74</v>
          </cell>
          <cell r="BH45">
            <v>0</v>
          </cell>
          <cell r="BI45">
            <v>0</v>
          </cell>
          <cell r="BJ45">
            <v>320</v>
          </cell>
          <cell r="BK45">
            <v>0</v>
          </cell>
          <cell r="BL45">
            <v>0</v>
          </cell>
        </row>
        <row r="46">
          <cell r="A46">
            <v>2701001</v>
          </cell>
          <cell r="B46" t="str">
            <v>HIGHLAND HOSP OF ROCHESTER</v>
          </cell>
          <cell r="C46">
            <v>5817.47</v>
          </cell>
          <cell r="D46">
            <v>0</v>
          </cell>
          <cell r="E46">
            <v>410.25</v>
          </cell>
          <cell r="F46">
            <v>108.26</v>
          </cell>
          <cell r="G46">
            <v>171.74</v>
          </cell>
          <cell r="H46">
            <v>171.74</v>
          </cell>
          <cell r="I46">
            <v>606.17999999999995</v>
          </cell>
          <cell r="J46">
            <v>103.08</v>
          </cell>
          <cell r="K46">
            <v>803.13</v>
          </cell>
          <cell r="L46">
            <v>369</v>
          </cell>
          <cell r="M46">
            <v>5817.47</v>
          </cell>
          <cell r="N46">
            <v>0.8599</v>
          </cell>
          <cell r="O46">
            <v>0.59113599999999999</v>
          </cell>
          <cell r="P46">
            <v>4779973</v>
          </cell>
          <cell r="Q46">
            <v>3.5700000000000003E-2</v>
          </cell>
          <cell r="R46">
            <v>5817.47</v>
          </cell>
          <cell r="S46">
            <v>606.17999999999995</v>
          </cell>
          <cell r="T46">
            <v>103.08</v>
          </cell>
          <cell r="U46">
            <v>410.25</v>
          </cell>
          <cell r="V46">
            <v>0</v>
          </cell>
          <cell r="W46">
            <v>0</v>
          </cell>
          <cell r="X46">
            <v>0</v>
          </cell>
          <cell r="Y46">
            <v>0</v>
          </cell>
          <cell r="Z46">
            <v>171.74</v>
          </cell>
          <cell r="AA46">
            <v>0</v>
          </cell>
          <cell r="AB46">
            <v>0</v>
          </cell>
          <cell r="AC46">
            <v>3476</v>
          </cell>
          <cell r="AD46">
            <v>0</v>
          </cell>
          <cell r="AE46">
            <v>0.1042</v>
          </cell>
          <cell r="AH46">
            <v>2701001</v>
          </cell>
          <cell r="AI46" t="str">
            <v>HIGHLAND HOSP OF ROCHESTER</v>
          </cell>
          <cell r="AJ46">
            <v>5924.87</v>
          </cell>
          <cell r="AK46">
            <v>0</v>
          </cell>
          <cell r="AL46">
            <v>360.44</v>
          </cell>
          <cell r="AM46">
            <v>91.57</v>
          </cell>
          <cell r="AN46">
            <v>171.74</v>
          </cell>
          <cell r="AO46">
            <v>171.74</v>
          </cell>
          <cell r="AP46">
            <v>617.37</v>
          </cell>
          <cell r="AQ46">
            <v>104.99000000000001</v>
          </cell>
          <cell r="AR46">
            <v>817.96</v>
          </cell>
          <cell r="AS46">
            <v>369</v>
          </cell>
          <cell r="AT46">
            <v>5924.87</v>
          </cell>
          <cell r="AU46">
            <v>0.8599</v>
          </cell>
          <cell r="AV46">
            <v>0.59113599999999999</v>
          </cell>
          <cell r="AW46">
            <v>4779973</v>
          </cell>
          <cell r="AX46">
            <v>3.5700000000000003E-2</v>
          </cell>
          <cell r="AY46">
            <v>5924.87</v>
          </cell>
          <cell r="AZ46">
            <v>617.37</v>
          </cell>
          <cell r="BA46">
            <v>104.99000000000001</v>
          </cell>
          <cell r="BB46">
            <v>360.44</v>
          </cell>
          <cell r="BC46">
            <v>0</v>
          </cell>
          <cell r="BD46">
            <v>0</v>
          </cell>
          <cell r="BE46">
            <v>0</v>
          </cell>
          <cell r="BF46">
            <v>0</v>
          </cell>
          <cell r="BG46">
            <v>171.74</v>
          </cell>
          <cell r="BH46">
            <v>0</v>
          </cell>
          <cell r="BI46">
            <v>0</v>
          </cell>
          <cell r="BJ46">
            <v>3476</v>
          </cell>
          <cell r="BK46">
            <v>0</v>
          </cell>
          <cell r="BL46">
            <v>0.1042</v>
          </cell>
        </row>
        <row r="47">
          <cell r="A47">
            <v>2701003</v>
          </cell>
          <cell r="B47" t="str">
            <v>ROCHESTER GENERAL HOSPITAL</v>
          </cell>
          <cell r="C47">
            <v>5706.67</v>
          </cell>
          <cell r="D47">
            <v>0</v>
          </cell>
          <cell r="E47">
            <v>678</v>
          </cell>
          <cell r="F47">
            <v>135.43</v>
          </cell>
          <cell r="G47">
            <v>171.74</v>
          </cell>
          <cell r="H47">
            <v>171.74</v>
          </cell>
          <cell r="I47">
            <v>575.23</v>
          </cell>
          <cell r="J47">
            <v>210.18</v>
          </cell>
          <cell r="K47">
            <v>787.83</v>
          </cell>
          <cell r="L47">
            <v>175</v>
          </cell>
          <cell r="M47">
            <v>5706.67</v>
          </cell>
          <cell r="N47">
            <v>0.84909999999999997</v>
          </cell>
          <cell r="O47">
            <v>0.43612000000000001</v>
          </cell>
          <cell r="P47">
            <v>18306876</v>
          </cell>
          <cell r="Q47">
            <v>8.3500000000000005E-2</v>
          </cell>
          <cell r="R47">
            <v>5706.67</v>
          </cell>
          <cell r="S47">
            <v>575.23</v>
          </cell>
          <cell r="T47">
            <v>210.18</v>
          </cell>
          <cell r="U47">
            <v>671.78</v>
          </cell>
          <cell r="V47">
            <v>0</v>
          </cell>
          <cell r="W47">
            <v>0</v>
          </cell>
          <cell r="X47">
            <v>0</v>
          </cell>
          <cell r="Y47">
            <v>6.22</v>
          </cell>
          <cell r="Z47">
            <v>171.74</v>
          </cell>
          <cell r="AA47">
            <v>0</v>
          </cell>
          <cell r="AB47">
            <v>0</v>
          </cell>
          <cell r="AC47">
            <v>4714</v>
          </cell>
          <cell r="AD47">
            <v>0</v>
          </cell>
          <cell r="AE47">
            <v>0.1008</v>
          </cell>
          <cell r="AH47">
            <v>2701003</v>
          </cell>
          <cell r="AI47" t="str">
            <v>ROCHESTER GENERAL HOSPITAL</v>
          </cell>
          <cell r="AJ47">
            <v>5700.2699999999995</v>
          </cell>
          <cell r="AK47">
            <v>0</v>
          </cell>
          <cell r="AL47">
            <v>416.12</v>
          </cell>
          <cell r="AM47">
            <v>85.4</v>
          </cell>
          <cell r="AN47">
            <v>171.74</v>
          </cell>
          <cell r="AO47">
            <v>171.74</v>
          </cell>
          <cell r="AP47">
            <v>574.59</v>
          </cell>
          <cell r="AQ47">
            <v>209.94</v>
          </cell>
          <cell r="AR47">
            <v>786.95</v>
          </cell>
          <cell r="AS47">
            <v>175</v>
          </cell>
          <cell r="AT47">
            <v>5700.2699999999995</v>
          </cell>
          <cell r="AU47">
            <v>0.84909999999999997</v>
          </cell>
          <cell r="AV47">
            <v>0.43612000000000001</v>
          </cell>
          <cell r="AW47">
            <v>18306876</v>
          </cell>
          <cell r="AX47">
            <v>8.3500000000000005E-2</v>
          </cell>
          <cell r="AY47">
            <v>5700.2699999999995</v>
          </cell>
          <cell r="AZ47">
            <v>574.59</v>
          </cell>
          <cell r="BA47">
            <v>209.94</v>
          </cell>
          <cell r="BB47">
            <v>409.9</v>
          </cell>
          <cell r="BC47">
            <v>0</v>
          </cell>
          <cell r="BD47">
            <v>0</v>
          </cell>
          <cell r="BE47">
            <v>0</v>
          </cell>
          <cell r="BF47">
            <v>6.22</v>
          </cell>
          <cell r="BG47">
            <v>171.74</v>
          </cell>
          <cell r="BH47">
            <v>0</v>
          </cell>
          <cell r="BI47">
            <v>0</v>
          </cell>
          <cell r="BJ47">
            <v>4714</v>
          </cell>
          <cell r="BK47">
            <v>0</v>
          </cell>
          <cell r="BL47">
            <v>0.1008</v>
          </cell>
        </row>
        <row r="48">
          <cell r="A48">
            <v>2701005</v>
          </cell>
          <cell r="B48" t="str">
            <v>STRONG MEMORIAL HOSPITAL</v>
          </cell>
          <cell r="C48">
            <v>6085.51</v>
          </cell>
          <cell r="D48">
            <v>0</v>
          </cell>
          <cell r="E48">
            <v>749.9</v>
          </cell>
          <cell r="F48">
            <v>120.89</v>
          </cell>
          <cell r="G48">
            <v>171.74</v>
          </cell>
          <cell r="H48">
            <v>171.74</v>
          </cell>
          <cell r="I48">
            <v>1766.02</v>
          </cell>
          <cell r="J48">
            <v>714.34</v>
          </cell>
          <cell r="K48">
            <v>840.13</v>
          </cell>
          <cell r="L48">
            <v>334</v>
          </cell>
          <cell r="M48">
            <v>6085.51</v>
          </cell>
          <cell r="N48">
            <v>0.89959999999999996</v>
          </cell>
          <cell r="O48">
            <v>0.53666400000000003</v>
          </cell>
          <cell r="P48">
            <v>39596054</v>
          </cell>
          <cell r="Q48">
            <v>0.16969999999999999</v>
          </cell>
          <cell r="R48">
            <v>6085.51</v>
          </cell>
          <cell r="S48">
            <v>1766.02</v>
          </cell>
          <cell r="T48">
            <v>714.34</v>
          </cell>
          <cell r="U48">
            <v>749.9</v>
          </cell>
          <cell r="V48">
            <v>0</v>
          </cell>
          <cell r="W48">
            <v>0</v>
          </cell>
          <cell r="X48">
            <v>0</v>
          </cell>
          <cell r="Y48">
            <v>0</v>
          </cell>
          <cell r="Z48">
            <v>171.74</v>
          </cell>
          <cell r="AA48">
            <v>0</v>
          </cell>
          <cell r="AB48">
            <v>0</v>
          </cell>
          <cell r="AC48">
            <v>7318</v>
          </cell>
          <cell r="AD48">
            <v>0</v>
          </cell>
          <cell r="AE48">
            <v>0.29020000000000001</v>
          </cell>
          <cell r="AH48">
            <v>2701005</v>
          </cell>
          <cell r="AI48" t="str">
            <v>STRONG MEMORIAL HOSPITAL</v>
          </cell>
          <cell r="AJ48">
            <v>6159.17</v>
          </cell>
          <cell r="AK48">
            <v>0</v>
          </cell>
          <cell r="AL48">
            <v>722.05</v>
          </cell>
          <cell r="AM48">
            <v>119.76</v>
          </cell>
          <cell r="AN48">
            <v>171.74</v>
          </cell>
          <cell r="AO48">
            <v>171.74</v>
          </cell>
          <cell r="AP48">
            <v>1787.39</v>
          </cell>
          <cell r="AQ48">
            <v>722.99</v>
          </cell>
          <cell r="AR48">
            <v>850.3</v>
          </cell>
          <cell r="AS48">
            <v>334</v>
          </cell>
          <cell r="AT48">
            <v>6159.17</v>
          </cell>
          <cell r="AU48">
            <v>0.89959999999999996</v>
          </cell>
          <cell r="AV48">
            <v>0.53666400000000003</v>
          </cell>
          <cell r="AW48">
            <v>39596054</v>
          </cell>
          <cell r="AX48">
            <v>0.16969999999999999</v>
          </cell>
          <cell r="AY48">
            <v>6159.17</v>
          </cell>
          <cell r="AZ48">
            <v>1787.39</v>
          </cell>
          <cell r="BA48">
            <v>722.99</v>
          </cell>
          <cell r="BB48">
            <v>722.05</v>
          </cell>
          <cell r="BC48">
            <v>0</v>
          </cell>
          <cell r="BD48">
            <v>0</v>
          </cell>
          <cell r="BE48">
            <v>0</v>
          </cell>
          <cell r="BF48">
            <v>0</v>
          </cell>
          <cell r="BG48">
            <v>171.74</v>
          </cell>
          <cell r="BH48">
            <v>0</v>
          </cell>
          <cell r="BI48">
            <v>0</v>
          </cell>
          <cell r="BJ48">
            <v>7318</v>
          </cell>
          <cell r="BK48">
            <v>0</v>
          </cell>
          <cell r="BL48">
            <v>0.29020000000000001</v>
          </cell>
        </row>
        <row r="49">
          <cell r="A49">
            <v>2754001</v>
          </cell>
          <cell r="B49" t="str">
            <v>THE UNITY HOSPITAL</v>
          </cell>
          <cell r="C49">
            <v>5262.17</v>
          </cell>
          <cell r="D49">
            <v>0</v>
          </cell>
          <cell r="E49">
            <v>771.94</v>
          </cell>
          <cell r="F49">
            <v>185.29</v>
          </cell>
          <cell r="G49">
            <v>171.74</v>
          </cell>
          <cell r="H49">
            <v>171.74</v>
          </cell>
          <cell r="I49">
            <v>402.56</v>
          </cell>
          <cell r="J49">
            <v>46.72</v>
          </cell>
          <cell r="K49">
            <v>726.47</v>
          </cell>
          <cell r="L49">
            <v>108</v>
          </cell>
          <cell r="M49">
            <v>5262.17</v>
          </cell>
          <cell r="N49">
            <v>0.7752</v>
          </cell>
          <cell r="O49">
            <v>0.50221800000000005</v>
          </cell>
          <cell r="P49">
            <v>7779462</v>
          </cell>
          <cell r="Q49">
            <v>6.1800000000000001E-2</v>
          </cell>
          <cell r="R49">
            <v>5262.17</v>
          </cell>
          <cell r="S49">
            <v>402.56</v>
          </cell>
          <cell r="T49">
            <v>46.72</v>
          </cell>
          <cell r="U49">
            <v>771.94</v>
          </cell>
          <cell r="V49">
            <v>0</v>
          </cell>
          <cell r="W49">
            <v>0</v>
          </cell>
          <cell r="X49">
            <v>0</v>
          </cell>
          <cell r="Y49">
            <v>0</v>
          </cell>
          <cell r="Z49">
            <v>171.74</v>
          </cell>
          <cell r="AA49">
            <v>0</v>
          </cell>
          <cell r="AB49">
            <v>0</v>
          </cell>
          <cell r="AC49">
            <v>1959</v>
          </cell>
          <cell r="AD49">
            <v>0</v>
          </cell>
          <cell r="AE49">
            <v>7.6499999999999999E-2</v>
          </cell>
          <cell r="AH49">
            <v>2754001</v>
          </cell>
          <cell r="AI49" t="str">
            <v>THE UNITY HOSPITAL</v>
          </cell>
          <cell r="AJ49">
            <v>5309.5</v>
          </cell>
          <cell r="AK49">
            <v>0</v>
          </cell>
          <cell r="AL49">
            <v>600.14</v>
          </cell>
          <cell r="AM49">
            <v>125.68</v>
          </cell>
          <cell r="AN49">
            <v>171.74</v>
          </cell>
          <cell r="AO49">
            <v>171.74</v>
          </cell>
          <cell r="AP49">
            <v>406.18</v>
          </cell>
          <cell r="AQ49">
            <v>47.14</v>
          </cell>
          <cell r="AR49">
            <v>733</v>
          </cell>
          <cell r="AS49">
            <v>108</v>
          </cell>
          <cell r="AT49">
            <v>5309.5</v>
          </cell>
          <cell r="AU49">
            <v>0.7752</v>
          </cell>
          <cell r="AV49">
            <v>0.50221800000000005</v>
          </cell>
          <cell r="AW49">
            <v>7779462</v>
          </cell>
          <cell r="AX49">
            <v>6.1800000000000001E-2</v>
          </cell>
          <cell r="AY49">
            <v>5309.5</v>
          </cell>
          <cell r="AZ49">
            <v>406.18</v>
          </cell>
          <cell r="BA49">
            <v>47.14</v>
          </cell>
          <cell r="BB49">
            <v>600.14</v>
          </cell>
          <cell r="BC49">
            <v>0</v>
          </cell>
          <cell r="BD49">
            <v>0</v>
          </cell>
          <cell r="BE49">
            <v>0</v>
          </cell>
          <cell r="BF49">
            <v>0</v>
          </cell>
          <cell r="BG49">
            <v>171.74</v>
          </cell>
          <cell r="BH49">
            <v>0</v>
          </cell>
          <cell r="BI49">
            <v>0</v>
          </cell>
          <cell r="BJ49">
            <v>1959</v>
          </cell>
          <cell r="BK49">
            <v>0</v>
          </cell>
          <cell r="BL49">
            <v>7.6499999999999999E-2</v>
          </cell>
        </row>
        <row r="50">
          <cell r="A50">
            <v>2801001</v>
          </cell>
          <cell r="B50" t="str">
            <v>ST MARYS HEALTHCARE</v>
          </cell>
          <cell r="C50">
            <v>5082.91</v>
          </cell>
          <cell r="D50">
            <v>0</v>
          </cell>
          <cell r="E50">
            <v>203.7</v>
          </cell>
          <cell r="F50">
            <v>52.48</v>
          </cell>
          <cell r="G50">
            <v>171.74</v>
          </cell>
          <cell r="H50">
            <v>171.74</v>
          </cell>
          <cell r="I50">
            <v>0</v>
          </cell>
          <cell r="J50">
            <v>0</v>
          </cell>
          <cell r="K50">
            <v>701.72</v>
          </cell>
          <cell r="L50">
            <v>150</v>
          </cell>
          <cell r="M50">
            <v>5082.91</v>
          </cell>
          <cell r="N50">
            <v>0.75560000000000005</v>
          </cell>
          <cell r="O50">
            <v>0.45556999999999997</v>
          </cell>
          <cell r="P50">
            <v>4460121</v>
          </cell>
          <cell r="Q50">
            <v>7.3300000000000004E-2</v>
          </cell>
          <cell r="R50">
            <v>5082.91</v>
          </cell>
          <cell r="S50">
            <v>0</v>
          </cell>
          <cell r="T50">
            <v>0</v>
          </cell>
          <cell r="U50">
            <v>203.7</v>
          </cell>
          <cell r="V50">
            <v>0</v>
          </cell>
          <cell r="W50">
            <v>0</v>
          </cell>
          <cell r="X50">
            <v>0</v>
          </cell>
          <cell r="Y50">
            <v>0</v>
          </cell>
          <cell r="Z50">
            <v>171.74</v>
          </cell>
          <cell r="AA50">
            <v>0</v>
          </cell>
          <cell r="AB50">
            <v>0</v>
          </cell>
          <cell r="AC50">
            <v>1028</v>
          </cell>
          <cell r="AD50">
            <v>0</v>
          </cell>
          <cell r="AE50">
            <v>0</v>
          </cell>
          <cell r="AH50">
            <v>2801001</v>
          </cell>
          <cell r="AI50" t="str">
            <v>ST MARYS HEALTHCARE</v>
          </cell>
          <cell r="AJ50">
            <v>5018.26</v>
          </cell>
          <cell r="AK50">
            <v>0</v>
          </cell>
          <cell r="AL50">
            <v>141.41999999999999</v>
          </cell>
          <cell r="AM50">
            <v>36.5</v>
          </cell>
          <cell r="AN50">
            <v>171.74</v>
          </cell>
          <cell r="AO50">
            <v>171.74</v>
          </cell>
          <cell r="AP50">
            <v>0</v>
          </cell>
          <cell r="AQ50">
            <v>0</v>
          </cell>
          <cell r="AR50">
            <v>692.8</v>
          </cell>
          <cell r="AS50">
            <v>150</v>
          </cell>
          <cell r="AT50">
            <v>5018.26</v>
          </cell>
          <cell r="AU50">
            <v>0.75560000000000005</v>
          </cell>
          <cell r="AV50">
            <v>0.45556999999999997</v>
          </cell>
          <cell r="AW50">
            <v>4460121</v>
          </cell>
          <cell r="AX50">
            <v>7.3300000000000004E-2</v>
          </cell>
          <cell r="AY50">
            <v>5018.26</v>
          </cell>
          <cell r="AZ50">
            <v>0</v>
          </cell>
          <cell r="BA50">
            <v>0</v>
          </cell>
          <cell r="BB50">
            <v>141.41999999999999</v>
          </cell>
          <cell r="BC50">
            <v>0</v>
          </cell>
          <cell r="BD50">
            <v>0</v>
          </cell>
          <cell r="BE50">
            <v>0</v>
          </cell>
          <cell r="BF50">
            <v>0</v>
          </cell>
          <cell r="BG50">
            <v>171.74</v>
          </cell>
          <cell r="BH50">
            <v>0</v>
          </cell>
          <cell r="BI50">
            <v>0</v>
          </cell>
          <cell r="BJ50">
            <v>1028</v>
          </cell>
          <cell r="BK50">
            <v>0</v>
          </cell>
          <cell r="BL50">
            <v>0</v>
          </cell>
        </row>
        <row r="51">
          <cell r="A51">
            <v>2901000</v>
          </cell>
          <cell r="B51" t="str">
            <v>GLEN COVE HOSPITAL</v>
          </cell>
          <cell r="C51">
            <v>7660.3700000000008</v>
          </cell>
          <cell r="D51">
            <v>0</v>
          </cell>
          <cell r="E51">
            <v>550.16999999999996</v>
          </cell>
          <cell r="F51">
            <v>105.28</v>
          </cell>
          <cell r="G51">
            <v>261.2</v>
          </cell>
          <cell r="H51">
            <v>261.2</v>
          </cell>
          <cell r="I51">
            <v>314.08</v>
          </cell>
          <cell r="J51">
            <v>130.56</v>
          </cell>
          <cell r="K51">
            <v>1057.55</v>
          </cell>
          <cell r="L51">
            <v>0</v>
          </cell>
          <cell r="M51">
            <v>7660.3700000000008</v>
          </cell>
          <cell r="N51">
            <v>1.1288</v>
          </cell>
          <cell r="O51">
            <v>0.30390699999999998</v>
          </cell>
          <cell r="P51">
            <v>2498875</v>
          </cell>
          <cell r="Q51">
            <v>2.92E-2</v>
          </cell>
          <cell r="R51">
            <v>7660.3700000000008</v>
          </cell>
          <cell r="S51">
            <v>314.08</v>
          </cell>
          <cell r="T51">
            <v>130.56</v>
          </cell>
          <cell r="U51">
            <v>550.16999999999996</v>
          </cell>
          <cell r="V51">
            <v>0</v>
          </cell>
          <cell r="W51">
            <v>0</v>
          </cell>
          <cell r="X51">
            <v>0</v>
          </cell>
          <cell r="Y51">
            <v>0</v>
          </cell>
          <cell r="Z51">
            <v>261.2</v>
          </cell>
          <cell r="AA51">
            <v>0</v>
          </cell>
          <cell r="AB51">
            <v>0</v>
          </cell>
          <cell r="AC51">
            <v>346</v>
          </cell>
          <cell r="AD51">
            <v>0</v>
          </cell>
          <cell r="AE51">
            <v>4.1000000000000002E-2</v>
          </cell>
          <cell r="AH51">
            <v>2901000</v>
          </cell>
          <cell r="AI51" t="str">
            <v>GLEN COVE HOSPITAL</v>
          </cell>
          <cell r="AJ51">
            <v>7688.0700000000006</v>
          </cell>
          <cell r="AK51">
            <v>0</v>
          </cell>
          <cell r="AL51">
            <v>525.46</v>
          </cell>
          <cell r="AM51">
            <v>100.24</v>
          </cell>
          <cell r="AN51">
            <v>261.2</v>
          </cell>
          <cell r="AO51">
            <v>261.2</v>
          </cell>
          <cell r="AP51">
            <v>315.20999999999998</v>
          </cell>
          <cell r="AQ51">
            <v>131.04</v>
          </cell>
          <cell r="AR51">
            <v>1061.3800000000001</v>
          </cell>
          <cell r="AS51">
            <v>0</v>
          </cell>
          <cell r="AT51">
            <v>7688.0700000000006</v>
          </cell>
          <cell r="AU51">
            <v>1.1288</v>
          </cell>
          <cell r="AV51">
            <v>0.30390699999999998</v>
          </cell>
          <cell r="AW51">
            <v>2498875</v>
          </cell>
          <cell r="AX51">
            <v>2.92E-2</v>
          </cell>
          <cell r="AY51">
            <v>7688.0700000000006</v>
          </cell>
          <cell r="AZ51">
            <v>315.20999999999998</v>
          </cell>
          <cell r="BA51">
            <v>131.04</v>
          </cell>
          <cell r="BB51">
            <v>525.46</v>
          </cell>
          <cell r="BC51">
            <v>0</v>
          </cell>
          <cell r="BD51">
            <v>0</v>
          </cell>
          <cell r="BE51">
            <v>0</v>
          </cell>
          <cell r="BF51">
            <v>0</v>
          </cell>
          <cell r="BG51">
            <v>261.2</v>
          </cell>
          <cell r="BH51">
            <v>0</v>
          </cell>
          <cell r="BI51">
            <v>0</v>
          </cell>
          <cell r="BJ51">
            <v>346</v>
          </cell>
          <cell r="BK51">
            <v>0</v>
          </cell>
          <cell r="BL51">
            <v>4.1000000000000002E-2</v>
          </cell>
        </row>
        <row r="52">
          <cell r="A52">
            <v>2902000</v>
          </cell>
          <cell r="B52" t="str">
            <v>LONG BEACH MEDICAL CENTER</v>
          </cell>
          <cell r="C52">
            <v>6049.5</v>
          </cell>
          <cell r="D52">
            <v>0</v>
          </cell>
          <cell r="E52">
            <v>525.41</v>
          </cell>
          <cell r="F52">
            <v>83.74</v>
          </cell>
          <cell r="G52">
            <v>261.2</v>
          </cell>
          <cell r="H52">
            <v>261.2</v>
          </cell>
          <cell r="I52">
            <v>667.86</v>
          </cell>
          <cell r="J52">
            <v>420.24</v>
          </cell>
          <cell r="K52">
            <v>835.16</v>
          </cell>
          <cell r="L52">
            <v>0</v>
          </cell>
          <cell r="M52">
            <v>6049.5</v>
          </cell>
          <cell r="N52">
            <v>0.9032</v>
          </cell>
          <cell r="O52">
            <v>0.30838300000000002</v>
          </cell>
          <cell r="P52">
            <v>2854094</v>
          </cell>
          <cell r="Q52">
            <v>7.4499999999999997E-2</v>
          </cell>
          <cell r="R52">
            <v>6049.5</v>
          </cell>
          <cell r="S52">
            <v>667.86</v>
          </cell>
          <cell r="T52">
            <v>420.24</v>
          </cell>
          <cell r="U52">
            <v>525.41</v>
          </cell>
          <cell r="V52">
            <v>0</v>
          </cell>
          <cell r="W52">
            <v>0</v>
          </cell>
          <cell r="X52">
            <v>0</v>
          </cell>
          <cell r="Y52">
            <v>0</v>
          </cell>
          <cell r="Z52">
            <v>261.2</v>
          </cell>
          <cell r="AA52">
            <v>0</v>
          </cell>
          <cell r="AB52">
            <v>0</v>
          </cell>
          <cell r="AC52">
            <v>373</v>
          </cell>
          <cell r="AD52">
            <v>0</v>
          </cell>
          <cell r="AE52">
            <v>0.1104</v>
          </cell>
          <cell r="AH52">
            <v>2902000</v>
          </cell>
          <cell r="AI52" t="str">
            <v>LONG BEACH MEDICAL CENTER</v>
          </cell>
          <cell r="AJ52">
            <v>5968.6299999999992</v>
          </cell>
          <cell r="AK52">
            <v>0</v>
          </cell>
          <cell r="AL52">
            <v>357.32</v>
          </cell>
          <cell r="AM52">
            <v>52.94</v>
          </cell>
          <cell r="AN52">
            <v>261.2</v>
          </cell>
          <cell r="AO52">
            <v>261.2</v>
          </cell>
          <cell r="AP52">
            <v>658.94</v>
          </cell>
          <cell r="AQ52">
            <v>414.62</v>
          </cell>
          <cell r="AR52">
            <v>824</v>
          </cell>
          <cell r="AS52">
            <v>0</v>
          </cell>
          <cell r="AT52">
            <v>5968.6299999999992</v>
          </cell>
          <cell r="AU52">
            <v>0.9032</v>
          </cell>
          <cell r="AV52">
            <v>0.30838300000000002</v>
          </cell>
          <cell r="AW52">
            <v>2854094</v>
          </cell>
          <cell r="AX52">
            <v>7.4499999999999997E-2</v>
          </cell>
          <cell r="AY52">
            <v>5968.6299999999992</v>
          </cell>
          <cell r="AZ52">
            <v>658.94</v>
          </cell>
          <cell r="BA52">
            <v>414.62</v>
          </cell>
          <cell r="BB52">
            <v>357.32</v>
          </cell>
          <cell r="BC52">
            <v>0</v>
          </cell>
          <cell r="BD52">
            <v>0</v>
          </cell>
          <cell r="BE52">
            <v>0</v>
          </cell>
          <cell r="BF52">
            <v>0</v>
          </cell>
          <cell r="BG52">
            <v>261.2</v>
          </cell>
          <cell r="BH52">
            <v>0</v>
          </cell>
          <cell r="BI52">
            <v>0</v>
          </cell>
          <cell r="BJ52">
            <v>373</v>
          </cell>
          <cell r="BK52">
            <v>0</v>
          </cell>
          <cell r="BL52">
            <v>0.1104</v>
          </cell>
        </row>
        <row r="53">
          <cell r="A53">
            <v>2908000</v>
          </cell>
          <cell r="B53" t="str">
            <v>WINTHROP UNIVERSITY HOSPITAL</v>
          </cell>
          <cell r="C53">
            <v>6868.5899999999992</v>
          </cell>
          <cell r="D53">
            <v>0</v>
          </cell>
          <cell r="E53">
            <v>653.86</v>
          </cell>
          <cell r="F53">
            <v>133.35</v>
          </cell>
          <cell r="G53">
            <v>261.2</v>
          </cell>
          <cell r="H53">
            <v>261.2</v>
          </cell>
          <cell r="I53">
            <v>1133.32</v>
          </cell>
          <cell r="J53">
            <v>687.16000000000008</v>
          </cell>
          <cell r="K53">
            <v>948.24</v>
          </cell>
          <cell r="L53">
            <v>8</v>
          </cell>
          <cell r="M53">
            <v>6868.5899999999992</v>
          </cell>
          <cell r="N53">
            <v>1.0187999999999999</v>
          </cell>
          <cell r="O53">
            <v>0.30388100000000001</v>
          </cell>
          <cell r="P53">
            <v>15859629</v>
          </cell>
          <cell r="Q53">
            <v>5.28E-2</v>
          </cell>
          <cell r="R53">
            <v>6868.5899999999992</v>
          </cell>
          <cell r="S53">
            <v>1133.32</v>
          </cell>
          <cell r="T53">
            <v>687.16000000000008</v>
          </cell>
          <cell r="U53">
            <v>653.86</v>
          </cell>
          <cell r="V53">
            <v>0</v>
          </cell>
          <cell r="W53">
            <v>0</v>
          </cell>
          <cell r="X53">
            <v>0</v>
          </cell>
          <cell r="Y53">
            <v>0</v>
          </cell>
          <cell r="Z53">
            <v>261.2</v>
          </cell>
          <cell r="AA53">
            <v>0</v>
          </cell>
          <cell r="AB53">
            <v>0</v>
          </cell>
          <cell r="AC53">
            <v>3202</v>
          </cell>
          <cell r="AD53">
            <v>0</v>
          </cell>
          <cell r="AE53">
            <v>0.16500000000000001</v>
          </cell>
          <cell r="AH53">
            <v>2908000</v>
          </cell>
          <cell r="AI53" t="str">
            <v>WINTHROP UNIVERSITY HOSPITAL</v>
          </cell>
          <cell r="AJ53">
            <v>6788.7999999999993</v>
          </cell>
          <cell r="AK53">
            <v>0</v>
          </cell>
          <cell r="AL53">
            <v>693.15</v>
          </cell>
          <cell r="AM53">
            <v>141.26</v>
          </cell>
          <cell r="AN53">
            <v>261.2</v>
          </cell>
          <cell r="AO53">
            <v>261.2</v>
          </cell>
          <cell r="AP53">
            <v>1120.1500000000001</v>
          </cell>
          <cell r="AQ53">
            <v>679.18000000000006</v>
          </cell>
          <cell r="AR53">
            <v>937.23</v>
          </cell>
          <cell r="AS53">
            <v>8</v>
          </cell>
          <cell r="AT53">
            <v>6788.7999999999993</v>
          </cell>
          <cell r="AU53">
            <v>1.0187999999999999</v>
          </cell>
          <cell r="AV53">
            <v>0.30388100000000001</v>
          </cell>
          <cell r="AW53">
            <v>15859629</v>
          </cell>
          <cell r="AX53">
            <v>5.28E-2</v>
          </cell>
          <cell r="AY53">
            <v>6788.7999999999993</v>
          </cell>
          <cell r="AZ53">
            <v>1120.1500000000001</v>
          </cell>
          <cell r="BA53">
            <v>679.18000000000006</v>
          </cell>
          <cell r="BB53">
            <v>693.15</v>
          </cell>
          <cell r="BC53">
            <v>0</v>
          </cell>
          <cell r="BD53">
            <v>0</v>
          </cell>
          <cell r="BE53">
            <v>0</v>
          </cell>
          <cell r="BF53">
            <v>0</v>
          </cell>
          <cell r="BG53">
            <v>261.2</v>
          </cell>
          <cell r="BH53">
            <v>0</v>
          </cell>
          <cell r="BI53">
            <v>0</v>
          </cell>
          <cell r="BJ53">
            <v>3202</v>
          </cell>
          <cell r="BK53">
            <v>0</v>
          </cell>
          <cell r="BL53">
            <v>0.16500000000000001</v>
          </cell>
        </row>
        <row r="54">
          <cell r="A54">
            <v>2909000</v>
          </cell>
          <cell r="B54" t="str">
            <v>MERCY MEDICAL CENTER</v>
          </cell>
          <cell r="C54">
            <v>6813.55</v>
          </cell>
          <cell r="D54">
            <v>0</v>
          </cell>
          <cell r="E54">
            <v>497.33</v>
          </cell>
          <cell r="F54">
            <v>92.96</v>
          </cell>
          <cell r="G54">
            <v>261.2</v>
          </cell>
          <cell r="H54">
            <v>261.2</v>
          </cell>
          <cell r="I54">
            <v>20.440000000000001</v>
          </cell>
          <cell r="J54">
            <v>55.78</v>
          </cell>
          <cell r="K54">
            <v>940.64</v>
          </cell>
          <cell r="L54">
            <v>0</v>
          </cell>
          <cell r="M54">
            <v>6813.55</v>
          </cell>
          <cell r="N54">
            <v>1.0166999999999999</v>
          </cell>
          <cell r="O54">
            <v>0.28641100000000003</v>
          </cell>
          <cell r="P54">
            <v>15691167</v>
          </cell>
          <cell r="Q54">
            <v>0.10440000000000001</v>
          </cell>
          <cell r="R54">
            <v>6813.55</v>
          </cell>
          <cell r="S54">
            <v>20.440000000000001</v>
          </cell>
          <cell r="T54">
            <v>55.78</v>
          </cell>
          <cell r="U54">
            <v>497.33</v>
          </cell>
          <cell r="V54">
            <v>0</v>
          </cell>
          <cell r="W54">
            <v>0</v>
          </cell>
          <cell r="X54">
            <v>0</v>
          </cell>
          <cell r="Y54">
            <v>0</v>
          </cell>
          <cell r="Z54">
            <v>261.2</v>
          </cell>
          <cell r="AA54">
            <v>0</v>
          </cell>
          <cell r="AB54">
            <v>0</v>
          </cell>
          <cell r="AC54">
            <v>1846</v>
          </cell>
          <cell r="AD54">
            <v>0</v>
          </cell>
          <cell r="AE54">
            <v>3.0000000000000001E-3</v>
          </cell>
          <cell r="AH54">
            <v>2909000</v>
          </cell>
          <cell r="AI54" t="str">
            <v>MERCY MEDICAL CENTER</v>
          </cell>
          <cell r="AJ54">
            <v>6669.09</v>
          </cell>
          <cell r="AK54">
            <v>0</v>
          </cell>
          <cell r="AL54">
            <v>557.12</v>
          </cell>
          <cell r="AM54">
            <v>107.01</v>
          </cell>
          <cell r="AN54">
            <v>261.2</v>
          </cell>
          <cell r="AO54">
            <v>261.2</v>
          </cell>
          <cell r="AP54">
            <v>20.010000000000002</v>
          </cell>
          <cell r="AQ54">
            <v>54.6</v>
          </cell>
          <cell r="AR54">
            <v>920.7</v>
          </cell>
          <cell r="AS54">
            <v>0</v>
          </cell>
          <cell r="AT54">
            <v>6669.09</v>
          </cell>
          <cell r="AU54">
            <v>1.0166999999999999</v>
          </cell>
          <cell r="AV54">
            <v>0.28641100000000003</v>
          </cell>
          <cell r="AW54">
            <v>15691167</v>
          </cell>
          <cell r="AX54">
            <v>0.10440000000000001</v>
          </cell>
          <cell r="AY54">
            <v>6669.09</v>
          </cell>
          <cell r="AZ54">
            <v>20.010000000000002</v>
          </cell>
          <cell r="BA54">
            <v>54.6</v>
          </cell>
          <cell r="BB54">
            <v>557.12</v>
          </cell>
          <cell r="BC54">
            <v>0</v>
          </cell>
          <cell r="BD54">
            <v>0</v>
          </cell>
          <cell r="BE54">
            <v>0</v>
          </cell>
          <cell r="BF54">
            <v>0</v>
          </cell>
          <cell r="BG54">
            <v>261.2</v>
          </cell>
          <cell r="BH54">
            <v>0</v>
          </cell>
          <cell r="BI54">
            <v>0</v>
          </cell>
          <cell r="BJ54">
            <v>1846</v>
          </cell>
          <cell r="BK54">
            <v>0</v>
          </cell>
          <cell r="BL54">
            <v>3.0000000000000001E-3</v>
          </cell>
        </row>
        <row r="55">
          <cell r="A55">
            <v>2910000</v>
          </cell>
          <cell r="B55" t="str">
            <v>FRANKLIN HOSPITAL</v>
          </cell>
          <cell r="C55">
            <v>6675.17</v>
          </cell>
          <cell r="D55">
            <v>0</v>
          </cell>
          <cell r="E55">
            <v>383.69</v>
          </cell>
          <cell r="F55">
            <v>69.63</v>
          </cell>
          <cell r="G55">
            <v>261.2</v>
          </cell>
          <cell r="H55">
            <v>261.2</v>
          </cell>
          <cell r="I55">
            <v>93.45</v>
          </cell>
          <cell r="J55">
            <v>206.33</v>
          </cell>
          <cell r="K55">
            <v>921.54</v>
          </cell>
          <cell r="L55">
            <v>23</v>
          </cell>
          <cell r="M55">
            <v>6675.17</v>
          </cell>
          <cell r="N55">
            <v>0.9829</v>
          </cell>
          <cell r="O55">
            <v>0.27952399999999999</v>
          </cell>
          <cell r="P55">
            <v>6887488</v>
          </cell>
          <cell r="Q55">
            <v>8.6800000000000002E-2</v>
          </cell>
          <cell r="R55">
            <v>6675.17</v>
          </cell>
          <cell r="S55">
            <v>93.45</v>
          </cell>
          <cell r="T55">
            <v>206.33</v>
          </cell>
          <cell r="U55">
            <v>383.69</v>
          </cell>
          <cell r="V55">
            <v>0</v>
          </cell>
          <cell r="W55">
            <v>0</v>
          </cell>
          <cell r="X55">
            <v>0</v>
          </cell>
          <cell r="Y55">
            <v>0</v>
          </cell>
          <cell r="Z55">
            <v>261.2</v>
          </cell>
          <cell r="AA55">
            <v>0</v>
          </cell>
          <cell r="AB55">
            <v>0</v>
          </cell>
          <cell r="AC55">
            <v>898</v>
          </cell>
          <cell r="AD55">
            <v>0</v>
          </cell>
          <cell r="AE55">
            <v>1.4E-2</v>
          </cell>
          <cell r="AH55">
            <v>2910000</v>
          </cell>
          <cell r="AI55" t="str">
            <v>FRANKLIN HOSPITAL</v>
          </cell>
          <cell r="AJ55">
            <v>6879.97</v>
          </cell>
          <cell r="AK55">
            <v>0</v>
          </cell>
          <cell r="AL55">
            <v>373.91</v>
          </cell>
          <cell r="AM55">
            <v>68.12</v>
          </cell>
          <cell r="AN55">
            <v>261.2</v>
          </cell>
          <cell r="AO55">
            <v>261.2</v>
          </cell>
          <cell r="AP55">
            <v>96.32</v>
          </cell>
          <cell r="AQ55">
            <v>212.66000000000003</v>
          </cell>
          <cell r="AR55">
            <v>949.81</v>
          </cell>
          <cell r="AS55">
            <v>23</v>
          </cell>
          <cell r="AT55">
            <v>6879.97</v>
          </cell>
          <cell r="AU55">
            <v>0.9829</v>
          </cell>
          <cell r="AV55">
            <v>0.27952399999999999</v>
          </cell>
          <cell r="AW55">
            <v>6887488</v>
          </cell>
          <cell r="AX55">
            <v>8.6800000000000002E-2</v>
          </cell>
          <cell r="AY55">
            <v>6879.97</v>
          </cell>
          <cell r="AZ55">
            <v>96.32</v>
          </cell>
          <cell r="BA55">
            <v>212.66000000000003</v>
          </cell>
          <cell r="BB55">
            <v>373.91</v>
          </cell>
          <cell r="BC55">
            <v>0</v>
          </cell>
          <cell r="BD55">
            <v>0</v>
          </cell>
          <cell r="BE55">
            <v>0</v>
          </cell>
          <cell r="BF55">
            <v>0</v>
          </cell>
          <cell r="BG55">
            <v>261.2</v>
          </cell>
          <cell r="BH55">
            <v>0</v>
          </cell>
          <cell r="BI55">
            <v>0</v>
          </cell>
          <cell r="BJ55">
            <v>898</v>
          </cell>
          <cell r="BK55">
            <v>0</v>
          </cell>
          <cell r="BL55">
            <v>1.4E-2</v>
          </cell>
        </row>
        <row r="56">
          <cell r="A56">
            <v>2950001</v>
          </cell>
          <cell r="B56" t="str">
            <v>SOUTH NASSAU COMMUNITIES</v>
          </cell>
          <cell r="C56">
            <v>6503.16</v>
          </cell>
          <cell r="D56">
            <v>0</v>
          </cell>
          <cell r="E56">
            <v>615.19000000000005</v>
          </cell>
          <cell r="F56">
            <v>119.17</v>
          </cell>
          <cell r="G56">
            <v>261.2</v>
          </cell>
          <cell r="H56">
            <v>261.2</v>
          </cell>
          <cell r="I56">
            <v>222.41</v>
          </cell>
          <cell r="J56">
            <v>106.37</v>
          </cell>
          <cell r="K56">
            <v>897.79</v>
          </cell>
          <cell r="L56">
            <v>0</v>
          </cell>
          <cell r="M56">
            <v>6503.16</v>
          </cell>
          <cell r="N56">
            <v>0.96319999999999995</v>
          </cell>
          <cell r="O56">
            <v>0.303927</v>
          </cell>
          <cell r="P56">
            <v>9072089</v>
          </cell>
          <cell r="Q56">
            <v>5.7099999999999998E-2</v>
          </cell>
          <cell r="R56">
            <v>6503.16</v>
          </cell>
          <cell r="S56">
            <v>222.41</v>
          </cell>
          <cell r="T56">
            <v>106.37</v>
          </cell>
          <cell r="U56">
            <v>615.19000000000005</v>
          </cell>
          <cell r="V56">
            <v>0</v>
          </cell>
          <cell r="W56">
            <v>0</v>
          </cell>
          <cell r="X56">
            <v>0</v>
          </cell>
          <cell r="Y56">
            <v>0</v>
          </cell>
          <cell r="Z56">
            <v>261.2</v>
          </cell>
          <cell r="AA56">
            <v>0</v>
          </cell>
          <cell r="AB56">
            <v>0</v>
          </cell>
          <cell r="AC56">
            <v>2030</v>
          </cell>
          <cell r="AD56">
            <v>0</v>
          </cell>
          <cell r="AE56">
            <v>3.4200000000000001E-2</v>
          </cell>
          <cell r="AH56">
            <v>2950001</v>
          </cell>
          <cell r="AI56" t="str">
            <v>SOUTH NASSAU COMMUNITIES</v>
          </cell>
          <cell r="AJ56">
            <v>6510.93</v>
          </cell>
          <cell r="AK56">
            <v>0</v>
          </cell>
          <cell r="AL56">
            <v>513.16</v>
          </cell>
          <cell r="AM56">
            <v>103.89</v>
          </cell>
          <cell r="AN56">
            <v>261.2</v>
          </cell>
          <cell r="AO56">
            <v>261.2</v>
          </cell>
          <cell r="AP56">
            <v>222.67</v>
          </cell>
          <cell r="AQ56">
            <v>106.5</v>
          </cell>
          <cell r="AR56">
            <v>898.87</v>
          </cell>
          <cell r="AS56">
            <v>0</v>
          </cell>
          <cell r="AT56">
            <v>6510.93</v>
          </cell>
          <cell r="AU56">
            <v>0.96319999999999995</v>
          </cell>
          <cell r="AV56">
            <v>0.303927</v>
          </cell>
          <cell r="AW56">
            <v>9072089</v>
          </cell>
          <cell r="AX56">
            <v>5.7099999999999998E-2</v>
          </cell>
          <cell r="AY56">
            <v>6510.93</v>
          </cell>
          <cell r="AZ56">
            <v>222.67</v>
          </cell>
          <cell r="BA56">
            <v>106.5</v>
          </cell>
          <cell r="BB56">
            <v>513.16</v>
          </cell>
          <cell r="BC56">
            <v>0</v>
          </cell>
          <cell r="BD56">
            <v>0</v>
          </cell>
          <cell r="BE56">
            <v>0</v>
          </cell>
          <cell r="BF56">
            <v>0</v>
          </cell>
          <cell r="BG56">
            <v>261.2</v>
          </cell>
          <cell r="BH56">
            <v>0</v>
          </cell>
          <cell r="BI56">
            <v>0</v>
          </cell>
          <cell r="BJ56">
            <v>2030</v>
          </cell>
          <cell r="BK56">
            <v>0</v>
          </cell>
          <cell r="BL56">
            <v>3.4200000000000001E-2</v>
          </cell>
        </row>
        <row r="57">
          <cell r="A57">
            <v>2950002</v>
          </cell>
          <cell r="B57" t="str">
            <v>NASSAU UNIV MED CTR</v>
          </cell>
          <cell r="C57">
            <v>7563.1900000000005</v>
          </cell>
          <cell r="D57">
            <v>0</v>
          </cell>
          <cell r="E57">
            <v>501.16</v>
          </cell>
          <cell r="F57">
            <v>87.78</v>
          </cell>
          <cell r="G57">
            <v>261.2</v>
          </cell>
          <cell r="H57">
            <v>261.2</v>
          </cell>
          <cell r="I57">
            <v>1639.7</v>
          </cell>
          <cell r="J57">
            <v>834.88</v>
          </cell>
          <cell r="K57">
            <v>1044.1400000000001</v>
          </cell>
          <cell r="L57">
            <v>267</v>
          </cell>
          <cell r="M57">
            <v>7563.1900000000005</v>
          </cell>
          <cell r="N57">
            <v>1.1324000000000001</v>
          </cell>
          <cell r="O57">
            <v>0.50197099999999995</v>
          </cell>
          <cell r="P57">
            <v>42509066</v>
          </cell>
          <cell r="Q57">
            <v>0.22850000000000001</v>
          </cell>
          <cell r="R57">
            <v>7563.1900000000005</v>
          </cell>
          <cell r="S57">
            <v>1639.7</v>
          </cell>
          <cell r="T57">
            <v>834.88</v>
          </cell>
          <cell r="U57">
            <v>392.05</v>
          </cell>
          <cell r="V57">
            <v>109.11</v>
          </cell>
          <cell r="W57">
            <v>0</v>
          </cell>
          <cell r="X57">
            <v>0</v>
          </cell>
          <cell r="Y57">
            <v>0</v>
          </cell>
          <cell r="Z57">
            <v>261.2</v>
          </cell>
          <cell r="AA57">
            <v>0</v>
          </cell>
          <cell r="AB57">
            <v>0</v>
          </cell>
          <cell r="AC57">
            <v>5588</v>
          </cell>
          <cell r="AD57">
            <v>0</v>
          </cell>
          <cell r="AE57">
            <v>0.21679999999999999</v>
          </cell>
          <cell r="AH57">
            <v>2950002</v>
          </cell>
          <cell r="AI57" t="str">
            <v>NASSAU UNIV MED CTR</v>
          </cell>
          <cell r="AJ57">
            <v>7514.7</v>
          </cell>
          <cell r="AK57">
            <v>0</v>
          </cell>
          <cell r="AL57">
            <v>513.91999999999996</v>
          </cell>
          <cell r="AM57">
            <v>108.4</v>
          </cell>
          <cell r="AN57">
            <v>261.2</v>
          </cell>
          <cell r="AO57">
            <v>261.2</v>
          </cell>
          <cell r="AP57">
            <v>1629.19</v>
          </cell>
          <cell r="AQ57">
            <v>829.53</v>
          </cell>
          <cell r="AR57">
            <v>1037.44</v>
          </cell>
          <cell r="AS57">
            <v>267</v>
          </cell>
          <cell r="AT57">
            <v>7514.7</v>
          </cell>
          <cell r="AU57">
            <v>1.1324000000000001</v>
          </cell>
          <cell r="AV57">
            <v>0.50197099999999995</v>
          </cell>
          <cell r="AW57">
            <v>42509066</v>
          </cell>
          <cell r="AX57">
            <v>0.22850000000000001</v>
          </cell>
          <cell r="AY57">
            <v>7514.7</v>
          </cell>
          <cell r="AZ57">
            <v>1629.19</v>
          </cell>
          <cell r="BA57">
            <v>829.53</v>
          </cell>
          <cell r="BB57">
            <v>405.51</v>
          </cell>
          <cell r="BC57">
            <v>108.41</v>
          </cell>
          <cell r="BD57">
            <v>0</v>
          </cell>
          <cell r="BE57">
            <v>0</v>
          </cell>
          <cell r="BF57">
            <v>0</v>
          </cell>
          <cell r="BG57">
            <v>261.2</v>
          </cell>
          <cell r="BH57">
            <v>0</v>
          </cell>
          <cell r="BI57">
            <v>0</v>
          </cell>
          <cell r="BJ57">
            <v>5588</v>
          </cell>
          <cell r="BK57">
            <v>0</v>
          </cell>
          <cell r="BL57">
            <v>0.21679999999999999</v>
          </cell>
        </row>
        <row r="58">
          <cell r="A58">
            <v>2951001</v>
          </cell>
          <cell r="B58" t="str">
            <v>NORTH SHORE UNIVERSITY HOSP</v>
          </cell>
          <cell r="C58">
            <v>7823.12</v>
          </cell>
          <cell r="D58">
            <v>0</v>
          </cell>
          <cell r="E58">
            <v>1105.79</v>
          </cell>
          <cell r="F58">
            <v>133.04</v>
          </cell>
          <cell r="G58">
            <v>261.2</v>
          </cell>
          <cell r="H58">
            <v>261.2</v>
          </cell>
          <cell r="I58">
            <v>1266.56</v>
          </cell>
          <cell r="J58">
            <v>1202.02</v>
          </cell>
          <cell r="K58">
            <v>1080.02</v>
          </cell>
          <cell r="L58">
            <v>20</v>
          </cell>
          <cell r="M58">
            <v>7823.12</v>
          </cell>
          <cell r="N58">
            <v>1.1617</v>
          </cell>
          <cell r="O58">
            <v>0.25444</v>
          </cell>
          <cell r="P58">
            <v>26834646</v>
          </cell>
          <cell r="Q58">
            <v>6.6500000000000004E-2</v>
          </cell>
          <cell r="R58">
            <v>7823.12</v>
          </cell>
          <cell r="S58">
            <v>1266.56</v>
          </cell>
          <cell r="T58">
            <v>1202.02</v>
          </cell>
          <cell r="U58">
            <v>694.59</v>
          </cell>
          <cell r="V58">
            <v>411.2</v>
          </cell>
          <cell r="W58">
            <v>0</v>
          </cell>
          <cell r="X58">
            <v>0</v>
          </cell>
          <cell r="Y58">
            <v>0</v>
          </cell>
          <cell r="Z58">
            <v>261.2</v>
          </cell>
          <cell r="AA58">
            <v>0</v>
          </cell>
          <cell r="AB58">
            <v>0</v>
          </cell>
          <cell r="AC58">
            <v>4240</v>
          </cell>
          <cell r="AD58">
            <v>0</v>
          </cell>
          <cell r="AE58">
            <v>0.16189999999999999</v>
          </cell>
          <cell r="AH58">
            <v>2951001</v>
          </cell>
          <cell r="AI58" t="str">
            <v>NORTH SHORE UNIVERSITY HOSP</v>
          </cell>
          <cell r="AJ58">
            <v>7855.44</v>
          </cell>
          <cell r="AK58">
            <v>0</v>
          </cell>
          <cell r="AL58">
            <v>1070.3800000000001</v>
          </cell>
          <cell r="AM58">
            <v>125.2</v>
          </cell>
          <cell r="AN58">
            <v>261.2</v>
          </cell>
          <cell r="AO58">
            <v>261.2</v>
          </cell>
          <cell r="AP58">
            <v>1271.8</v>
          </cell>
          <cell r="AQ58">
            <v>1206.98</v>
          </cell>
          <cell r="AR58">
            <v>1084.48</v>
          </cell>
          <cell r="AS58">
            <v>20</v>
          </cell>
          <cell r="AT58">
            <v>7855.44</v>
          </cell>
          <cell r="AU58">
            <v>1.1617</v>
          </cell>
          <cell r="AV58">
            <v>0.25444</v>
          </cell>
          <cell r="AW58">
            <v>26834646</v>
          </cell>
          <cell r="AX58">
            <v>6.6500000000000004E-2</v>
          </cell>
          <cell r="AY58">
            <v>7855.44</v>
          </cell>
          <cell r="AZ58">
            <v>1271.8</v>
          </cell>
          <cell r="BA58">
            <v>1206.98</v>
          </cell>
          <cell r="BB58">
            <v>657.48</v>
          </cell>
          <cell r="BC58">
            <v>412.9</v>
          </cell>
          <cell r="BD58">
            <v>0</v>
          </cell>
          <cell r="BE58">
            <v>0</v>
          </cell>
          <cell r="BF58">
            <v>0</v>
          </cell>
          <cell r="BG58">
            <v>261.2</v>
          </cell>
          <cell r="BH58">
            <v>0</v>
          </cell>
          <cell r="BI58">
            <v>0</v>
          </cell>
          <cell r="BJ58">
            <v>4240</v>
          </cell>
          <cell r="BK58">
            <v>0</v>
          </cell>
          <cell r="BL58">
            <v>0.16189999999999999</v>
          </cell>
        </row>
        <row r="59">
          <cell r="A59">
            <v>2952005</v>
          </cell>
          <cell r="B59" t="str">
            <v>PLAINVIEW HOSPITAL</v>
          </cell>
          <cell r="C59">
            <v>7395.04</v>
          </cell>
          <cell r="D59">
            <v>0</v>
          </cell>
          <cell r="E59">
            <v>307.27999999999997</v>
          </cell>
          <cell r="F59">
            <v>62.48</v>
          </cell>
          <cell r="G59">
            <v>261.2</v>
          </cell>
          <cell r="H59">
            <v>261.2</v>
          </cell>
          <cell r="I59">
            <v>301.72000000000003</v>
          </cell>
          <cell r="J59">
            <v>149.59</v>
          </cell>
          <cell r="K59">
            <v>1020.92</v>
          </cell>
          <cell r="L59">
            <v>0</v>
          </cell>
          <cell r="M59">
            <v>7395.04</v>
          </cell>
          <cell r="N59">
            <v>1.1043000000000001</v>
          </cell>
          <cell r="O59">
            <v>0.32204500000000003</v>
          </cell>
          <cell r="P59">
            <v>6907562</v>
          </cell>
          <cell r="Q59">
            <v>4.2700000000000002E-2</v>
          </cell>
          <cell r="R59">
            <v>7395.04</v>
          </cell>
          <cell r="S59">
            <v>301.72000000000003</v>
          </cell>
          <cell r="T59">
            <v>149.59</v>
          </cell>
          <cell r="U59">
            <v>307.27999999999997</v>
          </cell>
          <cell r="V59">
            <v>0</v>
          </cell>
          <cell r="W59">
            <v>0</v>
          </cell>
          <cell r="X59">
            <v>0</v>
          </cell>
          <cell r="Y59">
            <v>0</v>
          </cell>
          <cell r="Z59">
            <v>261.2</v>
          </cell>
          <cell r="AA59">
            <v>0</v>
          </cell>
          <cell r="AB59">
            <v>0</v>
          </cell>
          <cell r="AC59">
            <v>947</v>
          </cell>
          <cell r="AD59">
            <v>0</v>
          </cell>
          <cell r="AE59">
            <v>4.0800000000000003E-2</v>
          </cell>
          <cell r="AH59">
            <v>2952005</v>
          </cell>
          <cell r="AI59" t="str">
            <v>PLAINVIEW HOSPITAL</v>
          </cell>
          <cell r="AJ59">
            <v>7382.72</v>
          </cell>
          <cell r="AK59">
            <v>0</v>
          </cell>
          <cell r="AL59">
            <v>315.89999999999998</v>
          </cell>
          <cell r="AM59">
            <v>62.11</v>
          </cell>
          <cell r="AN59">
            <v>261.2</v>
          </cell>
          <cell r="AO59">
            <v>261.2</v>
          </cell>
          <cell r="AP59">
            <v>301.20999999999998</v>
          </cell>
          <cell r="AQ59">
            <v>149.35</v>
          </cell>
          <cell r="AR59">
            <v>1019.22</v>
          </cell>
          <cell r="AS59">
            <v>0</v>
          </cell>
          <cell r="AT59">
            <v>7382.72</v>
          </cell>
          <cell r="AU59">
            <v>1.1043000000000001</v>
          </cell>
          <cell r="AV59">
            <v>0.32204500000000003</v>
          </cell>
          <cell r="AW59">
            <v>6907562</v>
          </cell>
          <cell r="AX59">
            <v>4.2700000000000002E-2</v>
          </cell>
          <cell r="AY59">
            <v>7382.72</v>
          </cell>
          <cell r="AZ59">
            <v>301.20999999999998</v>
          </cell>
          <cell r="BA59">
            <v>149.35</v>
          </cell>
          <cell r="BB59">
            <v>315.89999999999998</v>
          </cell>
          <cell r="BC59">
            <v>0</v>
          </cell>
          <cell r="BD59">
            <v>0</v>
          </cell>
          <cell r="BE59">
            <v>0</v>
          </cell>
          <cell r="BF59">
            <v>0</v>
          </cell>
          <cell r="BG59">
            <v>261.2</v>
          </cell>
          <cell r="BH59">
            <v>0</v>
          </cell>
          <cell r="BI59">
            <v>0</v>
          </cell>
          <cell r="BJ59">
            <v>947</v>
          </cell>
          <cell r="BK59">
            <v>0</v>
          </cell>
          <cell r="BL59">
            <v>4.0800000000000003E-2</v>
          </cell>
        </row>
        <row r="60">
          <cell r="A60">
            <v>2952006</v>
          </cell>
          <cell r="B60" t="str">
            <v>ST JOSEPH HOSPITAL</v>
          </cell>
          <cell r="C60">
            <v>6847.8899999999994</v>
          </cell>
          <cell r="D60">
            <v>0</v>
          </cell>
          <cell r="E60">
            <v>478.96</v>
          </cell>
          <cell r="F60">
            <v>90.23</v>
          </cell>
          <cell r="G60">
            <v>261.2</v>
          </cell>
          <cell r="H60">
            <v>261.2</v>
          </cell>
          <cell r="I60">
            <v>0</v>
          </cell>
          <cell r="J60">
            <v>15.110000000000001</v>
          </cell>
          <cell r="K60">
            <v>945.38</v>
          </cell>
          <cell r="L60">
            <v>0</v>
          </cell>
          <cell r="M60">
            <v>6847.8899999999994</v>
          </cell>
          <cell r="N60">
            <v>1.0095000000000001</v>
          </cell>
          <cell r="O60">
            <v>0.29290899999999997</v>
          </cell>
          <cell r="P60">
            <v>1391992</v>
          </cell>
          <cell r="Q60">
            <v>2.5399999999999999E-2</v>
          </cell>
          <cell r="R60">
            <v>6847.8899999999994</v>
          </cell>
          <cell r="S60">
            <v>0</v>
          </cell>
          <cell r="T60">
            <v>15.110000000000001</v>
          </cell>
          <cell r="U60">
            <v>478.96</v>
          </cell>
          <cell r="V60">
            <v>0</v>
          </cell>
          <cell r="W60">
            <v>0</v>
          </cell>
          <cell r="X60">
            <v>0</v>
          </cell>
          <cell r="Y60">
            <v>0</v>
          </cell>
          <cell r="Z60">
            <v>261.2</v>
          </cell>
          <cell r="AA60">
            <v>0</v>
          </cell>
          <cell r="AB60">
            <v>0</v>
          </cell>
          <cell r="AC60">
            <v>233</v>
          </cell>
          <cell r="AD60">
            <v>0</v>
          </cell>
          <cell r="AE60">
            <v>0</v>
          </cell>
          <cell r="AH60">
            <v>2952006</v>
          </cell>
          <cell r="AI60" t="str">
            <v>ST JOSEPH HOSPITAL</v>
          </cell>
          <cell r="AJ60">
            <v>6905.8899999999994</v>
          </cell>
          <cell r="AK60">
            <v>0</v>
          </cell>
          <cell r="AL60">
            <v>375.98</v>
          </cell>
          <cell r="AM60">
            <v>72.510000000000005</v>
          </cell>
          <cell r="AN60">
            <v>261.2</v>
          </cell>
          <cell r="AO60">
            <v>261.2</v>
          </cell>
          <cell r="AP60">
            <v>0</v>
          </cell>
          <cell r="AQ60">
            <v>15.24</v>
          </cell>
          <cell r="AR60">
            <v>953.39</v>
          </cell>
          <cell r="AS60">
            <v>0</v>
          </cell>
          <cell r="AT60">
            <v>6905.8899999999994</v>
          </cell>
          <cell r="AU60">
            <v>1.0095000000000001</v>
          </cell>
          <cell r="AV60">
            <v>0.29290899999999997</v>
          </cell>
          <cell r="AW60">
            <v>1391992</v>
          </cell>
          <cell r="AX60">
            <v>2.5399999999999999E-2</v>
          </cell>
          <cell r="AY60">
            <v>6905.8899999999994</v>
          </cell>
          <cell r="AZ60">
            <v>0</v>
          </cell>
          <cell r="BA60">
            <v>15.24</v>
          </cell>
          <cell r="BB60">
            <v>375.98</v>
          </cell>
          <cell r="BC60">
            <v>0</v>
          </cell>
          <cell r="BD60">
            <v>0</v>
          </cell>
          <cell r="BE60">
            <v>0</v>
          </cell>
          <cell r="BF60">
            <v>0</v>
          </cell>
          <cell r="BG60">
            <v>261.2</v>
          </cell>
          <cell r="BH60">
            <v>0</v>
          </cell>
          <cell r="BI60">
            <v>0</v>
          </cell>
          <cell r="BJ60">
            <v>233</v>
          </cell>
          <cell r="BK60">
            <v>0</v>
          </cell>
          <cell r="BL60">
            <v>0</v>
          </cell>
        </row>
        <row r="61">
          <cell r="A61">
            <v>2953000</v>
          </cell>
          <cell r="B61" t="str">
            <v>ST FRANCIS HOSP / ROSLYN</v>
          </cell>
          <cell r="C61">
            <v>7236.81</v>
          </cell>
          <cell r="D61">
            <v>0</v>
          </cell>
          <cell r="E61">
            <v>1489</v>
          </cell>
          <cell r="F61">
            <v>245.76</v>
          </cell>
          <cell r="G61">
            <v>261.2</v>
          </cell>
          <cell r="H61">
            <v>261.2</v>
          </cell>
          <cell r="I61">
            <v>37.630000000000003</v>
          </cell>
          <cell r="J61">
            <v>189.78</v>
          </cell>
          <cell r="K61">
            <v>999.08</v>
          </cell>
          <cell r="L61">
            <v>0</v>
          </cell>
          <cell r="M61">
            <v>7236.81</v>
          </cell>
          <cell r="N61">
            <v>1.0656000000000001</v>
          </cell>
          <cell r="O61">
            <v>0.26442500000000002</v>
          </cell>
          <cell r="P61">
            <v>3220072</v>
          </cell>
          <cell r="Q61">
            <v>2.58E-2</v>
          </cell>
          <cell r="R61">
            <v>7236.81</v>
          </cell>
          <cell r="S61">
            <v>37.630000000000003</v>
          </cell>
          <cell r="T61">
            <v>189.78</v>
          </cell>
          <cell r="U61">
            <v>1489</v>
          </cell>
          <cell r="V61">
            <v>0</v>
          </cell>
          <cell r="W61">
            <v>0</v>
          </cell>
          <cell r="X61">
            <v>0</v>
          </cell>
          <cell r="Y61">
            <v>0</v>
          </cell>
          <cell r="Z61">
            <v>261.2</v>
          </cell>
          <cell r="AA61">
            <v>0</v>
          </cell>
          <cell r="AB61">
            <v>0</v>
          </cell>
          <cell r="AC61">
            <v>399</v>
          </cell>
          <cell r="AD61">
            <v>0</v>
          </cell>
          <cell r="AE61">
            <v>5.1999999999999998E-3</v>
          </cell>
          <cell r="AH61">
            <v>2953000</v>
          </cell>
          <cell r="AI61" t="str">
            <v>ST FRANCIS HOSP / ROSLYN</v>
          </cell>
          <cell r="AJ61">
            <v>7273.8700000000008</v>
          </cell>
          <cell r="AK61">
            <v>0</v>
          </cell>
          <cell r="AL61">
            <v>1285.53</v>
          </cell>
          <cell r="AM61">
            <v>207.61</v>
          </cell>
          <cell r="AN61">
            <v>261.2</v>
          </cell>
          <cell r="AO61">
            <v>261.2</v>
          </cell>
          <cell r="AP61">
            <v>37.82</v>
          </cell>
          <cell r="AQ61">
            <v>190.75</v>
          </cell>
          <cell r="AR61">
            <v>1004.19</v>
          </cell>
          <cell r="AS61">
            <v>0</v>
          </cell>
          <cell r="AT61">
            <v>7273.8700000000008</v>
          </cell>
          <cell r="AU61">
            <v>1.0656000000000001</v>
          </cell>
          <cell r="AV61">
            <v>0.26442500000000002</v>
          </cell>
          <cell r="AW61">
            <v>3220072</v>
          </cell>
          <cell r="AX61">
            <v>2.58E-2</v>
          </cell>
          <cell r="AY61">
            <v>7273.8700000000008</v>
          </cell>
          <cell r="AZ61">
            <v>37.82</v>
          </cell>
          <cell r="BA61">
            <v>190.75</v>
          </cell>
          <cell r="BB61">
            <v>1285.53</v>
          </cell>
          <cell r="BC61">
            <v>0</v>
          </cell>
          <cell r="BD61">
            <v>0</v>
          </cell>
          <cell r="BE61">
            <v>0</v>
          </cell>
          <cell r="BF61">
            <v>0</v>
          </cell>
          <cell r="BG61">
            <v>261.2</v>
          </cell>
          <cell r="BH61">
            <v>0</v>
          </cell>
          <cell r="BI61">
            <v>0</v>
          </cell>
          <cell r="BJ61">
            <v>399</v>
          </cell>
          <cell r="BK61">
            <v>0</v>
          </cell>
          <cell r="BL61">
            <v>5.1999999999999998E-3</v>
          </cell>
        </row>
        <row r="62">
          <cell r="A62">
            <v>3101001</v>
          </cell>
          <cell r="B62" t="str">
            <v>EASTERN NIAGARA HOSPITAL</v>
          </cell>
          <cell r="C62">
            <v>5411.71</v>
          </cell>
          <cell r="D62">
            <v>0</v>
          </cell>
          <cell r="E62">
            <v>173.84</v>
          </cell>
          <cell r="F62">
            <v>37.06</v>
          </cell>
          <cell r="G62">
            <v>171.74</v>
          </cell>
          <cell r="H62">
            <v>171.74</v>
          </cell>
          <cell r="I62">
            <v>0</v>
          </cell>
          <cell r="J62">
            <v>0</v>
          </cell>
          <cell r="K62">
            <v>747.11</v>
          </cell>
          <cell r="L62">
            <v>0</v>
          </cell>
          <cell r="M62">
            <v>5411.71</v>
          </cell>
          <cell r="N62">
            <v>0.80830000000000002</v>
          </cell>
          <cell r="O62">
            <v>0.548871</v>
          </cell>
          <cell r="P62">
            <v>4163241</v>
          </cell>
          <cell r="Q62">
            <v>8.5599999999999996E-2</v>
          </cell>
          <cell r="R62">
            <v>5411.71</v>
          </cell>
          <cell r="S62">
            <v>0</v>
          </cell>
          <cell r="T62">
            <v>0</v>
          </cell>
          <cell r="U62">
            <v>173.84</v>
          </cell>
          <cell r="V62">
            <v>0</v>
          </cell>
          <cell r="W62">
            <v>0</v>
          </cell>
          <cell r="X62">
            <v>0</v>
          </cell>
          <cell r="Y62">
            <v>0</v>
          </cell>
          <cell r="Z62">
            <v>171.74</v>
          </cell>
          <cell r="AA62">
            <v>0</v>
          </cell>
          <cell r="AB62">
            <v>0</v>
          </cell>
          <cell r="AC62">
            <v>1031</v>
          </cell>
          <cell r="AD62">
            <v>0</v>
          </cell>
          <cell r="AE62">
            <v>0</v>
          </cell>
          <cell r="AH62">
            <v>3101001</v>
          </cell>
          <cell r="AI62" t="str">
            <v>EASTERN NIAGARA HOSPITAL</v>
          </cell>
          <cell r="AJ62">
            <v>5345.23</v>
          </cell>
          <cell r="AK62">
            <v>0</v>
          </cell>
          <cell r="AL62">
            <v>184.17</v>
          </cell>
          <cell r="AM62">
            <v>41.35</v>
          </cell>
          <cell r="AN62">
            <v>171.74</v>
          </cell>
          <cell r="AO62">
            <v>171.74</v>
          </cell>
          <cell r="AP62">
            <v>0</v>
          </cell>
          <cell r="AQ62">
            <v>0</v>
          </cell>
          <cell r="AR62">
            <v>737.94</v>
          </cell>
          <cell r="AS62">
            <v>0</v>
          </cell>
          <cell r="AT62">
            <v>5345.23</v>
          </cell>
          <cell r="AU62">
            <v>0.80830000000000002</v>
          </cell>
          <cell r="AV62">
            <v>0.548871</v>
          </cell>
          <cell r="AW62">
            <v>4163241</v>
          </cell>
          <cell r="AX62">
            <v>8.5599999999999996E-2</v>
          </cell>
          <cell r="AY62">
            <v>5345.23</v>
          </cell>
          <cell r="AZ62">
            <v>0</v>
          </cell>
          <cell r="BA62">
            <v>0</v>
          </cell>
          <cell r="BB62">
            <v>184.17</v>
          </cell>
          <cell r="BC62">
            <v>0</v>
          </cell>
          <cell r="BD62">
            <v>0</v>
          </cell>
          <cell r="BE62">
            <v>0</v>
          </cell>
          <cell r="BF62">
            <v>0</v>
          </cell>
          <cell r="BG62">
            <v>171.74</v>
          </cell>
          <cell r="BH62">
            <v>0</v>
          </cell>
          <cell r="BI62">
            <v>0</v>
          </cell>
          <cell r="BJ62">
            <v>1031</v>
          </cell>
          <cell r="BK62">
            <v>0</v>
          </cell>
          <cell r="BL62">
            <v>0</v>
          </cell>
        </row>
        <row r="63">
          <cell r="A63">
            <v>3102000</v>
          </cell>
          <cell r="B63" t="str">
            <v>NIAGARA FALLS MEMORIAL</v>
          </cell>
          <cell r="C63">
            <v>5204.4699999999993</v>
          </cell>
          <cell r="D63">
            <v>0</v>
          </cell>
          <cell r="E63">
            <v>464.64</v>
          </cell>
          <cell r="F63">
            <v>128.07</v>
          </cell>
          <cell r="G63">
            <v>171.74</v>
          </cell>
          <cell r="H63">
            <v>171.74</v>
          </cell>
          <cell r="I63">
            <v>215.99</v>
          </cell>
          <cell r="J63">
            <v>78.960000000000008</v>
          </cell>
          <cell r="K63">
            <v>718.5</v>
          </cell>
          <cell r="L63">
            <v>0</v>
          </cell>
          <cell r="M63">
            <v>5204.4699999999993</v>
          </cell>
          <cell r="N63">
            <v>0.77680000000000005</v>
          </cell>
          <cell r="O63">
            <v>0.54561800000000005</v>
          </cell>
          <cell r="P63">
            <v>6640749</v>
          </cell>
          <cell r="Q63">
            <v>0.1283</v>
          </cell>
          <cell r="R63">
            <v>5204.4699999999993</v>
          </cell>
          <cell r="S63">
            <v>215.99</v>
          </cell>
          <cell r="T63">
            <v>78.960000000000008</v>
          </cell>
          <cell r="U63">
            <v>464.64</v>
          </cell>
          <cell r="V63">
            <v>0</v>
          </cell>
          <cell r="W63">
            <v>0</v>
          </cell>
          <cell r="X63">
            <v>0</v>
          </cell>
          <cell r="Y63">
            <v>0</v>
          </cell>
          <cell r="Z63">
            <v>171.74</v>
          </cell>
          <cell r="AA63">
            <v>0</v>
          </cell>
          <cell r="AB63">
            <v>0</v>
          </cell>
          <cell r="AC63">
            <v>1604</v>
          </cell>
          <cell r="AD63">
            <v>0</v>
          </cell>
          <cell r="AE63">
            <v>4.1500000000000002E-2</v>
          </cell>
          <cell r="AH63">
            <v>3102000</v>
          </cell>
          <cell r="AI63" t="str">
            <v>NIAGARA FALLS MEMORIAL</v>
          </cell>
          <cell r="AJ63">
            <v>5181.54</v>
          </cell>
          <cell r="AK63">
            <v>0</v>
          </cell>
          <cell r="AL63">
            <v>417.15</v>
          </cell>
          <cell r="AM63">
            <v>119.21</v>
          </cell>
          <cell r="AN63">
            <v>171.74</v>
          </cell>
          <cell r="AO63">
            <v>171.74</v>
          </cell>
          <cell r="AP63">
            <v>215.03</v>
          </cell>
          <cell r="AQ63">
            <v>78.61</v>
          </cell>
          <cell r="AR63">
            <v>715.34</v>
          </cell>
          <cell r="AS63">
            <v>0</v>
          </cell>
          <cell r="AT63">
            <v>5181.54</v>
          </cell>
          <cell r="AU63">
            <v>0.77680000000000005</v>
          </cell>
          <cell r="AV63">
            <v>0.54561800000000005</v>
          </cell>
          <cell r="AW63">
            <v>6640749</v>
          </cell>
          <cell r="AX63">
            <v>0.1283</v>
          </cell>
          <cell r="AY63">
            <v>5181.54</v>
          </cell>
          <cell r="AZ63">
            <v>215.03</v>
          </cell>
          <cell r="BA63">
            <v>78.61</v>
          </cell>
          <cell r="BB63">
            <v>417.15</v>
          </cell>
          <cell r="BC63">
            <v>0</v>
          </cell>
          <cell r="BD63">
            <v>0</v>
          </cell>
          <cell r="BE63">
            <v>0</v>
          </cell>
          <cell r="BF63">
            <v>0</v>
          </cell>
          <cell r="BG63">
            <v>171.74</v>
          </cell>
          <cell r="BH63">
            <v>0</v>
          </cell>
          <cell r="BI63">
            <v>0</v>
          </cell>
          <cell r="BJ63">
            <v>1604</v>
          </cell>
          <cell r="BK63">
            <v>0</v>
          </cell>
          <cell r="BL63">
            <v>4.1500000000000002E-2</v>
          </cell>
        </row>
        <row r="64">
          <cell r="A64">
            <v>3121001</v>
          </cell>
          <cell r="B64" t="str">
            <v>MOUNT ST MARYS HOSPITAL</v>
          </cell>
          <cell r="C64">
            <v>5763.05</v>
          </cell>
          <cell r="D64">
            <v>0</v>
          </cell>
          <cell r="E64">
            <v>231.67</v>
          </cell>
          <cell r="F64">
            <v>53.88</v>
          </cell>
          <cell r="G64">
            <v>171.74</v>
          </cell>
          <cell r="H64">
            <v>171.74</v>
          </cell>
          <cell r="I64">
            <v>0</v>
          </cell>
          <cell r="J64">
            <v>0</v>
          </cell>
          <cell r="K64">
            <v>795.62</v>
          </cell>
          <cell r="L64">
            <v>12</v>
          </cell>
          <cell r="M64">
            <v>5763.05</v>
          </cell>
          <cell r="N64">
            <v>0.84950000000000003</v>
          </cell>
          <cell r="O64">
            <v>0.58704699999999999</v>
          </cell>
          <cell r="P64">
            <v>1660156</v>
          </cell>
          <cell r="Q64">
            <v>3.4200000000000001E-2</v>
          </cell>
          <cell r="R64">
            <v>5763.05</v>
          </cell>
          <cell r="S64">
            <v>0</v>
          </cell>
          <cell r="T64">
            <v>0</v>
          </cell>
          <cell r="U64">
            <v>231.67</v>
          </cell>
          <cell r="V64">
            <v>0</v>
          </cell>
          <cell r="W64">
            <v>0</v>
          </cell>
          <cell r="X64">
            <v>0</v>
          </cell>
          <cell r="Y64">
            <v>0</v>
          </cell>
          <cell r="Z64">
            <v>171.74</v>
          </cell>
          <cell r="AA64">
            <v>0</v>
          </cell>
          <cell r="AB64">
            <v>0</v>
          </cell>
          <cell r="AC64">
            <v>338</v>
          </cell>
          <cell r="AD64">
            <v>0</v>
          </cell>
          <cell r="AE64">
            <v>0</v>
          </cell>
          <cell r="AH64">
            <v>3121001</v>
          </cell>
          <cell r="AI64" t="str">
            <v>MOUNT ST MARYS HOSPITAL</v>
          </cell>
          <cell r="AJ64">
            <v>5803.67</v>
          </cell>
          <cell r="AK64">
            <v>0</v>
          </cell>
          <cell r="AL64">
            <v>241.5</v>
          </cell>
          <cell r="AM64">
            <v>52.52</v>
          </cell>
          <cell r="AN64">
            <v>171.74</v>
          </cell>
          <cell r="AO64">
            <v>171.74</v>
          </cell>
          <cell r="AP64">
            <v>0</v>
          </cell>
          <cell r="AQ64">
            <v>0</v>
          </cell>
          <cell r="AR64">
            <v>801.23</v>
          </cell>
          <cell r="AS64">
            <v>12</v>
          </cell>
          <cell r="AT64">
            <v>5803.67</v>
          </cell>
          <cell r="AU64">
            <v>0.84950000000000003</v>
          </cell>
          <cell r="AV64">
            <v>0.58704699999999999</v>
          </cell>
          <cell r="AW64">
            <v>1660156</v>
          </cell>
          <cell r="AX64">
            <v>3.4200000000000001E-2</v>
          </cell>
          <cell r="AY64">
            <v>5803.67</v>
          </cell>
          <cell r="AZ64">
            <v>0</v>
          </cell>
          <cell r="BA64">
            <v>0</v>
          </cell>
          <cell r="BB64">
            <v>241.5</v>
          </cell>
          <cell r="BC64">
            <v>0</v>
          </cell>
          <cell r="BD64">
            <v>0</v>
          </cell>
          <cell r="BE64">
            <v>0</v>
          </cell>
          <cell r="BF64">
            <v>0</v>
          </cell>
          <cell r="BG64">
            <v>171.74</v>
          </cell>
          <cell r="BH64">
            <v>0</v>
          </cell>
          <cell r="BI64">
            <v>0</v>
          </cell>
          <cell r="BJ64">
            <v>338</v>
          </cell>
          <cell r="BK64">
            <v>0</v>
          </cell>
          <cell r="BL64">
            <v>0</v>
          </cell>
        </row>
        <row r="65">
          <cell r="A65">
            <v>3201002</v>
          </cell>
          <cell r="B65" t="str">
            <v>ROME HOSPITAL AND MURPHY</v>
          </cell>
          <cell r="C65">
            <v>5221.8100000000004</v>
          </cell>
          <cell r="D65">
            <v>0</v>
          </cell>
          <cell r="E65">
            <v>320.39999999999998</v>
          </cell>
          <cell r="F65">
            <v>78.209999999999994</v>
          </cell>
          <cell r="G65">
            <v>171.74</v>
          </cell>
          <cell r="H65">
            <v>171.74</v>
          </cell>
          <cell r="I65">
            <v>0</v>
          </cell>
          <cell r="J65">
            <v>0</v>
          </cell>
          <cell r="K65">
            <v>720.9</v>
          </cell>
          <cell r="L65">
            <v>0</v>
          </cell>
          <cell r="M65">
            <v>5221.8100000000004</v>
          </cell>
          <cell r="N65">
            <v>0.77070000000000005</v>
          </cell>
          <cell r="O65">
            <v>0.45418199999999997</v>
          </cell>
          <cell r="P65">
            <v>3083450</v>
          </cell>
          <cell r="Q65">
            <v>6.25E-2</v>
          </cell>
          <cell r="R65">
            <v>5221.8100000000004</v>
          </cell>
          <cell r="S65">
            <v>0</v>
          </cell>
          <cell r="T65">
            <v>0</v>
          </cell>
          <cell r="U65">
            <v>320.39999999999998</v>
          </cell>
          <cell r="V65">
            <v>0</v>
          </cell>
          <cell r="W65">
            <v>0</v>
          </cell>
          <cell r="X65">
            <v>0</v>
          </cell>
          <cell r="Y65">
            <v>0</v>
          </cell>
          <cell r="Z65">
            <v>171.74</v>
          </cell>
          <cell r="AA65">
            <v>0</v>
          </cell>
          <cell r="AB65">
            <v>0</v>
          </cell>
          <cell r="AC65">
            <v>1009</v>
          </cell>
          <cell r="AD65">
            <v>0</v>
          </cell>
          <cell r="AE65">
            <v>0</v>
          </cell>
          <cell r="AH65">
            <v>3201002</v>
          </cell>
          <cell r="AI65" t="str">
            <v>ROME HOSPITAL AND MURPHY</v>
          </cell>
          <cell r="AJ65">
            <v>5279.14</v>
          </cell>
          <cell r="AK65">
            <v>0</v>
          </cell>
          <cell r="AL65">
            <v>270.5</v>
          </cell>
          <cell r="AM65">
            <v>65.010000000000005</v>
          </cell>
          <cell r="AN65">
            <v>171.74</v>
          </cell>
          <cell r="AO65">
            <v>171.74</v>
          </cell>
          <cell r="AP65">
            <v>0</v>
          </cell>
          <cell r="AQ65">
            <v>0</v>
          </cell>
          <cell r="AR65">
            <v>728.81</v>
          </cell>
          <cell r="AS65">
            <v>0</v>
          </cell>
          <cell r="AT65">
            <v>5279.14</v>
          </cell>
          <cell r="AU65">
            <v>0.77070000000000005</v>
          </cell>
          <cell r="AV65">
            <v>0.45418199999999997</v>
          </cell>
          <cell r="AW65">
            <v>3083450</v>
          </cell>
          <cell r="AX65">
            <v>6.25E-2</v>
          </cell>
          <cell r="AY65">
            <v>5279.14</v>
          </cell>
          <cell r="AZ65">
            <v>0</v>
          </cell>
          <cell r="BA65">
            <v>0</v>
          </cell>
          <cell r="BB65">
            <v>270.5</v>
          </cell>
          <cell r="BC65">
            <v>0</v>
          </cell>
          <cell r="BD65">
            <v>0</v>
          </cell>
          <cell r="BE65">
            <v>0</v>
          </cell>
          <cell r="BF65">
            <v>0</v>
          </cell>
          <cell r="BG65">
            <v>171.74</v>
          </cell>
          <cell r="BH65">
            <v>0</v>
          </cell>
          <cell r="BI65">
            <v>0</v>
          </cell>
          <cell r="BJ65">
            <v>1009</v>
          </cell>
          <cell r="BK65">
            <v>0</v>
          </cell>
          <cell r="BL65">
            <v>0</v>
          </cell>
        </row>
        <row r="66">
          <cell r="A66">
            <v>3202002</v>
          </cell>
          <cell r="B66" t="str">
            <v>ST ELIZABETH MEDICAL CENTER</v>
          </cell>
          <cell r="C66">
            <v>5653.7</v>
          </cell>
          <cell r="D66">
            <v>0</v>
          </cell>
          <cell r="E66">
            <v>637.35</v>
          </cell>
          <cell r="F66">
            <v>92.64</v>
          </cell>
          <cell r="G66">
            <v>171.74</v>
          </cell>
          <cell r="H66">
            <v>171.74</v>
          </cell>
          <cell r="I66">
            <v>323.95999999999998</v>
          </cell>
          <cell r="J66">
            <v>117.46</v>
          </cell>
          <cell r="K66">
            <v>780.52</v>
          </cell>
          <cell r="L66">
            <v>0</v>
          </cell>
          <cell r="M66">
            <v>5653.7</v>
          </cell>
          <cell r="N66">
            <v>0.83909999999999996</v>
          </cell>
          <cell r="O66">
            <v>0.44783699999999999</v>
          </cell>
          <cell r="P66">
            <v>5350301</v>
          </cell>
          <cell r="Q66">
            <v>8.3900000000000002E-2</v>
          </cell>
          <cell r="R66">
            <v>5653.7</v>
          </cell>
          <cell r="S66">
            <v>323.95999999999998</v>
          </cell>
          <cell r="T66">
            <v>117.46</v>
          </cell>
          <cell r="U66">
            <v>475.22</v>
          </cell>
          <cell r="V66">
            <v>0</v>
          </cell>
          <cell r="W66">
            <v>0</v>
          </cell>
          <cell r="X66">
            <v>0</v>
          </cell>
          <cell r="Y66">
            <v>162.13</v>
          </cell>
          <cell r="Z66">
            <v>171.74</v>
          </cell>
          <cell r="AA66">
            <v>0</v>
          </cell>
          <cell r="AB66">
            <v>0</v>
          </cell>
          <cell r="AC66">
            <v>1200</v>
          </cell>
          <cell r="AD66">
            <v>0</v>
          </cell>
          <cell r="AE66">
            <v>5.7299999999999997E-2</v>
          </cell>
          <cell r="AH66">
            <v>3202002</v>
          </cell>
          <cell r="AI66" t="str">
            <v>ST ELIZABETH MEDICAL CENTER</v>
          </cell>
          <cell r="AJ66">
            <v>5602.96</v>
          </cell>
          <cell r="AK66">
            <v>0</v>
          </cell>
          <cell r="AL66">
            <v>590.19999999999993</v>
          </cell>
          <cell r="AM66">
            <v>90.65</v>
          </cell>
          <cell r="AN66">
            <v>171.74</v>
          </cell>
          <cell r="AO66">
            <v>171.74</v>
          </cell>
          <cell r="AP66">
            <v>321.05</v>
          </cell>
          <cell r="AQ66">
            <v>116.4</v>
          </cell>
          <cell r="AR66">
            <v>773.52</v>
          </cell>
          <cell r="AS66">
            <v>0</v>
          </cell>
          <cell r="AT66">
            <v>5602.96</v>
          </cell>
          <cell r="AU66">
            <v>0.83909999999999996</v>
          </cell>
          <cell r="AV66">
            <v>0.44783699999999999</v>
          </cell>
          <cell r="AW66">
            <v>5350301</v>
          </cell>
          <cell r="AX66">
            <v>8.3900000000000002E-2</v>
          </cell>
          <cell r="AY66">
            <v>5602.96</v>
          </cell>
          <cell r="AZ66">
            <v>321.05</v>
          </cell>
          <cell r="BA66">
            <v>116.4</v>
          </cell>
          <cell r="BB66">
            <v>429.52</v>
          </cell>
          <cell r="BC66">
            <v>0</v>
          </cell>
          <cell r="BD66">
            <v>0</v>
          </cell>
          <cell r="BE66">
            <v>0</v>
          </cell>
          <cell r="BF66">
            <v>160.67999999999998</v>
          </cell>
          <cell r="BG66">
            <v>171.74</v>
          </cell>
          <cell r="BH66">
            <v>0</v>
          </cell>
          <cell r="BI66">
            <v>0</v>
          </cell>
          <cell r="BJ66">
            <v>1200</v>
          </cell>
          <cell r="BK66">
            <v>0</v>
          </cell>
          <cell r="BL66">
            <v>5.7299999999999997E-2</v>
          </cell>
        </row>
        <row r="67">
          <cell r="A67">
            <v>3202003</v>
          </cell>
          <cell r="B67" t="str">
            <v>FAXTON-ST LUKES HEALTHCARE</v>
          </cell>
          <cell r="C67">
            <v>5580.68</v>
          </cell>
          <cell r="D67">
            <v>0</v>
          </cell>
          <cell r="E67">
            <v>448.43</v>
          </cell>
          <cell r="F67">
            <v>99.52</v>
          </cell>
          <cell r="G67">
            <v>171.74</v>
          </cell>
          <cell r="H67">
            <v>171.74</v>
          </cell>
          <cell r="I67">
            <v>36.83</v>
          </cell>
          <cell r="J67">
            <v>0.13</v>
          </cell>
          <cell r="K67">
            <v>770.44</v>
          </cell>
          <cell r="L67">
            <v>0</v>
          </cell>
          <cell r="M67">
            <v>5580.68</v>
          </cell>
          <cell r="N67">
            <v>0.83079999999999998</v>
          </cell>
          <cell r="O67">
            <v>0.40178700000000001</v>
          </cell>
          <cell r="P67">
            <v>24511071</v>
          </cell>
          <cell r="Q67">
            <v>0.1535</v>
          </cell>
          <cell r="R67">
            <v>5580.68</v>
          </cell>
          <cell r="S67">
            <v>36.83</v>
          </cell>
          <cell r="T67">
            <v>0.13</v>
          </cell>
          <cell r="U67">
            <v>448.43</v>
          </cell>
          <cell r="V67">
            <v>0</v>
          </cell>
          <cell r="W67">
            <v>0</v>
          </cell>
          <cell r="X67">
            <v>0</v>
          </cell>
          <cell r="Y67">
            <v>0</v>
          </cell>
          <cell r="Z67">
            <v>171.74</v>
          </cell>
          <cell r="AA67">
            <v>0</v>
          </cell>
          <cell r="AB67">
            <v>0</v>
          </cell>
          <cell r="AC67">
            <v>4599</v>
          </cell>
          <cell r="AD67">
            <v>0</v>
          </cell>
          <cell r="AE67">
            <v>6.6E-3</v>
          </cell>
          <cell r="AH67">
            <v>3202003</v>
          </cell>
          <cell r="AI67" t="str">
            <v>FAXTON-ST LUKES HEALTHCARE</v>
          </cell>
          <cell r="AJ67">
            <v>5617.96</v>
          </cell>
          <cell r="AK67">
            <v>0</v>
          </cell>
          <cell r="AL67">
            <v>477.45</v>
          </cell>
          <cell r="AM67">
            <v>104.12</v>
          </cell>
          <cell r="AN67">
            <v>171.74</v>
          </cell>
          <cell r="AO67">
            <v>171.74</v>
          </cell>
          <cell r="AP67">
            <v>37.08</v>
          </cell>
          <cell r="AQ67">
            <v>0.13</v>
          </cell>
          <cell r="AR67">
            <v>775.59</v>
          </cell>
          <cell r="AS67">
            <v>0</v>
          </cell>
          <cell r="AT67">
            <v>5617.96</v>
          </cell>
          <cell r="AU67">
            <v>0.83079999999999998</v>
          </cell>
          <cell r="AV67">
            <v>0.40178700000000001</v>
          </cell>
          <cell r="AW67">
            <v>24511071</v>
          </cell>
          <cell r="AX67">
            <v>0.1535</v>
          </cell>
          <cell r="AY67">
            <v>5617.96</v>
          </cell>
          <cell r="AZ67">
            <v>37.08</v>
          </cell>
          <cell r="BA67">
            <v>0.13</v>
          </cell>
          <cell r="BB67">
            <v>477.45</v>
          </cell>
          <cell r="BC67">
            <v>0</v>
          </cell>
          <cell r="BD67">
            <v>0</v>
          </cell>
          <cell r="BE67">
            <v>0</v>
          </cell>
          <cell r="BF67">
            <v>0</v>
          </cell>
          <cell r="BG67">
            <v>171.74</v>
          </cell>
          <cell r="BH67">
            <v>0</v>
          </cell>
          <cell r="BI67">
            <v>0</v>
          </cell>
          <cell r="BJ67">
            <v>4599</v>
          </cell>
          <cell r="BK67">
            <v>0</v>
          </cell>
          <cell r="BL67">
            <v>6.6E-3</v>
          </cell>
        </row>
        <row r="68">
          <cell r="A68">
            <v>3301003</v>
          </cell>
          <cell r="B68" t="str">
            <v>ST JOSEPHS HOSP HLTH CTR</v>
          </cell>
          <cell r="C68">
            <v>5991.56</v>
          </cell>
          <cell r="D68">
            <v>0</v>
          </cell>
          <cell r="E68">
            <v>779.42</v>
          </cell>
          <cell r="F68">
            <v>134.85</v>
          </cell>
          <cell r="G68">
            <v>171.74</v>
          </cell>
          <cell r="H68">
            <v>171.74</v>
          </cell>
          <cell r="I68">
            <v>327.74</v>
          </cell>
          <cell r="J68">
            <v>47.839999999999996</v>
          </cell>
          <cell r="K68">
            <v>827.16</v>
          </cell>
          <cell r="L68">
            <v>135</v>
          </cell>
          <cell r="M68">
            <v>5991.56</v>
          </cell>
          <cell r="N68">
            <v>0.88360000000000005</v>
          </cell>
          <cell r="O68">
            <v>0.43615999999999999</v>
          </cell>
          <cell r="P68">
            <v>16823762</v>
          </cell>
          <cell r="Q68">
            <v>8.2799999999999999E-2</v>
          </cell>
          <cell r="R68">
            <v>5991.56</v>
          </cell>
          <cell r="S68">
            <v>327.74</v>
          </cell>
          <cell r="T68">
            <v>47.839999999999996</v>
          </cell>
          <cell r="U68">
            <v>673.41</v>
          </cell>
          <cell r="V68">
            <v>0</v>
          </cell>
          <cell r="W68">
            <v>0</v>
          </cell>
          <cell r="X68">
            <v>0</v>
          </cell>
          <cell r="Y68">
            <v>106.01</v>
          </cell>
          <cell r="Z68">
            <v>171.74</v>
          </cell>
          <cell r="AA68">
            <v>0</v>
          </cell>
          <cell r="AB68">
            <v>0</v>
          </cell>
          <cell r="AC68">
            <v>3084</v>
          </cell>
          <cell r="AD68">
            <v>0</v>
          </cell>
          <cell r="AE68">
            <v>5.4699999999999999E-2</v>
          </cell>
          <cell r="AH68">
            <v>3301003</v>
          </cell>
          <cell r="AI68" t="str">
            <v>ST JOSEPHS HOSP HLTH CTR</v>
          </cell>
          <cell r="AJ68">
            <v>6027.1</v>
          </cell>
          <cell r="AK68">
            <v>0</v>
          </cell>
          <cell r="AL68">
            <v>644.84</v>
          </cell>
          <cell r="AM68">
            <v>110.08</v>
          </cell>
          <cell r="AN68">
            <v>171.74</v>
          </cell>
          <cell r="AO68">
            <v>171.74</v>
          </cell>
          <cell r="AP68">
            <v>329.68</v>
          </cell>
          <cell r="AQ68">
            <v>48.12</v>
          </cell>
          <cell r="AR68">
            <v>832.07</v>
          </cell>
          <cell r="AS68">
            <v>135</v>
          </cell>
          <cell r="AT68">
            <v>6027.1</v>
          </cell>
          <cell r="AU68">
            <v>0.88360000000000005</v>
          </cell>
          <cell r="AV68">
            <v>0.43615999999999999</v>
          </cell>
          <cell r="AW68">
            <v>16823762</v>
          </cell>
          <cell r="AX68">
            <v>8.2799999999999999E-2</v>
          </cell>
          <cell r="AY68">
            <v>6027.1</v>
          </cell>
          <cell r="AZ68">
            <v>329.68</v>
          </cell>
          <cell r="BA68">
            <v>48.12</v>
          </cell>
          <cell r="BB68">
            <v>538.20000000000005</v>
          </cell>
          <cell r="BC68">
            <v>0</v>
          </cell>
          <cell r="BD68">
            <v>0</v>
          </cell>
          <cell r="BE68">
            <v>0</v>
          </cell>
          <cell r="BF68">
            <v>106.64</v>
          </cell>
          <cell r="BG68">
            <v>171.74</v>
          </cell>
          <cell r="BH68">
            <v>0</v>
          </cell>
          <cell r="BI68">
            <v>0</v>
          </cell>
          <cell r="BJ68">
            <v>3084</v>
          </cell>
          <cell r="BK68">
            <v>0</v>
          </cell>
          <cell r="BL68">
            <v>5.4699999999999999E-2</v>
          </cell>
        </row>
        <row r="69">
          <cell r="A69">
            <v>3301007</v>
          </cell>
          <cell r="B69" t="str">
            <v>UNIV HOSP SUNY HLTH SCI CTR</v>
          </cell>
          <cell r="C69">
            <v>6190.92</v>
          </cell>
          <cell r="D69">
            <v>0</v>
          </cell>
          <cell r="E69">
            <v>918.52</v>
          </cell>
          <cell r="F69">
            <v>169.73</v>
          </cell>
          <cell r="G69">
            <v>171.74</v>
          </cell>
          <cell r="H69">
            <v>171.74</v>
          </cell>
          <cell r="I69">
            <v>1797.22</v>
          </cell>
          <cell r="J69">
            <v>1012.36</v>
          </cell>
          <cell r="K69">
            <v>854.69</v>
          </cell>
          <cell r="L69">
            <v>462</v>
          </cell>
          <cell r="M69">
            <v>6190.92</v>
          </cell>
          <cell r="N69">
            <v>0.91839999999999999</v>
          </cell>
          <cell r="O69">
            <v>0.47086499999999998</v>
          </cell>
          <cell r="P69">
            <v>27491471</v>
          </cell>
          <cell r="Q69">
            <v>0.1981</v>
          </cell>
          <cell r="R69">
            <v>6190.92</v>
          </cell>
          <cell r="S69">
            <v>1797.22</v>
          </cell>
          <cell r="T69">
            <v>1012.36</v>
          </cell>
          <cell r="U69">
            <v>918.52</v>
          </cell>
          <cell r="V69">
            <v>0</v>
          </cell>
          <cell r="W69">
            <v>0</v>
          </cell>
          <cell r="X69">
            <v>0</v>
          </cell>
          <cell r="Y69">
            <v>0</v>
          </cell>
          <cell r="Z69">
            <v>171.74</v>
          </cell>
          <cell r="AA69">
            <v>0</v>
          </cell>
          <cell r="AB69">
            <v>0</v>
          </cell>
          <cell r="AC69">
            <v>4365</v>
          </cell>
          <cell r="AD69">
            <v>0</v>
          </cell>
          <cell r="AE69">
            <v>0.2903</v>
          </cell>
          <cell r="AH69">
            <v>3301007</v>
          </cell>
          <cell r="AI69" t="str">
            <v>UNIV HOSP SUNY HLTH SCI CTR</v>
          </cell>
          <cell r="AJ69">
            <v>6151.61</v>
          </cell>
          <cell r="AK69">
            <v>0</v>
          </cell>
          <cell r="AL69">
            <v>893.64</v>
          </cell>
          <cell r="AM69">
            <v>159.91</v>
          </cell>
          <cell r="AN69">
            <v>171.74</v>
          </cell>
          <cell r="AO69">
            <v>171.74</v>
          </cell>
          <cell r="AP69">
            <v>1785.81</v>
          </cell>
          <cell r="AQ69">
            <v>1005.93</v>
          </cell>
          <cell r="AR69">
            <v>849.26</v>
          </cell>
          <cell r="AS69">
            <v>462</v>
          </cell>
          <cell r="AT69">
            <v>6151.61</v>
          </cell>
          <cell r="AU69">
            <v>0.91839999999999999</v>
          </cell>
          <cell r="AV69">
            <v>0.47086499999999998</v>
          </cell>
          <cell r="AW69">
            <v>27491471</v>
          </cell>
          <cell r="AX69">
            <v>0.1981</v>
          </cell>
          <cell r="AY69">
            <v>6151.61</v>
          </cell>
          <cell r="AZ69">
            <v>1785.81</v>
          </cell>
          <cell r="BA69">
            <v>1005.93</v>
          </cell>
          <cell r="BB69">
            <v>893.64</v>
          </cell>
          <cell r="BC69">
            <v>0</v>
          </cell>
          <cell r="BD69">
            <v>0</v>
          </cell>
          <cell r="BE69">
            <v>0</v>
          </cell>
          <cell r="BF69">
            <v>0</v>
          </cell>
          <cell r="BG69">
            <v>171.74</v>
          </cell>
          <cell r="BH69">
            <v>0</v>
          </cell>
          <cell r="BI69">
            <v>0</v>
          </cell>
          <cell r="BJ69">
            <v>4365</v>
          </cell>
          <cell r="BK69">
            <v>0</v>
          </cell>
          <cell r="BL69">
            <v>0.2903</v>
          </cell>
        </row>
        <row r="70">
          <cell r="A70">
            <v>3301008</v>
          </cell>
          <cell r="B70" t="str">
            <v>CROUSE HOSPITAL</v>
          </cell>
          <cell r="C70">
            <v>6372.42</v>
          </cell>
          <cell r="D70">
            <v>0</v>
          </cell>
          <cell r="E70">
            <v>542.85</v>
          </cell>
          <cell r="F70">
            <v>96.26</v>
          </cell>
          <cell r="G70">
            <v>171.74</v>
          </cell>
          <cell r="H70">
            <v>171.74</v>
          </cell>
          <cell r="I70">
            <v>333.28</v>
          </cell>
          <cell r="J70">
            <v>128.81</v>
          </cell>
          <cell r="K70">
            <v>879.74</v>
          </cell>
          <cell r="L70">
            <v>44</v>
          </cell>
          <cell r="M70">
            <v>6372.42</v>
          </cell>
          <cell r="N70">
            <v>0.94579999999999997</v>
          </cell>
          <cell r="O70">
            <v>0.48825099999999999</v>
          </cell>
          <cell r="P70">
            <v>21542329</v>
          </cell>
          <cell r="Q70">
            <v>0.14219999999999999</v>
          </cell>
          <cell r="R70">
            <v>6372.42</v>
          </cell>
          <cell r="S70">
            <v>333.28</v>
          </cell>
          <cell r="T70">
            <v>128.81</v>
          </cell>
          <cell r="U70">
            <v>456.67</v>
          </cell>
          <cell r="V70">
            <v>0</v>
          </cell>
          <cell r="W70">
            <v>0</v>
          </cell>
          <cell r="X70">
            <v>0</v>
          </cell>
          <cell r="Y70">
            <v>86.18</v>
          </cell>
          <cell r="Z70">
            <v>171.74</v>
          </cell>
          <cell r="AA70">
            <v>0</v>
          </cell>
          <cell r="AB70">
            <v>0</v>
          </cell>
          <cell r="AC70">
            <v>4362</v>
          </cell>
          <cell r="AD70">
            <v>0</v>
          </cell>
          <cell r="AE70">
            <v>5.2299999999999999E-2</v>
          </cell>
          <cell r="AH70">
            <v>3301008</v>
          </cell>
          <cell r="AI70" t="str">
            <v>CROUSE HOSPITAL</v>
          </cell>
          <cell r="AJ70">
            <v>6283.18</v>
          </cell>
          <cell r="AK70">
            <v>0</v>
          </cell>
          <cell r="AL70">
            <v>487.64000000000004</v>
          </cell>
          <cell r="AM70">
            <v>85.17</v>
          </cell>
          <cell r="AN70">
            <v>171.74</v>
          </cell>
          <cell r="AO70">
            <v>171.74</v>
          </cell>
          <cell r="AP70">
            <v>328.61</v>
          </cell>
          <cell r="AQ70">
            <v>127.01</v>
          </cell>
          <cell r="AR70">
            <v>867.42</v>
          </cell>
          <cell r="AS70">
            <v>44</v>
          </cell>
          <cell r="AT70">
            <v>6283.18</v>
          </cell>
          <cell r="AU70">
            <v>0.94579999999999997</v>
          </cell>
          <cell r="AV70">
            <v>0.48825099999999999</v>
          </cell>
          <cell r="AW70">
            <v>21542329</v>
          </cell>
          <cell r="AX70">
            <v>0.14219999999999999</v>
          </cell>
          <cell r="AY70">
            <v>6283.18</v>
          </cell>
          <cell r="AZ70">
            <v>328.61</v>
          </cell>
          <cell r="BA70">
            <v>127.01</v>
          </cell>
          <cell r="BB70">
            <v>402.66</v>
          </cell>
          <cell r="BC70">
            <v>0</v>
          </cell>
          <cell r="BD70">
            <v>0</v>
          </cell>
          <cell r="BE70">
            <v>0</v>
          </cell>
          <cell r="BF70">
            <v>84.98</v>
          </cell>
          <cell r="BG70">
            <v>171.74</v>
          </cell>
          <cell r="BH70">
            <v>0</v>
          </cell>
          <cell r="BI70">
            <v>0</v>
          </cell>
          <cell r="BJ70">
            <v>4362</v>
          </cell>
          <cell r="BK70">
            <v>0</v>
          </cell>
          <cell r="BL70">
            <v>5.2299999999999999E-2</v>
          </cell>
        </row>
        <row r="71">
          <cell r="A71">
            <v>3402000</v>
          </cell>
          <cell r="B71" t="str">
            <v>GENEVA GENERAL HOSPITAL</v>
          </cell>
          <cell r="C71">
            <v>4938.7</v>
          </cell>
          <cell r="D71">
            <v>0</v>
          </cell>
          <cell r="E71">
            <v>418.2</v>
          </cell>
          <cell r="F71">
            <v>93.03</v>
          </cell>
          <cell r="G71">
            <v>171.74</v>
          </cell>
          <cell r="H71">
            <v>171.74</v>
          </cell>
          <cell r="I71">
            <v>0</v>
          </cell>
          <cell r="J71">
            <v>0</v>
          </cell>
          <cell r="K71">
            <v>681.81</v>
          </cell>
          <cell r="L71">
            <v>0</v>
          </cell>
          <cell r="M71">
            <v>4938.7</v>
          </cell>
          <cell r="N71">
            <v>0.72970000000000002</v>
          </cell>
          <cell r="O71">
            <v>0.568222</v>
          </cell>
          <cell r="P71">
            <v>4094975</v>
          </cell>
          <cell r="Q71">
            <v>9.0999999999999998E-2</v>
          </cell>
          <cell r="R71">
            <v>4938.7</v>
          </cell>
          <cell r="S71">
            <v>0</v>
          </cell>
          <cell r="T71">
            <v>0</v>
          </cell>
          <cell r="U71">
            <v>373.13</v>
          </cell>
          <cell r="V71">
            <v>0</v>
          </cell>
          <cell r="W71">
            <v>0</v>
          </cell>
          <cell r="X71">
            <v>0</v>
          </cell>
          <cell r="Y71">
            <v>45.07</v>
          </cell>
          <cell r="Z71">
            <v>171.74</v>
          </cell>
          <cell r="AA71">
            <v>0</v>
          </cell>
          <cell r="AB71">
            <v>0</v>
          </cell>
          <cell r="AC71">
            <v>932</v>
          </cell>
          <cell r="AD71">
            <v>0</v>
          </cell>
          <cell r="AE71">
            <v>0</v>
          </cell>
          <cell r="AH71">
            <v>3402000</v>
          </cell>
          <cell r="AI71" t="str">
            <v>GENEVA GENERAL HOSPITAL</v>
          </cell>
          <cell r="AJ71">
            <v>5028.2599999999993</v>
          </cell>
          <cell r="AK71">
            <v>0</v>
          </cell>
          <cell r="AL71">
            <v>287.10000000000002</v>
          </cell>
          <cell r="AM71">
            <v>61.07</v>
          </cell>
          <cell r="AN71">
            <v>171.74</v>
          </cell>
          <cell r="AO71">
            <v>171.74</v>
          </cell>
          <cell r="AP71">
            <v>0</v>
          </cell>
          <cell r="AQ71">
            <v>0</v>
          </cell>
          <cell r="AR71">
            <v>694.18</v>
          </cell>
          <cell r="AS71">
            <v>0</v>
          </cell>
          <cell r="AT71">
            <v>5028.2599999999993</v>
          </cell>
          <cell r="AU71">
            <v>0.72970000000000002</v>
          </cell>
          <cell r="AV71">
            <v>0.568222</v>
          </cell>
          <cell r="AW71">
            <v>4094975</v>
          </cell>
          <cell r="AX71">
            <v>9.0999999999999998E-2</v>
          </cell>
          <cell r="AY71">
            <v>5028.2599999999993</v>
          </cell>
          <cell r="AZ71">
            <v>0</v>
          </cell>
          <cell r="BA71">
            <v>0</v>
          </cell>
          <cell r="BB71">
            <v>241.22</v>
          </cell>
          <cell r="BC71">
            <v>0</v>
          </cell>
          <cell r="BD71">
            <v>0</v>
          </cell>
          <cell r="BE71">
            <v>0</v>
          </cell>
          <cell r="BF71">
            <v>45.879999999999995</v>
          </cell>
          <cell r="BG71">
            <v>171.74</v>
          </cell>
          <cell r="BH71">
            <v>0</v>
          </cell>
          <cell r="BI71">
            <v>0</v>
          </cell>
          <cell r="BJ71">
            <v>932</v>
          </cell>
          <cell r="BK71">
            <v>0</v>
          </cell>
          <cell r="BL71">
            <v>0</v>
          </cell>
        </row>
        <row r="72">
          <cell r="A72">
            <v>3421000</v>
          </cell>
          <cell r="B72" t="str">
            <v>CLIFTON SPRINGS HOSPITAL</v>
          </cell>
          <cell r="C72">
            <v>4419.5600000000004</v>
          </cell>
          <cell r="D72">
            <v>0</v>
          </cell>
          <cell r="E72">
            <v>318.7</v>
          </cell>
          <cell r="F72">
            <v>78.22</v>
          </cell>
          <cell r="G72">
            <v>171.74</v>
          </cell>
          <cell r="H72">
            <v>171.74</v>
          </cell>
          <cell r="I72">
            <v>0</v>
          </cell>
          <cell r="J72">
            <v>0</v>
          </cell>
          <cell r="K72">
            <v>610.14</v>
          </cell>
          <cell r="L72">
            <v>4</v>
          </cell>
          <cell r="M72">
            <v>4419.5600000000004</v>
          </cell>
          <cell r="N72">
            <v>0.69479999999999997</v>
          </cell>
          <cell r="O72">
            <v>0.54235699999999998</v>
          </cell>
          <cell r="P72">
            <v>142034</v>
          </cell>
          <cell r="Q72">
            <v>9.9000000000000008E-3</v>
          </cell>
          <cell r="R72">
            <v>4419.5600000000004</v>
          </cell>
          <cell r="S72">
            <v>0</v>
          </cell>
          <cell r="T72">
            <v>0</v>
          </cell>
          <cell r="U72">
            <v>318.7</v>
          </cell>
          <cell r="V72">
            <v>0</v>
          </cell>
          <cell r="W72">
            <v>0</v>
          </cell>
          <cell r="X72">
            <v>0</v>
          </cell>
          <cell r="Y72">
            <v>0</v>
          </cell>
          <cell r="Z72">
            <v>171.74</v>
          </cell>
          <cell r="AA72">
            <v>0</v>
          </cell>
          <cell r="AB72">
            <v>0</v>
          </cell>
          <cell r="AC72">
            <v>100</v>
          </cell>
          <cell r="AD72">
            <v>0</v>
          </cell>
          <cell r="AE72">
            <v>0</v>
          </cell>
          <cell r="AH72">
            <v>3421000</v>
          </cell>
          <cell r="AI72" t="str">
            <v>CLIFTON SPRINGS HOSPITAL</v>
          </cell>
          <cell r="AJ72">
            <v>3893.8900000000003</v>
          </cell>
          <cell r="AK72">
            <v>0</v>
          </cell>
          <cell r="AL72">
            <v>344.04</v>
          </cell>
          <cell r="AM72">
            <v>66.13</v>
          </cell>
          <cell r="AN72">
            <v>171.74</v>
          </cell>
          <cell r="AO72">
            <v>171.74</v>
          </cell>
          <cell r="AP72">
            <v>0</v>
          </cell>
          <cell r="AQ72">
            <v>0</v>
          </cell>
          <cell r="AR72">
            <v>537.57000000000005</v>
          </cell>
          <cell r="AS72">
            <v>4</v>
          </cell>
          <cell r="AT72">
            <v>3893.8900000000003</v>
          </cell>
          <cell r="AU72">
            <v>0.69479999999999997</v>
          </cell>
          <cell r="AV72">
            <v>0.54235699999999998</v>
          </cell>
          <cell r="AW72">
            <v>142034</v>
          </cell>
          <cell r="AX72">
            <v>9.9000000000000008E-3</v>
          </cell>
          <cell r="AY72">
            <v>3893.8900000000003</v>
          </cell>
          <cell r="AZ72">
            <v>0</v>
          </cell>
          <cell r="BA72">
            <v>0</v>
          </cell>
          <cell r="BB72">
            <v>344.04</v>
          </cell>
          <cell r="BC72">
            <v>0</v>
          </cell>
          <cell r="BD72">
            <v>0</v>
          </cell>
          <cell r="BE72">
            <v>0</v>
          </cell>
          <cell r="BF72">
            <v>0</v>
          </cell>
          <cell r="BG72">
            <v>171.74</v>
          </cell>
          <cell r="BH72">
            <v>0</v>
          </cell>
          <cell r="BI72">
            <v>0</v>
          </cell>
          <cell r="BJ72">
            <v>100</v>
          </cell>
          <cell r="BK72">
            <v>0</v>
          </cell>
          <cell r="BL72">
            <v>0</v>
          </cell>
        </row>
        <row r="73">
          <cell r="A73">
            <v>3429000</v>
          </cell>
          <cell r="B73" t="str">
            <v>F F THOMPSON HOSPITAL</v>
          </cell>
          <cell r="C73">
            <v>4692.7999999999993</v>
          </cell>
          <cell r="D73">
            <v>0</v>
          </cell>
          <cell r="E73">
            <v>515.20000000000005</v>
          </cell>
          <cell r="F73">
            <v>135.06</v>
          </cell>
          <cell r="G73">
            <v>171.74</v>
          </cell>
          <cell r="H73">
            <v>171.74</v>
          </cell>
          <cell r="I73">
            <v>0</v>
          </cell>
          <cell r="J73">
            <v>0</v>
          </cell>
          <cell r="K73">
            <v>647.86</v>
          </cell>
          <cell r="L73">
            <v>0</v>
          </cell>
          <cell r="M73">
            <v>4692.7999999999993</v>
          </cell>
          <cell r="N73">
            <v>0.70530000000000004</v>
          </cell>
          <cell r="O73">
            <v>0.58565400000000001</v>
          </cell>
          <cell r="P73">
            <v>2742084</v>
          </cell>
          <cell r="Q73">
            <v>6.8599999999999994E-2</v>
          </cell>
          <cell r="R73">
            <v>4692.7999999999993</v>
          </cell>
          <cell r="S73">
            <v>0</v>
          </cell>
          <cell r="T73">
            <v>0</v>
          </cell>
          <cell r="U73">
            <v>515.20000000000005</v>
          </cell>
          <cell r="V73">
            <v>0</v>
          </cell>
          <cell r="W73">
            <v>0</v>
          </cell>
          <cell r="X73">
            <v>0</v>
          </cell>
          <cell r="Y73">
            <v>0</v>
          </cell>
          <cell r="Z73">
            <v>171.74</v>
          </cell>
          <cell r="AA73">
            <v>0</v>
          </cell>
          <cell r="AB73">
            <v>0</v>
          </cell>
          <cell r="AC73">
            <v>661</v>
          </cell>
          <cell r="AD73">
            <v>0</v>
          </cell>
          <cell r="AE73">
            <v>0</v>
          </cell>
          <cell r="AH73">
            <v>3429000</v>
          </cell>
          <cell r="AI73" t="str">
            <v>F F THOMPSON HOSPITAL</v>
          </cell>
          <cell r="AJ73">
            <v>4498.5899999999992</v>
          </cell>
          <cell r="AK73">
            <v>0</v>
          </cell>
          <cell r="AL73">
            <v>612.39</v>
          </cell>
          <cell r="AM73">
            <v>160.18</v>
          </cell>
          <cell r="AN73">
            <v>171.74</v>
          </cell>
          <cell r="AO73">
            <v>171.74</v>
          </cell>
          <cell r="AP73">
            <v>0</v>
          </cell>
          <cell r="AQ73">
            <v>0</v>
          </cell>
          <cell r="AR73">
            <v>621.04999999999995</v>
          </cell>
          <cell r="AS73">
            <v>0</v>
          </cell>
          <cell r="AT73">
            <v>4498.5899999999992</v>
          </cell>
          <cell r="AU73">
            <v>0.70530000000000004</v>
          </cell>
          <cell r="AV73">
            <v>0.58565400000000001</v>
          </cell>
          <cell r="AW73">
            <v>2742084</v>
          </cell>
          <cell r="AX73">
            <v>6.8599999999999994E-2</v>
          </cell>
          <cell r="AY73">
            <v>4498.5899999999992</v>
          </cell>
          <cell r="AZ73">
            <v>0</v>
          </cell>
          <cell r="BA73">
            <v>0</v>
          </cell>
          <cell r="BB73">
            <v>612.39</v>
          </cell>
          <cell r="BC73">
            <v>0</v>
          </cell>
          <cell r="BD73">
            <v>0</v>
          </cell>
          <cell r="BE73">
            <v>0</v>
          </cell>
          <cell r="BF73">
            <v>0</v>
          </cell>
          <cell r="BG73">
            <v>171.74</v>
          </cell>
          <cell r="BH73">
            <v>0</v>
          </cell>
          <cell r="BI73">
            <v>0</v>
          </cell>
          <cell r="BJ73">
            <v>661</v>
          </cell>
          <cell r="BK73">
            <v>0</v>
          </cell>
          <cell r="BL73">
            <v>0</v>
          </cell>
        </row>
        <row r="74">
          <cell r="A74">
            <v>3522000</v>
          </cell>
          <cell r="B74" t="str">
            <v>ST LUKES CORNWALL</v>
          </cell>
          <cell r="C74">
            <v>6060.88</v>
          </cell>
          <cell r="D74">
            <v>0</v>
          </cell>
          <cell r="E74">
            <v>603.55999999999995</v>
          </cell>
          <cell r="F74">
            <v>147.4</v>
          </cell>
          <cell r="G74">
            <v>171.74</v>
          </cell>
          <cell r="H74">
            <v>171.74</v>
          </cell>
          <cell r="I74">
            <v>0</v>
          </cell>
          <cell r="J74">
            <v>0</v>
          </cell>
          <cell r="K74">
            <v>836.73</v>
          </cell>
          <cell r="L74">
            <v>0</v>
          </cell>
          <cell r="M74">
            <v>6060.88</v>
          </cell>
          <cell r="N74">
            <v>0.90239999999999998</v>
          </cell>
          <cell r="O74">
            <v>0.281003</v>
          </cell>
          <cell r="P74">
            <v>20829006</v>
          </cell>
          <cell r="Q74">
            <v>0.17199999999999999</v>
          </cell>
          <cell r="R74">
            <v>6060.88</v>
          </cell>
          <cell r="S74">
            <v>0</v>
          </cell>
          <cell r="T74">
            <v>0</v>
          </cell>
          <cell r="U74">
            <v>603.55999999999995</v>
          </cell>
          <cell r="V74">
            <v>0</v>
          </cell>
          <cell r="W74">
            <v>0</v>
          </cell>
          <cell r="X74">
            <v>0</v>
          </cell>
          <cell r="Y74">
            <v>0</v>
          </cell>
          <cell r="Z74">
            <v>171.74</v>
          </cell>
          <cell r="AA74">
            <v>0</v>
          </cell>
          <cell r="AB74">
            <v>0</v>
          </cell>
          <cell r="AC74">
            <v>2521</v>
          </cell>
          <cell r="AD74">
            <v>0</v>
          </cell>
          <cell r="AE74">
            <v>0</v>
          </cell>
          <cell r="AH74">
            <v>3522000</v>
          </cell>
          <cell r="AI74" t="str">
            <v>ST LUKES CORNWALL</v>
          </cell>
          <cell r="AJ74">
            <v>5971.43</v>
          </cell>
          <cell r="AK74">
            <v>0</v>
          </cell>
          <cell r="AL74">
            <v>556.29999999999995</v>
          </cell>
          <cell r="AM74">
            <v>135.44</v>
          </cell>
          <cell r="AN74">
            <v>171.74</v>
          </cell>
          <cell r="AO74">
            <v>171.74</v>
          </cell>
          <cell r="AP74">
            <v>0</v>
          </cell>
          <cell r="AQ74">
            <v>0</v>
          </cell>
          <cell r="AR74">
            <v>824.39</v>
          </cell>
          <cell r="AS74">
            <v>0</v>
          </cell>
          <cell r="AT74">
            <v>5971.43</v>
          </cell>
          <cell r="AU74">
            <v>0.90239999999999998</v>
          </cell>
          <cell r="AV74">
            <v>0.281003</v>
          </cell>
          <cell r="AW74">
            <v>20829006</v>
          </cell>
          <cell r="AX74">
            <v>0.17199999999999999</v>
          </cell>
          <cell r="AY74">
            <v>5971.43</v>
          </cell>
          <cell r="AZ74">
            <v>0</v>
          </cell>
          <cell r="BA74">
            <v>0</v>
          </cell>
          <cell r="BB74">
            <v>556.29999999999995</v>
          </cell>
          <cell r="BC74">
            <v>0</v>
          </cell>
          <cell r="BD74">
            <v>0</v>
          </cell>
          <cell r="BE74">
            <v>0</v>
          </cell>
          <cell r="BF74">
            <v>0</v>
          </cell>
          <cell r="BG74">
            <v>171.74</v>
          </cell>
          <cell r="BH74">
            <v>0</v>
          </cell>
          <cell r="BI74">
            <v>0</v>
          </cell>
          <cell r="BJ74">
            <v>2521</v>
          </cell>
          <cell r="BK74">
            <v>0</v>
          </cell>
          <cell r="BL74">
            <v>0</v>
          </cell>
        </row>
        <row r="75">
          <cell r="A75">
            <v>3523000</v>
          </cell>
          <cell r="B75" t="str">
            <v>ORANGE REGIONAL MED CTR</v>
          </cell>
          <cell r="C75">
            <v>6716</v>
          </cell>
          <cell r="D75">
            <v>0</v>
          </cell>
          <cell r="E75">
            <v>1187.77</v>
          </cell>
          <cell r="F75">
            <v>280.18</v>
          </cell>
          <cell r="G75">
            <v>171.74</v>
          </cell>
          <cell r="H75">
            <v>171.74</v>
          </cell>
          <cell r="I75">
            <v>0</v>
          </cell>
          <cell r="J75">
            <v>0</v>
          </cell>
          <cell r="K75">
            <v>927.18</v>
          </cell>
          <cell r="L75">
            <v>0</v>
          </cell>
          <cell r="M75">
            <v>6716</v>
          </cell>
          <cell r="N75">
            <v>0.99580000000000002</v>
          </cell>
          <cell r="O75">
            <v>0.28653200000000001</v>
          </cell>
          <cell r="P75">
            <v>22730022</v>
          </cell>
          <cell r="Q75">
            <v>0.1164</v>
          </cell>
          <cell r="R75">
            <v>6716</v>
          </cell>
          <cell r="S75">
            <v>0</v>
          </cell>
          <cell r="T75">
            <v>0</v>
          </cell>
          <cell r="U75">
            <v>1187.77</v>
          </cell>
          <cell r="V75">
            <v>0</v>
          </cell>
          <cell r="W75">
            <v>0</v>
          </cell>
          <cell r="X75">
            <v>0</v>
          </cell>
          <cell r="Y75">
            <v>0</v>
          </cell>
          <cell r="Z75">
            <v>171.74</v>
          </cell>
          <cell r="AA75">
            <v>0</v>
          </cell>
          <cell r="AB75">
            <v>0</v>
          </cell>
          <cell r="AC75">
            <v>2832</v>
          </cell>
          <cell r="AD75">
            <v>0</v>
          </cell>
          <cell r="AE75">
            <v>0</v>
          </cell>
          <cell r="AH75">
            <v>3523000</v>
          </cell>
          <cell r="AI75" t="str">
            <v>ORANGE REGIONAL MED CTR</v>
          </cell>
          <cell r="AJ75">
            <v>6697.54</v>
          </cell>
          <cell r="AK75">
            <v>0</v>
          </cell>
          <cell r="AL75">
            <v>1131.9000000000001</v>
          </cell>
          <cell r="AM75">
            <v>263.06</v>
          </cell>
          <cell r="AN75">
            <v>171.74</v>
          </cell>
          <cell r="AO75">
            <v>171.74</v>
          </cell>
          <cell r="AP75">
            <v>0</v>
          </cell>
          <cell r="AQ75">
            <v>0</v>
          </cell>
          <cell r="AR75">
            <v>924.63</v>
          </cell>
          <cell r="AS75">
            <v>0</v>
          </cell>
          <cell r="AT75">
            <v>6697.54</v>
          </cell>
          <cell r="AU75">
            <v>0.99580000000000002</v>
          </cell>
          <cell r="AV75">
            <v>0.28653200000000001</v>
          </cell>
          <cell r="AW75">
            <v>22730022</v>
          </cell>
          <cell r="AX75">
            <v>0.1164</v>
          </cell>
          <cell r="AY75">
            <v>6697.54</v>
          </cell>
          <cell r="AZ75">
            <v>0</v>
          </cell>
          <cell r="BA75">
            <v>0</v>
          </cell>
          <cell r="BB75">
            <v>1131.9000000000001</v>
          </cell>
          <cell r="BC75">
            <v>0</v>
          </cell>
          <cell r="BD75">
            <v>0</v>
          </cell>
          <cell r="BE75">
            <v>0</v>
          </cell>
          <cell r="BF75">
            <v>0</v>
          </cell>
          <cell r="BG75">
            <v>171.74</v>
          </cell>
          <cell r="BH75">
            <v>0</v>
          </cell>
          <cell r="BI75">
            <v>0</v>
          </cell>
          <cell r="BJ75">
            <v>2832</v>
          </cell>
          <cell r="BK75">
            <v>0</v>
          </cell>
          <cell r="BL75">
            <v>0</v>
          </cell>
        </row>
        <row r="76">
          <cell r="A76">
            <v>3529000</v>
          </cell>
          <cell r="B76" t="str">
            <v>ST ANTHONY COMMUNITY HOSP</v>
          </cell>
          <cell r="C76">
            <v>6140.3300000000008</v>
          </cell>
          <cell r="D76">
            <v>0</v>
          </cell>
          <cell r="E76">
            <v>541.29</v>
          </cell>
          <cell r="F76">
            <v>128.1</v>
          </cell>
          <cell r="G76">
            <v>171.74</v>
          </cell>
          <cell r="H76">
            <v>171.74</v>
          </cell>
          <cell r="I76">
            <v>0</v>
          </cell>
          <cell r="J76">
            <v>0</v>
          </cell>
          <cell r="K76">
            <v>847.7</v>
          </cell>
          <cell r="L76">
            <v>0</v>
          </cell>
          <cell r="M76">
            <v>6140.3300000000008</v>
          </cell>
          <cell r="N76">
            <v>0.95630000000000004</v>
          </cell>
          <cell r="O76">
            <v>0.277194</v>
          </cell>
          <cell r="P76">
            <v>977224</v>
          </cell>
          <cell r="Q76">
            <v>3.09E-2</v>
          </cell>
          <cell r="R76">
            <v>6140.3300000000008</v>
          </cell>
          <cell r="S76">
            <v>0</v>
          </cell>
          <cell r="T76">
            <v>0</v>
          </cell>
          <cell r="U76">
            <v>541.29</v>
          </cell>
          <cell r="V76">
            <v>0</v>
          </cell>
          <cell r="W76">
            <v>0</v>
          </cell>
          <cell r="X76">
            <v>0</v>
          </cell>
          <cell r="Y76">
            <v>0</v>
          </cell>
          <cell r="Z76">
            <v>171.74</v>
          </cell>
          <cell r="AA76">
            <v>0</v>
          </cell>
          <cell r="AB76">
            <v>0</v>
          </cell>
          <cell r="AC76">
            <v>152</v>
          </cell>
          <cell r="AD76">
            <v>0</v>
          </cell>
          <cell r="AE76">
            <v>0</v>
          </cell>
          <cell r="AH76">
            <v>3529000</v>
          </cell>
          <cell r="AI76" t="str">
            <v>ST ANTHONY COMMUNITY HOSP</v>
          </cell>
          <cell r="AJ76">
            <v>5431.9400000000005</v>
          </cell>
          <cell r="AK76">
            <v>0</v>
          </cell>
          <cell r="AL76">
            <v>392.5</v>
          </cell>
          <cell r="AM76">
            <v>98.61</v>
          </cell>
          <cell r="AN76">
            <v>171.74</v>
          </cell>
          <cell r="AO76">
            <v>171.74</v>
          </cell>
          <cell r="AP76">
            <v>0</v>
          </cell>
          <cell r="AQ76">
            <v>0</v>
          </cell>
          <cell r="AR76">
            <v>749.91</v>
          </cell>
          <cell r="AS76">
            <v>0</v>
          </cell>
          <cell r="AT76">
            <v>5431.9400000000005</v>
          </cell>
          <cell r="AU76">
            <v>0.95630000000000004</v>
          </cell>
          <cell r="AV76">
            <v>0.277194</v>
          </cell>
          <cell r="AW76">
            <v>977224</v>
          </cell>
          <cell r="AX76">
            <v>3.09E-2</v>
          </cell>
          <cell r="AY76">
            <v>5431.9400000000005</v>
          </cell>
          <cell r="AZ76">
            <v>0</v>
          </cell>
          <cell r="BA76">
            <v>0</v>
          </cell>
          <cell r="BB76">
            <v>392.5</v>
          </cell>
          <cell r="BC76">
            <v>0</v>
          </cell>
          <cell r="BD76">
            <v>0</v>
          </cell>
          <cell r="BE76">
            <v>0</v>
          </cell>
          <cell r="BF76">
            <v>0</v>
          </cell>
          <cell r="BG76">
            <v>171.74</v>
          </cell>
          <cell r="BH76">
            <v>0</v>
          </cell>
          <cell r="BI76">
            <v>0</v>
          </cell>
          <cell r="BJ76">
            <v>152</v>
          </cell>
          <cell r="BK76">
            <v>0</v>
          </cell>
          <cell r="BL76">
            <v>0</v>
          </cell>
        </row>
        <row r="77">
          <cell r="A77">
            <v>3535001</v>
          </cell>
          <cell r="B77" t="str">
            <v>BON SECOURS COMMUNITY HOSP</v>
          </cell>
          <cell r="C77">
            <v>6044.93</v>
          </cell>
          <cell r="D77">
            <v>0</v>
          </cell>
          <cell r="E77">
            <v>498.01</v>
          </cell>
          <cell r="F77">
            <v>112.5</v>
          </cell>
          <cell r="G77">
            <v>171.74</v>
          </cell>
          <cell r="H77">
            <v>171.74</v>
          </cell>
          <cell r="I77">
            <v>0</v>
          </cell>
          <cell r="J77">
            <v>0</v>
          </cell>
          <cell r="K77">
            <v>834.53</v>
          </cell>
          <cell r="L77">
            <v>0</v>
          </cell>
          <cell r="M77">
            <v>6044.93</v>
          </cell>
          <cell r="N77">
            <v>0.91749999999999998</v>
          </cell>
          <cell r="O77">
            <v>0.272206</v>
          </cell>
          <cell r="P77">
            <v>2608540</v>
          </cell>
          <cell r="Q77">
            <v>5.5800000000000002E-2</v>
          </cell>
          <cell r="R77">
            <v>6044.93</v>
          </cell>
          <cell r="S77">
            <v>0</v>
          </cell>
          <cell r="T77">
            <v>0</v>
          </cell>
          <cell r="U77">
            <v>498.01</v>
          </cell>
          <cell r="V77">
            <v>0</v>
          </cell>
          <cell r="W77">
            <v>0</v>
          </cell>
          <cell r="X77">
            <v>0</v>
          </cell>
          <cell r="Y77">
            <v>0</v>
          </cell>
          <cell r="Z77">
            <v>171.74</v>
          </cell>
          <cell r="AA77">
            <v>0</v>
          </cell>
          <cell r="AB77">
            <v>0</v>
          </cell>
          <cell r="AC77">
            <v>369</v>
          </cell>
          <cell r="AD77">
            <v>0</v>
          </cell>
          <cell r="AE77">
            <v>0</v>
          </cell>
          <cell r="AH77">
            <v>3535001</v>
          </cell>
          <cell r="AI77" t="str">
            <v>BON SECOURS COMMUNITY HOSP</v>
          </cell>
          <cell r="AJ77">
            <v>5900.1200000000008</v>
          </cell>
          <cell r="AK77">
            <v>0</v>
          </cell>
          <cell r="AL77">
            <v>374.19</v>
          </cell>
          <cell r="AM77">
            <v>95.51</v>
          </cell>
          <cell r="AN77">
            <v>171.74</v>
          </cell>
          <cell r="AO77">
            <v>171.74</v>
          </cell>
          <cell r="AP77">
            <v>0</v>
          </cell>
          <cell r="AQ77">
            <v>0</v>
          </cell>
          <cell r="AR77">
            <v>814.54</v>
          </cell>
          <cell r="AS77">
            <v>0</v>
          </cell>
          <cell r="AT77">
            <v>5900.1200000000008</v>
          </cell>
          <cell r="AU77">
            <v>0.91749999999999998</v>
          </cell>
          <cell r="AV77">
            <v>0.272206</v>
          </cell>
          <cell r="AW77">
            <v>2608540</v>
          </cell>
          <cell r="AX77">
            <v>5.5800000000000002E-2</v>
          </cell>
          <cell r="AY77">
            <v>5900.1200000000008</v>
          </cell>
          <cell r="AZ77">
            <v>0</v>
          </cell>
          <cell r="BA77">
            <v>0</v>
          </cell>
          <cell r="BB77">
            <v>374.19</v>
          </cell>
          <cell r="BC77">
            <v>0</v>
          </cell>
          <cell r="BD77">
            <v>0</v>
          </cell>
          <cell r="BE77">
            <v>0</v>
          </cell>
          <cell r="BF77">
            <v>0</v>
          </cell>
          <cell r="BG77">
            <v>171.74</v>
          </cell>
          <cell r="BH77">
            <v>0</v>
          </cell>
          <cell r="BI77">
            <v>0</v>
          </cell>
          <cell r="BJ77">
            <v>369</v>
          </cell>
          <cell r="BK77">
            <v>0</v>
          </cell>
          <cell r="BL77">
            <v>0</v>
          </cell>
        </row>
        <row r="78">
          <cell r="A78">
            <v>3622000</v>
          </cell>
          <cell r="B78" t="str">
            <v>MEDINA MEMORIAL HOSPITAL</v>
          </cell>
          <cell r="C78">
            <v>4393.29</v>
          </cell>
          <cell r="D78">
            <v>0</v>
          </cell>
          <cell r="E78">
            <v>104.25</v>
          </cell>
          <cell r="F78">
            <v>21.37</v>
          </cell>
          <cell r="G78">
            <v>171.74</v>
          </cell>
          <cell r="H78">
            <v>171.74</v>
          </cell>
          <cell r="I78">
            <v>0</v>
          </cell>
          <cell r="J78">
            <v>0</v>
          </cell>
          <cell r="K78">
            <v>606.52</v>
          </cell>
          <cell r="L78">
            <v>0</v>
          </cell>
          <cell r="M78">
            <v>4393.29</v>
          </cell>
          <cell r="N78">
            <v>0.64690000000000003</v>
          </cell>
          <cell r="O78">
            <v>0.65881400000000001</v>
          </cell>
          <cell r="P78">
            <v>3151796</v>
          </cell>
          <cell r="Q78">
            <v>0.182</v>
          </cell>
          <cell r="R78">
            <v>4393.29</v>
          </cell>
          <cell r="S78">
            <v>0</v>
          </cell>
          <cell r="T78">
            <v>0</v>
          </cell>
          <cell r="U78">
            <v>104.25</v>
          </cell>
          <cell r="V78">
            <v>0</v>
          </cell>
          <cell r="W78">
            <v>0</v>
          </cell>
          <cell r="X78">
            <v>0</v>
          </cell>
          <cell r="Y78">
            <v>0</v>
          </cell>
          <cell r="Z78">
            <v>171.74</v>
          </cell>
          <cell r="AA78">
            <v>0</v>
          </cell>
          <cell r="AB78">
            <v>0</v>
          </cell>
          <cell r="AC78">
            <v>467</v>
          </cell>
          <cell r="AD78">
            <v>0</v>
          </cell>
          <cell r="AE78">
            <v>0</v>
          </cell>
          <cell r="AH78">
            <v>3622000</v>
          </cell>
          <cell r="AI78" t="str">
            <v>MEDINA MEMORIAL HOSPITAL</v>
          </cell>
          <cell r="AJ78">
            <v>4534.47</v>
          </cell>
          <cell r="AK78">
            <v>0</v>
          </cell>
          <cell r="AL78">
            <v>132.78</v>
          </cell>
          <cell r="AM78">
            <v>26.28</v>
          </cell>
          <cell r="AN78">
            <v>171.74</v>
          </cell>
          <cell r="AO78">
            <v>171.74</v>
          </cell>
          <cell r="AP78">
            <v>0</v>
          </cell>
          <cell r="AQ78">
            <v>0</v>
          </cell>
          <cell r="AR78">
            <v>626.01</v>
          </cell>
          <cell r="AS78">
            <v>0</v>
          </cell>
          <cell r="AT78">
            <v>4534.47</v>
          </cell>
          <cell r="AU78">
            <v>0.64690000000000003</v>
          </cell>
          <cell r="AV78">
            <v>0.65881400000000001</v>
          </cell>
          <cell r="AW78">
            <v>3151796</v>
          </cell>
          <cell r="AX78">
            <v>0.182</v>
          </cell>
          <cell r="AY78">
            <v>4534.47</v>
          </cell>
          <cell r="AZ78">
            <v>0</v>
          </cell>
          <cell r="BA78">
            <v>0</v>
          </cell>
          <cell r="BB78">
            <v>132.78</v>
          </cell>
          <cell r="BC78">
            <v>0</v>
          </cell>
          <cell r="BD78">
            <v>0</v>
          </cell>
          <cell r="BE78">
            <v>0</v>
          </cell>
          <cell r="BF78">
            <v>0</v>
          </cell>
          <cell r="BG78">
            <v>171.74</v>
          </cell>
          <cell r="BH78">
            <v>0</v>
          </cell>
          <cell r="BI78">
            <v>0</v>
          </cell>
          <cell r="BJ78">
            <v>467</v>
          </cell>
          <cell r="BK78">
            <v>0</v>
          </cell>
          <cell r="BL78">
            <v>0</v>
          </cell>
        </row>
        <row r="79">
          <cell r="A79">
            <v>3702000</v>
          </cell>
          <cell r="B79" t="str">
            <v>OSWEGO HOSPITAL</v>
          </cell>
          <cell r="C79">
            <v>5562.47</v>
          </cell>
          <cell r="D79">
            <v>0</v>
          </cell>
          <cell r="E79">
            <v>652.26</v>
          </cell>
          <cell r="F79">
            <v>160.30000000000001</v>
          </cell>
          <cell r="G79">
            <v>171.74</v>
          </cell>
          <cell r="H79">
            <v>171.74</v>
          </cell>
          <cell r="I79">
            <v>0</v>
          </cell>
          <cell r="J79">
            <v>0</v>
          </cell>
          <cell r="K79">
            <v>767.93</v>
          </cell>
          <cell r="L79">
            <v>3</v>
          </cell>
          <cell r="M79">
            <v>5562.47</v>
          </cell>
          <cell r="N79">
            <v>0.82289999999999996</v>
          </cell>
          <cell r="O79">
            <v>0.542099</v>
          </cell>
          <cell r="P79">
            <v>10760458</v>
          </cell>
          <cell r="Q79">
            <v>0.23669999999999999</v>
          </cell>
          <cell r="R79">
            <v>5562.47</v>
          </cell>
          <cell r="S79">
            <v>0</v>
          </cell>
          <cell r="T79">
            <v>0</v>
          </cell>
          <cell r="U79">
            <v>652.26</v>
          </cell>
          <cell r="V79">
            <v>0</v>
          </cell>
          <cell r="W79">
            <v>0</v>
          </cell>
          <cell r="X79">
            <v>0</v>
          </cell>
          <cell r="Y79">
            <v>0</v>
          </cell>
          <cell r="Z79">
            <v>171.74</v>
          </cell>
          <cell r="AA79">
            <v>0</v>
          </cell>
          <cell r="AB79">
            <v>0</v>
          </cell>
          <cell r="AC79">
            <v>1510</v>
          </cell>
          <cell r="AD79">
            <v>0</v>
          </cell>
          <cell r="AE79">
            <v>0</v>
          </cell>
          <cell r="AH79">
            <v>3702000</v>
          </cell>
          <cell r="AI79" t="str">
            <v>OSWEGO HOSPITAL</v>
          </cell>
          <cell r="AJ79">
            <v>5569.9500000000007</v>
          </cell>
          <cell r="AK79">
            <v>0</v>
          </cell>
          <cell r="AL79">
            <v>639.95000000000005</v>
          </cell>
          <cell r="AM79">
            <v>156.86000000000001</v>
          </cell>
          <cell r="AN79">
            <v>171.74</v>
          </cell>
          <cell r="AO79">
            <v>171.74</v>
          </cell>
          <cell r="AP79">
            <v>0</v>
          </cell>
          <cell r="AQ79">
            <v>0</v>
          </cell>
          <cell r="AR79">
            <v>768.96</v>
          </cell>
          <cell r="AS79">
            <v>3</v>
          </cell>
          <cell r="AT79">
            <v>5569.9500000000007</v>
          </cell>
          <cell r="AU79">
            <v>0.82289999999999996</v>
          </cell>
          <cell r="AV79">
            <v>0.542099</v>
          </cell>
          <cell r="AW79">
            <v>10760458</v>
          </cell>
          <cell r="AX79">
            <v>0.23669999999999999</v>
          </cell>
          <cell r="AY79">
            <v>5569.9500000000007</v>
          </cell>
          <cell r="AZ79">
            <v>0</v>
          </cell>
          <cell r="BA79">
            <v>0</v>
          </cell>
          <cell r="BB79">
            <v>639.95000000000005</v>
          </cell>
          <cell r="BC79">
            <v>0</v>
          </cell>
          <cell r="BD79">
            <v>0</v>
          </cell>
          <cell r="BE79">
            <v>0</v>
          </cell>
          <cell r="BF79">
            <v>0</v>
          </cell>
          <cell r="BG79">
            <v>171.74</v>
          </cell>
          <cell r="BH79">
            <v>0</v>
          </cell>
          <cell r="BI79">
            <v>0</v>
          </cell>
          <cell r="BJ79">
            <v>1510</v>
          </cell>
          <cell r="BK79">
            <v>0</v>
          </cell>
          <cell r="BL79">
            <v>0</v>
          </cell>
        </row>
        <row r="80">
          <cell r="A80">
            <v>3801000</v>
          </cell>
          <cell r="B80" t="str">
            <v>AURELIA OSBORN FOX MEM HOSP</v>
          </cell>
          <cell r="C80">
            <v>5361.08</v>
          </cell>
          <cell r="D80">
            <v>0</v>
          </cell>
          <cell r="E80">
            <v>422.43</v>
          </cell>
          <cell r="F80">
            <v>88.92</v>
          </cell>
          <cell r="G80">
            <v>171.74</v>
          </cell>
          <cell r="H80">
            <v>171.74</v>
          </cell>
          <cell r="I80">
            <v>0</v>
          </cell>
          <cell r="J80">
            <v>0</v>
          </cell>
          <cell r="K80">
            <v>740.12</v>
          </cell>
          <cell r="L80">
            <v>0</v>
          </cell>
          <cell r="M80">
            <v>5361.08</v>
          </cell>
          <cell r="N80">
            <v>0.79300000000000004</v>
          </cell>
          <cell r="O80">
            <v>0.64562399999999998</v>
          </cell>
          <cell r="P80">
            <v>3225936</v>
          </cell>
          <cell r="Q80">
            <v>7.2099999999999997E-2</v>
          </cell>
          <cell r="R80">
            <v>5361.08</v>
          </cell>
          <cell r="S80">
            <v>0</v>
          </cell>
          <cell r="T80">
            <v>0</v>
          </cell>
          <cell r="U80">
            <v>411.08</v>
          </cell>
          <cell r="V80">
            <v>11.35</v>
          </cell>
          <cell r="W80">
            <v>0</v>
          </cell>
          <cell r="X80">
            <v>0</v>
          </cell>
          <cell r="Y80">
            <v>0</v>
          </cell>
          <cell r="Z80">
            <v>171.74</v>
          </cell>
          <cell r="AA80">
            <v>0</v>
          </cell>
          <cell r="AB80">
            <v>0</v>
          </cell>
          <cell r="AC80">
            <v>784</v>
          </cell>
          <cell r="AD80">
            <v>0</v>
          </cell>
          <cell r="AE80">
            <v>0</v>
          </cell>
          <cell r="AH80">
            <v>3801000</v>
          </cell>
          <cell r="AI80" t="str">
            <v>AURELIA OSBORN FOX MEM HOSP</v>
          </cell>
          <cell r="AJ80">
            <v>5447.43</v>
          </cell>
          <cell r="AK80">
            <v>0</v>
          </cell>
          <cell r="AL80">
            <v>412.36</v>
          </cell>
          <cell r="AM80">
            <v>93.45</v>
          </cell>
          <cell r="AN80">
            <v>171.74</v>
          </cell>
          <cell r="AO80">
            <v>171.74</v>
          </cell>
          <cell r="AP80">
            <v>0</v>
          </cell>
          <cell r="AQ80">
            <v>0</v>
          </cell>
          <cell r="AR80">
            <v>752.04</v>
          </cell>
          <cell r="AS80">
            <v>0</v>
          </cell>
          <cell r="AT80">
            <v>5447.43</v>
          </cell>
          <cell r="AU80">
            <v>0.79300000000000004</v>
          </cell>
          <cell r="AV80">
            <v>0.64562399999999998</v>
          </cell>
          <cell r="AW80">
            <v>3225936</v>
          </cell>
          <cell r="AX80">
            <v>7.2099999999999997E-2</v>
          </cell>
          <cell r="AY80">
            <v>5447.43</v>
          </cell>
          <cell r="AZ80">
            <v>0</v>
          </cell>
          <cell r="BA80">
            <v>0</v>
          </cell>
          <cell r="BB80">
            <v>400.83</v>
          </cell>
          <cell r="BC80">
            <v>11.530000000000001</v>
          </cell>
          <cell r="BD80">
            <v>0</v>
          </cell>
          <cell r="BE80">
            <v>0</v>
          </cell>
          <cell r="BF80">
            <v>0</v>
          </cell>
          <cell r="BG80">
            <v>171.74</v>
          </cell>
          <cell r="BH80">
            <v>0</v>
          </cell>
          <cell r="BI80">
            <v>0</v>
          </cell>
          <cell r="BJ80">
            <v>784</v>
          </cell>
          <cell r="BK80">
            <v>0</v>
          </cell>
          <cell r="BL80">
            <v>0</v>
          </cell>
        </row>
        <row r="81">
          <cell r="A81">
            <v>3824000</v>
          </cell>
          <cell r="B81" t="str">
            <v>MARY IMOGENE BASSETT HOSP</v>
          </cell>
          <cell r="C81">
            <v>5060.03</v>
          </cell>
          <cell r="D81">
            <v>0</v>
          </cell>
          <cell r="E81">
            <v>515.45000000000005</v>
          </cell>
          <cell r="F81">
            <v>106.49</v>
          </cell>
          <cell r="G81">
            <v>171.74</v>
          </cell>
          <cell r="H81">
            <v>171.74</v>
          </cell>
          <cell r="I81">
            <v>655.27</v>
          </cell>
          <cell r="J81">
            <v>353.17</v>
          </cell>
          <cell r="K81">
            <v>698.56</v>
          </cell>
          <cell r="L81">
            <v>0</v>
          </cell>
          <cell r="M81">
            <v>5060.03</v>
          </cell>
          <cell r="N81">
            <v>0.75380000000000003</v>
          </cell>
          <cell r="O81">
            <v>0.47327000000000002</v>
          </cell>
          <cell r="P81">
            <v>7456463</v>
          </cell>
          <cell r="Q81">
            <v>0.112</v>
          </cell>
          <cell r="R81">
            <v>5060.03</v>
          </cell>
          <cell r="S81">
            <v>655.27</v>
          </cell>
          <cell r="T81">
            <v>353.17</v>
          </cell>
          <cell r="U81">
            <v>515.45000000000005</v>
          </cell>
          <cell r="V81">
            <v>0</v>
          </cell>
          <cell r="W81">
            <v>0</v>
          </cell>
          <cell r="X81">
            <v>0</v>
          </cell>
          <cell r="Y81">
            <v>0</v>
          </cell>
          <cell r="Z81">
            <v>171.74</v>
          </cell>
          <cell r="AA81">
            <v>0</v>
          </cell>
          <cell r="AB81">
            <v>0</v>
          </cell>
          <cell r="AC81">
            <v>1668</v>
          </cell>
          <cell r="AD81">
            <v>0</v>
          </cell>
          <cell r="AE81">
            <v>0.1295</v>
          </cell>
          <cell r="AH81">
            <v>3824000</v>
          </cell>
          <cell r="AI81" t="str">
            <v>MARY IMOGENE BASSETT HOSP</v>
          </cell>
          <cell r="AJ81">
            <v>5008.41</v>
          </cell>
          <cell r="AK81">
            <v>0</v>
          </cell>
          <cell r="AL81">
            <v>464.49</v>
          </cell>
          <cell r="AM81">
            <v>96.79</v>
          </cell>
          <cell r="AN81">
            <v>171.74</v>
          </cell>
          <cell r="AO81">
            <v>171.74</v>
          </cell>
          <cell r="AP81">
            <v>648.59</v>
          </cell>
          <cell r="AQ81">
            <v>349.57</v>
          </cell>
          <cell r="AR81">
            <v>691.44</v>
          </cell>
          <cell r="AS81">
            <v>0</v>
          </cell>
          <cell r="AT81">
            <v>5008.41</v>
          </cell>
          <cell r="AU81">
            <v>0.75380000000000003</v>
          </cell>
          <cell r="AV81">
            <v>0.47327000000000002</v>
          </cell>
          <cell r="AW81">
            <v>7456463</v>
          </cell>
          <cell r="AX81">
            <v>0.112</v>
          </cell>
          <cell r="AY81">
            <v>5008.41</v>
          </cell>
          <cell r="AZ81">
            <v>648.59</v>
          </cell>
          <cell r="BA81">
            <v>349.57</v>
          </cell>
          <cell r="BB81">
            <v>464.49</v>
          </cell>
          <cell r="BC81">
            <v>0</v>
          </cell>
          <cell r="BD81">
            <v>0</v>
          </cell>
          <cell r="BE81">
            <v>0</v>
          </cell>
          <cell r="BF81">
            <v>0</v>
          </cell>
          <cell r="BG81">
            <v>171.74</v>
          </cell>
          <cell r="BH81">
            <v>0</v>
          </cell>
          <cell r="BI81">
            <v>0</v>
          </cell>
          <cell r="BJ81">
            <v>1668</v>
          </cell>
          <cell r="BK81">
            <v>0</v>
          </cell>
          <cell r="BL81">
            <v>0.1295</v>
          </cell>
        </row>
        <row r="82">
          <cell r="A82">
            <v>3950000</v>
          </cell>
          <cell r="B82" t="str">
            <v>PUTNAM COMMUNITY HOSPITAL</v>
          </cell>
          <cell r="C82">
            <v>6895.6</v>
          </cell>
          <cell r="D82">
            <v>0</v>
          </cell>
          <cell r="E82">
            <v>608.72</v>
          </cell>
          <cell r="F82">
            <v>139.38</v>
          </cell>
          <cell r="G82">
            <v>171.74</v>
          </cell>
          <cell r="H82">
            <v>171.74</v>
          </cell>
          <cell r="I82">
            <v>0</v>
          </cell>
          <cell r="J82">
            <v>0</v>
          </cell>
          <cell r="K82">
            <v>951.97</v>
          </cell>
          <cell r="L82">
            <v>0</v>
          </cell>
          <cell r="M82">
            <v>6895.6</v>
          </cell>
          <cell r="N82">
            <v>1.0257000000000001</v>
          </cell>
          <cell r="O82">
            <v>0.32254500000000003</v>
          </cell>
          <cell r="P82">
            <v>3191956</v>
          </cell>
          <cell r="Q82">
            <v>4.02E-2</v>
          </cell>
          <cell r="R82">
            <v>6895.6</v>
          </cell>
          <cell r="S82">
            <v>0</v>
          </cell>
          <cell r="T82">
            <v>0</v>
          </cell>
          <cell r="U82">
            <v>608.72</v>
          </cell>
          <cell r="V82">
            <v>0</v>
          </cell>
          <cell r="W82">
            <v>0</v>
          </cell>
          <cell r="X82">
            <v>0</v>
          </cell>
          <cell r="Y82">
            <v>0</v>
          </cell>
          <cell r="Z82">
            <v>171.74</v>
          </cell>
          <cell r="AA82">
            <v>0</v>
          </cell>
          <cell r="AB82">
            <v>0</v>
          </cell>
          <cell r="AC82">
            <v>427</v>
          </cell>
          <cell r="AD82">
            <v>0</v>
          </cell>
          <cell r="AE82">
            <v>0</v>
          </cell>
          <cell r="AH82">
            <v>3950000</v>
          </cell>
          <cell r="AI82" t="str">
            <v>PUTNAM COMMUNITY HOSPITAL</v>
          </cell>
          <cell r="AJ82">
            <v>6860.51</v>
          </cell>
          <cell r="AK82">
            <v>0</v>
          </cell>
          <cell r="AL82">
            <v>638.21</v>
          </cell>
          <cell r="AM82">
            <v>145.06</v>
          </cell>
          <cell r="AN82">
            <v>171.74</v>
          </cell>
          <cell r="AO82">
            <v>171.74</v>
          </cell>
          <cell r="AP82">
            <v>0</v>
          </cell>
          <cell r="AQ82">
            <v>0</v>
          </cell>
          <cell r="AR82">
            <v>947.13</v>
          </cell>
          <cell r="AS82">
            <v>0</v>
          </cell>
          <cell r="AT82">
            <v>6860.51</v>
          </cell>
          <cell r="AU82">
            <v>1.0257000000000001</v>
          </cell>
          <cell r="AV82">
            <v>0.32254500000000003</v>
          </cell>
          <cell r="AW82">
            <v>3191956</v>
          </cell>
          <cell r="AX82">
            <v>4.02E-2</v>
          </cell>
          <cell r="AY82">
            <v>6860.51</v>
          </cell>
          <cell r="AZ82">
            <v>0</v>
          </cell>
          <cell r="BA82">
            <v>0</v>
          </cell>
          <cell r="BB82">
            <v>638.21</v>
          </cell>
          <cell r="BC82">
            <v>0</v>
          </cell>
          <cell r="BD82">
            <v>0</v>
          </cell>
          <cell r="BE82">
            <v>0</v>
          </cell>
          <cell r="BF82">
            <v>0</v>
          </cell>
          <cell r="BG82">
            <v>171.74</v>
          </cell>
          <cell r="BH82">
            <v>0</v>
          </cell>
          <cell r="BI82">
            <v>0</v>
          </cell>
          <cell r="BJ82">
            <v>427</v>
          </cell>
          <cell r="BK82">
            <v>0</v>
          </cell>
          <cell r="BL82">
            <v>0</v>
          </cell>
        </row>
        <row r="83">
          <cell r="A83">
            <v>4102002</v>
          </cell>
          <cell r="B83" t="str">
            <v>SAMARITAN HOSPITAL OF TROY</v>
          </cell>
          <cell r="C83">
            <v>5387.8200000000006</v>
          </cell>
          <cell r="D83">
            <v>0</v>
          </cell>
          <cell r="E83">
            <v>343.65000000000003</v>
          </cell>
          <cell r="F83">
            <v>68.040000000000006</v>
          </cell>
          <cell r="G83">
            <v>171.74</v>
          </cell>
          <cell r="H83">
            <v>171.74</v>
          </cell>
          <cell r="I83">
            <v>0</v>
          </cell>
          <cell r="J83">
            <v>0</v>
          </cell>
          <cell r="K83">
            <v>743.81</v>
          </cell>
          <cell r="L83">
            <v>48</v>
          </cell>
          <cell r="M83">
            <v>5387.8200000000006</v>
          </cell>
          <cell r="N83">
            <v>0.79510000000000003</v>
          </cell>
          <cell r="O83">
            <v>0.39822400000000002</v>
          </cell>
          <cell r="P83">
            <v>4105760</v>
          </cell>
          <cell r="Q83">
            <v>6.5500000000000003E-2</v>
          </cell>
          <cell r="R83">
            <v>5387.8200000000006</v>
          </cell>
          <cell r="S83">
            <v>0</v>
          </cell>
          <cell r="T83">
            <v>0</v>
          </cell>
          <cell r="U83">
            <v>293.67</v>
          </cell>
          <cell r="V83">
            <v>0</v>
          </cell>
          <cell r="W83">
            <v>0</v>
          </cell>
          <cell r="X83">
            <v>0</v>
          </cell>
          <cell r="Y83">
            <v>49.980000000000004</v>
          </cell>
          <cell r="Z83">
            <v>171.74</v>
          </cell>
          <cell r="AA83">
            <v>0</v>
          </cell>
          <cell r="AB83">
            <v>0</v>
          </cell>
          <cell r="AC83">
            <v>1139</v>
          </cell>
          <cell r="AD83">
            <v>0</v>
          </cell>
          <cell r="AE83">
            <v>0</v>
          </cell>
          <cell r="AH83">
            <v>4102002</v>
          </cell>
          <cell r="AI83" t="str">
            <v>SAMARITAN HOSPITAL OF TROY</v>
          </cell>
          <cell r="AJ83">
            <v>5668.71</v>
          </cell>
          <cell r="AK83">
            <v>0</v>
          </cell>
          <cell r="AL83">
            <v>396.07</v>
          </cell>
          <cell r="AM83">
            <v>60.29</v>
          </cell>
          <cell r="AN83">
            <v>171.74</v>
          </cell>
          <cell r="AO83">
            <v>171.74</v>
          </cell>
          <cell r="AP83">
            <v>0</v>
          </cell>
          <cell r="AQ83">
            <v>0</v>
          </cell>
          <cell r="AR83">
            <v>782.59</v>
          </cell>
          <cell r="AS83">
            <v>48</v>
          </cell>
          <cell r="AT83">
            <v>5668.71</v>
          </cell>
          <cell r="AU83">
            <v>0.79510000000000003</v>
          </cell>
          <cell r="AV83">
            <v>0.39822400000000002</v>
          </cell>
          <cell r="AW83">
            <v>4105760</v>
          </cell>
          <cell r="AX83">
            <v>6.5500000000000003E-2</v>
          </cell>
          <cell r="AY83">
            <v>5668.71</v>
          </cell>
          <cell r="AZ83">
            <v>0</v>
          </cell>
          <cell r="BA83">
            <v>0</v>
          </cell>
          <cell r="BB83">
            <v>343.49</v>
          </cell>
          <cell r="BC83">
            <v>0</v>
          </cell>
          <cell r="BD83">
            <v>0</v>
          </cell>
          <cell r="BE83">
            <v>0</v>
          </cell>
          <cell r="BF83">
            <v>52.580000000000005</v>
          </cell>
          <cell r="BG83">
            <v>171.74</v>
          </cell>
          <cell r="BH83">
            <v>0</v>
          </cell>
          <cell r="BI83">
            <v>0</v>
          </cell>
          <cell r="BJ83">
            <v>1139</v>
          </cell>
          <cell r="BK83">
            <v>0</v>
          </cell>
          <cell r="BL83">
            <v>0</v>
          </cell>
        </row>
        <row r="84">
          <cell r="A84">
            <v>4102003</v>
          </cell>
          <cell r="B84" t="str">
            <v>SETON HEALTH SYSTEMS</v>
          </cell>
          <cell r="C84">
            <v>5304.13</v>
          </cell>
          <cell r="D84">
            <v>0</v>
          </cell>
          <cell r="E84">
            <v>388.48</v>
          </cell>
          <cell r="F84">
            <v>80.19</v>
          </cell>
          <cell r="G84">
            <v>171.74</v>
          </cell>
          <cell r="H84">
            <v>171.74</v>
          </cell>
          <cell r="I84">
            <v>0</v>
          </cell>
          <cell r="J84">
            <v>0</v>
          </cell>
          <cell r="K84">
            <v>732.26</v>
          </cell>
          <cell r="L84">
            <v>77</v>
          </cell>
          <cell r="M84">
            <v>5304.13</v>
          </cell>
          <cell r="N84">
            <v>0.80479999999999996</v>
          </cell>
          <cell r="O84">
            <v>0.35676000000000002</v>
          </cell>
          <cell r="P84">
            <v>5363295</v>
          </cell>
          <cell r="Q84">
            <v>7.5399999999999995E-2</v>
          </cell>
          <cell r="R84">
            <v>5304.13</v>
          </cell>
          <cell r="S84">
            <v>0</v>
          </cell>
          <cell r="T84">
            <v>0</v>
          </cell>
          <cell r="U84">
            <v>388.48</v>
          </cell>
          <cell r="V84">
            <v>0</v>
          </cell>
          <cell r="W84">
            <v>0</v>
          </cell>
          <cell r="X84">
            <v>0</v>
          </cell>
          <cell r="Y84">
            <v>0</v>
          </cell>
          <cell r="Z84">
            <v>171.74</v>
          </cell>
          <cell r="AA84">
            <v>0</v>
          </cell>
          <cell r="AB84">
            <v>0</v>
          </cell>
          <cell r="AC84">
            <v>1445</v>
          </cell>
          <cell r="AD84">
            <v>0</v>
          </cell>
          <cell r="AE84">
            <v>0</v>
          </cell>
          <cell r="AH84">
            <v>4102003</v>
          </cell>
          <cell r="AI84" t="str">
            <v>SETON HEALTH SYSTEMS</v>
          </cell>
          <cell r="AJ84">
            <v>5119.84</v>
          </cell>
          <cell r="AK84">
            <v>0</v>
          </cell>
          <cell r="AL84">
            <v>338.83</v>
          </cell>
          <cell r="AM84">
            <v>71.33</v>
          </cell>
          <cell r="AN84">
            <v>171.74</v>
          </cell>
          <cell r="AO84">
            <v>171.74</v>
          </cell>
          <cell r="AP84">
            <v>0</v>
          </cell>
          <cell r="AQ84">
            <v>0</v>
          </cell>
          <cell r="AR84">
            <v>706.82</v>
          </cell>
          <cell r="AS84">
            <v>77</v>
          </cell>
          <cell r="AT84">
            <v>5119.84</v>
          </cell>
          <cell r="AU84">
            <v>0.80479999999999996</v>
          </cell>
          <cell r="AV84">
            <v>0.35676000000000002</v>
          </cell>
          <cell r="AW84">
            <v>5363295</v>
          </cell>
          <cell r="AX84">
            <v>7.5399999999999995E-2</v>
          </cell>
          <cell r="AY84">
            <v>5119.84</v>
          </cell>
          <cell r="AZ84">
            <v>0</v>
          </cell>
          <cell r="BA84">
            <v>0</v>
          </cell>
          <cell r="BB84">
            <v>338.83</v>
          </cell>
          <cell r="BC84">
            <v>0</v>
          </cell>
          <cell r="BD84">
            <v>0</v>
          </cell>
          <cell r="BE84">
            <v>0</v>
          </cell>
          <cell r="BF84">
            <v>0</v>
          </cell>
          <cell r="BG84">
            <v>171.74</v>
          </cell>
          <cell r="BH84">
            <v>0</v>
          </cell>
          <cell r="BI84">
            <v>0</v>
          </cell>
          <cell r="BJ84">
            <v>1445</v>
          </cell>
          <cell r="BK84">
            <v>0</v>
          </cell>
          <cell r="BL84">
            <v>0</v>
          </cell>
        </row>
        <row r="85">
          <cell r="A85">
            <v>4102004</v>
          </cell>
          <cell r="B85" t="str">
            <v>BURDETT CARE CENTER</v>
          </cell>
          <cell r="C85">
            <v>5399.76</v>
          </cell>
          <cell r="D85">
            <v>0</v>
          </cell>
          <cell r="E85">
            <v>146.09</v>
          </cell>
          <cell r="F85">
            <v>63.81</v>
          </cell>
          <cell r="G85">
            <v>171.74</v>
          </cell>
          <cell r="H85">
            <v>171.74</v>
          </cell>
          <cell r="I85">
            <v>0</v>
          </cell>
          <cell r="J85">
            <v>0</v>
          </cell>
          <cell r="K85">
            <v>745.46</v>
          </cell>
          <cell r="L85">
            <v>0</v>
          </cell>
          <cell r="M85">
            <v>5399.76</v>
          </cell>
          <cell r="N85">
            <v>0.79510000000000003</v>
          </cell>
          <cell r="O85">
            <v>0.70729200000000003</v>
          </cell>
          <cell r="P85">
            <v>0</v>
          </cell>
          <cell r="Q85">
            <v>0</v>
          </cell>
          <cell r="R85">
            <v>5399.76</v>
          </cell>
          <cell r="S85">
            <v>0</v>
          </cell>
          <cell r="T85">
            <v>0</v>
          </cell>
          <cell r="U85">
            <v>146.09</v>
          </cell>
          <cell r="V85">
            <v>0</v>
          </cell>
          <cell r="W85">
            <v>0</v>
          </cell>
          <cell r="X85">
            <v>0</v>
          </cell>
          <cell r="Y85">
            <v>0</v>
          </cell>
          <cell r="Z85">
            <v>171.74</v>
          </cell>
          <cell r="AA85">
            <v>0</v>
          </cell>
          <cell r="AB85">
            <v>0</v>
          </cell>
          <cell r="AC85">
            <v>0</v>
          </cell>
          <cell r="AD85">
            <v>0</v>
          </cell>
          <cell r="AE85">
            <v>0</v>
          </cell>
          <cell r="AH85">
            <v>4102004</v>
          </cell>
          <cell r="AI85" t="str">
            <v>BURDETT CARE CENTER</v>
          </cell>
          <cell r="AJ85">
            <v>5399.76</v>
          </cell>
          <cell r="AK85">
            <v>0</v>
          </cell>
          <cell r="AL85">
            <v>59.55</v>
          </cell>
          <cell r="AM85">
            <v>26.01</v>
          </cell>
          <cell r="AN85">
            <v>171.74</v>
          </cell>
          <cell r="AO85">
            <v>171.74</v>
          </cell>
          <cell r="AP85">
            <v>0</v>
          </cell>
          <cell r="AQ85">
            <v>0</v>
          </cell>
          <cell r="AR85">
            <v>745.46</v>
          </cell>
          <cell r="AS85">
            <v>0</v>
          </cell>
          <cell r="AT85">
            <v>5399.76</v>
          </cell>
          <cell r="AU85">
            <v>0.79510000000000003</v>
          </cell>
          <cell r="AV85">
            <v>0.70729200000000003</v>
          </cell>
          <cell r="AW85">
            <v>0</v>
          </cell>
          <cell r="AX85">
            <v>0</v>
          </cell>
          <cell r="AY85">
            <v>5399.76</v>
          </cell>
          <cell r="AZ85">
            <v>0</v>
          </cell>
          <cell r="BA85">
            <v>0</v>
          </cell>
          <cell r="BB85">
            <v>59.55</v>
          </cell>
          <cell r="BC85">
            <v>0</v>
          </cell>
          <cell r="BD85">
            <v>0</v>
          </cell>
          <cell r="BE85">
            <v>0</v>
          </cell>
          <cell r="BF85">
            <v>0</v>
          </cell>
          <cell r="BG85">
            <v>171.74</v>
          </cell>
          <cell r="BH85">
            <v>0</v>
          </cell>
          <cell r="BI85">
            <v>0</v>
          </cell>
          <cell r="BJ85">
            <v>0</v>
          </cell>
          <cell r="BK85">
            <v>0</v>
          </cell>
          <cell r="BL85">
            <v>0</v>
          </cell>
        </row>
        <row r="86">
          <cell r="A86">
            <v>4324000</v>
          </cell>
          <cell r="B86" t="str">
            <v>NYACK HOSPITAL</v>
          </cell>
          <cell r="C86">
            <v>6535.8200000000006</v>
          </cell>
          <cell r="D86">
            <v>0</v>
          </cell>
          <cell r="E86">
            <v>320.93</v>
          </cell>
          <cell r="F86">
            <v>69.95</v>
          </cell>
          <cell r="G86">
            <v>261.2</v>
          </cell>
          <cell r="H86">
            <v>261.2</v>
          </cell>
          <cell r="I86">
            <v>0</v>
          </cell>
          <cell r="J86">
            <v>0</v>
          </cell>
          <cell r="K86">
            <v>902.3</v>
          </cell>
          <cell r="L86">
            <v>12</v>
          </cell>
          <cell r="M86">
            <v>6535.8200000000006</v>
          </cell>
          <cell r="N86">
            <v>0.97499999999999998</v>
          </cell>
          <cell r="O86">
            <v>0.221363</v>
          </cell>
          <cell r="P86">
            <v>26169481</v>
          </cell>
          <cell r="Q86">
            <v>0.16400000000000001</v>
          </cell>
          <cell r="R86">
            <v>6535.8200000000006</v>
          </cell>
          <cell r="S86">
            <v>0</v>
          </cell>
          <cell r="T86">
            <v>0</v>
          </cell>
          <cell r="U86">
            <v>320.93</v>
          </cell>
          <cell r="V86">
            <v>0</v>
          </cell>
          <cell r="W86">
            <v>0</v>
          </cell>
          <cell r="X86">
            <v>0</v>
          </cell>
          <cell r="Y86">
            <v>0</v>
          </cell>
          <cell r="Z86">
            <v>261.2</v>
          </cell>
          <cell r="AA86">
            <v>0</v>
          </cell>
          <cell r="AB86">
            <v>0</v>
          </cell>
          <cell r="AC86">
            <v>3758</v>
          </cell>
          <cell r="AD86">
            <v>0</v>
          </cell>
          <cell r="AE86">
            <v>0</v>
          </cell>
          <cell r="AH86">
            <v>4324000</v>
          </cell>
          <cell r="AI86" t="str">
            <v>NYACK HOSPITAL</v>
          </cell>
          <cell r="AJ86">
            <v>6364.43</v>
          </cell>
          <cell r="AK86">
            <v>0</v>
          </cell>
          <cell r="AL86">
            <v>248.46</v>
          </cell>
          <cell r="AM86">
            <v>59.22</v>
          </cell>
          <cell r="AN86">
            <v>261.2</v>
          </cell>
          <cell r="AO86">
            <v>261.2</v>
          </cell>
          <cell r="AP86">
            <v>0</v>
          </cell>
          <cell r="AQ86">
            <v>0</v>
          </cell>
          <cell r="AR86">
            <v>878.64</v>
          </cell>
          <cell r="AS86">
            <v>12</v>
          </cell>
          <cell r="AT86">
            <v>6364.43</v>
          </cell>
          <cell r="AU86">
            <v>0.97499999999999998</v>
          </cell>
          <cell r="AV86">
            <v>0.221363</v>
          </cell>
          <cell r="AW86">
            <v>26169481</v>
          </cell>
          <cell r="AX86">
            <v>0.16400000000000001</v>
          </cell>
          <cell r="AY86">
            <v>6364.43</v>
          </cell>
          <cell r="AZ86">
            <v>0</v>
          </cell>
          <cell r="BA86">
            <v>0</v>
          </cell>
          <cell r="BB86">
            <v>248.46</v>
          </cell>
          <cell r="BC86">
            <v>0</v>
          </cell>
          <cell r="BD86">
            <v>0</v>
          </cell>
          <cell r="BE86">
            <v>0</v>
          </cell>
          <cell r="BF86">
            <v>0</v>
          </cell>
          <cell r="BG86">
            <v>261.2</v>
          </cell>
          <cell r="BH86">
            <v>0</v>
          </cell>
          <cell r="BI86">
            <v>0</v>
          </cell>
          <cell r="BJ86">
            <v>3758</v>
          </cell>
          <cell r="BK86">
            <v>0</v>
          </cell>
          <cell r="BL86">
            <v>0</v>
          </cell>
        </row>
        <row r="87">
          <cell r="A87">
            <v>4329000</v>
          </cell>
          <cell r="B87" t="str">
            <v>GOOD SAMARITAN / SUFFERN</v>
          </cell>
          <cell r="C87">
            <v>6914.9699999999993</v>
          </cell>
          <cell r="D87">
            <v>0</v>
          </cell>
          <cell r="E87">
            <v>501.06</v>
          </cell>
          <cell r="F87">
            <v>126.25</v>
          </cell>
          <cell r="G87">
            <v>261.2</v>
          </cell>
          <cell r="H87">
            <v>261.2</v>
          </cell>
          <cell r="I87">
            <v>0</v>
          </cell>
          <cell r="J87">
            <v>0</v>
          </cell>
          <cell r="K87">
            <v>954.65</v>
          </cell>
          <cell r="L87">
            <v>0</v>
          </cell>
          <cell r="M87">
            <v>6914.9699999999993</v>
          </cell>
          <cell r="N87">
            <v>1.0239</v>
          </cell>
          <cell r="O87">
            <v>0.220855</v>
          </cell>
          <cell r="P87">
            <v>23107030</v>
          </cell>
          <cell r="Q87">
            <v>0.1323</v>
          </cell>
          <cell r="R87">
            <v>6914.9699999999993</v>
          </cell>
          <cell r="S87">
            <v>0</v>
          </cell>
          <cell r="T87">
            <v>0</v>
          </cell>
          <cell r="U87">
            <v>501.06</v>
          </cell>
          <cell r="V87">
            <v>0</v>
          </cell>
          <cell r="W87">
            <v>0</v>
          </cell>
          <cell r="X87">
            <v>0</v>
          </cell>
          <cell r="Y87">
            <v>0</v>
          </cell>
          <cell r="Z87">
            <v>261.2</v>
          </cell>
          <cell r="AA87">
            <v>0</v>
          </cell>
          <cell r="AB87">
            <v>0</v>
          </cell>
          <cell r="AC87">
            <v>2991</v>
          </cell>
          <cell r="AD87">
            <v>0</v>
          </cell>
          <cell r="AE87">
            <v>0</v>
          </cell>
          <cell r="AH87">
            <v>4329000</v>
          </cell>
          <cell r="AI87" t="str">
            <v>GOOD SAMARITAN / SUFFERN</v>
          </cell>
          <cell r="AJ87">
            <v>6867.71</v>
          </cell>
          <cell r="AK87">
            <v>0</v>
          </cell>
          <cell r="AL87">
            <v>384.84</v>
          </cell>
          <cell r="AM87">
            <v>102.08</v>
          </cell>
          <cell r="AN87">
            <v>261.2</v>
          </cell>
          <cell r="AO87">
            <v>261.2</v>
          </cell>
          <cell r="AP87">
            <v>0</v>
          </cell>
          <cell r="AQ87">
            <v>0</v>
          </cell>
          <cell r="AR87">
            <v>948.12</v>
          </cell>
          <cell r="AS87">
            <v>0</v>
          </cell>
          <cell r="AT87">
            <v>6867.71</v>
          </cell>
          <cell r="AU87">
            <v>1.0239</v>
          </cell>
          <cell r="AV87">
            <v>0.220855</v>
          </cell>
          <cell r="AW87">
            <v>23107030</v>
          </cell>
          <cell r="AX87">
            <v>0.1323</v>
          </cell>
          <cell r="AY87">
            <v>6867.71</v>
          </cell>
          <cell r="AZ87">
            <v>0</v>
          </cell>
          <cell r="BA87">
            <v>0</v>
          </cell>
          <cell r="BB87">
            <v>384.84</v>
          </cell>
          <cell r="BC87">
            <v>0</v>
          </cell>
          <cell r="BD87">
            <v>0</v>
          </cell>
          <cell r="BE87">
            <v>0</v>
          </cell>
          <cell r="BF87">
            <v>0</v>
          </cell>
          <cell r="BG87">
            <v>261.2</v>
          </cell>
          <cell r="BH87">
            <v>0</v>
          </cell>
          <cell r="BI87">
            <v>0</v>
          </cell>
          <cell r="BJ87">
            <v>2991</v>
          </cell>
          <cell r="BK87">
            <v>0</v>
          </cell>
          <cell r="BL87">
            <v>0</v>
          </cell>
        </row>
        <row r="88">
          <cell r="A88">
            <v>4401000</v>
          </cell>
          <cell r="B88" t="str">
            <v>CLAXTON-HEPBURN MED CTR</v>
          </cell>
          <cell r="C88">
            <v>5063.37</v>
          </cell>
          <cell r="D88">
            <v>0</v>
          </cell>
          <cell r="E88">
            <v>485.05</v>
          </cell>
          <cell r="F88">
            <v>100.07</v>
          </cell>
          <cell r="G88">
            <v>171.74</v>
          </cell>
          <cell r="H88">
            <v>171.74</v>
          </cell>
          <cell r="I88">
            <v>0</v>
          </cell>
          <cell r="J88">
            <v>0</v>
          </cell>
          <cell r="K88">
            <v>699.02</v>
          </cell>
          <cell r="L88">
            <v>3</v>
          </cell>
          <cell r="M88">
            <v>5063.37</v>
          </cell>
          <cell r="N88">
            <v>0.76919999999999999</v>
          </cell>
          <cell r="O88">
            <v>0.61183900000000002</v>
          </cell>
          <cell r="P88">
            <v>3237057</v>
          </cell>
          <cell r="Q88">
            <v>7.6200000000000004E-2</v>
          </cell>
          <cell r="R88">
            <v>5063.37</v>
          </cell>
          <cell r="S88">
            <v>0</v>
          </cell>
          <cell r="T88">
            <v>0</v>
          </cell>
          <cell r="U88">
            <v>485.05</v>
          </cell>
          <cell r="V88">
            <v>0</v>
          </cell>
          <cell r="W88">
            <v>0</v>
          </cell>
          <cell r="X88">
            <v>0</v>
          </cell>
          <cell r="Y88">
            <v>0</v>
          </cell>
          <cell r="Z88">
            <v>171.74</v>
          </cell>
          <cell r="AA88">
            <v>0</v>
          </cell>
          <cell r="AB88">
            <v>0</v>
          </cell>
          <cell r="AC88">
            <v>847</v>
          </cell>
          <cell r="AD88">
            <v>0</v>
          </cell>
          <cell r="AE88">
            <v>0</v>
          </cell>
          <cell r="AH88">
            <v>4401000</v>
          </cell>
          <cell r="AI88" t="str">
            <v>CLAXTON-HEPBURN MED CTR</v>
          </cell>
          <cell r="AJ88">
            <v>4743.82</v>
          </cell>
          <cell r="AK88">
            <v>0</v>
          </cell>
          <cell r="AL88">
            <v>474.01</v>
          </cell>
          <cell r="AM88">
            <v>147.63999999999999</v>
          </cell>
          <cell r="AN88">
            <v>171.74</v>
          </cell>
          <cell r="AO88">
            <v>171.74</v>
          </cell>
          <cell r="AP88">
            <v>0</v>
          </cell>
          <cell r="AQ88">
            <v>0</v>
          </cell>
          <cell r="AR88">
            <v>654.91</v>
          </cell>
          <cell r="AS88">
            <v>3</v>
          </cell>
          <cell r="AT88">
            <v>4743.82</v>
          </cell>
          <cell r="AU88">
            <v>0.76919999999999999</v>
          </cell>
          <cell r="AV88">
            <v>0.61183900000000002</v>
          </cell>
          <cell r="AW88">
            <v>3237057</v>
          </cell>
          <cell r="AX88">
            <v>7.6200000000000004E-2</v>
          </cell>
          <cell r="AY88">
            <v>4743.82</v>
          </cell>
          <cell r="AZ88">
            <v>0</v>
          </cell>
          <cell r="BA88">
            <v>0</v>
          </cell>
          <cell r="BB88">
            <v>474.01</v>
          </cell>
          <cell r="BC88">
            <v>0</v>
          </cell>
          <cell r="BD88">
            <v>0</v>
          </cell>
          <cell r="BE88">
            <v>0</v>
          </cell>
          <cell r="BF88">
            <v>0</v>
          </cell>
          <cell r="BG88">
            <v>171.74</v>
          </cell>
          <cell r="BH88">
            <v>0</v>
          </cell>
          <cell r="BI88">
            <v>0</v>
          </cell>
          <cell r="BJ88">
            <v>847</v>
          </cell>
          <cell r="BK88">
            <v>0</v>
          </cell>
          <cell r="BL88">
            <v>0</v>
          </cell>
        </row>
        <row r="89">
          <cell r="A89">
            <v>4402000</v>
          </cell>
          <cell r="B89" t="str">
            <v>MASSENA MEMORIAL HOSPITAL</v>
          </cell>
          <cell r="C89">
            <v>5453.9</v>
          </cell>
          <cell r="D89">
            <v>0</v>
          </cell>
          <cell r="E89">
            <v>405.67</v>
          </cell>
          <cell r="F89">
            <v>102.81</v>
          </cell>
          <cell r="G89">
            <v>171.74</v>
          </cell>
          <cell r="H89">
            <v>171.74</v>
          </cell>
          <cell r="I89">
            <v>0</v>
          </cell>
          <cell r="J89">
            <v>0</v>
          </cell>
          <cell r="K89">
            <v>752.94</v>
          </cell>
          <cell r="L89">
            <v>0</v>
          </cell>
          <cell r="M89">
            <v>5453.9</v>
          </cell>
          <cell r="N89">
            <v>0.80400000000000005</v>
          </cell>
          <cell r="O89">
            <v>0.65147900000000003</v>
          </cell>
          <cell r="P89">
            <v>2265548</v>
          </cell>
          <cell r="Q89">
            <v>8.6900000000000005E-2</v>
          </cell>
          <cell r="R89">
            <v>5453.9</v>
          </cell>
          <cell r="S89">
            <v>0</v>
          </cell>
          <cell r="T89">
            <v>0</v>
          </cell>
          <cell r="U89">
            <v>405.67</v>
          </cell>
          <cell r="V89">
            <v>0</v>
          </cell>
          <cell r="W89">
            <v>0</v>
          </cell>
          <cell r="X89">
            <v>0</v>
          </cell>
          <cell r="Y89">
            <v>0</v>
          </cell>
          <cell r="Z89">
            <v>171.74</v>
          </cell>
          <cell r="AA89">
            <v>0</v>
          </cell>
          <cell r="AB89">
            <v>0</v>
          </cell>
          <cell r="AC89">
            <v>749</v>
          </cell>
          <cell r="AD89">
            <v>0</v>
          </cell>
          <cell r="AE89">
            <v>0</v>
          </cell>
          <cell r="AH89">
            <v>4402000</v>
          </cell>
          <cell r="AI89" t="str">
            <v>MASSENA MEMORIAL HOSPITAL</v>
          </cell>
          <cell r="AJ89">
            <v>5642.65</v>
          </cell>
          <cell r="AK89">
            <v>0</v>
          </cell>
          <cell r="AL89">
            <v>415.95</v>
          </cell>
          <cell r="AM89">
            <v>111.42</v>
          </cell>
          <cell r="AN89">
            <v>171.74</v>
          </cell>
          <cell r="AO89">
            <v>171.74</v>
          </cell>
          <cell r="AP89">
            <v>0</v>
          </cell>
          <cell r="AQ89">
            <v>0</v>
          </cell>
          <cell r="AR89">
            <v>779</v>
          </cell>
          <cell r="AS89">
            <v>0</v>
          </cell>
          <cell r="AT89">
            <v>5642.65</v>
          </cell>
          <cell r="AU89">
            <v>0.80400000000000005</v>
          </cell>
          <cell r="AV89">
            <v>0.65147900000000003</v>
          </cell>
          <cell r="AW89">
            <v>2265548</v>
          </cell>
          <cell r="AX89">
            <v>8.6900000000000005E-2</v>
          </cell>
          <cell r="AY89">
            <v>5642.65</v>
          </cell>
          <cell r="AZ89">
            <v>0</v>
          </cell>
          <cell r="BA89">
            <v>0</v>
          </cell>
          <cell r="BB89">
            <v>415.95</v>
          </cell>
          <cell r="BC89">
            <v>0</v>
          </cell>
          <cell r="BD89">
            <v>0</v>
          </cell>
          <cell r="BE89">
            <v>0</v>
          </cell>
          <cell r="BF89">
            <v>0</v>
          </cell>
          <cell r="BG89">
            <v>171.74</v>
          </cell>
          <cell r="BH89">
            <v>0</v>
          </cell>
          <cell r="BI89">
            <v>0</v>
          </cell>
          <cell r="BJ89">
            <v>749</v>
          </cell>
          <cell r="BK89">
            <v>0</v>
          </cell>
          <cell r="BL89">
            <v>0</v>
          </cell>
        </row>
        <row r="90">
          <cell r="A90">
            <v>4423000</v>
          </cell>
          <cell r="B90" t="str">
            <v>EJ NOBLE HOSP / GOUVERNEUR</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H90">
            <v>4423000</v>
          </cell>
          <cell r="AI90" t="str">
            <v>E J NOBLE HOSP / GOUVERNEUR</v>
          </cell>
          <cell r="AJ90">
            <v>4544.5600000000004</v>
          </cell>
          <cell r="AK90">
            <v>0</v>
          </cell>
          <cell r="AL90">
            <v>597.16</v>
          </cell>
          <cell r="AM90">
            <v>89.48</v>
          </cell>
          <cell r="AN90">
            <v>171.74</v>
          </cell>
          <cell r="AO90">
            <v>171.74</v>
          </cell>
          <cell r="AP90">
            <v>0</v>
          </cell>
          <cell r="AQ90">
            <v>0</v>
          </cell>
          <cell r="AR90">
            <v>627.4</v>
          </cell>
          <cell r="AS90">
            <v>0</v>
          </cell>
          <cell r="AT90">
            <v>4544.5600000000004</v>
          </cell>
          <cell r="AU90">
            <v>0.68469999999999998</v>
          </cell>
          <cell r="AV90">
            <v>0.63045300000000004</v>
          </cell>
          <cell r="AW90">
            <v>994265</v>
          </cell>
          <cell r="AX90">
            <v>0.1018</v>
          </cell>
          <cell r="AY90">
            <v>4544.5600000000004</v>
          </cell>
          <cell r="AZ90">
            <v>0</v>
          </cell>
          <cell r="BA90">
            <v>0</v>
          </cell>
          <cell r="BB90">
            <v>597.16</v>
          </cell>
          <cell r="BC90">
            <v>0</v>
          </cell>
          <cell r="BD90">
            <v>0</v>
          </cell>
          <cell r="BE90">
            <v>0</v>
          </cell>
          <cell r="BF90">
            <v>0</v>
          </cell>
          <cell r="BG90">
            <v>171.74</v>
          </cell>
          <cell r="BH90">
            <v>0</v>
          </cell>
          <cell r="BI90">
            <v>0</v>
          </cell>
          <cell r="BJ90">
            <v>280</v>
          </cell>
          <cell r="BK90">
            <v>0</v>
          </cell>
          <cell r="BL90">
            <v>0</v>
          </cell>
        </row>
        <row r="91">
          <cell r="A91">
            <v>4429000</v>
          </cell>
          <cell r="B91" t="str">
            <v>CANTON-POTSDAM HOSPITAL</v>
          </cell>
          <cell r="C91">
            <v>5330.58</v>
          </cell>
          <cell r="D91">
            <v>0</v>
          </cell>
          <cell r="E91">
            <v>314.35000000000002</v>
          </cell>
          <cell r="F91">
            <v>103.59</v>
          </cell>
          <cell r="G91">
            <v>171.74</v>
          </cell>
          <cell r="H91">
            <v>171.74</v>
          </cell>
          <cell r="I91">
            <v>0</v>
          </cell>
          <cell r="J91">
            <v>0</v>
          </cell>
          <cell r="K91">
            <v>735.91</v>
          </cell>
          <cell r="L91">
            <v>2</v>
          </cell>
          <cell r="M91">
            <v>5330.58</v>
          </cell>
          <cell r="N91">
            <v>0.79339999999999999</v>
          </cell>
          <cell r="O91">
            <v>0.57195200000000002</v>
          </cell>
          <cell r="P91">
            <v>2905501</v>
          </cell>
          <cell r="Q91">
            <v>8.5300000000000001E-2</v>
          </cell>
          <cell r="R91">
            <v>5330.58</v>
          </cell>
          <cell r="S91">
            <v>0</v>
          </cell>
          <cell r="T91">
            <v>0</v>
          </cell>
          <cell r="U91">
            <v>314.35000000000002</v>
          </cell>
          <cell r="V91">
            <v>0</v>
          </cell>
          <cell r="W91">
            <v>0</v>
          </cell>
          <cell r="X91">
            <v>0</v>
          </cell>
          <cell r="Y91">
            <v>0</v>
          </cell>
          <cell r="Z91">
            <v>171.74</v>
          </cell>
          <cell r="AA91">
            <v>0</v>
          </cell>
          <cell r="AB91">
            <v>0</v>
          </cell>
          <cell r="AC91">
            <v>787</v>
          </cell>
          <cell r="AD91">
            <v>0</v>
          </cell>
          <cell r="AE91">
            <v>0</v>
          </cell>
          <cell r="AH91">
            <v>4429000</v>
          </cell>
          <cell r="AI91" t="str">
            <v>CANTON-POTSDAM HOSPITAL</v>
          </cell>
          <cell r="AJ91">
            <v>5500.35</v>
          </cell>
          <cell r="AK91">
            <v>0</v>
          </cell>
          <cell r="AL91">
            <v>249.59</v>
          </cell>
          <cell r="AM91">
            <v>91.23</v>
          </cell>
          <cell r="AN91">
            <v>171.74</v>
          </cell>
          <cell r="AO91">
            <v>171.74</v>
          </cell>
          <cell r="AP91">
            <v>0</v>
          </cell>
          <cell r="AQ91">
            <v>0</v>
          </cell>
          <cell r="AR91">
            <v>759.35</v>
          </cell>
          <cell r="AS91">
            <v>2</v>
          </cell>
          <cell r="AT91">
            <v>5500.35</v>
          </cell>
          <cell r="AU91">
            <v>0.79339999999999999</v>
          </cell>
          <cell r="AV91">
            <v>0.57195200000000002</v>
          </cell>
          <cell r="AW91">
            <v>2905501</v>
          </cell>
          <cell r="AX91">
            <v>8.5300000000000001E-2</v>
          </cell>
          <cell r="AY91">
            <v>5500.35</v>
          </cell>
          <cell r="AZ91">
            <v>0</v>
          </cell>
          <cell r="BA91">
            <v>0</v>
          </cell>
          <cell r="BB91">
            <v>249.59</v>
          </cell>
          <cell r="BC91">
            <v>0</v>
          </cell>
          <cell r="BD91">
            <v>0</v>
          </cell>
          <cell r="BE91">
            <v>0</v>
          </cell>
          <cell r="BF91">
            <v>0</v>
          </cell>
          <cell r="BG91">
            <v>171.74</v>
          </cell>
          <cell r="BH91">
            <v>0</v>
          </cell>
          <cell r="BI91">
            <v>0</v>
          </cell>
          <cell r="BJ91">
            <v>787</v>
          </cell>
          <cell r="BK91">
            <v>0</v>
          </cell>
          <cell r="BL91">
            <v>0</v>
          </cell>
        </row>
        <row r="92">
          <cell r="A92">
            <v>4501000</v>
          </cell>
          <cell r="B92" t="str">
            <v>SARATOGA HOSPITAL</v>
          </cell>
          <cell r="C92">
            <v>5582.9000000000005</v>
          </cell>
          <cell r="D92">
            <v>0</v>
          </cell>
          <cell r="E92">
            <v>422.12</v>
          </cell>
          <cell r="F92">
            <v>80.040000000000006</v>
          </cell>
          <cell r="G92">
            <v>171.74</v>
          </cell>
          <cell r="H92">
            <v>171.74</v>
          </cell>
          <cell r="I92">
            <v>0</v>
          </cell>
          <cell r="J92">
            <v>0</v>
          </cell>
          <cell r="K92">
            <v>770.75</v>
          </cell>
          <cell r="L92">
            <v>58</v>
          </cell>
          <cell r="M92">
            <v>5582.9000000000005</v>
          </cell>
          <cell r="N92">
            <v>0.83220000000000005</v>
          </cell>
          <cell r="O92">
            <v>0.39353199999999999</v>
          </cell>
          <cell r="P92">
            <v>4305603</v>
          </cell>
          <cell r="Q92">
            <v>6.8199999999999997E-2</v>
          </cell>
          <cell r="R92">
            <v>5582.9000000000005</v>
          </cell>
          <cell r="S92">
            <v>0</v>
          </cell>
          <cell r="T92">
            <v>0</v>
          </cell>
          <cell r="U92">
            <v>422.12</v>
          </cell>
          <cell r="V92">
            <v>0</v>
          </cell>
          <cell r="W92">
            <v>0</v>
          </cell>
          <cell r="X92">
            <v>0</v>
          </cell>
          <cell r="Y92">
            <v>0</v>
          </cell>
          <cell r="Z92">
            <v>171.74</v>
          </cell>
          <cell r="AA92">
            <v>0</v>
          </cell>
          <cell r="AB92">
            <v>0</v>
          </cell>
          <cell r="AC92">
            <v>948</v>
          </cell>
          <cell r="AD92">
            <v>0</v>
          </cell>
          <cell r="AE92">
            <v>0</v>
          </cell>
          <cell r="AH92">
            <v>4501000</v>
          </cell>
          <cell r="AI92" t="str">
            <v>SARATOGA HOSPITAL</v>
          </cell>
          <cell r="AJ92">
            <v>5589.76</v>
          </cell>
          <cell r="AK92">
            <v>0</v>
          </cell>
          <cell r="AL92">
            <v>406.93</v>
          </cell>
          <cell r="AM92">
            <v>76.33</v>
          </cell>
          <cell r="AN92">
            <v>171.74</v>
          </cell>
          <cell r="AO92">
            <v>171.74</v>
          </cell>
          <cell r="AP92">
            <v>0</v>
          </cell>
          <cell r="AQ92">
            <v>0</v>
          </cell>
          <cell r="AR92">
            <v>771.69</v>
          </cell>
          <cell r="AS92">
            <v>58</v>
          </cell>
          <cell r="AT92">
            <v>5589.76</v>
          </cell>
          <cell r="AU92">
            <v>0.83220000000000005</v>
          </cell>
          <cell r="AV92">
            <v>0.39353199999999999</v>
          </cell>
          <cell r="AW92">
            <v>4305603</v>
          </cell>
          <cell r="AX92">
            <v>6.8199999999999997E-2</v>
          </cell>
          <cell r="AY92">
            <v>5589.76</v>
          </cell>
          <cell r="AZ92">
            <v>0</v>
          </cell>
          <cell r="BA92">
            <v>0</v>
          </cell>
          <cell r="BB92">
            <v>406.93</v>
          </cell>
          <cell r="BC92">
            <v>0</v>
          </cell>
          <cell r="BD92">
            <v>0</v>
          </cell>
          <cell r="BE92">
            <v>0</v>
          </cell>
          <cell r="BF92">
            <v>0</v>
          </cell>
          <cell r="BG92">
            <v>171.74</v>
          </cell>
          <cell r="BH92">
            <v>0</v>
          </cell>
          <cell r="BI92">
            <v>0</v>
          </cell>
          <cell r="BJ92">
            <v>948</v>
          </cell>
          <cell r="BK92">
            <v>0</v>
          </cell>
          <cell r="BL92">
            <v>0</v>
          </cell>
        </row>
        <row r="93">
          <cell r="A93">
            <v>4601001</v>
          </cell>
          <cell r="B93" t="str">
            <v>ELLIS HOSPITAL</v>
          </cell>
          <cell r="C93">
            <v>5705.37</v>
          </cell>
          <cell r="D93">
            <v>0</v>
          </cell>
          <cell r="E93">
            <v>340.05</v>
          </cell>
          <cell r="F93">
            <v>68.489999999999995</v>
          </cell>
          <cell r="G93">
            <v>171.74</v>
          </cell>
          <cell r="H93">
            <v>171.74</v>
          </cell>
          <cell r="I93">
            <v>296.11</v>
          </cell>
          <cell r="J93">
            <v>154.38999999999999</v>
          </cell>
          <cell r="K93">
            <v>787.65</v>
          </cell>
          <cell r="L93">
            <v>0</v>
          </cell>
          <cell r="M93">
            <v>5705.37</v>
          </cell>
          <cell r="N93">
            <v>0.84009999999999996</v>
          </cell>
          <cell r="O93">
            <v>0.28078700000000001</v>
          </cell>
          <cell r="P93">
            <v>8419250</v>
          </cell>
          <cell r="Q93">
            <v>6.4199999999999993E-2</v>
          </cell>
          <cell r="R93">
            <v>5705.37</v>
          </cell>
          <cell r="S93">
            <v>296.11</v>
          </cell>
          <cell r="T93">
            <v>154.38999999999999</v>
          </cell>
          <cell r="U93">
            <v>311.13</v>
          </cell>
          <cell r="V93">
            <v>0</v>
          </cell>
          <cell r="W93">
            <v>0</v>
          </cell>
          <cell r="X93">
            <v>0</v>
          </cell>
          <cell r="Y93">
            <v>28.92</v>
          </cell>
          <cell r="Z93">
            <v>171.74</v>
          </cell>
          <cell r="AA93">
            <v>0</v>
          </cell>
          <cell r="AB93">
            <v>0</v>
          </cell>
          <cell r="AC93">
            <v>1711</v>
          </cell>
          <cell r="AD93">
            <v>0</v>
          </cell>
          <cell r="AE93">
            <v>5.1900000000000002E-2</v>
          </cell>
          <cell r="AH93">
            <v>4601001</v>
          </cell>
          <cell r="AI93" t="str">
            <v>ELLIS HOSPITAL</v>
          </cell>
          <cell r="AJ93">
            <v>5787.95</v>
          </cell>
          <cell r="AK93">
            <v>0</v>
          </cell>
          <cell r="AL93">
            <v>347.64</v>
          </cell>
          <cell r="AM93">
            <v>70.55</v>
          </cell>
          <cell r="AN93">
            <v>171.74</v>
          </cell>
          <cell r="AO93">
            <v>171.74</v>
          </cell>
          <cell r="AP93">
            <v>300.39</v>
          </cell>
          <cell r="AQ93">
            <v>156.61999999999998</v>
          </cell>
          <cell r="AR93">
            <v>799.05</v>
          </cell>
          <cell r="AS93">
            <v>0</v>
          </cell>
          <cell r="AT93">
            <v>5787.95</v>
          </cell>
          <cell r="AU93">
            <v>0.84009999999999996</v>
          </cell>
          <cell r="AV93">
            <v>0.28078700000000001</v>
          </cell>
          <cell r="AW93">
            <v>8419250</v>
          </cell>
          <cell r="AX93">
            <v>6.4199999999999993E-2</v>
          </cell>
          <cell r="AY93">
            <v>5787.95</v>
          </cell>
          <cell r="AZ93">
            <v>300.39</v>
          </cell>
          <cell r="BA93">
            <v>156.61999999999998</v>
          </cell>
          <cell r="BB93">
            <v>318.3</v>
          </cell>
          <cell r="BC93">
            <v>0</v>
          </cell>
          <cell r="BD93">
            <v>0</v>
          </cell>
          <cell r="BE93">
            <v>0</v>
          </cell>
          <cell r="BF93">
            <v>29.340000000000003</v>
          </cell>
          <cell r="BG93">
            <v>171.74</v>
          </cell>
          <cell r="BH93">
            <v>0</v>
          </cell>
          <cell r="BI93">
            <v>0</v>
          </cell>
          <cell r="BJ93">
            <v>1711</v>
          </cell>
          <cell r="BK93">
            <v>0</v>
          </cell>
          <cell r="BL93">
            <v>5.1900000000000002E-2</v>
          </cell>
        </row>
        <row r="94">
          <cell r="A94">
            <v>4720001</v>
          </cell>
          <cell r="B94" t="str">
            <v>COBLESKILL REGIONAL HOSP</v>
          </cell>
          <cell r="C94">
            <v>5164.1000000000004</v>
          </cell>
          <cell r="D94">
            <v>0</v>
          </cell>
          <cell r="E94">
            <v>317.35000000000002</v>
          </cell>
          <cell r="F94">
            <v>30.36</v>
          </cell>
          <cell r="G94">
            <v>171.74</v>
          </cell>
          <cell r="H94">
            <v>171.74</v>
          </cell>
          <cell r="I94">
            <v>0</v>
          </cell>
          <cell r="J94">
            <v>0</v>
          </cell>
          <cell r="K94">
            <v>712.93</v>
          </cell>
          <cell r="L94">
            <v>0</v>
          </cell>
          <cell r="M94">
            <v>5164.1000000000004</v>
          </cell>
          <cell r="N94">
            <v>0.76039999999999996</v>
          </cell>
          <cell r="O94">
            <v>1.0640080000000001</v>
          </cell>
          <cell r="P94">
            <v>250405</v>
          </cell>
          <cell r="Q94">
            <v>3.9399999999999998E-2</v>
          </cell>
          <cell r="R94">
            <v>5164.1000000000004</v>
          </cell>
          <cell r="S94">
            <v>0</v>
          </cell>
          <cell r="T94">
            <v>0</v>
          </cell>
          <cell r="U94">
            <v>317.35000000000002</v>
          </cell>
          <cell r="V94">
            <v>0</v>
          </cell>
          <cell r="W94">
            <v>0</v>
          </cell>
          <cell r="X94">
            <v>0</v>
          </cell>
          <cell r="Y94">
            <v>0</v>
          </cell>
          <cell r="Z94">
            <v>171.74</v>
          </cell>
          <cell r="AA94">
            <v>0</v>
          </cell>
          <cell r="AB94">
            <v>0</v>
          </cell>
          <cell r="AC94">
            <v>40</v>
          </cell>
          <cell r="AD94">
            <v>0</v>
          </cell>
          <cell r="AE94">
            <v>0</v>
          </cell>
          <cell r="AH94">
            <v>4720001</v>
          </cell>
          <cell r="AI94" t="str">
            <v>COBLESKILL REGIONAL HOSP</v>
          </cell>
          <cell r="AJ94">
            <v>5198.92</v>
          </cell>
          <cell r="AK94">
            <v>0</v>
          </cell>
          <cell r="AL94">
            <v>350.01</v>
          </cell>
          <cell r="AM94">
            <v>35.869999999999997</v>
          </cell>
          <cell r="AN94">
            <v>171.74</v>
          </cell>
          <cell r="AO94">
            <v>171.74</v>
          </cell>
          <cell r="AP94">
            <v>0</v>
          </cell>
          <cell r="AQ94">
            <v>0</v>
          </cell>
          <cell r="AR94">
            <v>717.74</v>
          </cell>
          <cell r="AS94">
            <v>0</v>
          </cell>
          <cell r="AT94">
            <v>5198.92</v>
          </cell>
          <cell r="AU94">
            <v>0.76039999999999996</v>
          </cell>
          <cell r="AV94">
            <v>1.0640080000000001</v>
          </cell>
          <cell r="AW94">
            <v>250405</v>
          </cell>
          <cell r="AX94">
            <v>3.9399999999999998E-2</v>
          </cell>
          <cell r="AY94">
            <v>5198.92</v>
          </cell>
          <cell r="AZ94">
            <v>0</v>
          </cell>
          <cell r="BA94">
            <v>0</v>
          </cell>
          <cell r="BB94">
            <v>350.01</v>
          </cell>
          <cell r="BC94">
            <v>0</v>
          </cell>
          <cell r="BD94">
            <v>0</v>
          </cell>
          <cell r="BE94">
            <v>0</v>
          </cell>
          <cell r="BF94">
            <v>0</v>
          </cell>
          <cell r="BG94">
            <v>171.74</v>
          </cell>
          <cell r="BH94">
            <v>0</v>
          </cell>
          <cell r="BI94">
            <v>0</v>
          </cell>
          <cell r="BJ94">
            <v>40</v>
          </cell>
          <cell r="BK94">
            <v>0</v>
          </cell>
          <cell r="BL94">
            <v>0</v>
          </cell>
        </row>
        <row r="95">
          <cell r="A95">
            <v>5001000</v>
          </cell>
          <cell r="B95" t="str">
            <v>CORNING HOSPITAL</v>
          </cell>
          <cell r="C95">
            <v>5945.2999999999993</v>
          </cell>
          <cell r="D95">
            <v>0</v>
          </cell>
          <cell r="E95">
            <v>383.83</v>
          </cell>
          <cell r="F95">
            <v>109.67</v>
          </cell>
          <cell r="G95">
            <v>171.74</v>
          </cell>
          <cell r="H95">
            <v>171.74</v>
          </cell>
          <cell r="I95">
            <v>0</v>
          </cell>
          <cell r="J95">
            <v>0</v>
          </cell>
          <cell r="K95">
            <v>820.78</v>
          </cell>
          <cell r="L95">
            <v>0</v>
          </cell>
          <cell r="M95">
            <v>5945.2999999999993</v>
          </cell>
          <cell r="N95">
            <v>0.87780000000000002</v>
          </cell>
          <cell r="O95">
            <v>0.43303199999999997</v>
          </cell>
          <cell r="P95">
            <v>3127902</v>
          </cell>
          <cell r="Q95">
            <v>9.5899999999999999E-2</v>
          </cell>
          <cell r="R95">
            <v>5945.2999999999993</v>
          </cell>
          <cell r="S95">
            <v>0</v>
          </cell>
          <cell r="T95">
            <v>0</v>
          </cell>
          <cell r="U95">
            <v>383.83</v>
          </cell>
          <cell r="V95">
            <v>0</v>
          </cell>
          <cell r="W95">
            <v>0</v>
          </cell>
          <cell r="X95">
            <v>0</v>
          </cell>
          <cell r="Y95">
            <v>0</v>
          </cell>
          <cell r="Z95">
            <v>171.74</v>
          </cell>
          <cell r="AA95">
            <v>0</v>
          </cell>
          <cell r="AB95">
            <v>0</v>
          </cell>
          <cell r="AC95">
            <v>986</v>
          </cell>
          <cell r="AD95">
            <v>0</v>
          </cell>
          <cell r="AE95">
            <v>0</v>
          </cell>
          <cell r="AH95">
            <v>5001000</v>
          </cell>
          <cell r="AI95" t="str">
            <v>CORNING HOSPITAL</v>
          </cell>
          <cell r="AJ95">
            <v>6208.69</v>
          </cell>
          <cell r="AK95">
            <v>0</v>
          </cell>
          <cell r="AL95">
            <v>118.18</v>
          </cell>
          <cell r="AM95">
            <v>34.840000000000003</v>
          </cell>
          <cell r="AN95">
            <v>171.74</v>
          </cell>
          <cell r="AO95">
            <v>171.74</v>
          </cell>
          <cell r="AP95">
            <v>0</v>
          </cell>
          <cell r="AQ95">
            <v>0</v>
          </cell>
          <cell r="AR95">
            <v>857.14</v>
          </cell>
          <cell r="AS95">
            <v>0</v>
          </cell>
          <cell r="AT95">
            <v>6208.69</v>
          </cell>
          <cell r="AU95">
            <v>0.87780000000000002</v>
          </cell>
          <cell r="AV95">
            <v>0.43303199999999997</v>
          </cell>
          <cell r="AW95">
            <v>3127902</v>
          </cell>
          <cell r="AX95">
            <v>9.5899999999999999E-2</v>
          </cell>
          <cell r="AY95">
            <v>6208.69</v>
          </cell>
          <cell r="AZ95">
            <v>0</v>
          </cell>
          <cell r="BA95">
            <v>0</v>
          </cell>
          <cell r="BB95">
            <v>118.18</v>
          </cell>
          <cell r="BC95">
            <v>0</v>
          </cell>
          <cell r="BD95">
            <v>0</v>
          </cell>
          <cell r="BE95">
            <v>0</v>
          </cell>
          <cell r="BF95">
            <v>0</v>
          </cell>
          <cell r="BG95">
            <v>171.74</v>
          </cell>
          <cell r="BH95">
            <v>0</v>
          </cell>
          <cell r="BI95">
            <v>0</v>
          </cell>
          <cell r="BJ95">
            <v>986</v>
          </cell>
          <cell r="BK95">
            <v>0</v>
          </cell>
          <cell r="BL95">
            <v>0</v>
          </cell>
        </row>
        <row r="96">
          <cell r="A96">
            <v>5002001</v>
          </cell>
          <cell r="B96" t="str">
            <v>ST JAMES MERCY HOSPITAL</v>
          </cell>
          <cell r="C96">
            <v>4380.9000000000005</v>
          </cell>
          <cell r="D96">
            <v>0</v>
          </cell>
          <cell r="E96">
            <v>173.43</v>
          </cell>
          <cell r="F96">
            <v>59.59</v>
          </cell>
          <cell r="G96">
            <v>171.74</v>
          </cell>
          <cell r="H96">
            <v>171.74</v>
          </cell>
          <cell r="I96">
            <v>0</v>
          </cell>
          <cell r="J96">
            <v>0</v>
          </cell>
          <cell r="K96">
            <v>604.79999999999995</v>
          </cell>
          <cell r="L96">
            <v>0</v>
          </cell>
          <cell r="M96">
            <v>4380.9000000000005</v>
          </cell>
          <cell r="N96">
            <v>0.66100000000000003</v>
          </cell>
          <cell r="O96">
            <v>0.47086299999999998</v>
          </cell>
          <cell r="P96">
            <v>1735832</v>
          </cell>
          <cell r="Q96">
            <v>5.9499999999999997E-2</v>
          </cell>
          <cell r="R96">
            <v>4380.9000000000005</v>
          </cell>
          <cell r="S96">
            <v>0</v>
          </cell>
          <cell r="T96">
            <v>0</v>
          </cell>
          <cell r="U96">
            <v>173.43</v>
          </cell>
          <cell r="V96">
            <v>0</v>
          </cell>
          <cell r="W96">
            <v>0</v>
          </cell>
          <cell r="X96">
            <v>0</v>
          </cell>
          <cell r="Y96">
            <v>0</v>
          </cell>
          <cell r="Z96">
            <v>171.74</v>
          </cell>
          <cell r="AA96">
            <v>0</v>
          </cell>
          <cell r="AB96">
            <v>0</v>
          </cell>
          <cell r="AC96">
            <v>633</v>
          </cell>
          <cell r="AD96">
            <v>0</v>
          </cell>
          <cell r="AE96">
            <v>0</v>
          </cell>
          <cell r="AH96">
            <v>5002001</v>
          </cell>
          <cell r="AI96" t="str">
            <v>ST JAMES MERCY HOSPITAL</v>
          </cell>
          <cell r="AJ96">
            <v>4289.25</v>
          </cell>
          <cell r="AK96">
            <v>0</v>
          </cell>
          <cell r="AL96">
            <v>152.13999999999999</v>
          </cell>
          <cell r="AM96">
            <v>50.24</v>
          </cell>
          <cell r="AN96">
            <v>171.74</v>
          </cell>
          <cell r="AO96">
            <v>171.74</v>
          </cell>
          <cell r="AP96">
            <v>0</v>
          </cell>
          <cell r="AQ96">
            <v>0</v>
          </cell>
          <cell r="AR96">
            <v>592.15</v>
          </cell>
          <cell r="AS96">
            <v>0</v>
          </cell>
          <cell r="AT96">
            <v>4289.25</v>
          </cell>
          <cell r="AU96">
            <v>0.66100000000000003</v>
          </cell>
          <cell r="AV96">
            <v>0.47086299999999998</v>
          </cell>
          <cell r="AW96">
            <v>1735832</v>
          </cell>
          <cell r="AX96">
            <v>5.9499999999999997E-2</v>
          </cell>
          <cell r="AY96">
            <v>4289.25</v>
          </cell>
          <cell r="AZ96">
            <v>0</v>
          </cell>
          <cell r="BA96">
            <v>0</v>
          </cell>
          <cell r="BB96">
            <v>152.13999999999999</v>
          </cell>
          <cell r="BC96">
            <v>0</v>
          </cell>
          <cell r="BD96">
            <v>0</v>
          </cell>
          <cell r="BE96">
            <v>0</v>
          </cell>
          <cell r="BF96">
            <v>0</v>
          </cell>
          <cell r="BG96">
            <v>171.74</v>
          </cell>
          <cell r="BH96">
            <v>0</v>
          </cell>
          <cell r="BI96">
            <v>0</v>
          </cell>
          <cell r="BJ96">
            <v>633</v>
          </cell>
          <cell r="BK96">
            <v>0</v>
          </cell>
          <cell r="BL96">
            <v>0</v>
          </cell>
        </row>
        <row r="97">
          <cell r="A97">
            <v>5022000</v>
          </cell>
          <cell r="B97" t="str">
            <v>IRA DAVENPORT MEMORIAL HOSP</v>
          </cell>
          <cell r="C97">
            <v>5040.04</v>
          </cell>
          <cell r="D97">
            <v>0</v>
          </cell>
          <cell r="E97">
            <v>382.98</v>
          </cell>
          <cell r="F97">
            <v>111.86</v>
          </cell>
          <cell r="G97">
            <v>171.74</v>
          </cell>
          <cell r="H97">
            <v>171.74</v>
          </cell>
          <cell r="I97">
            <v>0</v>
          </cell>
          <cell r="J97">
            <v>0</v>
          </cell>
          <cell r="K97">
            <v>695.8</v>
          </cell>
          <cell r="L97">
            <v>0</v>
          </cell>
          <cell r="M97">
            <v>5040.04</v>
          </cell>
          <cell r="N97">
            <v>0.75319999999999998</v>
          </cell>
          <cell r="O97">
            <v>0.52275799999999994</v>
          </cell>
          <cell r="P97">
            <v>1411717</v>
          </cell>
          <cell r="Q97">
            <v>0.13350000000000001</v>
          </cell>
          <cell r="R97">
            <v>5040.04</v>
          </cell>
          <cell r="S97">
            <v>0</v>
          </cell>
          <cell r="T97">
            <v>0</v>
          </cell>
          <cell r="U97">
            <v>382.98</v>
          </cell>
          <cell r="V97">
            <v>0</v>
          </cell>
          <cell r="W97">
            <v>0</v>
          </cell>
          <cell r="X97">
            <v>0</v>
          </cell>
          <cell r="Y97">
            <v>0</v>
          </cell>
          <cell r="Z97">
            <v>171.74</v>
          </cell>
          <cell r="AA97">
            <v>0</v>
          </cell>
          <cell r="AB97">
            <v>0</v>
          </cell>
          <cell r="AC97">
            <v>160</v>
          </cell>
          <cell r="AD97">
            <v>0</v>
          </cell>
          <cell r="AE97">
            <v>0</v>
          </cell>
          <cell r="AH97">
            <v>5022000</v>
          </cell>
          <cell r="AI97" t="str">
            <v>IRA DAVENPORT MEMORIAL HOSP</v>
          </cell>
          <cell r="AJ97">
            <v>4953.3999999999996</v>
          </cell>
          <cell r="AK97">
            <v>0</v>
          </cell>
          <cell r="AL97">
            <v>343.22</v>
          </cell>
          <cell r="AM97">
            <v>115.4</v>
          </cell>
          <cell r="AN97">
            <v>171.74</v>
          </cell>
          <cell r="AO97">
            <v>171.74</v>
          </cell>
          <cell r="AP97">
            <v>0</v>
          </cell>
          <cell r="AQ97">
            <v>0</v>
          </cell>
          <cell r="AR97">
            <v>683.84</v>
          </cell>
          <cell r="AS97">
            <v>0</v>
          </cell>
          <cell r="AT97">
            <v>4953.3999999999996</v>
          </cell>
          <cell r="AU97">
            <v>0.75319999999999998</v>
          </cell>
          <cell r="AV97">
            <v>0.52275799999999994</v>
          </cell>
          <cell r="AW97">
            <v>1411717</v>
          </cell>
          <cell r="AX97">
            <v>0.13350000000000001</v>
          </cell>
          <cell r="AY97">
            <v>4953.3999999999996</v>
          </cell>
          <cell r="AZ97">
            <v>0</v>
          </cell>
          <cell r="BA97">
            <v>0</v>
          </cell>
          <cell r="BB97">
            <v>343.22</v>
          </cell>
          <cell r="BC97">
            <v>0</v>
          </cell>
          <cell r="BD97">
            <v>0</v>
          </cell>
          <cell r="BE97">
            <v>0</v>
          </cell>
          <cell r="BF97">
            <v>0</v>
          </cell>
          <cell r="BG97">
            <v>171.74</v>
          </cell>
          <cell r="BH97">
            <v>0</v>
          </cell>
          <cell r="BI97">
            <v>0</v>
          </cell>
          <cell r="BJ97">
            <v>160</v>
          </cell>
          <cell r="BK97">
            <v>0</v>
          </cell>
          <cell r="BL97">
            <v>0</v>
          </cell>
        </row>
        <row r="98">
          <cell r="A98">
            <v>5123000</v>
          </cell>
          <cell r="B98" t="str">
            <v>BROOKHAVEN MEMORIAL HOSP</v>
          </cell>
          <cell r="C98">
            <v>6737.17</v>
          </cell>
          <cell r="D98">
            <v>0</v>
          </cell>
          <cell r="E98">
            <v>431.25</v>
          </cell>
          <cell r="F98">
            <v>72.95</v>
          </cell>
          <cell r="G98">
            <v>261.2</v>
          </cell>
          <cell r="H98">
            <v>261.2</v>
          </cell>
          <cell r="I98">
            <v>125.99</v>
          </cell>
          <cell r="J98">
            <v>0</v>
          </cell>
          <cell r="K98">
            <v>930.1</v>
          </cell>
          <cell r="L98">
            <v>0</v>
          </cell>
          <cell r="M98">
            <v>6737.17</v>
          </cell>
          <cell r="N98">
            <v>1.0183</v>
          </cell>
          <cell r="O98">
            <v>0.193638</v>
          </cell>
          <cell r="P98">
            <v>15150968</v>
          </cell>
          <cell r="Q98">
            <v>9.9199999999999997E-2</v>
          </cell>
          <cell r="R98">
            <v>6737.17</v>
          </cell>
          <cell r="S98">
            <v>125.99</v>
          </cell>
          <cell r="T98">
            <v>0</v>
          </cell>
          <cell r="U98">
            <v>431.25</v>
          </cell>
          <cell r="V98">
            <v>0</v>
          </cell>
          <cell r="W98">
            <v>0</v>
          </cell>
          <cell r="X98">
            <v>0</v>
          </cell>
          <cell r="Y98">
            <v>0</v>
          </cell>
          <cell r="Z98">
            <v>261.2</v>
          </cell>
          <cell r="AA98">
            <v>0</v>
          </cell>
          <cell r="AB98">
            <v>0</v>
          </cell>
          <cell r="AC98">
            <v>2875</v>
          </cell>
          <cell r="AD98">
            <v>0</v>
          </cell>
          <cell r="AE98">
            <v>1.8700000000000001E-2</v>
          </cell>
          <cell r="AH98">
            <v>5123000</v>
          </cell>
          <cell r="AI98" t="str">
            <v>BROOKHAVEN MEMORIAL HOSP</v>
          </cell>
          <cell r="AJ98">
            <v>6622.39</v>
          </cell>
          <cell r="AK98">
            <v>0</v>
          </cell>
          <cell r="AL98">
            <v>408.48</v>
          </cell>
          <cell r="AM98">
            <v>77.11</v>
          </cell>
          <cell r="AN98">
            <v>261.2</v>
          </cell>
          <cell r="AO98">
            <v>261.2</v>
          </cell>
          <cell r="AP98">
            <v>123.84</v>
          </cell>
          <cell r="AQ98">
            <v>0</v>
          </cell>
          <cell r="AR98">
            <v>914.25</v>
          </cell>
          <cell r="AS98">
            <v>0</v>
          </cell>
          <cell r="AT98">
            <v>6622.39</v>
          </cell>
          <cell r="AU98">
            <v>1.0183</v>
          </cell>
          <cell r="AV98">
            <v>0.193638</v>
          </cell>
          <cell r="AW98">
            <v>15150968</v>
          </cell>
          <cell r="AX98">
            <v>9.9199999999999997E-2</v>
          </cell>
          <cell r="AY98">
            <v>6622.39</v>
          </cell>
          <cell r="AZ98">
            <v>123.84</v>
          </cell>
          <cell r="BA98">
            <v>0</v>
          </cell>
          <cell r="BB98">
            <v>408.48</v>
          </cell>
          <cell r="BC98">
            <v>0</v>
          </cell>
          <cell r="BD98">
            <v>0</v>
          </cell>
          <cell r="BE98">
            <v>0</v>
          </cell>
          <cell r="BF98">
            <v>0</v>
          </cell>
          <cell r="BG98">
            <v>261.2</v>
          </cell>
          <cell r="BH98">
            <v>0</v>
          </cell>
          <cell r="BI98">
            <v>0</v>
          </cell>
          <cell r="BJ98">
            <v>2875</v>
          </cell>
          <cell r="BK98">
            <v>0</v>
          </cell>
          <cell r="BL98">
            <v>1.8700000000000001E-2</v>
          </cell>
        </row>
        <row r="99">
          <cell r="A99">
            <v>5126000</v>
          </cell>
          <cell r="B99" t="str">
            <v>SOUTHAMPTON HOSPITAL</v>
          </cell>
          <cell r="C99">
            <v>6769.97</v>
          </cell>
          <cell r="D99">
            <v>0</v>
          </cell>
          <cell r="E99">
            <v>735.21</v>
          </cell>
          <cell r="F99">
            <v>200.71</v>
          </cell>
          <cell r="G99">
            <v>261.2</v>
          </cell>
          <cell r="H99">
            <v>261.2</v>
          </cell>
          <cell r="I99">
            <v>294.49</v>
          </cell>
          <cell r="J99">
            <v>0</v>
          </cell>
          <cell r="K99">
            <v>934.63</v>
          </cell>
          <cell r="L99">
            <v>0</v>
          </cell>
          <cell r="M99">
            <v>6769.97</v>
          </cell>
          <cell r="N99">
            <v>1.0076000000000001</v>
          </cell>
          <cell r="O99">
            <v>0.33742299999999997</v>
          </cell>
          <cell r="P99">
            <v>8415405</v>
          </cell>
          <cell r="Q99">
            <v>0.1459</v>
          </cell>
          <cell r="R99">
            <v>6769.97</v>
          </cell>
          <cell r="S99">
            <v>294.49</v>
          </cell>
          <cell r="T99">
            <v>0</v>
          </cell>
          <cell r="U99">
            <v>735.21</v>
          </cell>
          <cell r="V99">
            <v>0</v>
          </cell>
          <cell r="W99">
            <v>0</v>
          </cell>
          <cell r="X99">
            <v>0</v>
          </cell>
          <cell r="Y99">
            <v>0</v>
          </cell>
          <cell r="Z99">
            <v>261.2</v>
          </cell>
          <cell r="AA99">
            <v>0</v>
          </cell>
          <cell r="AB99">
            <v>0</v>
          </cell>
          <cell r="AC99">
            <v>870</v>
          </cell>
          <cell r="AD99">
            <v>0</v>
          </cell>
          <cell r="AE99">
            <v>4.3499999999999997E-2</v>
          </cell>
          <cell r="AH99">
            <v>5126000</v>
          </cell>
          <cell r="AI99" t="str">
            <v>SOUTHAMPTON HOSPITAL</v>
          </cell>
          <cell r="AJ99">
            <v>6774.0999999999995</v>
          </cell>
          <cell r="AK99">
            <v>0</v>
          </cell>
          <cell r="AL99">
            <v>661.42</v>
          </cell>
          <cell r="AM99">
            <v>202.75</v>
          </cell>
          <cell r="AN99">
            <v>261.2</v>
          </cell>
          <cell r="AO99">
            <v>261.2</v>
          </cell>
          <cell r="AP99">
            <v>294.67</v>
          </cell>
          <cell r="AQ99">
            <v>0</v>
          </cell>
          <cell r="AR99">
            <v>935.2</v>
          </cell>
          <cell r="AS99">
            <v>0</v>
          </cell>
          <cell r="AT99">
            <v>6774.0999999999995</v>
          </cell>
          <cell r="AU99">
            <v>1.0076000000000001</v>
          </cell>
          <cell r="AV99">
            <v>0.33742299999999997</v>
          </cell>
          <cell r="AW99">
            <v>8415405</v>
          </cell>
          <cell r="AX99">
            <v>0.1459</v>
          </cell>
          <cell r="AY99">
            <v>6774.0999999999995</v>
          </cell>
          <cell r="AZ99">
            <v>294.67</v>
          </cell>
          <cell r="BA99">
            <v>0</v>
          </cell>
          <cell r="BB99">
            <v>661.42</v>
          </cell>
          <cell r="BC99">
            <v>0</v>
          </cell>
          <cell r="BD99">
            <v>0</v>
          </cell>
          <cell r="BE99">
            <v>0</v>
          </cell>
          <cell r="BF99">
            <v>0</v>
          </cell>
          <cell r="BG99">
            <v>261.2</v>
          </cell>
          <cell r="BH99">
            <v>0</v>
          </cell>
          <cell r="BI99">
            <v>0</v>
          </cell>
          <cell r="BJ99">
            <v>870</v>
          </cell>
          <cell r="BK99">
            <v>0</v>
          </cell>
          <cell r="BL99">
            <v>4.3499999999999997E-2</v>
          </cell>
        </row>
        <row r="100">
          <cell r="A100">
            <v>5127000</v>
          </cell>
          <cell r="B100" t="str">
            <v>EASTERN LONG ISLAND HOSPITAL</v>
          </cell>
          <cell r="C100">
            <v>6721.1900000000005</v>
          </cell>
          <cell r="D100">
            <v>0</v>
          </cell>
          <cell r="E100">
            <v>654.82000000000005</v>
          </cell>
          <cell r="F100">
            <v>156.18</v>
          </cell>
          <cell r="G100">
            <v>261.2</v>
          </cell>
          <cell r="H100">
            <v>261.2</v>
          </cell>
          <cell r="I100">
            <v>0</v>
          </cell>
          <cell r="J100">
            <v>0</v>
          </cell>
          <cell r="K100">
            <v>927.89</v>
          </cell>
          <cell r="L100">
            <v>0</v>
          </cell>
          <cell r="M100">
            <v>6721.1900000000005</v>
          </cell>
          <cell r="N100">
            <v>0.99039999999999995</v>
          </cell>
          <cell r="O100">
            <v>0.227798</v>
          </cell>
          <cell r="P100">
            <v>1329091</v>
          </cell>
          <cell r="Q100">
            <v>6.0999999999999999E-2</v>
          </cell>
          <cell r="R100">
            <v>6721.1900000000005</v>
          </cell>
          <cell r="S100">
            <v>0</v>
          </cell>
          <cell r="T100">
            <v>0</v>
          </cell>
          <cell r="U100">
            <v>654.82000000000005</v>
          </cell>
          <cell r="V100">
            <v>0</v>
          </cell>
          <cell r="W100">
            <v>0</v>
          </cell>
          <cell r="X100">
            <v>0</v>
          </cell>
          <cell r="Y100">
            <v>0</v>
          </cell>
          <cell r="Z100">
            <v>261.2</v>
          </cell>
          <cell r="AA100">
            <v>0</v>
          </cell>
          <cell r="AB100">
            <v>0</v>
          </cell>
          <cell r="AC100">
            <v>189</v>
          </cell>
          <cell r="AD100">
            <v>0</v>
          </cell>
          <cell r="AE100">
            <v>0</v>
          </cell>
          <cell r="AH100">
            <v>5127000</v>
          </cell>
          <cell r="AI100" t="str">
            <v>EASTERN LONG ISLAND HOSPITAL</v>
          </cell>
          <cell r="AJ100">
            <v>6711.38</v>
          </cell>
          <cell r="AK100">
            <v>0</v>
          </cell>
          <cell r="AL100">
            <v>1263.1400000000001</v>
          </cell>
          <cell r="AM100">
            <v>350.73</v>
          </cell>
          <cell r="AN100">
            <v>261.2</v>
          </cell>
          <cell r="AO100">
            <v>261.2</v>
          </cell>
          <cell r="AP100">
            <v>0</v>
          </cell>
          <cell r="AQ100">
            <v>0</v>
          </cell>
          <cell r="AR100">
            <v>926.54</v>
          </cell>
          <cell r="AS100">
            <v>0</v>
          </cell>
          <cell r="AT100">
            <v>6711.38</v>
          </cell>
          <cell r="AU100">
            <v>0.99039999999999995</v>
          </cell>
          <cell r="AV100">
            <v>0.227798</v>
          </cell>
          <cell r="AW100">
            <v>1329091</v>
          </cell>
          <cell r="AX100">
            <v>6.0999999999999999E-2</v>
          </cell>
          <cell r="AY100">
            <v>6711.38</v>
          </cell>
          <cell r="AZ100">
            <v>0</v>
          </cell>
          <cell r="BA100">
            <v>0</v>
          </cell>
          <cell r="BB100">
            <v>1263.1400000000001</v>
          </cell>
          <cell r="BC100">
            <v>0</v>
          </cell>
          <cell r="BD100">
            <v>0</v>
          </cell>
          <cell r="BE100">
            <v>0</v>
          </cell>
          <cell r="BF100">
            <v>0</v>
          </cell>
          <cell r="BG100">
            <v>261.2</v>
          </cell>
          <cell r="BH100">
            <v>0</v>
          </cell>
          <cell r="BI100">
            <v>0</v>
          </cell>
          <cell r="BJ100">
            <v>189</v>
          </cell>
          <cell r="BK100">
            <v>0</v>
          </cell>
          <cell r="BL100">
            <v>0</v>
          </cell>
        </row>
        <row r="101">
          <cell r="A101">
            <v>5149000</v>
          </cell>
          <cell r="B101" t="str">
            <v>JOHN T MATHER MEMORIAL HOSP</v>
          </cell>
          <cell r="C101">
            <v>6950.15</v>
          </cell>
          <cell r="D101">
            <v>0</v>
          </cell>
          <cell r="E101">
            <v>582.61</v>
          </cell>
          <cell r="F101">
            <v>104.81</v>
          </cell>
          <cell r="G101">
            <v>261.2</v>
          </cell>
          <cell r="H101">
            <v>261.2</v>
          </cell>
          <cell r="I101">
            <v>0</v>
          </cell>
          <cell r="J101">
            <v>0</v>
          </cell>
          <cell r="K101">
            <v>959.5</v>
          </cell>
          <cell r="L101">
            <v>0</v>
          </cell>
          <cell r="M101">
            <v>6950.15</v>
          </cell>
          <cell r="N101">
            <v>1.0286</v>
          </cell>
          <cell r="O101">
            <v>0.29467300000000002</v>
          </cell>
          <cell r="P101">
            <v>2590643</v>
          </cell>
          <cell r="Q101">
            <v>2.9899999999999999E-2</v>
          </cell>
          <cell r="R101">
            <v>6950.15</v>
          </cell>
          <cell r="S101">
            <v>0</v>
          </cell>
          <cell r="T101">
            <v>0</v>
          </cell>
          <cell r="U101">
            <v>582.61</v>
          </cell>
          <cell r="V101">
            <v>0</v>
          </cell>
          <cell r="W101">
            <v>0</v>
          </cell>
          <cell r="X101">
            <v>0</v>
          </cell>
          <cell r="Y101">
            <v>0</v>
          </cell>
          <cell r="Z101">
            <v>261.2</v>
          </cell>
          <cell r="AA101">
            <v>0</v>
          </cell>
          <cell r="AB101">
            <v>0</v>
          </cell>
          <cell r="AC101">
            <v>389</v>
          </cell>
          <cell r="AD101">
            <v>0</v>
          </cell>
          <cell r="AE101">
            <v>0</v>
          </cell>
          <cell r="AH101">
            <v>5149000</v>
          </cell>
          <cell r="AI101" t="str">
            <v>JOHN T MATHER MEMORIAL HOSP</v>
          </cell>
          <cell r="AJ101">
            <v>7008.3099999999995</v>
          </cell>
          <cell r="AK101">
            <v>0</v>
          </cell>
          <cell r="AL101">
            <v>442.46</v>
          </cell>
          <cell r="AM101">
            <v>85.23</v>
          </cell>
          <cell r="AN101">
            <v>261.2</v>
          </cell>
          <cell r="AO101">
            <v>261.2</v>
          </cell>
          <cell r="AP101">
            <v>0</v>
          </cell>
          <cell r="AQ101">
            <v>0</v>
          </cell>
          <cell r="AR101">
            <v>967.53</v>
          </cell>
          <cell r="AS101">
            <v>0</v>
          </cell>
          <cell r="AT101">
            <v>7008.3099999999995</v>
          </cell>
          <cell r="AU101">
            <v>1.0286</v>
          </cell>
          <cell r="AV101">
            <v>0.29467300000000002</v>
          </cell>
          <cell r="AW101">
            <v>2590643</v>
          </cell>
          <cell r="AX101">
            <v>2.9899999999999999E-2</v>
          </cell>
          <cell r="AY101">
            <v>7008.3099999999995</v>
          </cell>
          <cell r="AZ101">
            <v>0</v>
          </cell>
          <cell r="BA101">
            <v>0</v>
          </cell>
          <cell r="BB101">
            <v>442.46</v>
          </cell>
          <cell r="BC101">
            <v>0</v>
          </cell>
          <cell r="BD101">
            <v>0</v>
          </cell>
          <cell r="BE101">
            <v>0</v>
          </cell>
          <cell r="BF101">
            <v>0</v>
          </cell>
          <cell r="BG101">
            <v>261.2</v>
          </cell>
          <cell r="BH101">
            <v>0</v>
          </cell>
          <cell r="BI101">
            <v>0</v>
          </cell>
          <cell r="BJ101">
            <v>389</v>
          </cell>
          <cell r="BK101">
            <v>0</v>
          </cell>
          <cell r="BL101">
            <v>0</v>
          </cell>
        </row>
        <row r="102">
          <cell r="A102">
            <v>5149001</v>
          </cell>
          <cell r="B102" t="str">
            <v>ST CHARLES HOSPITAL</v>
          </cell>
          <cell r="C102">
            <v>6539.04</v>
          </cell>
          <cell r="D102">
            <v>0</v>
          </cell>
          <cell r="E102">
            <v>472.04</v>
          </cell>
          <cell r="F102">
            <v>105.85</v>
          </cell>
          <cell r="G102">
            <v>261.2</v>
          </cell>
          <cell r="H102">
            <v>261.2</v>
          </cell>
          <cell r="I102">
            <v>60.16</v>
          </cell>
          <cell r="J102">
            <v>77.22999999999999</v>
          </cell>
          <cell r="K102">
            <v>902.75</v>
          </cell>
          <cell r="L102">
            <v>0</v>
          </cell>
          <cell r="M102">
            <v>6539.04</v>
          </cell>
          <cell r="N102">
            <v>0.96509999999999996</v>
          </cell>
          <cell r="O102">
            <v>0.26286599999999999</v>
          </cell>
          <cell r="P102">
            <v>4474421</v>
          </cell>
          <cell r="Q102">
            <v>3.3500000000000002E-2</v>
          </cell>
          <cell r="R102">
            <v>6539.04</v>
          </cell>
          <cell r="S102">
            <v>60.16</v>
          </cell>
          <cell r="T102">
            <v>77.22999999999999</v>
          </cell>
          <cell r="U102">
            <v>472.04</v>
          </cell>
          <cell r="V102">
            <v>0</v>
          </cell>
          <cell r="W102">
            <v>0</v>
          </cell>
          <cell r="X102">
            <v>0</v>
          </cell>
          <cell r="Y102">
            <v>0</v>
          </cell>
          <cell r="Z102">
            <v>261.2</v>
          </cell>
          <cell r="AA102">
            <v>0</v>
          </cell>
          <cell r="AB102">
            <v>0</v>
          </cell>
          <cell r="AC102">
            <v>452</v>
          </cell>
          <cell r="AD102">
            <v>0</v>
          </cell>
          <cell r="AE102">
            <v>9.1999999999999998E-3</v>
          </cell>
          <cell r="AH102">
            <v>5149001</v>
          </cell>
          <cell r="AI102" t="str">
            <v>ST CHARLES HOSPITAL</v>
          </cell>
          <cell r="AJ102">
            <v>6559.25</v>
          </cell>
          <cell r="AK102">
            <v>0</v>
          </cell>
          <cell r="AL102">
            <v>430.93</v>
          </cell>
          <cell r="AM102">
            <v>89.36</v>
          </cell>
          <cell r="AN102">
            <v>261.2</v>
          </cell>
          <cell r="AO102">
            <v>261.2</v>
          </cell>
          <cell r="AP102">
            <v>60.35</v>
          </cell>
          <cell r="AQ102">
            <v>77.47</v>
          </cell>
          <cell r="AR102">
            <v>905.54</v>
          </cell>
          <cell r="AS102">
            <v>0</v>
          </cell>
          <cell r="AT102">
            <v>6559.25</v>
          </cell>
          <cell r="AU102">
            <v>0.96509999999999996</v>
          </cell>
          <cell r="AV102">
            <v>0.26286599999999999</v>
          </cell>
          <cell r="AW102">
            <v>4474421</v>
          </cell>
          <cell r="AX102">
            <v>3.3500000000000002E-2</v>
          </cell>
          <cell r="AY102">
            <v>6559.25</v>
          </cell>
          <cell r="AZ102">
            <v>60.35</v>
          </cell>
          <cell r="BA102">
            <v>77.47</v>
          </cell>
          <cell r="BB102">
            <v>430.93</v>
          </cell>
          <cell r="BC102">
            <v>0</v>
          </cell>
          <cell r="BD102">
            <v>0</v>
          </cell>
          <cell r="BE102">
            <v>0</v>
          </cell>
          <cell r="BF102">
            <v>0</v>
          </cell>
          <cell r="BG102">
            <v>261.2</v>
          </cell>
          <cell r="BH102">
            <v>0</v>
          </cell>
          <cell r="BI102">
            <v>0</v>
          </cell>
          <cell r="BJ102">
            <v>452</v>
          </cell>
          <cell r="BK102">
            <v>0</v>
          </cell>
          <cell r="BL102">
            <v>9.1999999999999998E-3</v>
          </cell>
        </row>
        <row r="103">
          <cell r="A103">
            <v>5151001</v>
          </cell>
          <cell r="B103" t="str">
            <v>UNIV HOSP AT STONY BROOK</v>
          </cell>
          <cell r="C103">
            <v>6887.02</v>
          </cell>
          <cell r="D103">
            <v>0</v>
          </cell>
          <cell r="E103">
            <v>953.31999999999994</v>
          </cell>
          <cell r="F103">
            <v>129.13999999999999</v>
          </cell>
          <cell r="G103">
            <v>261.2</v>
          </cell>
          <cell r="H103">
            <v>261.2</v>
          </cell>
          <cell r="I103">
            <v>1978.64</v>
          </cell>
          <cell r="J103">
            <v>1053.67</v>
          </cell>
          <cell r="K103">
            <v>950.79</v>
          </cell>
          <cell r="L103">
            <v>107</v>
          </cell>
          <cell r="M103">
            <v>6887.02</v>
          </cell>
          <cell r="N103">
            <v>1.0257000000000001</v>
          </cell>
          <cell r="O103">
            <v>0.35816999999999999</v>
          </cell>
          <cell r="P103">
            <v>32372920</v>
          </cell>
          <cell r="Q103">
            <v>0.12709999999999999</v>
          </cell>
          <cell r="R103">
            <v>6887.02</v>
          </cell>
          <cell r="S103">
            <v>1978.64</v>
          </cell>
          <cell r="T103">
            <v>1053.67</v>
          </cell>
          <cell r="U103">
            <v>686.35</v>
          </cell>
          <cell r="V103">
            <v>266.96999999999997</v>
          </cell>
          <cell r="W103">
            <v>0</v>
          </cell>
          <cell r="X103">
            <v>0</v>
          </cell>
          <cell r="Y103">
            <v>0</v>
          </cell>
          <cell r="Z103">
            <v>261.2</v>
          </cell>
          <cell r="AA103">
            <v>0</v>
          </cell>
          <cell r="AB103">
            <v>0</v>
          </cell>
          <cell r="AC103">
            <v>5046</v>
          </cell>
          <cell r="AD103">
            <v>0</v>
          </cell>
          <cell r="AE103">
            <v>0.2873</v>
          </cell>
          <cell r="AH103">
            <v>5151001</v>
          </cell>
          <cell r="AI103" t="str">
            <v>UNIV HOSP AT STONY BROOK</v>
          </cell>
          <cell r="AJ103">
            <v>6816.72</v>
          </cell>
          <cell r="AK103">
            <v>0</v>
          </cell>
          <cell r="AL103">
            <v>927.59</v>
          </cell>
          <cell r="AM103">
            <v>124.64</v>
          </cell>
          <cell r="AN103">
            <v>261.2</v>
          </cell>
          <cell r="AO103">
            <v>261.2</v>
          </cell>
          <cell r="AP103">
            <v>1958.44</v>
          </cell>
          <cell r="AQ103">
            <v>1042.92</v>
          </cell>
          <cell r="AR103">
            <v>941.08</v>
          </cell>
          <cell r="AS103">
            <v>107</v>
          </cell>
          <cell r="AT103">
            <v>6816.72</v>
          </cell>
          <cell r="AU103">
            <v>1.0257000000000001</v>
          </cell>
          <cell r="AV103">
            <v>0.35816999999999999</v>
          </cell>
          <cell r="AW103">
            <v>32372920</v>
          </cell>
          <cell r="AX103">
            <v>0.12709999999999999</v>
          </cell>
          <cell r="AY103">
            <v>6816.72</v>
          </cell>
          <cell r="AZ103">
            <v>1958.44</v>
          </cell>
          <cell r="BA103">
            <v>1042.92</v>
          </cell>
          <cell r="BB103">
            <v>663.34</v>
          </cell>
          <cell r="BC103">
            <v>264.25</v>
          </cell>
          <cell r="BD103">
            <v>0</v>
          </cell>
          <cell r="BE103">
            <v>0</v>
          </cell>
          <cell r="BF103">
            <v>0</v>
          </cell>
          <cell r="BG103">
            <v>261.2</v>
          </cell>
          <cell r="BH103">
            <v>0</v>
          </cell>
          <cell r="BI103">
            <v>0</v>
          </cell>
          <cell r="BJ103">
            <v>5046</v>
          </cell>
          <cell r="BK103">
            <v>0</v>
          </cell>
          <cell r="BL103">
            <v>0.2873</v>
          </cell>
        </row>
        <row r="104">
          <cell r="A104">
            <v>5153000</v>
          </cell>
          <cell r="B104" t="str">
            <v>HUNTINGTON HOSPITAL</v>
          </cell>
          <cell r="C104">
            <v>7050.41</v>
          </cell>
          <cell r="D104">
            <v>0</v>
          </cell>
          <cell r="E104">
            <v>381.36</v>
          </cell>
          <cell r="F104">
            <v>86.64</v>
          </cell>
          <cell r="G104">
            <v>261.2</v>
          </cell>
          <cell r="H104">
            <v>261.2</v>
          </cell>
          <cell r="I104">
            <v>53.58</v>
          </cell>
          <cell r="J104">
            <v>12.07</v>
          </cell>
          <cell r="K104">
            <v>973.34</v>
          </cell>
          <cell r="L104">
            <v>0</v>
          </cell>
          <cell r="M104">
            <v>7050.41</v>
          </cell>
          <cell r="N104">
            <v>1.0624</v>
          </cell>
          <cell r="O104">
            <v>0.32091999999999998</v>
          </cell>
          <cell r="P104">
            <v>15698744</v>
          </cell>
          <cell r="Q104">
            <v>6.9199999999999998E-2</v>
          </cell>
          <cell r="R104">
            <v>7050.41</v>
          </cell>
          <cell r="S104">
            <v>53.58</v>
          </cell>
          <cell r="T104">
            <v>12.07</v>
          </cell>
          <cell r="U104">
            <v>381.36</v>
          </cell>
          <cell r="V104">
            <v>0</v>
          </cell>
          <cell r="W104">
            <v>0</v>
          </cell>
          <cell r="X104">
            <v>0</v>
          </cell>
          <cell r="Y104">
            <v>0</v>
          </cell>
          <cell r="Z104">
            <v>261.2</v>
          </cell>
          <cell r="AA104">
            <v>0</v>
          </cell>
          <cell r="AB104">
            <v>0</v>
          </cell>
          <cell r="AC104">
            <v>1643</v>
          </cell>
          <cell r="AD104">
            <v>0</v>
          </cell>
          <cell r="AE104">
            <v>7.6E-3</v>
          </cell>
          <cell r="AH104">
            <v>5153000</v>
          </cell>
          <cell r="AI104" t="str">
            <v>HUNTINGTON HOSPITAL</v>
          </cell>
          <cell r="AJ104">
            <v>6737.24</v>
          </cell>
          <cell r="AK104">
            <v>0</v>
          </cell>
          <cell r="AL104">
            <v>344.38</v>
          </cell>
          <cell r="AM104">
            <v>78.92</v>
          </cell>
          <cell r="AN104">
            <v>261.2</v>
          </cell>
          <cell r="AO104">
            <v>261.2</v>
          </cell>
          <cell r="AP104">
            <v>51.2</v>
          </cell>
          <cell r="AQ104">
            <v>11.53</v>
          </cell>
          <cell r="AR104">
            <v>930.11</v>
          </cell>
          <cell r="AS104">
            <v>0</v>
          </cell>
          <cell r="AT104">
            <v>6737.24</v>
          </cell>
          <cell r="AU104">
            <v>1.0624</v>
          </cell>
          <cell r="AV104">
            <v>0.32091999999999998</v>
          </cell>
          <cell r="AW104">
            <v>15698744</v>
          </cell>
          <cell r="AX104">
            <v>6.9199999999999998E-2</v>
          </cell>
          <cell r="AY104">
            <v>6737.24</v>
          </cell>
          <cell r="AZ104">
            <v>51.2</v>
          </cell>
          <cell r="BA104">
            <v>11.53</v>
          </cell>
          <cell r="BB104">
            <v>344.38</v>
          </cell>
          <cell r="BC104">
            <v>0</v>
          </cell>
          <cell r="BD104">
            <v>0</v>
          </cell>
          <cell r="BE104">
            <v>0</v>
          </cell>
          <cell r="BF104">
            <v>0</v>
          </cell>
          <cell r="BG104">
            <v>261.2</v>
          </cell>
          <cell r="BH104">
            <v>0</v>
          </cell>
          <cell r="BI104">
            <v>0</v>
          </cell>
          <cell r="BJ104">
            <v>1643</v>
          </cell>
          <cell r="BK104">
            <v>0</v>
          </cell>
          <cell r="BL104">
            <v>7.6E-3</v>
          </cell>
        </row>
        <row r="105">
          <cell r="A105">
            <v>5154000</v>
          </cell>
          <cell r="B105" t="str">
            <v>SOUTHSIDE HOSPITAL</v>
          </cell>
          <cell r="C105">
            <v>7012.7</v>
          </cell>
          <cell r="D105">
            <v>0</v>
          </cell>
          <cell r="E105">
            <v>512.79999999999995</v>
          </cell>
          <cell r="F105">
            <v>119.98</v>
          </cell>
          <cell r="G105">
            <v>261.2</v>
          </cell>
          <cell r="H105">
            <v>261.2</v>
          </cell>
          <cell r="I105">
            <v>335.21</v>
          </cell>
          <cell r="J105">
            <v>145.78</v>
          </cell>
          <cell r="K105">
            <v>968.14</v>
          </cell>
          <cell r="L105">
            <v>0</v>
          </cell>
          <cell r="M105">
            <v>7012.7</v>
          </cell>
          <cell r="N105">
            <v>1.0468</v>
          </cell>
          <cell r="O105">
            <v>0.32102900000000001</v>
          </cell>
          <cell r="P105">
            <v>39322995</v>
          </cell>
          <cell r="Q105">
            <v>0.19550000000000001</v>
          </cell>
          <cell r="R105">
            <v>7012.7</v>
          </cell>
          <cell r="S105">
            <v>335.21</v>
          </cell>
          <cell r="T105">
            <v>145.78</v>
          </cell>
          <cell r="U105">
            <v>512.79999999999995</v>
          </cell>
          <cell r="V105">
            <v>0</v>
          </cell>
          <cell r="W105">
            <v>0</v>
          </cell>
          <cell r="X105">
            <v>0</v>
          </cell>
          <cell r="Y105">
            <v>0</v>
          </cell>
          <cell r="Z105">
            <v>261.2</v>
          </cell>
          <cell r="AA105">
            <v>0</v>
          </cell>
          <cell r="AB105">
            <v>0</v>
          </cell>
          <cell r="AC105">
            <v>4648</v>
          </cell>
          <cell r="AD105">
            <v>0</v>
          </cell>
          <cell r="AE105">
            <v>4.7800000000000002E-2</v>
          </cell>
          <cell r="AH105">
            <v>5154000</v>
          </cell>
          <cell r="AI105" t="str">
            <v>SOUTHSIDE HOSPITAL</v>
          </cell>
          <cell r="AJ105">
            <v>6849.1900000000005</v>
          </cell>
          <cell r="AK105">
            <v>0</v>
          </cell>
          <cell r="AL105">
            <v>536.83000000000004</v>
          </cell>
          <cell r="AM105">
            <v>127.86</v>
          </cell>
          <cell r="AN105">
            <v>261.2</v>
          </cell>
          <cell r="AO105">
            <v>261.2</v>
          </cell>
          <cell r="AP105">
            <v>327.39</v>
          </cell>
          <cell r="AQ105">
            <v>142.38</v>
          </cell>
          <cell r="AR105">
            <v>945.56</v>
          </cell>
          <cell r="AS105">
            <v>0</v>
          </cell>
          <cell r="AT105">
            <v>6849.1900000000005</v>
          </cell>
          <cell r="AU105">
            <v>1.0468</v>
          </cell>
          <cell r="AV105">
            <v>0.32102900000000001</v>
          </cell>
          <cell r="AW105">
            <v>39322995</v>
          </cell>
          <cell r="AX105">
            <v>0.19550000000000001</v>
          </cell>
          <cell r="AY105">
            <v>6849.1900000000005</v>
          </cell>
          <cell r="AZ105">
            <v>327.39</v>
          </cell>
          <cell r="BA105">
            <v>142.38</v>
          </cell>
          <cell r="BB105">
            <v>536.83000000000004</v>
          </cell>
          <cell r="BC105">
            <v>0</v>
          </cell>
          <cell r="BD105">
            <v>0</v>
          </cell>
          <cell r="BE105">
            <v>0</v>
          </cell>
          <cell r="BF105">
            <v>0</v>
          </cell>
          <cell r="BG105">
            <v>261.2</v>
          </cell>
          <cell r="BH105">
            <v>0</v>
          </cell>
          <cell r="BI105">
            <v>0</v>
          </cell>
          <cell r="BJ105">
            <v>4648</v>
          </cell>
          <cell r="BK105">
            <v>0</v>
          </cell>
          <cell r="BL105">
            <v>4.7800000000000002E-2</v>
          </cell>
        </row>
        <row r="106">
          <cell r="A106">
            <v>5154001</v>
          </cell>
          <cell r="B106" t="str">
            <v>GOOD SAMARITAN / WEST ISLIP</v>
          </cell>
          <cell r="C106">
            <v>6802.71</v>
          </cell>
          <cell r="D106">
            <v>0</v>
          </cell>
          <cell r="E106">
            <v>397.59</v>
          </cell>
          <cell r="F106">
            <v>80.430000000000007</v>
          </cell>
          <cell r="G106">
            <v>261.2</v>
          </cell>
          <cell r="H106">
            <v>261.2</v>
          </cell>
          <cell r="I106">
            <v>373.47</v>
          </cell>
          <cell r="J106">
            <v>212.39</v>
          </cell>
          <cell r="K106">
            <v>939.15</v>
          </cell>
          <cell r="L106">
            <v>0</v>
          </cell>
          <cell r="M106">
            <v>6802.71</v>
          </cell>
          <cell r="N106">
            <v>1.0147999999999999</v>
          </cell>
          <cell r="O106">
            <v>0.22588900000000001</v>
          </cell>
          <cell r="P106">
            <v>23706595</v>
          </cell>
          <cell r="Q106">
            <v>0.10199999999999999</v>
          </cell>
          <cell r="R106">
            <v>6802.71</v>
          </cell>
          <cell r="S106">
            <v>373.47</v>
          </cell>
          <cell r="T106">
            <v>212.39</v>
          </cell>
          <cell r="U106">
            <v>397.59</v>
          </cell>
          <cell r="V106">
            <v>0</v>
          </cell>
          <cell r="W106">
            <v>0</v>
          </cell>
          <cell r="X106">
            <v>0</v>
          </cell>
          <cell r="Y106">
            <v>0</v>
          </cell>
          <cell r="Z106">
            <v>261.2</v>
          </cell>
          <cell r="AA106">
            <v>0</v>
          </cell>
          <cell r="AB106">
            <v>0</v>
          </cell>
          <cell r="AC106">
            <v>3654</v>
          </cell>
          <cell r="AD106">
            <v>0</v>
          </cell>
          <cell r="AE106">
            <v>5.4899999999999997E-2</v>
          </cell>
          <cell r="AH106">
            <v>5154001</v>
          </cell>
          <cell r="AI106" t="str">
            <v>GOOD SAMARITAN / WEST ISLIP</v>
          </cell>
          <cell r="AJ106">
            <v>6698.4400000000005</v>
          </cell>
          <cell r="AK106">
            <v>0</v>
          </cell>
          <cell r="AL106">
            <v>319.39</v>
          </cell>
          <cell r="AM106">
            <v>66.58</v>
          </cell>
          <cell r="AN106">
            <v>261.2</v>
          </cell>
          <cell r="AO106">
            <v>261.2</v>
          </cell>
          <cell r="AP106">
            <v>367.74</v>
          </cell>
          <cell r="AQ106">
            <v>209.13</v>
          </cell>
          <cell r="AR106">
            <v>924.75</v>
          </cell>
          <cell r="AS106">
            <v>0</v>
          </cell>
          <cell r="AT106">
            <v>6698.4400000000005</v>
          </cell>
          <cell r="AU106">
            <v>1.0147999999999999</v>
          </cell>
          <cell r="AV106">
            <v>0.22588900000000001</v>
          </cell>
          <cell r="AW106">
            <v>23706595</v>
          </cell>
          <cell r="AX106">
            <v>0.10199999999999999</v>
          </cell>
          <cell r="AY106">
            <v>6698.4400000000005</v>
          </cell>
          <cell r="AZ106">
            <v>367.74</v>
          </cell>
          <cell r="BA106">
            <v>209.13</v>
          </cell>
          <cell r="BB106">
            <v>319.39</v>
          </cell>
          <cell r="BC106">
            <v>0</v>
          </cell>
          <cell r="BD106">
            <v>0</v>
          </cell>
          <cell r="BE106">
            <v>0</v>
          </cell>
          <cell r="BF106">
            <v>0</v>
          </cell>
          <cell r="BG106">
            <v>261.2</v>
          </cell>
          <cell r="BH106">
            <v>0</v>
          </cell>
          <cell r="BI106">
            <v>0</v>
          </cell>
          <cell r="BJ106">
            <v>3654</v>
          </cell>
          <cell r="BK106">
            <v>0</v>
          </cell>
          <cell r="BL106">
            <v>5.4899999999999997E-2</v>
          </cell>
        </row>
        <row r="107">
          <cell r="A107">
            <v>5155000</v>
          </cell>
          <cell r="B107" t="str">
            <v>PECONIC BAY MED CTR</v>
          </cell>
          <cell r="C107">
            <v>6747.99</v>
          </cell>
          <cell r="D107">
            <v>0</v>
          </cell>
          <cell r="E107">
            <v>525.76</v>
          </cell>
          <cell r="F107">
            <v>117.49</v>
          </cell>
          <cell r="G107">
            <v>261.2</v>
          </cell>
          <cell r="H107">
            <v>261.2</v>
          </cell>
          <cell r="I107">
            <v>0</v>
          </cell>
          <cell r="J107">
            <v>0</v>
          </cell>
          <cell r="K107">
            <v>931.59</v>
          </cell>
          <cell r="L107">
            <v>0</v>
          </cell>
          <cell r="M107">
            <v>6747.99</v>
          </cell>
          <cell r="N107">
            <v>1.0002</v>
          </cell>
          <cell r="O107">
            <v>0.27218300000000001</v>
          </cell>
          <cell r="P107">
            <v>8256825</v>
          </cell>
          <cell r="Q107">
            <v>0.1244</v>
          </cell>
          <cell r="R107">
            <v>6747.99</v>
          </cell>
          <cell r="S107">
            <v>0</v>
          </cell>
          <cell r="T107">
            <v>0</v>
          </cell>
          <cell r="U107">
            <v>525.76</v>
          </cell>
          <cell r="V107">
            <v>0</v>
          </cell>
          <cell r="W107">
            <v>0</v>
          </cell>
          <cell r="X107">
            <v>0</v>
          </cell>
          <cell r="Y107">
            <v>0</v>
          </cell>
          <cell r="Z107">
            <v>261.2</v>
          </cell>
          <cell r="AA107">
            <v>0</v>
          </cell>
          <cell r="AB107">
            <v>0</v>
          </cell>
          <cell r="AC107">
            <v>897</v>
          </cell>
          <cell r="AD107">
            <v>0</v>
          </cell>
          <cell r="AE107">
            <v>0</v>
          </cell>
          <cell r="AH107">
            <v>5155000</v>
          </cell>
          <cell r="AI107" t="str">
            <v>PECONIC BAY MED CTR</v>
          </cell>
          <cell r="AJ107">
            <v>6703.95</v>
          </cell>
          <cell r="AK107">
            <v>0</v>
          </cell>
          <cell r="AL107">
            <v>576.66</v>
          </cell>
          <cell r="AM107">
            <v>137.52000000000001</v>
          </cell>
          <cell r="AN107">
            <v>261.2</v>
          </cell>
          <cell r="AO107">
            <v>261.2</v>
          </cell>
          <cell r="AP107">
            <v>0</v>
          </cell>
          <cell r="AQ107">
            <v>0</v>
          </cell>
          <cell r="AR107">
            <v>925.51</v>
          </cell>
          <cell r="AS107">
            <v>0</v>
          </cell>
          <cell r="AT107">
            <v>6703.95</v>
          </cell>
          <cell r="AU107">
            <v>1.0002</v>
          </cell>
          <cell r="AV107">
            <v>0.27218300000000001</v>
          </cell>
          <cell r="AW107">
            <v>8256825</v>
          </cell>
          <cell r="AX107">
            <v>0.1244</v>
          </cell>
          <cell r="AY107">
            <v>6703.95</v>
          </cell>
          <cell r="AZ107">
            <v>0</v>
          </cell>
          <cell r="BA107">
            <v>0</v>
          </cell>
          <cell r="BB107">
            <v>576.66</v>
          </cell>
          <cell r="BC107">
            <v>0</v>
          </cell>
          <cell r="BD107">
            <v>0</v>
          </cell>
          <cell r="BE107">
            <v>0</v>
          </cell>
          <cell r="BF107">
            <v>0</v>
          </cell>
          <cell r="BG107">
            <v>261.2</v>
          </cell>
          <cell r="BH107">
            <v>0</v>
          </cell>
          <cell r="BI107">
            <v>0</v>
          </cell>
          <cell r="BJ107">
            <v>897</v>
          </cell>
          <cell r="BK107">
            <v>0</v>
          </cell>
          <cell r="BL107">
            <v>0</v>
          </cell>
        </row>
        <row r="108">
          <cell r="A108">
            <v>5157003</v>
          </cell>
          <cell r="B108" t="str">
            <v>ST CATHERINE OF SIENA</v>
          </cell>
          <cell r="C108">
            <v>6994.97</v>
          </cell>
          <cell r="D108">
            <v>0</v>
          </cell>
          <cell r="E108">
            <v>497.91</v>
          </cell>
          <cell r="F108">
            <v>99.83</v>
          </cell>
          <cell r="G108">
            <v>261.2</v>
          </cell>
          <cell r="H108">
            <v>261.2</v>
          </cell>
          <cell r="I108">
            <v>0</v>
          </cell>
          <cell r="J108">
            <v>0</v>
          </cell>
          <cell r="K108">
            <v>965.69</v>
          </cell>
          <cell r="L108">
            <v>0</v>
          </cell>
          <cell r="M108">
            <v>6994.97</v>
          </cell>
          <cell r="N108">
            <v>1.0579000000000001</v>
          </cell>
          <cell r="O108">
            <v>0.233955</v>
          </cell>
          <cell r="P108">
            <v>5887935</v>
          </cell>
          <cell r="Q108">
            <v>3.61E-2</v>
          </cell>
          <cell r="R108">
            <v>6994.97</v>
          </cell>
          <cell r="S108">
            <v>0</v>
          </cell>
          <cell r="T108">
            <v>0</v>
          </cell>
          <cell r="U108">
            <v>497.91</v>
          </cell>
          <cell r="V108">
            <v>0</v>
          </cell>
          <cell r="W108">
            <v>0</v>
          </cell>
          <cell r="X108">
            <v>0</v>
          </cell>
          <cell r="Y108">
            <v>0</v>
          </cell>
          <cell r="Z108">
            <v>261.2</v>
          </cell>
          <cell r="AA108">
            <v>0</v>
          </cell>
          <cell r="AB108">
            <v>0</v>
          </cell>
          <cell r="AC108">
            <v>814</v>
          </cell>
          <cell r="AD108">
            <v>0</v>
          </cell>
          <cell r="AE108">
            <v>0</v>
          </cell>
          <cell r="AH108">
            <v>5157003</v>
          </cell>
          <cell r="AI108" t="str">
            <v>ST CATHERINE OF SIENA</v>
          </cell>
          <cell r="AJ108">
            <v>6660.4900000000007</v>
          </cell>
          <cell r="AK108">
            <v>0</v>
          </cell>
          <cell r="AL108">
            <v>430.47</v>
          </cell>
          <cell r="AM108">
            <v>76.459999999999994</v>
          </cell>
          <cell r="AN108">
            <v>261.2</v>
          </cell>
          <cell r="AO108">
            <v>261.2</v>
          </cell>
          <cell r="AP108">
            <v>0</v>
          </cell>
          <cell r="AQ108">
            <v>0</v>
          </cell>
          <cell r="AR108">
            <v>919.51</v>
          </cell>
          <cell r="AS108">
            <v>0</v>
          </cell>
          <cell r="AT108">
            <v>6660.4900000000007</v>
          </cell>
          <cell r="AU108">
            <v>1.0579000000000001</v>
          </cell>
          <cell r="AV108">
            <v>0.233955</v>
          </cell>
          <cell r="AW108">
            <v>5887935</v>
          </cell>
          <cell r="AX108">
            <v>3.61E-2</v>
          </cell>
          <cell r="AY108">
            <v>6660.4900000000007</v>
          </cell>
          <cell r="AZ108">
            <v>0</v>
          </cell>
          <cell r="BA108">
            <v>0</v>
          </cell>
          <cell r="BB108">
            <v>430.47</v>
          </cell>
          <cell r="BC108">
            <v>0</v>
          </cell>
          <cell r="BD108">
            <v>0</v>
          </cell>
          <cell r="BE108">
            <v>0</v>
          </cell>
          <cell r="BF108">
            <v>0</v>
          </cell>
          <cell r="BG108">
            <v>261.2</v>
          </cell>
          <cell r="BH108">
            <v>0</v>
          </cell>
          <cell r="BI108">
            <v>0</v>
          </cell>
          <cell r="BJ108">
            <v>814</v>
          </cell>
          <cell r="BK108">
            <v>0</v>
          </cell>
          <cell r="BL108">
            <v>0</v>
          </cell>
        </row>
        <row r="109">
          <cell r="A109">
            <v>5263000</v>
          </cell>
          <cell r="B109" t="str">
            <v>CATSKILL REGIONAL MED CTR</v>
          </cell>
          <cell r="C109">
            <v>6199.53</v>
          </cell>
          <cell r="D109">
            <v>0</v>
          </cell>
          <cell r="E109">
            <v>600.16</v>
          </cell>
          <cell r="F109">
            <v>126.53</v>
          </cell>
          <cell r="G109">
            <v>171.74</v>
          </cell>
          <cell r="H109">
            <v>171.74</v>
          </cell>
          <cell r="I109">
            <v>0</v>
          </cell>
          <cell r="J109">
            <v>0</v>
          </cell>
          <cell r="K109">
            <v>855.88</v>
          </cell>
          <cell r="L109">
            <v>4</v>
          </cell>
          <cell r="M109">
            <v>6199.53</v>
          </cell>
          <cell r="N109">
            <v>0.91490000000000005</v>
          </cell>
          <cell r="O109">
            <v>0.385795</v>
          </cell>
          <cell r="P109">
            <v>9495898</v>
          </cell>
          <cell r="Q109">
            <v>0.154</v>
          </cell>
          <cell r="R109">
            <v>6199.53</v>
          </cell>
          <cell r="S109">
            <v>0</v>
          </cell>
          <cell r="T109">
            <v>0</v>
          </cell>
          <cell r="U109">
            <v>600.16</v>
          </cell>
          <cell r="V109">
            <v>0</v>
          </cell>
          <cell r="W109">
            <v>0</v>
          </cell>
          <cell r="X109">
            <v>0</v>
          </cell>
          <cell r="Y109">
            <v>0</v>
          </cell>
          <cell r="Z109">
            <v>171.74</v>
          </cell>
          <cell r="AA109">
            <v>0</v>
          </cell>
          <cell r="AB109">
            <v>0</v>
          </cell>
          <cell r="AC109">
            <v>1314</v>
          </cell>
          <cell r="AD109">
            <v>0</v>
          </cell>
          <cell r="AE109">
            <v>0</v>
          </cell>
          <cell r="AH109">
            <v>5263000</v>
          </cell>
          <cell r="AI109" t="str">
            <v>CATSKILL REGIONAL MED CTR</v>
          </cell>
          <cell r="AJ109">
            <v>6333.8499999999995</v>
          </cell>
          <cell r="AK109">
            <v>0</v>
          </cell>
          <cell r="AL109">
            <v>385</v>
          </cell>
          <cell r="AM109">
            <v>98.66</v>
          </cell>
          <cell r="AN109">
            <v>171.74</v>
          </cell>
          <cell r="AO109">
            <v>171.74</v>
          </cell>
          <cell r="AP109">
            <v>0</v>
          </cell>
          <cell r="AQ109">
            <v>0</v>
          </cell>
          <cell r="AR109">
            <v>874.42</v>
          </cell>
          <cell r="AS109">
            <v>4</v>
          </cell>
          <cell r="AT109">
            <v>6333.8499999999995</v>
          </cell>
          <cell r="AU109">
            <v>0.91490000000000005</v>
          </cell>
          <cell r="AV109">
            <v>0.385795</v>
          </cell>
          <cell r="AW109">
            <v>9495898</v>
          </cell>
          <cell r="AX109">
            <v>0.154</v>
          </cell>
          <cell r="AY109">
            <v>6333.8499999999995</v>
          </cell>
          <cell r="AZ109">
            <v>0</v>
          </cell>
          <cell r="BA109">
            <v>0</v>
          </cell>
          <cell r="BB109">
            <v>385</v>
          </cell>
          <cell r="BC109">
            <v>0</v>
          </cell>
          <cell r="BD109">
            <v>0</v>
          </cell>
          <cell r="BE109">
            <v>0</v>
          </cell>
          <cell r="BF109">
            <v>0</v>
          </cell>
          <cell r="BG109">
            <v>171.74</v>
          </cell>
          <cell r="BH109">
            <v>0</v>
          </cell>
          <cell r="BI109">
            <v>0</v>
          </cell>
          <cell r="BJ109">
            <v>1314</v>
          </cell>
          <cell r="BK109">
            <v>0</v>
          </cell>
          <cell r="BL109">
            <v>0</v>
          </cell>
        </row>
        <row r="110">
          <cell r="A110">
            <v>5401001</v>
          </cell>
          <cell r="B110" t="str">
            <v>CAYUGA MEDICAL CENTER</v>
          </cell>
          <cell r="C110">
            <v>5958.74</v>
          </cell>
          <cell r="D110">
            <v>0</v>
          </cell>
          <cell r="E110">
            <v>433.78</v>
          </cell>
          <cell r="F110">
            <v>114.49</v>
          </cell>
          <cell r="G110">
            <v>171.74</v>
          </cell>
          <cell r="H110">
            <v>171.74</v>
          </cell>
          <cell r="I110">
            <v>0</v>
          </cell>
          <cell r="J110">
            <v>0</v>
          </cell>
          <cell r="K110">
            <v>822.63</v>
          </cell>
          <cell r="L110">
            <v>0</v>
          </cell>
          <cell r="M110">
            <v>5958.74</v>
          </cell>
          <cell r="N110">
            <v>0.88119999999999998</v>
          </cell>
          <cell r="O110">
            <v>0.74843000000000004</v>
          </cell>
          <cell r="P110">
            <v>4981596</v>
          </cell>
          <cell r="Q110">
            <v>7.5300000000000006E-2</v>
          </cell>
          <cell r="R110">
            <v>5958.74</v>
          </cell>
          <cell r="S110">
            <v>0</v>
          </cell>
          <cell r="T110">
            <v>0</v>
          </cell>
          <cell r="U110">
            <v>433.78</v>
          </cell>
          <cell r="V110">
            <v>0</v>
          </cell>
          <cell r="W110">
            <v>0</v>
          </cell>
          <cell r="X110">
            <v>0</v>
          </cell>
          <cell r="Y110">
            <v>0</v>
          </cell>
          <cell r="Z110">
            <v>171.74</v>
          </cell>
          <cell r="AA110">
            <v>0</v>
          </cell>
          <cell r="AB110">
            <v>0</v>
          </cell>
          <cell r="AC110">
            <v>1024</v>
          </cell>
          <cell r="AD110">
            <v>0</v>
          </cell>
          <cell r="AE110">
            <v>0</v>
          </cell>
          <cell r="AH110">
            <v>5401001</v>
          </cell>
          <cell r="AI110" t="str">
            <v>CAYUGA MEDICAL CENTER</v>
          </cell>
          <cell r="AJ110">
            <v>6003.71</v>
          </cell>
          <cell r="AK110">
            <v>0</v>
          </cell>
          <cell r="AL110">
            <v>429.06</v>
          </cell>
          <cell r="AM110">
            <v>104</v>
          </cell>
          <cell r="AN110">
            <v>171.74</v>
          </cell>
          <cell r="AO110">
            <v>171.74</v>
          </cell>
          <cell r="AP110">
            <v>0</v>
          </cell>
          <cell r="AQ110">
            <v>0</v>
          </cell>
          <cell r="AR110">
            <v>828.84</v>
          </cell>
          <cell r="AS110">
            <v>0</v>
          </cell>
          <cell r="AT110">
            <v>6003.71</v>
          </cell>
          <cell r="AU110">
            <v>0.88119999999999998</v>
          </cell>
          <cell r="AV110">
            <v>0.74843000000000004</v>
          </cell>
          <cell r="AW110">
            <v>4981596</v>
          </cell>
          <cell r="AX110">
            <v>7.5300000000000006E-2</v>
          </cell>
          <cell r="AY110">
            <v>6003.71</v>
          </cell>
          <cell r="AZ110">
            <v>0</v>
          </cell>
          <cell r="BA110">
            <v>0</v>
          </cell>
          <cell r="BB110">
            <v>429.06</v>
          </cell>
          <cell r="BC110">
            <v>0</v>
          </cell>
          <cell r="BD110">
            <v>0</v>
          </cell>
          <cell r="BE110">
            <v>0</v>
          </cell>
          <cell r="BF110">
            <v>0</v>
          </cell>
          <cell r="BG110">
            <v>171.74</v>
          </cell>
          <cell r="BH110">
            <v>0</v>
          </cell>
          <cell r="BI110">
            <v>0</v>
          </cell>
          <cell r="BJ110">
            <v>1024</v>
          </cell>
          <cell r="BK110">
            <v>0</v>
          </cell>
          <cell r="BL110">
            <v>0</v>
          </cell>
        </row>
        <row r="111">
          <cell r="A111">
            <v>5501000</v>
          </cell>
          <cell r="B111" t="str">
            <v>HEALTHALLIANCE HOSP MARYS AVE CAMPUS</v>
          </cell>
          <cell r="C111">
            <v>5812.76</v>
          </cell>
          <cell r="D111">
            <v>0</v>
          </cell>
          <cell r="E111">
            <v>857.05</v>
          </cell>
          <cell r="F111">
            <v>160.5</v>
          </cell>
          <cell r="G111">
            <v>171.74</v>
          </cell>
          <cell r="H111">
            <v>171.74</v>
          </cell>
          <cell r="I111">
            <v>121.49</v>
          </cell>
          <cell r="J111">
            <v>81.52</v>
          </cell>
          <cell r="K111">
            <v>802.48</v>
          </cell>
          <cell r="L111">
            <v>0</v>
          </cell>
          <cell r="M111">
            <v>5812.76</v>
          </cell>
          <cell r="N111">
            <v>0.87260000000000004</v>
          </cell>
          <cell r="O111">
            <v>0.34346399999999999</v>
          </cell>
          <cell r="P111">
            <v>7524987</v>
          </cell>
          <cell r="Q111">
            <v>0.1288</v>
          </cell>
          <cell r="R111">
            <v>5812.76</v>
          </cell>
          <cell r="S111">
            <v>121.49</v>
          </cell>
          <cell r="T111">
            <v>81.52</v>
          </cell>
          <cell r="U111">
            <v>857.05</v>
          </cell>
          <cell r="V111">
            <v>0</v>
          </cell>
          <cell r="W111">
            <v>0</v>
          </cell>
          <cell r="X111">
            <v>0</v>
          </cell>
          <cell r="Y111">
            <v>0</v>
          </cell>
          <cell r="Z111">
            <v>171.74</v>
          </cell>
          <cell r="AA111">
            <v>0</v>
          </cell>
          <cell r="AB111">
            <v>0</v>
          </cell>
          <cell r="AC111">
            <v>631</v>
          </cell>
          <cell r="AD111">
            <v>0</v>
          </cell>
          <cell r="AE111">
            <v>2.0899999999999998E-2</v>
          </cell>
          <cell r="AH111">
            <v>5501000</v>
          </cell>
          <cell r="AI111" t="str">
            <v>HEALTHALLIANCE HOSP MARYS AVE CAMPUS</v>
          </cell>
          <cell r="AJ111">
            <v>5969.59</v>
          </cell>
          <cell r="AK111">
            <v>0</v>
          </cell>
          <cell r="AL111">
            <v>755.56</v>
          </cell>
          <cell r="AM111">
            <v>156.15</v>
          </cell>
          <cell r="AN111">
            <v>171.74</v>
          </cell>
          <cell r="AO111">
            <v>171.74</v>
          </cell>
          <cell r="AP111">
            <v>124.76</v>
          </cell>
          <cell r="AQ111">
            <v>83.72</v>
          </cell>
          <cell r="AR111">
            <v>824.13</v>
          </cell>
          <cell r="AS111">
            <v>0</v>
          </cell>
          <cell r="AT111">
            <v>5969.59</v>
          </cell>
          <cell r="AU111">
            <v>0.87260000000000004</v>
          </cell>
          <cell r="AV111">
            <v>0.34346399999999999</v>
          </cell>
          <cell r="AW111">
            <v>7524987</v>
          </cell>
          <cell r="AX111">
            <v>0.1288</v>
          </cell>
          <cell r="AY111">
            <v>5969.59</v>
          </cell>
          <cell r="AZ111">
            <v>124.76</v>
          </cell>
          <cell r="BA111">
            <v>83.72</v>
          </cell>
          <cell r="BB111">
            <v>755.56</v>
          </cell>
          <cell r="BC111">
            <v>0</v>
          </cell>
          <cell r="BD111">
            <v>0</v>
          </cell>
          <cell r="BE111">
            <v>0</v>
          </cell>
          <cell r="BF111">
            <v>0</v>
          </cell>
          <cell r="BG111">
            <v>171.74</v>
          </cell>
          <cell r="BH111">
            <v>0</v>
          </cell>
          <cell r="BI111">
            <v>0</v>
          </cell>
          <cell r="BJ111">
            <v>631</v>
          </cell>
          <cell r="BK111">
            <v>0</v>
          </cell>
          <cell r="BL111">
            <v>2.0899999999999998E-2</v>
          </cell>
        </row>
        <row r="112">
          <cell r="A112">
            <v>5501001</v>
          </cell>
          <cell r="B112" t="str">
            <v>HEALTHALLIANCE HOSP BROADWAY CAMPUS</v>
          </cell>
          <cell r="C112">
            <v>5924.0400000000009</v>
          </cell>
          <cell r="D112">
            <v>0</v>
          </cell>
          <cell r="E112">
            <v>290.83999999999997</v>
          </cell>
          <cell r="F112">
            <v>62.8</v>
          </cell>
          <cell r="G112">
            <v>171.74</v>
          </cell>
          <cell r="H112">
            <v>171.74</v>
          </cell>
          <cell r="I112">
            <v>313.97000000000003</v>
          </cell>
          <cell r="J112">
            <v>219.93</v>
          </cell>
          <cell r="K112">
            <v>817.84</v>
          </cell>
          <cell r="L112">
            <v>0</v>
          </cell>
          <cell r="M112">
            <v>5924.0400000000009</v>
          </cell>
          <cell r="N112">
            <v>0.87339999999999995</v>
          </cell>
          <cell r="O112">
            <v>0.255361</v>
          </cell>
          <cell r="P112">
            <v>7352107</v>
          </cell>
          <cell r="Q112">
            <v>0.13600000000000001</v>
          </cell>
          <cell r="R112">
            <v>5924.0400000000009</v>
          </cell>
          <cell r="S112">
            <v>313.97000000000003</v>
          </cell>
          <cell r="T112">
            <v>219.93</v>
          </cell>
          <cell r="U112">
            <v>290.83999999999997</v>
          </cell>
          <cell r="V112">
            <v>0</v>
          </cell>
          <cell r="W112">
            <v>0</v>
          </cell>
          <cell r="X112">
            <v>0</v>
          </cell>
          <cell r="Y112">
            <v>0</v>
          </cell>
          <cell r="Z112">
            <v>171.74</v>
          </cell>
          <cell r="AA112">
            <v>0</v>
          </cell>
          <cell r="AB112">
            <v>0</v>
          </cell>
          <cell r="AC112">
            <v>1321</v>
          </cell>
          <cell r="AD112">
            <v>0</v>
          </cell>
          <cell r="AE112">
            <v>5.2999999999999999E-2</v>
          </cell>
          <cell r="AH112">
            <v>5501001</v>
          </cell>
          <cell r="AI112" t="str">
            <v>HEALTHALLIANCE HOSP BROADWAY CAMPUS</v>
          </cell>
          <cell r="AJ112">
            <v>6055.39</v>
          </cell>
          <cell r="AK112">
            <v>0</v>
          </cell>
          <cell r="AL112">
            <v>272.97000000000003</v>
          </cell>
          <cell r="AM112">
            <v>61.64</v>
          </cell>
          <cell r="AN112">
            <v>171.74</v>
          </cell>
          <cell r="AO112">
            <v>171.74</v>
          </cell>
          <cell r="AP112">
            <v>320.94</v>
          </cell>
          <cell r="AQ112">
            <v>224.81</v>
          </cell>
          <cell r="AR112">
            <v>835.98</v>
          </cell>
          <cell r="AS112">
            <v>0</v>
          </cell>
          <cell r="AT112">
            <v>6055.39</v>
          </cell>
          <cell r="AU112">
            <v>0.87339999999999995</v>
          </cell>
          <cell r="AV112">
            <v>0.255361</v>
          </cell>
          <cell r="AW112">
            <v>7352107</v>
          </cell>
          <cell r="AX112">
            <v>0.13600000000000001</v>
          </cell>
          <cell r="AY112">
            <v>6055.39</v>
          </cell>
          <cell r="AZ112">
            <v>320.94</v>
          </cell>
          <cell r="BA112">
            <v>224.81</v>
          </cell>
          <cell r="BB112">
            <v>272.97000000000003</v>
          </cell>
          <cell r="BC112">
            <v>0</v>
          </cell>
          <cell r="BD112">
            <v>0</v>
          </cell>
          <cell r="BE112">
            <v>0</v>
          </cell>
          <cell r="BF112">
            <v>0</v>
          </cell>
          <cell r="BG112">
            <v>171.74</v>
          </cell>
          <cell r="BH112">
            <v>0</v>
          </cell>
          <cell r="BI112">
            <v>0</v>
          </cell>
          <cell r="BJ112">
            <v>1321</v>
          </cell>
          <cell r="BK112">
            <v>0</v>
          </cell>
          <cell r="BL112">
            <v>5.2999999999999999E-2</v>
          </cell>
        </row>
        <row r="113">
          <cell r="A113">
            <v>5601000</v>
          </cell>
          <cell r="B113" t="str">
            <v>GLENS FALLS HOSPITAL</v>
          </cell>
          <cell r="C113">
            <v>5508.85</v>
          </cell>
          <cell r="D113">
            <v>0</v>
          </cell>
          <cell r="E113">
            <v>493.6</v>
          </cell>
          <cell r="F113">
            <v>106.56</v>
          </cell>
          <cell r="G113">
            <v>171.74</v>
          </cell>
          <cell r="H113">
            <v>171.74</v>
          </cell>
          <cell r="I113">
            <v>0</v>
          </cell>
          <cell r="J113">
            <v>0</v>
          </cell>
          <cell r="K113">
            <v>760.52</v>
          </cell>
          <cell r="L113">
            <v>171</v>
          </cell>
          <cell r="M113">
            <v>5508.85</v>
          </cell>
          <cell r="N113">
            <v>0.81479999999999997</v>
          </cell>
          <cell r="O113">
            <v>0.45619100000000001</v>
          </cell>
          <cell r="P113">
            <v>10992128</v>
          </cell>
          <cell r="Q113">
            <v>8.5300000000000001E-2</v>
          </cell>
          <cell r="R113">
            <v>5508.85</v>
          </cell>
          <cell r="S113">
            <v>0</v>
          </cell>
          <cell r="T113">
            <v>0</v>
          </cell>
          <cell r="U113">
            <v>493.6</v>
          </cell>
          <cell r="V113">
            <v>0</v>
          </cell>
          <cell r="W113">
            <v>0</v>
          </cell>
          <cell r="X113">
            <v>0</v>
          </cell>
          <cell r="Y113">
            <v>0</v>
          </cell>
          <cell r="Z113">
            <v>171.74</v>
          </cell>
          <cell r="AA113">
            <v>0</v>
          </cell>
          <cell r="AB113">
            <v>0</v>
          </cell>
          <cell r="AC113">
            <v>2125</v>
          </cell>
          <cell r="AD113">
            <v>0</v>
          </cell>
          <cell r="AE113">
            <v>0</v>
          </cell>
          <cell r="AH113">
            <v>5601000</v>
          </cell>
          <cell r="AI113" t="str">
            <v>GLENS FALLS HOSPITAL</v>
          </cell>
          <cell r="AJ113">
            <v>5530.7</v>
          </cell>
          <cell r="AK113">
            <v>0</v>
          </cell>
          <cell r="AL113">
            <v>442.18</v>
          </cell>
          <cell r="AM113">
            <v>92.47</v>
          </cell>
          <cell r="AN113">
            <v>171.74</v>
          </cell>
          <cell r="AO113">
            <v>171.74</v>
          </cell>
          <cell r="AP113">
            <v>0</v>
          </cell>
          <cell r="AQ113">
            <v>0</v>
          </cell>
          <cell r="AR113">
            <v>763.54</v>
          </cell>
          <cell r="AS113">
            <v>171</v>
          </cell>
          <cell r="AT113">
            <v>5530.7</v>
          </cell>
          <cell r="AU113">
            <v>0.81479999999999997</v>
          </cell>
          <cell r="AV113">
            <v>0.45619100000000001</v>
          </cell>
          <cell r="AW113">
            <v>10992128</v>
          </cell>
          <cell r="AX113">
            <v>8.5300000000000001E-2</v>
          </cell>
          <cell r="AY113">
            <v>5530.7</v>
          </cell>
          <cell r="AZ113">
            <v>0</v>
          </cell>
          <cell r="BA113">
            <v>0</v>
          </cell>
          <cell r="BB113">
            <v>442.18</v>
          </cell>
          <cell r="BC113">
            <v>0</v>
          </cell>
          <cell r="BD113">
            <v>0</v>
          </cell>
          <cell r="BE113">
            <v>0</v>
          </cell>
          <cell r="BF113">
            <v>0</v>
          </cell>
          <cell r="BG113">
            <v>171.74</v>
          </cell>
          <cell r="BH113">
            <v>0</v>
          </cell>
          <cell r="BI113">
            <v>0</v>
          </cell>
          <cell r="BJ113">
            <v>2125</v>
          </cell>
          <cell r="BK113">
            <v>0</v>
          </cell>
          <cell r="BL113">
            <v>0</v>
          </cell>
        </row>
        <row r="114">
          <cell r="A114">
            <v>5820000</v>
          </cell>
          <cell r="B114" t="str">
            <v>WAYNE HEALTH CARE</v>
          </cell>
          <cell r="C114">
            <v>5183.7400000000007</v>
          </cell>
          <cell r="D114">
            <v>0</v>
          </cell>
          <cell r="E114">
            <v>427.99</v>
          </cell>
          <cell r="F114">
            <v>104.45</v>
          </cell>
          <cell r="G114">
            <v>171.74</v>
          </cell>
          <cell r="H114">
            <v>171.74</v>
          </cell>
          <cell r="I114">
            <v>0</v>
          </cell>
          <cell r="J114">
            <v>0</v>
          </cell>
          <cell r="K114">
            <v>715.64</v>
          </cell>
          <cell r="L114">
            <v>6</v>
          </cell>
          <cell r="M114">
            <v>5183.7400000000007</v>
          </cell>
          <cell r="N114">
            <v>0.77339999999999998</v>
          </cell>
          <cell r="O114">
            <v>0.43965700000000002</v>
          </cell>
          <cell r="P114">
            <v>2082830</v>
          </cell>
          <cell r="Q114">
            <v>6.8599999999999994E-2</v>
          </cell>
          <cell r="R114">
            <v>5183.7400000000007</v>
          </cell>
          <cell r="S114">
            <v>0</v>
          </cell>
          <cell r="T114">
            <v>0</v>
          </cell>
          <cell r="U114">
            <v>427.99</v>
          </cell>
          <cell r="V114">
            <v>0</v>
          </cell>
          <cell r="W114">
            <v>0</v>
          </cell>
          <cell r="X114">
            <v>0</v>
          </cell>
          <cell r="Y114">
            <v>0</v>
          </cell>
          <cell r="Z114">
            <v>171.74</v>
          </cell>
          <cell r="AA114">
            <v>0</v>
          </cell>
          <cell r="AB114">
            <v>0</v>
          </cell>
          <cell r="AC114">
            <v>710</v>
          </cell>
          <cell r="AD114">
            <v>0</v>
          </cell>
          <cell r="AE114">
            <v>0</v>
          </cell>
          <cell r="AH114">
            <v>5820000</v>
          </cell>
          <cell r="AI114" t="str">
            <v>WAYNE HEALTH CARE</v>
          </cell>
          <cell r="AJ114">
            <v>5124.21</v>
          </cell>
          <cell r="AK114">
            <v>0</v>
          </cell>
          <cell r="AL114">
            <v>390.58</v>
          </cell>
          <cell r="AM114">
            <v>90.83</v>
          </cell>
          <cell r="AN114">
            <v>171.74</v>
          </cell>
          <cell r="AO114">
            <v>171.74</v>
          </cell>
          <cell r="AP114">
            <v>0</v>
          </cell>
          <cell r="AQ114">
            <v>0</v>
          </cell>
          <cell r="AR114">
            <v>707.42</v>
          </cell>
          <cell r="AS114">
            <v>6</v>
          </cell>
          <cell r="AT114">
            <v>5124.21</v>
          </cell>
          <cell r="AU114">
            <v>0.77339999999999998</v>
          </cell>
          <cell r="AV114">
            <v>0.43965700000000002</v>
          </cell>
          <cell r="AW114">
            <v>2082830</v>
          </cell>
          <cell r="AX114">
            <v>6.8599999999999994E-2</v>
          </cell>
          <cell r="AY114">
            <v>5124.21</v>
          </cell>
          <cell r="AZ114">
            <v>0</v>
          </cell>
          <cell r="BA114">
            <v>0</v>
          </cell>
          <cell r="BB114">
            <v>390.58</v>
          </cell>
          <cell r="BC114">
            <v>0</v>
          </cell>
          <cell r="BD114">
            <v>0</v>
          </cell>
          <cell r="BE114">
            <v>0</v>
          </cell>
          <cell r="BF114">
            <v>0</v>
          </cell>
          <cell r="BG114">
            <v>171.74</v>
          </cell>
          <cell r="BH114">
            <v>0</v>
          </cell>
          <cell r="BI114">
            <v>0</v>
          </cell>
          <cell r="BJ114">
            <v>710</v>
          </cell>
          <cell r="BK114">
            <v>0</v>
          </cell>
          <cell r="BL114">
            <v>0</v>
          </cell>
        </row>
        <row r="115">
          <cell r="A115">
            <v>5901000</v>
          </cell>
          <cell r="B115" t="str">
            <v>HUDSON VALLEY HOSPITAL CTR</v>
          </cell>
          <cell r="C115">
            <v>6460.38</v>
          </cell>
          <cell r="D115">
            <v>0</v>
          </cell>
          <cell r="E115">
            <v>786.78</v>
          </cell>
          <cell r="F115">
            <v>170.18</v>
          </cell>
          <cell r="G115">
            <v>261.2</v>
          </cell>
          <cell r="H115">
            <v>261.2</v>
          </cell>
          <cell r="I115">
            <v>0</v>
          </cell>
          <cell r="J115">
            <v>0</v>
          </cell>
          <cell r="K115">
            <v>891.89</v>
          </cell>
          <cell r="L115">
            <v>0</v>
          </cell>
          <cell r="M115">
            <v>6460.38</v>
          </cell>
          <cell r="N115">
            <v>0.95640000000000003</v>
          </cell>
          <cell r="O115">
            <v>0.28293000000000001</v>
          </cell>
          <cell r="P115">
            <v>5014822</v>
          </cell>
          <cell r="Q115">
            <v>6.9199999999999998E-2</v>
          </cell>
          <cell r="R115">
            <v>6460.38</v>
          </cell>
          <cell r="S115">
            <v>0</v>
          </cell>
          <cell r="T115">
            <v>0</v>
          </cell>
          <cell r="U115">
            <v>786.78</v>
          </cell>
          <cell r="V115">
            <v>0</v>
          </cell>
          <cell r="W115">
            <v>0</v>
          </cell>
          <cell r="X115">
            <v>0</v>
          </cell>
          <cell r="Y115">
            <v>0</v>
          </cell>
          <cell r="Z115">
            <v>261.2</v>
          </cell>
          <cell r="AA115">
            <v>0</v>
          </cell>
          <cell r="AB115">
            <v>0</v>
          </cell>
          <cell r="AC115">
            <v>1017</v>
          </cell>
          <cell r="AD115">
            <v>0</v>
          </cell>
          <cell r="AE115">
            <v>0</v>
          </cell>
          <cell r="AH115">
            <v>5901000</v>
          </cell>
          <cell r="AI115" t="str">
            <v>HUDSON VALLEY HOSPITAL CTR</v>
          </cell>
          <cell r="AJ115">
            <v>6538.3099999999995</v>
          </cell>
          <cell r="AK115">
            <v>0</v>
          </cell>
          <cell r="AL115">
            <v>712.92</v>
          </cell>
          <cell r="AM115">
            <v>151.63999999999999</v>
          </cell>
          <cell r="AN115">
            <v>261.2</v>
          </cell>
          <cell r="AO115">
            <v>261.2</v>
          </cell>
          <cell r="AP115">
            <v>0</v>
          </cell>
          <cell r="AQ115">
            <v>0</v>
          </cell>
          <cell r="AR115">
            <v>902.65</v>
          </cell>
          <cell r="AS115">
            <v>0</v>
          </cell>
          <cell r="AT115">
            <v>6538.3099999999995</v>
          </cell>
          <cell r="AU115">
            <v>0.95640000000000003</v>
          </cell>
          <cell r="AV115">
            <v>0.28293000000000001</v>
          </cell>
          <cell r="AW115">
            <v>5014822</v>
          </cell>
          <cell r="AX115">
            <v>6.9199999999999998E-2</v>
          </cell>
          <cell r="AY115">
            <v>6538.3099999999995</v>
          </cell>
          <cell r="AZ115">
            <v>0</v>
          </cell>
          <cell r="BA115">
            <v>0</v>
          </cell>
          <cell r="BB115">
            <v>712.92</v>
          </cell>
          <cell r="BC115">
            <v>0</v>
          </cell>
          <cell r="BD115">
            <v>0</v>
          </cell>
          <cell r="BE115">
            <v>0</v>
          </cell>
          <cell r="BF115">
            <v>0</v>
          </cell>
          <cell r="BG115">
            <v>261.2</v>
          </cell>
          <cell r="BH115">
            <v>0</v>
          </cell>
          <cell r="BI115">
            <v>0</v>
          </cell>
          <cell r="BJ115">
            <v>1017</v>
          </cell>
          <cell r="BK115">
            <v>0</v>
          </cell>
          <cell r="BL115">
            <v>0</v>
          </cell>
        </row>
        <row r="116">
          <cell r="A116">
            <v>5902001</v>
          </cell>
          <cell r="B116" t="str">
            <v>WHITE PLAINS HOSPITAL</v>
          </cell>
          <cell r="C116">
            <v>6941.09</v>
          </cell>
          <cell r="D116">
            <v>0</v>
          </cell>
          <cell r="E116">
            <v>445.53</v>
          </cell>
          <cell r="F116">
            <v>100.4</v>
          </cell>
          <cell r="G116">
            <v>261.2</v>
          </cell>
          <cell r="H116">
            <v>261.2</v>
          </cell>
          <cell r="I116">
            <v>0</v>
          </cell>
          <cell r="J116">
            <v>0</v>
          </cell>
          <cell r="K116">
            <v>958.25</v>
          </cell>
          <cell r="L116">
            <v>0</v>
          </cell>
          <cell r="M116">
            <v>6941.09</v>
          </cell>
          <cell r="N116">
            <v>1.0230999999999999</v>
          </cell>
          <cell r="O116">
            <v>0.41990899999999998</v>
          </cell>
          <cell r="P116">
            <v>8098897</v>
          </cell>
          <cell r="Q116">
            <v>5.7000000000000002E-2</v>
          </cell>
          <cell r="R116">
            <v>6941.09</v>
          </cell>
          <cell r="S116">
            <v>0</v>
          </cell>
          <cell r="T116">
            <v>0</v>
          </cell>
          <cell r="U116">
            <v>445.53</v>
          </cell>
          <cell r="V116">
            <v>0</v>
          </cell>
          <cell r="W116">
            <v>0</v>
          </cell>
          <cell r="X116">
            <v>0</v>
          </cell>
          <cell r="Y116">
            <v>0</v>
          </cell>
          <cell r="Z116">
            <v>261.2</v>
          </cell>
          <cell r="AA116">
            <v>0</v>
          </cell>
          <cell r="AB116">
            <v>0</v>
          </cell>
          <cell r="AC116">
            <v>1203</v>
          </cell>
          <cell r="AD116">
            <v>0</v>
          </cell>
          <cell r="AE116">
            <v>0</v>
          </cell>
          <cell r="AH116">
            <v>5902001</v>
          </cell>
          <cell r="AI116" t="str">
            <v>WHITE PLAINS HOSPITAL</v>
          </cell>
          <cell r="AJ116">
            <v>7000.43</v>
          </cell>
          <cell r="AK116">
            <v>0</v>
          </cell>
          <cell r="AL116">
            <v>410.62</v>
          </cell>
          <cell r="AM116">
            <v>87.04</v>
          </cell>
          <cell r="AN116">
            <v>261.2</v>
          </cell>
          <cell r="AO116">
            <v>261.2</v>
          </cell>
          <cell r="AP116">
            <v>0</v>
          </cell>
          <cell r="AQ116">
            <v>0</v>
          </cell>
          <cell r="AR116">
            <v>966.44</v>
          </cell>
          <cell r="AS116">
            <v>0</v>
          </cell>
          <cell r="AT116">
            <v>7000.43</v>
          </cell>
          <cell r="AU116">
            <v>1.0230999999999999</v>
          </cell>
          <cell r="AV116">
            <v>0.41990899999999998</v>
          </cell>
          <cell r="AW116">
            <v>8098897</v>
          </cell>
          <cell r="AX116">
            <v>5.7000000000000002E-2</v>
          </cell>
          <cell r="AY116">
            <v>7000.43</v>
          </cell>
          <cell r="AZ116">
            <v>0</v>
          </cell>
          <cell r="BA116">
            <v>0</v>
          </cell>
          <cell r="BB116">
            <v>410.62</v>
          </cell>
          <cell r="BC116">
            <v>0</v>
          </cell>
          <cell r="BD116">
            <v>0</v>
          </cell>
          <cell r="BE116">
            <v>0</v>
          </cell>
          <cell r="BF116">
            <v>0</v>
          </cell>
          <cell r="BG116">
            <v>261.2</v>
          </cell>
          <cell r="BH116">
            <v>0</v>
          </cell>
          <cell r="BI116">
            <v>0</v>
          </cell>
          <cell r="BJ116">
            <v>1203</v>
          </cell>
          <cell r="BK116">
            <v>0</v>
          </cell>
          <cell r="BL116">
            <v>0</v>
          </cell>
        </row>
        <row r="117">
          <cell r="A117">
            <v>5903000</v>
          </cell>
          <cell r="B117" t="str">
            <v>MONTEFIORE MOUNT VERNON HOSP</v>
          </cell>
          <cell r="C117">
            <v>7084.34</v>
          </cell>
          <cell r="D117">
            <v>0</v>
          </cell>
          <cell r="E117">
            <v>648.30999999999995</v>
          </cell>
          <cell r="F117">
            <v>54.5</v>
          </cell>
          <cell r="G117">
            <v>261.2</v>
          </cell>
          <cell r="H117">
            <v>261.2</v>
          </cell>
          <cell r="I117">
            <v>675.85</v>
          </cell>
          <cell r="J117">
            <v>978.81</v>
          </cell>
          <cell r="K117">
            <v>978.03</v>
          </cell>
          <cell r="L117">
            <v>0</v>
          </cell>
          <cell r="M117">
            <v>7084.34</v>
          </cell>
          <cell r="N117">
            <v>1.0549999999999999</v>
          </cell>
          <cell r="O117">
            <v>0.53988800000000003</v>
          </cell>
          <cell r="P117">
            <v>6997867</v>
          </cell>
          <cell r="Q117">
            <v>0.1464</v>
          </cell>
          <cell r="R117">
            <v>7084.34</v>
          </cell>
          <cell r="S117">
            <v>675.85</v>
          </cell>
          <cell r="T117">
            <v>978.81</v>
          </cell>
          <cell r="U117">
            <v>305.70999999999998</v>
          </cell>
          <cell r="V117">
            <v>0</v>
          </cell>
          <cell r="W117">
            <v>0</v>
          </cell>
          <cell r="X117">
            <v>0</v>
          </cell>
          <cell r="Y117">
            <v>342.6</v>
          </cell>
          <cell r="Z117">
            <v>261.2</v>
          </cell>
          <cell r="AA117">
            <v>0</v>
          </cell>
          <cell r="AB117">
            <v>0</v>
          </cell>
          <cell r="AC117">
            <v>767</v>
          </cell>
          <cell r="AD117">
            <v>0</v>
          </cell>
          <cell r="AE117">
            <v>9.5399999999999999E-2</v>
          </cell>
          <cell r="AH117">
            <v>5903000</v>
          </cell>
          <cell r="AI117" t="str">
            <v>MOUNT VERNON HOSPITAL</v>
          </cell>
          <cell r="AJ117">
            <v>7458.57</v>
          </cell>
          <cell r="AK117">
            <v>0</v>
          </cell>
          <cell r="AL117">
            <v>661.69</v>
          </cell>
          <cell r="AM117">
            <v>58.98</v>
          </cell>
          <cell r="AN117">
            <v>261.2</v>
          </cell>
          <cell r="AO117">
            <v>261.2</v>
          </cell>
          <cell r="AP117">
            <v>697.32</v>
          </cell>
          <cell r="AQ117">
            <v>1009.91</v>
          </cell>
          <cell r="AR117">
            <v>1009.1</v>
          </cell>
          <cell r="AS117">
            <v>0</v>
          </cell>
          <cell r="AT117">
            <v>7458.57</v>
          </cell>
          <cell r="AU117">
            <v>1.0549999999999999</v>
          </cell>
          <cell r="AV117">
            <v>0.53988800000000003</v>
          </cell>
          <cell r="AW117">
            <v>6997867</v>
          </cell>
          <cell r="AX117">
            <v>0.1464</v>
          </cell>
          <cell r="AY117">
            <v>7458.57</v>
          </cell>
          <cell r="AZ117">
            <v>697.32</v>
          </cell>
          <cell r="BA117">
            <v>1009.91</v>
          </cell>
          <cell r="BB117">
            <v>300.99</v>
          </cell>
          <cell r="BC117">
            <v>0</v>
          </cell>
          <cell r="BD117">
            <v>0</v>
          </cell>
          <cell r="BE117">
            <v>0</v>
          </cell>
          <cell r="BF117">
            <v>360.7</v>
          </cell>
          <cell r="BG117">
            <v>261.2</v>
          </cell>
          <cell r="BH117">
            <v>0</v>
          </cell>
          <cell r="BI117">
            <v>0</v>
          </cell>
          <cell r="BJ117">
            <v>767</v>
          </cell>
          <cell r="BK117">
            <v>0</v>
          </cell>
          <cell r="BL117">
            <v>9.5399999999999999E-2</v>
          </cell>
        </row>
        <row r="118">
          <cell r="A118">
            <v>5904000</v>
          </cell>
          <cell r="B118" t="str">
            <v>MONTEFIORE NEW ROCHELLE HOSP</v>
          </cell>
          <cell r="C118">
            <v>6930.89</v>
          </cell>
          <cell r="D118">
            <v>0</v>
          </cell>
          <cell r="E118">
            <v>476.72</v>
          </cell>
          <cell r="F118">
            <v>109.01</v>
          </cell>
          <cell r="G118">
            <v>261.2</v>
          </cell>
          <cell r="H118">
            <v>261.2</v>
          </cell>
          <cell r="I118">
            <v>752</v>
          </cell>
          <cell r="J118">
            <v>628.88</v>
          </cell>
          <cell r="K118">
            <v>956.84</v>
          </cell>
          <cell r="L118">
            <v>0</v>
          </cell>
          <cell r="M118">
            <v>6930.89</v>
          </cell>
          <cell r="N118">
            <v>1.0294000000000001</v>
          </cell>
          <cell r="O118">
            <v>0.52885499999999996</v>
          </cell>
          <cell r="P118">
            <v>21073589</v>
          </cell>
          <cell r="Q118">
            <v>0.1905</v>
          </cell>
          <cell r="R118">
            <v>6930.89</v>
          </cell>
          <cell r="S118">
            <v>752</v>
          </cell>
          <cell r="T118">
            <v>628.88</v>
          </cell>
          <cell r="U118">
            <v>476.72</v>
          </cell>
          <cell r="V118">
            <v>0</v>
          </cell>
          <cell r="W118">
            <v>0</v>
          </cell>
          <cell r="X118">
            <v>0</v>
          </cell>
          <cell r="Y118">
            <v>0</v>
          </cell>
          <cell r="Z118">
            <v>261.2</v>
          </cell>
          <cell r="AA118">
            <v>0</v>
          </cell>
          <cell r="AB118">
            <v>0</v>
          </cell>
          <cell r="AC118">
            <v>3011</v>
          </cell>
          <cell r="AD118">
            <v>0</v>
          </cell>
          <cell r="AE118">
            <v>0.1085</v>
          </cell>
          <cell r="AH118">
            <v>5904000</v>
          </cell>
          <cell r="AI118" t="str">
            <v>SOUND SHORE MEDICAL CENTER</v>
          </cell>
          <cell r="AJ118">
            <v>6884.26</v>
          </cell>
          <cell r="AK118">
            <v>0</v>
          </cell>
          <cell r="AL118">
            <v>468.51</v>
          </cell>
          <cell r="AM118">
            <v>107.42</v>
          </cell>
          <cell r="AN118">
            <v>261.2</v>
          </cell>
          <cell r="AO118">
            <v>261.2</v>
          </cell>
          <cell r="AP118">
            <v>732</v>
          </cell>
          <cell r="AQ118">
            <v>612.16</v>
          </cell>
          <cell r="AR118">
            <v>931.4</v>
          </cell>
          <cell r="AS118">
            <v>0</v>
          </cell>
          <cell r="AT118">
            <v>6884.26</v>
          </cell>
          <cell r="AU118">
            <v>1.0294000000000001</v>
          </cell>
          <cell r="AV118">
            <v>0.52885499999999996</v>
          </cell>
          <cell r="AW118">
            <v>21073589</v>
          </cell>
          <cell r="AX118">
            <v>0.1905</v>
          </cell>
          <cell r="AY118">
            <v>6884.26</v>
          </cell>
          <cell r="AZ118">
            <v>732</v>
          </cell>
          <cell r="BA118">
            <v>612.16</v>
          </cell>
          <cell r="BB118">
            <v>468.51</v>
          </cell>
          <cell r="BC118">
            <v>0</v>
          </cell>
          <cell r="BD118">
            <v>0</v>
          </cell>
          <cell r="BE118">
            <v>0</v>
          </cell>
          <cell r="BF118">
            <v>0</v>
          </cell>
          <cell r="BG118">
            <v>261.2</v>
          </cell>
          <cell r="BH118">
            <v>0</v>
          </cell>
          <cell r="BI118">
            <v>0</v>
          </cell>
          <cell r="BJ118">
            <v>3011</v>
          </cell>
          <cell r="BK118">
            <v>0</v>
          </cell>
          <cell r="BL118">
            <v>0.1085</v>
          </cell>
        </row>
        <row r="119">
          <cell r="A119">
            <v>5907001</v>
          </cell>
          <cell r="B119" t="str">
            <v>ST JOHNS RIVERSIDE HOSPITAL</v>
          </cell>
          <cell r="C119">
            <v>6486.7</v>
          </cell>
          <cell r="D119">
            <v>0</v>
          </cell>
          <cell r="E119">
            <v>396.99</v>
          </cell>
          <cell r="F119">
            <v>60.31</v>
          </cell>
          <cell r="G119">
            <v>261.2</v>
          </cell>
          <cell r="H119">
            <v>261.2</v>
          </cell>
          <cell r="I119">
            <v>0</v>
          </cell>
          <cell r="J119">
            <v>0</v>
          </cell>
          <cell r="K119">
            <v>895.52</v>
          </cell>
          <cell r="L119">
            <v>0</v>
          </cell>
          <cell r="M119">
            <v>6486.7</v>
          </cell>
          <cell r="N119">
            <v>0.97050000000000003</v>
          </cell>
          <cell r="O119">
            <v>0.33176299999999997</v>
          </cell>
          <cell r="P119">
            <v>23290704</v>
          </cell>
          <cell r="Q119">
            <v>0.13</v>
          </cell>
          <cell r="R119">
            <v>6486.7</v>
          </cell>
          <cell r="S119">
            <v>0</v>
          </cell>
          <cell r="T119">
            <v>0</v>
          </cell>
          <cell r="U119">
            <v>302.72000000000003</v>
          </cell>
          <cell r="V119">
            <v>0</v>
          </cell>
          <cell r="W119">
            <v>0</v>
          </cell>
          <cell r="X119">
            <v>0</v>
          </cell>
          <cell r="Y119">
            <v>94.27000000000001</v>
          </cell>
          <cell r="Z119">
            <v>261.2</v>
          </cell>
          <cell r="AA119">
            <v>0</v>
          </cell>
          <cell r="AB119">
            <v>0</v>
          </cell>
          <cell r="AC119">
            <v>3689</v>
          </cell>
          <cell r="AD119">
            <v>0</v>
          </cell>
          <cell r="AE119">
            <v>0</v>
          </cell>
          <cell r="AH119">
            <v>5907001</v>
          </cell>
          <cell r="AI119" t="str">
            <v>ST JOHNS RIVERSIDE HOSPITAL</v>
          </cell>
          <cell r="AJ119">
            <v>6278.18</v>
          </cell>
          <cell r="AK119">
            <v>0</v>
          </cell>
          <cell r="AL119">
            <v>394.28000000000003</v>
          </cell>
          <cell r="AM119">
            <v>59.63</v>
          </cell>
          <cell r="AN119">
            <v>261.2</v>
          </cell>
          <cell r="AO119">
            <v>261.2</v>
          </cell>
          <cell r="AP119">
            <v>0</v>
          </cell>
          <cell r="AQ119">
            <v>0</v>
          </cell>
          <cell r="AR119">
            <v>866.73</v>
          </cell>
          <cell r="AS119">
            <v>0</v>
          </cell>
          <cell r="AT119">
            <v>6278.18</v>
          </cell>
          <cell r="AU119">
            <v>0.97050000000000003</v>
          </cell>
          <cell r="AV119">
            <v>0.33176299999999997</v>
          </cell>
          <cell r="AW119">
            <v>23290704</v>
          </cell>
          <cell r="AX119">
            <v>0.13</v>
          </cell>
          <cell r="AY119">
            <v>6278.18</v>
          </cell>
          <cell r="AZ119">
            <v>0</v>
          </cell>
          <cell r="BA119">
            <v>0</v>
          </cell>
          <cell r="BB119">
            <v>303.04000000000002</v>
          </cell>
          <cell r="BC119">
            <v>0</v>
          </cell>
          <cell r="BD119">
            <v>0</v>
          </cell>
          <cell r="BE119">
            <v>0</v>
          </cell>
          <cell r="BF119">
            <v>91.240000000000009</v>
          </cell>
          <cell r="BG119">
            <v>261.2</v>
          </cell>
          <cell r="BH119">
            <v>0</v>
          </cell>
          <cell r="BI119">
            <v>0</v>
          </cell>
          <cell r="BJ119">
            <v>3689</v>
          </cell>
          <cell r="BK119">
            <v>0</v>
          </cell>
          <cell r="BL119">
            <v>0</v>
          </cell>
        </row>
        <row r="120">
          <cell r="A120">
            <v>5907002</v>
          </cell>
          <cell r="B120" t="str">
            <v>ST JOSEPHS MEDICAL CENTER</v>
          </cell>
          <cell r="C120">
            <v>6519.1200000000008</v>
          </cell>
          <cell r="D120">
            <v>0</v>
          </cell>
          <cell r="E120">
            <v>784.88</v>
          </cell>
          <cell r="F120">
            <v>144.68</v>
          </cell>
          <cell r="G120">
            <v>261.2</v>
          </cell>
          <cell r="H120">
            <v>261.2</v>
          </cell>
          <cell r="I120">
            <v>522.17999999999995</v>
          </cell>
          <cell r="J120">
            <v>563.17999999999995</v>
          </cell>
          <cell r="K120">
            <v>900</v>
          </cell>
          <cell r="L120">
            <v>0</v>
          </cell>
          <cell r="M120">
            <v>6519.1200000000008</v>
          </cell>
          <cell r="N120">
            <v>0.97030000000000005</v>
          </cell>
          <cell r="O120">
            <v>0.50758700000000001</v>
          </cell>
          <cell r="P120">
            <v>7944263</v>
          </cell>
          <cell r="Q120">
            <v>0.18720000000000001</v>
          </cell>
          <cell r="R120">
            <v>6519.1200000000008</v>
          </cell>
          <cell r="S120">
            <v>522.17999999999995</v>
          </cell>
          <cell r="T120">
            <v>563.17999999999995</v>
          </cell>
          <cell r="U120">
            <v>784.88</v>
          </cell>
          <cell r="V120">
            <v>0</v>
          </cell>
          <cell r="W120">
            <v>0</v>
          </cell>
          <cell r="X120">
            <v>0</v>
          </cell>
          <cell r="Y120">
            <v>0</v>
          </cell>
          <cell r="Z120">
            <v>261.2</v>
          </cell>
          <cell r="AA120">
            <v>0</v>
          </cell>
          <cell r="AB120">
            <v>0</v>
          </cell>
          <cell r="AC120">
            <v>1576</v>
          </cell>
          <cell r="AD120">
            <v>0</v>
          </cell>
          <cell r="AE120">
            <v>8.0100000000000005E-2</v>
          </cell>
          <cell r="AH120">
            <v>5907002</v>
          </cell>
          <cell r="AI120" t="str">
            <v>ST JOSEPHS MEDICAL CENTER</v>
          </cell>
          <cell r="AJ120">
            <v>6605.18</v>
          </cell>
          <cell r="AK120">
            <v>0</v>
          </cell>
          <cell r="AL120">
            <v>639.17999999999995</v>
          </cell>
          <cell r="AM120">
            <v>114.27</v>
          </cell>
          <cell r="AN120">
            <v>261.2</v>
          </cell>
          <cell r="AO120">
            <v>261.2</v>
          </cell>
          <cell r="AP120">
            <v>529.07000000000005</v>
          </cell>
          <cell r="AQ120">
            <v>570.62</v>
          </cell>
          <cell r="AR120">
            <v>911.88</v>
          </cell>
          <cell r="AS120">
            <v>0</v>
          </cell>
          <cell r="AT120">
            <v>6605.18</v>
          </cell>
          <cell r="AU120">
            <v>0.97030000000000005</v>
          </cell>
          <cell r="AV120">
            <v>0.50758700000000001</v>
          </cell>
          <cell r="AW120">
            <v>7944263</v>
          </cell>
          <cell r="AX120">
            <v>0.18720000000000001</v>
          </cell>
          <cell r="AY120">
            <v>6605.18</v>
          </cell>
          <cell r="AZ120">
            <v>529.07000000000005</v>
          </cell>
          <cell r="BA120">
            <v>570.62</v>
          </cell>
          <cell r="BB120">
            <v>639.17999999999995</v>
          </cell>
          <cell r="BC120">
            <v>0</v>
          </cell>
          <cell r="BD120">
            <v>0</v>
          </cell>
          <cell r="BE120">
            <v>0</v>
          </cell>
          <cell r="BF120">
            <v>0</v>
          </cell>
          <cell r="BG120">
            <v>261.2</v>
          </cell>
          <cell r="BH120">
            <v>0</v>
          </cell>
          <cell r="BI120">
            <v>0</v>
          </cell>
          <cell r="BJ120">
            <v>1576</v>
          </cell>
          <cell r="BK120">
            <v>0</v>
          </cell>
          <cell r="BL120">
            <v>8.0100000000000005E-2</v>
          </cell>
        </row>
        <row r="121">
          <cell r="A121">
            <v>5920000</v>
          </cell>
          <cell r="B121" t="str">
            <v>NORTHERN WESTCHESTER HOSP</v>
          </cell>
          <cell r="C121">
            <v>6835.89</v>
          </cell>
          <cell r="D121">
            <v>0</v>
          </cell>
          <cell r="E121">
            <v>709.35</v>
          </cell>
          <cell r="F121">
            <v>181.01</v>
          </cell>
          <cell r="G121">
            <v>261.2</v>
          </cell>
          <cell r="H121">
            <v>261.2</v>
          </cell>
          <cell r="I121">
            <v>0</v>
          </cell>
          <cell r="J121">
            <v>0</v>
          </cell>
          <cell r="K121">
            <v>943.73</v>
          </cell>
          <cell r="L121">
            <v>0</v>
          </cell>
          <cell r="M121">
            <v>6835.89</v>
          </cell>
          <cell r="N121">
            <v>1.0116000000000001</v>
          </cell>
          <cell r="O121">
            <v>0.50917400000000002</v>
          </cell>
          <cell r="P121">
            <v>4844862</v>
          </cell>
          <cell r="Q121">
            <v>3.9699999999999999E-2</v>
          </cell>
          <cell r="R121">
            <v>6835.89</v>
          </cell>
          <cell r="S121">
            <v>0</v>
          </cell>
          <cell r="T121">
            <v>0</v>
          </cell>
          <cell r="U121">
            <v>709.35</v>
          </cell>
          <cell r="V121">
            <v>0</v>
          </cell>
          <cell r="W121">
            <v>0</v>
          </cell>
          <cell r="X121">
            <v>0</v>
          </cell>
          <cell r="Y121">
            <v>0</v>
          </cell>
          <cell r="Z121">
            <v>261.2</v>
          </cell>
          <cell r="AA121">
            <v>0</v>
          </cell>
          <cell r="AB121">
            <v>0</v>
          </cell>
          <cell r="AC121">
            <v>833</v>
          </cell>
          <cell r="AD121">
            <v>0</v>
          </cell>
          <cell r="AE121">
            <v>0</v>
          </cell>
          <cell r="AH121">
            <v>5920000</v>
          </cell>
          <cell r="AI121" t="str">
            <v>NORTHERN WESTCHESTER HOSP</v>
          </cell>
          <cell r="AJ121">
            <v>6833.82</v>
          </cell>
          <cell r="AK121">
            <v>0</v>
          </cell>
          <cell r="AL121">
            <v>695.15</v>
          </cell>
          <cell r="AM121">
            <v>161.94999999999999</v>
          </cell>
          <cell r="AN121">
            <v>261.2</v>
          </cell>
          <cell r="AO121">
            <v>261.2</v>
          </cell>
          <cell r="AP121">
            <v>0</v>
          </cell>
          <cell r="AQ121">
            <v>0</v>
          </cell>
          <cell r="AR121">
            <v>943.44</v>
          </cell>
          <cell r="AS121">
            <v>0</v>
          </cell>
          <cell r="AT121">
            <v>6833.82</v>
          </cell>
          <cell r="AU121">
            <v>1.0116000000000001</v>
          </cell>
          <cell r="AV121">
            <v>0.50917400000000002</v>
          </cell>
          <cell r="AW121">
            <v>4844862</v>
          </cell>
          <cell r="AX121">
            <v>3.9699999999999999E-2</v>
          </cell>
          <cell r="AY121">
            <v>6833.82</v>
          </cell>
          <cell r="AZ121">
            <v>0</v>
          </cell>
          <cell r="BA121">
            <v>0</v>
          </cell>
          <cell r="BB121">
            <v>695.15</v>
          </cell>
          <cell r="BC121">
            <v>0</v>
          </cell>
          <cell r="BD121">
            <v>0</v>
          </cell>
          <cell r="BE121">
            <v>0</v>
          </cell>
          <cell r="BF121">
            <v>0</v>
          </cell>
          <cell r="BG121">
            <v>261.2</v>
          </cell>
          <cell r="BH121">
            <v>0</v>
          </cell>
          <cell r="BI121">
            <v>0</v>
          </cell>
          <cell r="BJ121">
            <v>833</v>
          </cell>
          <cell r="BK121">
            <v>0</v>
          </cell>
          <cell r="BL121">
            <v>0</v>
          </cell>
        </row>
        <row r="122">
          <cell r="A122">
            <v>5922000</v>
          </cell>
          <cell r="B122" t="str">
            <v>LAWRENCE HOSPITAL</v>
          </cell>
          <cell r="C122">
            <v>6751.68</v>
          </cell>
          <cell r="D122">
            <v>0</v>
          </cell>
          <cell r="E122">
            <v>486.61</v>
          </cell>
          <cell r="F122">
            <v>100.53</v>
          </cell>
          <cell r="G122">
            <v>261.2</v>
          </cell>
          <cell r="H122">
            <v>261.2</v>
          </cell>
          <cell r="I122">
            <v>0</v>
          </cell>
          <cell r="J122">
            <v>0</v>
          </cell>
          <cell r="K122">
            <v>932.1</v>
          </cell>
          <cell r="L122">
            <v>0</v>
          </cell>
          <cell r="M122">
            <v>6751.68</v>
          </cell>
          <cell r="N122">
            <v>0.99739999999999995</v>
          </cell>
          <cell r="O122">
            <v>0.34813699999999997</v>
          </cell>
          <cell r="P122">
            <v>4283166</v>
          </cell>
          <cell r="Q122">
            <v>3.9399999999999998E-2</v>
          </cell>
          <cell r="R122">
            <v>6751.68</v>
          </cell>
          <cell r="S122">
            <v>0</v>
          </cell>
          <cell r="T122">
            <v>0</v>
          </cell>
          <cell r="U122">
            <v>486.61</v>
          </cell>
          <cell r="V122">
            <v>0</v>
          </cell>
          <cell r="W122">
            <v>0</v>
          </cell>
          <cell r="X122">
            <v>0</v>
          </cell>
          <cell r="Y122">
            <v>0</v>
          </cell>
          <cell r="Z122">
            <v>261.2</v>
          </cell>
          <cell r="AA122">
            <v>0</v>
          </cell>
          <cell r="AB122">
            <v>0</v>
          </cell>
          <cell r="AC122">
            <v>628</v>
          </cell>
          <cell r="AD122">
            <v>0</v>
          </cell>
          <cell r="AE122">
            <v>0</v>
          </cell>
          <cell r="AH122">
            <v>5922000</v>
          </cell>
          <cell r="AI122" t="str">
            <v>LAWRENCE HOSPITAL</v>
          </cell>
          <cell r="AJ122">
            <v>6859.59</v>
          </cell>
          <cell r="AK122">
            <v>0</v>
          </cell>
          <cell r="AL122">
            <v>468.18</v>
          </cell>
          <cell r="AM122">
            <v>103.56</v>
          </cell>
          <cell r="AN122">
            <v>261.2</v>
          </cell>
          <cell r="AO122">
            <v>261.2</v>
          </cell>
          <cell r="AP122">
            <v>0</v>
          </cell>
          <cell r="AQ122">
            <v>0</v>
          </cell>
          <cell r="AR122">
            <v>947</v>
          </cell>
          <cell r="AS122">
            <v>0</v>
          </cell>
          <cell r="AT122">
            <v>6859.59</v>
          </cell>
          <cell r="AU122">
            <v>0.99739999999999995</v>
          </cell>
          <cell r="AV122">
            <v>0.34813699999999997</v>
          </cell>
          <cell r="AW122">
            <v>4283166</v>
          </cell>
          <cell r="AX122">
            <v>3.9399999999999998E-2</v>
          </cell>
          <cell r="AY122">
            <v>6859.59</v>
          </cell>
          <cell r="AZ122">
            <v>0</v>
          </cell>
          <cell r="BA122">
            <v>0</v>
          </cell>
          <cell r="BB122">
            <v>468.18</v>
          </cell>
          <cell r="BC122">
            <v>0</v>
          </cell>
          <cell r="BD122">
            <v>0</v>
          </cell>
          <cell r="BE122">
            <v>0</v>
          </cell>
          <cell r="BF122">
            <v>0</v>
          </cell>
          <cell r="BG122">
            <v>261.2</v>
          </cell>
          <cell r="BH122">
            <v>0</v>
          </cell>
          <cell r="BI122">
            <v>0</v>
          </cell>
          <cell r="BJ122">
            <v>628</v>
          </cell>
          <cell r="BK122">
            <v>0</v>
          </cell>
          <cell r="BL122">
            <v>0</v>
          </cell>
        </row>
        <row r="123">
          <cell r="A123">
            <v>5932000</v>
          </cell>
          <cell r="B123" t="str">
            <v>PHELPS MEMORIAL HOSP</v>
          </cell>
          <cell r="C123">
            <v>6676.04</v>
          </cell>
          <cell r="D123">
            <v>0</v>
          </cell>
          <cell r="E123">
            <v>774.54</v>
          </cell>
          <cell r="F123">
            <v>179.72</v>
          </cell>
          <cell r="G123">
            <v>261.2</v>
          </cell>
          <cell r="H123">
            <v>261.2</v>
          </cell>
          <cell r="I123">
            <v>425.26</v>
          </cell>
          <cell r="J123">
            <v>76.960000000000008</v>
          </cell>
          <cell r="K123">
            <v>921.66</v>
          </cell>
          <cell r="L123">
            <v>84</v>
          </cell>
          <cell r="M123">
            <v>6676.04</v>
          </cell>
          <cell r="N123">
            <v>1</v>
          </cell>
          <cell r="O123">
            <v>0.364645</v>
          </cell>
          <cell r="P123">
            <v>12728293</v>
          </cell>
          <cell r="Q123">
            <v>8.7499999999999994E-2</v>
          </cell>
          <cell r="R123">
            <v>6676.04</v>
          </cell>
          <cell r="S123">
            <v>425.26</v>
          </cell>
          <cell r="T123">
            <v>76.960000000000008</v>
          </cell>
          <cell r="U123">
            <v>774.54</v>
          </cell>
          <cell r="V123">
            <v>0</v>
          </cell>
          <cell r="W123">
            <v>0</v>
          </cell>
          <cell r="X123">
            <v>0</v>
          </cell>
          <cell r="Y123">
            <v>0</v>
          </cell>
          <cell r="Z123">
            <v>261.2</v>
          </cell>
          <cell r="AA123">
            <v>0</v>
          </cell>
          <cell r="AB123">
            <v>0</v>
          </cell>
          <cell r="AC123">
            <v>1452</v>
          </cell>
          <cell r="AD123">
            <v>0</v>
          </cell>
          <cell r="AE123">
            <v>6.3700000000000007E-2</v>
          </cell>
          <cell r="AH123">
            <v>5932000</v>
          </cell>
          <cell r="AI123" t="str">
            <v>PHELPS MEMORIAL HOSP</v>
          </cell>
          <cell r="AJ123">
            <v>6460.72</v>
          </cell>
          <cell r="AK123">
            <v>0</v>
          </cell>
          <cell r="AL123">
            <v>672.09</v>
          </cell>
          <cell r="AM123">
            <v>149.32</v>
          </cell>
          <cell r="AN123">
            <v>261.2</v>
          </cell>
          <cell r="AO123">
            <v>261.2</v>
          </cell>
          <cell r="AP123">
            <v>0</v>
          </cell>
          <cell r="AQ123">
            <v>0</v>
          </cell>
          <cell r="AR123">
            <v>891.93</v>
          </cell>
          <cell r="AS123">
            <v>84</v>
          </cell>
          <cell r="AT123">
            <v>6460.72</v>
          </cell>
          <cell r="AU123">
            <v>1</v>
          </cell>
          <cell r="AV123">
            <v>0.364645</v>
          </cell>
          <cell r="AW123">
            <v>12977281</v>
          </cell>
          <cell r="AX123">
            <v>8.7499999999999994E-2</v>
          </cell>
          <cell r="AY123">
            <v>6460.72</v>
          </cell>
          <cell r="AZ123">
            <v>0</v>
          </cell>
          <cell r="BA123">
            <v>0</v>
          </cell>
          <cell r="BB123">
            <v>672.09</v>
          </cell>
          <cell r="BC123">
            <v>0</v>
          </cell>
          <cell r="BD123">
            <v>0</v>
          </cell>
          <cell r="BE123">
            <v>0</v>
          </cell>
          <cell r="BF123">
            <v>0</v>
          </cell>
          <cell r="BG123">
            <v>261.2</v>
          </cell>
          <cell r="BH123">
            <v>0</v>
          </cell>
          <cell r="BI123">
            <v>0</v>
          </cell>
          <cell r="BJ123">
            <v>1452</v>
          </cell>
          <cell r="BK123">
            <v>0</v>
          </cell>
          <cell r="BL123">
            <v>0</v>
          </cell>
        </row>
        <row r="124">
          <cell r="A124">
            <v>5957001</v>
          </cell>
          <cell r="B124" t="str">
            <v>WESTCHESTER MEDICAL CENTER</v>
          </cell>
          <cell r="C124">
            <v>7686.75</v>
          </cell>
          <cell r="D124">
            <v>0</v>
          </cell>
          <cell r="E124">
            <v>2527.4</v>
          </cell>
          <cell r="F124">
            <v>311.13</v>
          </cell>
          <cell r="G124">
            <v>261.2</v>
          </cell>
          <cell r="H124">
            <v>261.2</v>
          </cell>
          <cell r="I124">
            <v>1425.12</v>
          </cell>
          <cell r="J124">
            <v>1846.29</v>
          </cell>
          <cell r="K124">
            <v>1061.19</v>
          </cell>
          <cell r="L124">
            <v>456</v>
          </cell>
          <cell r="M124">
            <v>7686.75</v>
          </cell>
          <cell r="N124">
            <v>1.1393</v>
          </cell>
          <cell r="O124">
            <v>0.30320399999999997</v>
          </cell>
          <cell r="P124">
            <v>58354376</v>
          </cell>
          <cell r="Q124">
            <v>0.25419999999999998</v>
          </cell>
          <cell r="R124">
            <v>7686.75</v>
          </cell>
          <cell r="S124">
            <v>1425.12</v>
          </cell>
          <cell r="T124">
            <v>1846.29</v>
          </cell>
          <cell r="U124">
            <v>2527.4</v>
          </cell>
          <cell r="V124">
            <v>0</v>
          </cell>
          <cell r="W124">
            <v>0</v>
          </cell>
          <cell r="X124">
            <v>0</v>
          </cell>
          <cell r="Y124">
            <v>0</v>
          </cell>
          <cell r="Z124">
            <v>261.2</v>
          </cell>
          <cell r="AA124">
            <v>0</v>
          </cell>
          <cell r="AB124">
            <v>0</v>
          </cell>
          <cell r="AC124">
            <v>5605</v>
          </cell>
          <cell r="AD124">
            <v>0</v>
          </cell>
          <cell r="AE124">
            <v>0.18540000000000001</v>
          </cell>
          <cell r="AH124">
            <v>5957001</v>
          </cell>
          <cell r="AI124" t="str">
            <v>WESTCHESTER MEDICAL CENTER</v>
          </cell>
          <cell r="AJ124">
            <v>7686.87</v>
          </cell>
          <cell r="AK124">
            <v>0</v>
          </cell>
          <cell r="AL124">
            <v>2436.83</v>
          </cell>
          <cell r="AM124">
            <v>303.05</v>
          </cell>
          <cell r="AN124">
            <v>261.2</v>
          </cell>
          <cell r="AO124">
            <v>261.2</v>
          </cell>
          <cell r="AP124">
            <v>1425.15</v>
          </cell>
          <cell r="AQ124">
            <v>1846.3200000000002</v>
          </cell>
          <cell r="AR124">
            <v>1061.21</v>
          </cell>
          <cell r="AS124">
            <v>456</v>
          </cell>
          <cell r="AT124">
            <v>7686.87</v>
          </cell>
          <cell r="AU124">
            <v>1.1393</v>
          </cell>
          <cell r="AV124">
            <v>0.30320399999999997</v>
          </cell>
          <cell r="AW124">
            <v>58354376</v>
          </cell>
          <cell r="AX124">
            <v>0.25419999999999998</v>
          </cell>
          <cell r="AY124">
            <v>7686.87</v>
          </cell>
          <cell r="AZ124">
            <v>1425.15</v>
          </cell>
          <cell r="BA124">
            <v>1846.3200000000002</v>
          </cell>
          <cell r="BB124">
            <v>2436.83</v>
          </cell>
          <cell r="BC124">
            <v>0</v>
          </cell>
          <cell r="BD124">
            <v>0</v>
          </cell>
          <cell r="BE124">
            <v>0</v>
          </cell>
          <cell r="BF124">
            <v>0</v>
          </cell>
          <cell r="BG124">
            <v>261.2</v>
          </cell>
          <cell r="BH124">
            <v>0</v>
          </cell>
          <cell r="BI124">
            <v>0</v>
          </cell>
          <cell r="BJ124">
            <v>5605</v>
          </cell>
          <cell r="BK124">
            <v>0</v>
          </cell>
          <cell r="BL124">
            <v>0.18540000000000001</v>
          </cell>
        </row>
        <row r="125">
          <cell r="A125">
            <v>6027000</v>
          </cell>
          <cell r="B125" t="str">
            <v>WYOMING CO COMMUNITY HOSP</v>
          </cell>
          <cell r="C125">
            <v>5235.66</v>
          </cell>
          <cell r="D125">
            <v>0</v>
          </cell>
          <cell r="E125">
            <v>537.29999999999995</v>
          </cell>
          <cell r="F125">
            <v>122.36</v>
          </cell>
          <cell r="G125">
            <v>171.74</v>
          </cell>
          <cell r="H125">
            <v>171.74</v>
          </cell>
          <cell r="I125">
            <v>0</v>
          </cell>
          <cell r="J125">
            <v>0</v>
          </cell>
          <cell r="K125">
            <v>722.81</v>
          </cell>
          <cell r="L125">
            <v>0</v>
          </cell>
          <cell r="M125">
            <v>5235.66</v>
          </cell>
          <cell r="N125">
            <v>0.77590000000000003</v>
          </cell>
          <cell r="O125">
            <v>0.95495200000000002</v>
          </cell>
          <cell r="P125">
            <v>1314163</v>
          </cell>
          <cell r="Q125">
            <v>4.5199999999999997E-2</v>
          </cell>
          <cell r="R125">
            <v>5235.66</v>
          </cell>
          <cell r="S125">
            <v>0</v>
          </cell>
          <cell r="T125">
            <v>0</v>
          </cell>
          <cell r="U125">
            <v>537.29999999999995</v>
          </cell>
          <cell r="V125">
            <v>0</v>
          </cell>
          <cell r="W125">
            <v>0</v>
          </cell>
          <cell r="X125">
            <v>0</v>
          </cell>
          <cell r="Y125">
            <v>0</v>
          </cell>
          <cell r="Z125">
            <v>171.74</v>
          </cell>
          <cell r="AA125">
            <v>0</v>
          </cell>
          <cell r="AB125">
            <v>0</v>
          </cell>
          <cell r="AC125">
            <v>391</v>
          </cell>
          <cell r="AD125">
            <v>0</v>
          </cell>
          <cell r="AE125">
            <v>0</v>
          </cell>
          <cell r="AH125">
            <v>6027000</v>
          </cell>
          <cell r="AI125" t="str">
            <v>WYOMING CO COMMUNITY HOSP</v>
          </cell>
          <cell r="AJ125">
            <v>5294.84</v>
          </cell>
          <cell r="AK125">
            <v>0</v>
          </cell>
          <cell r="AL125">
            <v>460.97</v>
          </cell>
          <cell r="AM125">
            <v>104.98</v>
          </cell>
          <cell r="AN125">
            <v>171.74</v>
          </cell>
          <cell r="AO125">
            <v>171.74</v>
          </cell>
          <cell r="AP125">
            <v>0</v>
          </cell>
          <cell r="AQ125">
            <v>0</v>
          </cell>
          <cell r="AR125">
            <v>730.98</v>
          </cell>
          <cell r="AS125">
            <v>0</v>
          </cell>
          <cell r="AT125">
            <v>5294.84</v>
          </cell>
          <cell r="AU125">
            <v>0.77590000000000003</v>
          </cell>
          <cell r="AV125">
            <v>0.95495200000000002</v>
          </cell>
          <cell r="AW125">
            <v>1314163</v>
          </cell>
          <cell r="AX125">
            <v>4.5199999999999997E-2</v>
          </cell>
          <cell r="AY125">
            <v>5294.84</v>
          </cell>
          <cell r="AZ125">
            <v>0</v>
          </cell>
          <cell r="BA125">
            <v>0</v>
          </cell>
          <cell r="BB125">
            <v>460.97</v>
          </cell>
          <cell r="BC125">
            <v>0</v>
          </cell>
          <cell r="BD125">
            <v>0</v>
          </cell>
          <cell r="BE125">
            <v>0</v>
          </cell>
          <cell r="BF125">
            <v>0</v>
          </cell>
          <cell r="BG125">
            <v>171.74</v>
          </cell>
          <cell r="BH125">
            <v>0</v>
          </cell>
          <cell r="BI125">
            <v>0</v>
          </cell>
          <cell r="BJ125">
            <v>391</v>
          </cell>
          <cell r="BK125">
            <v>0</v>
          </cell>
          <cell r="BL125">
            <v>0</v>
          </cell>
        </row>
        <row r="126">
          <cell r="A126">
            <v>7000001</v>
          </cell>
          <cell r="B126" t="str">
            <v>BRONX-LEBANON HOSPITAL CTR</v>
          </cell>
          <cell r="C126">
            <v>7124.68</v>
          </cell>
          <cell r="D126">
            <v>0</v>
          </cell>
          <cell r="E126">
            <v>580.11</v>
          </cell>
          <cell r="F126">
            <v>121.06</v>
          </cell>
          <cell r="G126">
            <v>261.2</v>
          </cell>
          <cell r="H126">
            <v>261.2</v>
          </cell>
          <cell r="I126">
            <v>1932.93</v>
          </cell>
          <cell r="J126">
            <v>2011.2800000000002</v>
          </cell>
          <cell r="K126">
            <v>983.6</v>
          </cell>
          <cell r="L126">
            <v>11</v>
          </cell>
          <cell r="M126">
            <v>7124.68</v>
          </cell>
          <cell r="N126">
            <v>1.0648</v>
          </cell>
          <cell r="O126">
            <v>0.86228000000000005</v>
          </cell>
          <cell r="P126">
            <v>101732296</v>
          </cell>
          <cell r="Q126">
            <v>0.51490000000000002</v>
          </cell>
          <cell r="R126">
            <v>7124.68</v>
          </cell>
          <cell r="S126">
            <v>1932.93</v>
          </cell>
          <cell r="T126">
            <v>2011.2800000000002</v>
          </cell>
          <cell r="U126">
            <v>523.27</v>
          </cell>
          <cell r="V126">
            <v>56.839999999999996</v>
          </cell>
          <cell r="W126">
            <v>0</v>
          </cell>
          <cell r="X126">
            <v>0</v>
          </cell>
          <cell r="Y126">
            <v>0</v>
          </cell>
          <cell r="Z126">
            <v>261.2</v>
          </cell>
          <cell r="AA126">
            <v>0</v>
          </cell>
          <cell r="AB126">
            <v>0</v>
          </cell>
          <cell r="AC126">
            <v>15713</v>
          </cell>
          <cell r="AD126">
            <v>0</v>
          </cell>
          <cell r="AE126">
            <v>0.27129999999999999</v>
          </cell>
          <cell r="AH126">
            <v>7000001</v>
          </cell>
          <cell r="AI126" t="str">
            <v>BRONX-LEBANON HOSPITAL CTR</v>
          </cell>
          <cell r="AJ126">
            <v>7031.16</v>
          </cell>
          <cell r="AK126">
            <v>0</v>
          </cell>
          <cell r="AL126">
            <v>591.83000000000004</v>
          </cell>
          <cell r="AM126">
            <v>122.08</v>
          </cell>
          <cell r="AN126">
            <v>261.2</v>
          </cell>
          <cell r="AO126">
            <v>261.2</v>
          </cell>
          <cell r="AP126">
            <v>1907.55</v>
          </cell>
          <cell r="AQ126">
            <v>1984.88</v>
          </cell>
          <cell r="AR126">
            <v>970.69</v>
          </cell>
          <cell r="AS126">
            <v>11</v>
          </cell>
          <cell r="AT126">
            <v>7031.16</v>
          </cell>
          <cell r="AU126">
            <v>1.0648</v>
          </cell>
          <cell r="AV126">
            <v>0.86228000000000005</v>
          </cell>
          <cell r="AW126">
            <v>101732296</v>
          </cell>
          <cell r="AX126">
            <v>0.51490000000000002</v>
          </cell>
          <cell r="AY126">
            <v>7031.16</v>
          </cell>
          <cell r="AZ126">
            <v>1907.55</v>
          </cell>
          <cell r="BA126">
            <v>1984.88</v>
          </cell>
          <cell r="BB126">
            <v>535.74</v>
          </cell>
          <cell r="BC126">
            <v>56.089999999999996</v>
          </cell>
          <cell r="BD126">
            <v>0</v>
          </cell>
          <cell r="BE126">
            <v>0</v>
          </cell>
          <cell r="BF126">
            <v>0</v>
          </cell>
          <cell r="BG126">
            <v>261.2</v>
          </cell>
          <cell r="BH126">
            <v>0</v>
          </cell>
          <cell r="BI126">
            <v>0</v>
          </cell>
          <cell r="BJ126">
            <v>15713</v>
          </cell>
          <cell r="BK126">
            <v>0</v>
          </cell>
          <cell r="BL126">
            <v>0.27129999999999999</v>
          </cell>
        </row>
        <row r="127">
          <cell r="A127">
            <v>7000002</v>
          </cell>
          <cell r="B127" t="str">
            <v>JACOBI MEDICAL CENTER</v>
          </cell>
          <cell r="C127">
            <v>7496.96</v>
          </cell>
          <cell r="D127">
            <v>0</v>
          </cell>
          <cell r="E127">
            <v>1232.6200000000001</v>
          </cell>
          <cell r="F127">
            <v>182.93</v>
          </cell>
          <cell r="G127">
            <v>261.2</v>
          </cell>
          <cell r="H127">
            <v>261.2</v>
          </cell>
          <cell r="I127">
            <v>2046.67</v>
          </cell>
          <cell r="J127">
            <v>1983.37</v>
          </cell>
          <cell r="K127">
            <v>1034.99</v>
          </cell>
          <cell r="L127">
            <v>23</v>
          </cell>
          <cell r="M127">
            <v>7496.96</v>
          </cell>
          <cell r="N127">
            <v>1.1093</v>
          </cell>
          <cell r="O127">
            <v>0.85930200000000001</v>
          </cell>
          <cell r="P127">
            <v>70531960</v>
          </cell>
          <cell r="Q127">
            <v>0.48060000000000003</v>
          </cell>
          <cell r="R127">
            <v>7496.96</v>
          </cell>
          <cell r="S127">
            <v>2046.67</v>
          </cell>
          <cell r="T127">
            <v>1983.37</v>
          </cell>
          <cell r="U127">
            <v>894.1</v>
          </cell>
          <cell r="V127">
            <v>0</v>
          </cell>
          <cell r="W127">
            <v>338.52000000000004</v>
          </cell>
          <cell r="X127">
            <v>0</v>
          </cell>
          <cell r="Y127">
            <v>0</v>
          </cell>
          <cell r="Z127">
            <v>261.2</v>
          </cell>
          <cell r="AA127">
            <v>0</v>
          </cell>
          <cell r="AB127">
            <v>0</v>
          </cell>
          <cell r="AC127">
            <v>5442</v>
          </cell>
          <cell r="AD127">
            <v>0</v>
          </cell>
          <cell r="AE127">
            <v>0.27300000000000002</v>
          </cell>
          <cell r="AH127">
            <v>7000002</v>
          </cell>
          <cell r="AI127" t="str">
            <v>JACOBI MEDICAL CENTER</v>
          </cell>
          <cell r="AJ127">
            <v>7559.91</v>
          </cell>
          <cell r="AK127">
            <v>0</v>
          </cell>
          <cell r="AL127">
            <v>1159.5500000000002</v>
          </cell>
          <cell r="AM127">
            <v>164.94</v>
          </cell>
          <cell r="AN127">
            <v>261.2</v>
          </cell>
          <cell r="AO127">
            <v>261.2</v>
          </cell>
          <cell r="AP127">
            <v>2063.86</v>
          </cell>
          <cell r="AQ127">
            <v>2000.02</v>
          </cell>
          <cell r="AR127">
            <v>1043.68</v>
          </cell>
          <cell r="AS127">
            <v>23</v>
          </cell>
          <cell r="AT127">
            <v>7559.91</v>
          </cell>
          <cell r="AU127">
            <v>1.1093</v>
          </cell>
          <cell r="AV127">
            <v>0.85930200000000001</v>
          </cell>
          <cell r="AW127">
            <v>70531960</v>
          </cell>
          <cell r="AX127">
            <v>0.48060000000000003</v>
          </cell>
          <cell r="AY127">
            <v>7559.91</v>
          </cell>
          <cell r="AZ127">
            <v>2063.86</v>
          </cell>
          <cell r="BA127">
            <v>2000.02</v>
          </cell>
          <cell r="BB127">
            <v>818.19</v>
          </cell>
          <cell r="BC127">
            <v>0</v>
          </cell>
          <cell r="BD127">
            <v>341.36</v>
          </cell>
          <cell r="BE127">
            <v>0</v>
          </cell>
          <cell r="BF127">
            <v>0</v>
          </cell>
          <cell r="BG127">
            <v>261.2</v>
          </cell>
          <cell r="BH127">
            <v>0</v>
          </cell>
          <cell r="BI127">
            <v>0</v>
          </cell>
          <cell r="BJ127">
            <v>5442</v>
          </cell>
          <cell r="BK127">
            <v>0</v>
          </cell>
          <cell r="BL127">
            <v>0.27300000000000002</v>
          </cell>
        </row>
        <row r="128">
          <cell r="A128">
            <v>7000006</v>
          </cell>
          <cell r="B128" t="str">
            <v>MONTEFIORE MEDICAL CENTER</v>
          </cell>
          <cell r="C128">
            <v>7546.9299999999994</v>
          </cell>
          <cell r="D128">
            <v>0</v>
          </cell>
          <cell r="E128">
            <v>730.99</v>
          </cell>
          <cell r="F128">
            <v>125.68</v>
          </cell>
          <cell r="G128">
            <v>261.2</v>
          </cell>
          <cell r="H128">
            <v>261.2</v>
          </cell>
          <cell r="I128">
            <v>2185.59</v>
          </cell>
          <cell r="J128">
            <v>2362.5800000000004</v>
          </cell>
          <cell r="K128">
            <v>1041.8900000000001</v>
          </cell>
          <cell r="L128">
            <v>852</v>
          </cell>
          <cell r="M128">
            <v>7546.9299999999994</v>
          </cell>
          <cell r="N128">
            <v>1.1229</v>
          </cell>
          <cell r="O128">
            <v>0.27243000000000001</v>
          </cell>
          <cell r="P128">
            <v>159946621</v>
          </cell>
          <cell r="Q128">
            <v>0.30130000000000001</v>
          </cell>
          <cell r="R128">
            <v>7546.9299999999994</v>
          </cell>
          <cell r="S128">
            <v>2185.59</v>
          </cell>
          <cell r="T128">
            <v>2362.5800000000004</v>
          </cell>
          <cell r="U128">
            <v>730.99</v>
          </cell>
          <cell r="V128">
            <v>0</v>
          </cell>
          <cell r="W128">
            <v>0</v>
          </cell>
          <cell r="X128">
            <v>0</v>
          </cell>
          <cell r="Y128">
            <v>0</v>
          </cell>
          <cell r="Z128">
            <v>261.2</v>
          </cell>
          <cell r="AA128">
            <v>0</v>
          </cell>
          <cell r="AB128">
            <v>0</v>
          </cell>
          <cell r="AC128">
            <v>27649</v>
          </cell>
          <cell r="AD128">
            <v>0</v>
          </cell>
          <cell r="AE128">
            <v>0.28960000000000002</v>
          </cell>
          <cell r="AH128">
            <v>7000006</v>
          </cell>
          <cell r="AI128" t="str">
            <v>MONTEFIORE MEDICAL CENTER</v>
          </cell>
          <cell r="AJ128">
            <v>7546.09</v>
          </cell>
          <cell r="AK128">
            <v>0</v>
          </cell>
          <cell r="AL128">
            <v>676.44</v>
          </cell>
          <cell r="AM128">
            <v>124.5</v>
          </cell>
          <cell r="AN128">
            <v>261.2</v>
          </cell>
          <cell r="AO128">
            <v>261.2</v>
          </cell>
          <cell r="AP128">
            <v>2185.35</v>
          </cell>
          <cell r="AQ128">
            <v>2362.3200000000002</v>
          </cell>
          <cell r="AR128">
            <v>1041.77</v>
          </cell>
          <cell r="AS128">
            <v>852</v>
          </cell>
          <cell r="AT128">
            <v>7546.09</v>
          </cell>
          <cell r="AU128">
            <v>1.1229</v>
          </cell>
          <cell r="AV128">
            <v>0.27243000000000001</v>
          </cell>
          <cell r="AW128">
            <v>159946621</v>
          </cell>
          <cell r="AX128">
            <v>0.30130000000000001</v>
          </cell>
          <cell r="AY128">
            <v>7546.09</v>
          </cell>
          <cell r="AZ128">
            <v>2185.35</v>
          </cell>
          <cell r="BA128">
            <v>2362.3200000000002</v>
          </cell>
          <cell r="BB128">
            <v>676.44</v>
          </cell>
          <cell r="BC128">
            <v>0</v>
          </cell>
          <cell r="BD128">
            <v>0</v>
          </cell>
          <cell r="BE128">
            <v>0</v>
          </cell>
          <cell r="BF128">
            <v>0</v>
          </cell>
          <cell r="BG128">
            <v>261.2</v>
          </cell>
          <cell r="BH128">
            <v>0</v>
          </cell>
          <cell r="BI128">
            <v>0</v>
          </cell>
          <cell r="BJ128">
            <v>27649</v>
          </cell>
          <cell r="BK128">
            <v>0</v>
          </cell>
          <cell r="BL128">
            <v>0.28960000000000002</v>
          </cell>
        </row>
        <row r="129">
          <cell r="A129">
            <v>7000008</v>
          </cell>
          <cell r="B129" t="str">
            <v>LINCOLN MEDICAL</v>
          </cell>
          <cell r="C129">
            <v>6941.8200000000006</v>
          </cell>
          <cell r="D129">
            <v>0</v>
          </cell>
          <cell r="E129">
            <v>464.97</v>
          </cell>
          <cell r="F129">
            <v>122.65</v>
          </cell>
          <cell r="G129">
            <v>261.2</v>
          </cell>
          <cell r="H129">
            <v>261.2</v>
          </cell>
          <cell r="I129">
            <v>1695.19</v>
          </cell>
          <cell r="J129">
            <v>1164.6200000000001</v>
          </cell>
          <cell r="K129">
            <v>958.35</v>
          </cell>
          <cell r="L129">
            <v>250</v>
          </cell>
          <cell r="M129">
            <v>6941.8200000000006</v>
          </cell>
          <cell r="N129">
            <v>1.0321</v>
          </cell>
          <cell r="O129">
            <v>0.94622200000000001</v>
          </cell>
          <cell r="P129">
            <v>60903388</v>
          </cell>
          <cell r="Q129">
            <v>0.51939999999999997</v>
          </cell>
          <cell r="R129">
            <v>6941.8200000000006</v>
          </cell>
          <cell r="S129">
            <v>1695.19</v>
          </cell>
          <cell r="T129">
            <v>1164.6200000000001</v>
          </cell>
          <cell r="U129">
            <v>464.97</v>
          </cell>
          <cell r="V129">
            <v>0</v>
          </cell>
          <cell r="W129">
            <v>0</v>
          </cell>
          <cell r="X129">
            <v>0</v>
          </cell>
          <cell r="Y129">
            <v>0</v>
          </cell>
          <cell r="Z129">
            <v>261.2</v>
          </cell>
          <cell r="AA129">
            <v>0</v>
          </cell>
          <cell r="AB129">
            <v>0</v>
          </cell>
          <cell r="AC129">
            <v>6911</v>
          </cell>
          <cell r="AD129">
            <v>0</v>
          </cell>
          <cell r="AE129">
            <v>0.2442</v>
          </cell>
          <cell r="AH129">
            <v>7000008</v>
          </cell>
          <cell r="AI129" t="str">
            <v>LINCOLN MEDICAL</v>
          </cell>
          <cell r="AJ129">
            <v>7014.08</v>
          </cell>
          <cell r="AK129">
            <v>0</v>
          </cell>
          <cell r="AL129">
            <v>433.74</v>
          </cell>
          <cell r="AM129">
            <v>117.43</v>
          </cell>
          <cell r="AN129">
            <v>261.2</v>
          </cell>
          <cell r="AO129">
            <v>261.2</v>
          </cell>
          <cell r="AP129">
            <v>1712.84</v>
          </cell>
          <cell r="AQ129">
            <v>1176.74</v>
          </cell>
          <cell r="AR129">
            <v>968.33</v>
          </cell>
          <cell r="AS129">
            <v>250</v>
          </cell>
          <cell r="AT129">
            <v>7014.08</v>
          </cell>
          <cell r="AU129">
            <v>1.0321</v>
          </cell>
          <cell r="AV129">
            <v>0.94622200000000001</v>
          </cell>
          <cell r="AW129">
            <v>60903388</v>
          </cell>
          <cell r="AX129">
            <v>0.51939999999999997</v>
          </cell>
          <cell r="AY129">
            <v>7014.08</v>
          </cell>
          <cell r="AZ129">
            <v>1712.84</v>
          </cell>
          <cell r="BA129">
            <v>1176.74</v>
          </cell>
          <cell r="BB129">
            <v>433.74</v>
          </cell>
          <cell r="BC129">
            <v>0</v>
          </cell>
          <cell r="BD129">
            <v>0</v>
          </cell>
          <cell r="BE129">
            <v>0</v>
          </cell>
          <cell r="BF129">
            <v>0</v>
          </cell>
          <cell r="BG129">
            <v>261.2</v>
          </cell>
          <cell r="BH129">
            <v>0</v>
          </cell>
          <cell r="BI129">
            <v>0</v>
          </cell>
          <cell r="BJ129">
            <v>6911</v>
          </cell>
          <cell r="BK129">
            <v>0</v>
          </cell>
          <cell r="BL129">
            <v>0.2442</v>
          </cell>
        </row>
        <row r="130">
          <cell r="A130">
            <v>7000014</v>
          </cell>
          <cell r="B130" t="str">
            <v>ST BARNABAS HOSPITAL</v>
          </cell>
          <cell r="C130">
            <v>6850.12</v>
          </cell>
          <cell r="D130">
            <v>0</v>
          </cell>
          <cell r="E130">
            <v>471.48</v>
          </cell>
          <cell r="F130">
            <v>96.28</v>
          </cell>
          <cell r="G130">
            <v>261.2</v>
          </cell>
          <cell r="H130">
            <v>261.2</v>
          </cell>
          <cell r="I130">
            <v>1801.58</v>
          </cell>
          <cell r="J130">
            <v>1041</v>
          </cell>
          <cell r="K130">
            <v>945.69</v>
          </cell>
          <cell r="L130">
            <v>598</v>
          </cell>
          <cell r="M130">
            <v>6850.12</v>
          </cell>
          <cell r="N130">
            <v>1.0266999999999999</v>
          </cell>
          <cell r="O130">
            <v>0.30086299999999999</v>
          </cell>
          <cell r="P130">
            <v>47568601</v>
          </cell>
          <cell r="Q130">
            <v>0.45879999999999999</v>
          </cell>
          <cell r="R130">
            <v>6850.12</v>
          </cell>
          <cell r="S130">
            <v>1801.58</v>
          </cell>
          <cell r="T130">
            <v>1041</v>
          </cell>
          <cell r="U130">
            <v>471.48</v>
          </cell>
          <cell r="V130">
            <v>0</v>
          </cell>
          <cell r="W130">
            <v>0</v>
          </cell>
          <cell r="X130">
            <v>0</v>
          </cell>
          <cell r="Y130">
            <v>0</v>
          </cell>
          <cell r="Z130">
            <v>261.2</v>
          </cell>
          <cell r="AA130">
            <v>0</v>
          </cell>
          <cell r="AB130">
            <v>0</v>
          </cell>
          <cell r="AC130">
            <v>11941</v>
          </cell>
          <cell r="AD130">
            <v>0</v>
          </cell>
          <cell r="AE130">
            <v>0.26300000000000001</v>
          </cell>
          <cell r="AH130">
            <v>7000014</v>
          </cell>
          <cell r="AI130" t="str">
            <v>ST BARNABAS HOSPITAL</v>
          </cell>
          <cell r="AJ130">
            <v>6830.77</v>
          </cell>
          <cell r="AK130">
            <v>0</v>
          </cell>
          <cell r="AL130">
            <v>419.12</v>
          </cell>
          <cell r="AM130">
            <v>92.16</v>
          </cell>
          <cell r="AN130">
            <v>261.2</v>
          </cell>
          <cell r="AO130">
            <v>261.2</v>
          </cell>
          <cell r="AP130">
            <v>1796.49</v>
          </cell>
          <cell r="AQ130">
            <v>1038.06</v>
          </cell>
          <cell r="AR130">
            <v>943.02</v>
          </cell>
          <cell r="AS130">
            <v>598</v>
          </cell>
          <cell r="AT130">
            <v>6830.77</v>
          </cell>
          <cell r="AU130">
            <v>1.0266999999999999</v>
          </cell>
          <cell r="AV130">
            <v>0.30086299999999999</v>
          </cell>
          <cell r="AW130">
            <v>47568601</v>
          </cell>
          <cell r="AX130">
            <v>0.45879999999999999</v>
          </cell>
          <cell r="AY130">
            <v>6830.77</v>
          </cell>
          <cell r="AZ130">
            <v>1796.49</v>
          </cell>
          <cell r="BA130">
            <v>1038.06</v>
          </cell>
          <cell r="BB130">
            <v>419.12</v>
          </cell>
          <cell r="BC130">
            <v>0</v>
          </cell>
          <cell r="BD130">
            <v>0</v>
          </cell>
          <cell r="BE130">
            <v>0</v>
          </cell>
          <cell r="BF130">
            <v>0</v>
          </cell>
          <cell r="BG130">
            <v>261.2</v>
          </cell>
          <cell r="BH130">
            <v>0</v>
          </cell>
          <cell r="BI130">
            <v>0</v>
          </cell>
          <cell r="BJ130">
            <v>11941</v>
          </cell>
          <cell r="BK130">
            <v>0</v>
          </cell>
          <cell r="BL130">
            <v>0.26300000000000001</v>
          </cell>
        </row>
        <row r="131">
          <cell r="A131">
            <v>7000024</v>
          </cell>
          <cell r="B131" t="str">
            <v>NORTH CENTRAL BRONX HOSPITAL</v>
          </cell>
          <cell r="C131">
            <v>7585.6200000000008</v>
          </cell>
          <cell r="D131">
            <v>0</v>
          </cell>
          <cell r="E131">
            <v>798.93000000000006</v>
          </cell>
          <cell r="F131">
            <v>125.36</v>
          </cell>
          <cell r="G131">
            <v>261.2</v>
          </cell>
          <cell r="H131">
            <v>261.2</v>
          </cell>
          <cell r="I131">
            <v>976.27</v>
          </cell>
          <cell r="J131">
            <v>1258.8500000000001</v>
          </cell>
          <cell r="K131">
            <v>1047.23</v>
          </cell>
          <cell r="L131">
            <v>353</v>
          </cell>
          <cell r="M131">
            <v>7585.6200000000008</v>
          </cell>
          <cell r="N131">
            <v>1.1408</v>
          </cell>
          <cell r="O131">
            <v>0.74119900000000005</v>
          </cell>
          <cell r="P131">
            <v>46691291</v>
          </cell>
          <cell r="Q131">
            <v>0.54259999999999997</v>
          </cell>
          <cell r="R131">
            <v>7585.6200000000008</v>
          </cell>
          <cell r="S131">
            <v>976.27</v>
          </cell>
          <cell r="T131">
            <v>1258.8500000000001</v>
          </cell>
          <cell r="U131">
            <v>531.27</v>
          </cell>
          <cell r="V131">
            <v>0</v>
          </cell>
          <cell r="W131">
            <v>267.66000000000003</v>
          </cell>
          <cell r="X131">
            <v>0</v>
          </cell>
          <cell r="Y131">
            <v>0</v>
          </cell>
          <cell r="Z131">
            <v>261.2</v>
          </cell>
          <cell r="AA131">
            <v>0</v>
          </cell>
          <cell r="AB131">
            <v>0</v>
          </cell>
          <cell r="AC131">
            <v>2776</v>
          </cell>
          <cell r="AD131">
            <v>0</v>
          </cell>
          <cell r="AE131">
            <v>0.12870000000000001</v>
          </cell>
          <cell r="AH131">
            <v>7000024</v>
          </cell>
          <cell r="AI131" t="str">
            <v>NORTH CENTRAL BRONX HOSPITAL</v>
          </cell>
          <cell r="AJ131">
            <v>7400.17</v>
          </cell>
          <cell r="AK131">
            <v>0</v>
          </cell>
          <cell r="AL131">
            <v>637.76</v>
          </cell>
          <cell r="AM131">
            <v>93.41</v>
          </cell>
          <cell r="AN131">
            <v>261.2</v>
          </cell>
          <cell r="AO131">
            <v>261.2</v>
          </cell>
          <cell r="AP131">
            <v>952.4</v>
          </cell>
          <cell r="AQ131">
            <v>1228.08</v>
          </cell>
          <cell r="AR131">
            <v>1021.63</v>
          </cell>
          <cell r="AS131">
            <v>353</v>
          </cell>
          <cell r="AT131">
            <v>7400.17</v>
          </cell>
          <cell r="AU131">
            <v>1.1408</v>
          </cell>
          <cell r="AV131">
            <v>0.74119900000000005</v>
          </cell>
          <cell r="AW131">
            <v>46691291</v>
          </cell>
          <cell r="AX131">
            <v>0.54259999999999997</v>
          </cell>
          <cell r="AY131">
            <v>7400.17</v>
          </cell>
          <cell r="AZ131">
            <v>952.4</v>
          </cell>
          <cell r="BA131">
            <v>1228.08</v>
          </cell>
          <cell r="BB131">
            <v>376.65</v>
          </cell>
          <cell r="BC131">
            <v>0</v>
          </cell>
          <cell r="BD131">
            <v>261.11</v>
          </cell>
          <cell r="BE131">
            <v>0</v>
          </cell>
          <cell r="BF131">
            <v>0</v>
          </cell>
          <cell r="BG131">
            <v>261.2</v>
          </cell>
          <cell r="BH131">
            <v>0</v>
          </cell>
          <cell r="BI131">
            <v>0</v>
          </cell>
          <cell r="BJ131">
            <v>2776</v>
          </cell>
          <cell r="BK131">
            <v>0</v>
          </cell>
          <cell r="BL131">
            <v>0.12870000000000001</v>
          </cell>
        </row>
        <row r="132">
          <cell r="A132">
            <v>7001002</v>
          </cell>
          <cell r="B132" t="str">
            <v>BROOKDALE HOSPITAL MED CTR</v>
          </cell>
          <cell r="C132">
            <v>7077.57</v>
          </cell>
          <cell r="D132">
            <v>0</v>
          </cell>
          <cell r="E132">
            <v>435.37</v>
          </cell>
          <cell r="F132">
            <v>80</v>
          </cell>
          <cell r="G132">
            <v>261.2</v>
          </cell>
          <cell r="H132">
            <v>261.2</v>
          </cell>
          <cell r="I132">
            <v>1474.26</v>
          </cell>
          <cell r="J132">
            <v>1318.01</v>
          </cell>
          <cell r="K132">
            <v>977.09</v>
          </cell>
          <cell r="L132">
            <v>313</v>
          </cell>
          <cell r="M132">
            <v>7077.57</v>
          </cell>
          <cell r="N132">
            <v>1.0476000000000001</v>
          </cell>
          <cell r="O132">
            <v>0.49040299999999998</v>
          </cell>
          <cell r="P132">
            <v>49909737</v>
          </cell>
          <cell r="Q132">
            <v>0.34760000000000002</v>
          </cell>
          <cell r="R132">
            <v>7077.57</v>
          </cell>
          <cell r="S132">
            <v>1474.26</v>
          </cell>
          <cell r="T132">
            <v>1318.01</v>
          </cell>
          <cell r="U132">
            <v>435.37</v>
          </cell>
          <cell r="V132">
            <v>0</v>
          </cell>
          <cell r="W132">
            <v>0</v>
          </cell>
          <cell r="X132">
            <v>0</v>
          </cell>
          <cell r="Y132">
            <v>0</v>
          </cell>
          <cell r="Z132">
            <v>261.2</v>
          </cell>
          <cell r="AA132">
            <v>0</v>
          </cell>
          <cell r="AB132">
            <v>0</v>
          </cell>
          <cell r="AC132">
            <v>10373</v>
          </cell>
          <cell r="AD132">
            <v>0</v>
          </cell>
          <cell r="AE132">
            <v>0.20830000000000001</v>
          </cell>
          <cell r="AH132">
            <v>7001002</v>
          </cell>
          <cell r="AI132" t="str">
            <v>BROOKDALE HOSPITAL MED CTR</v>
          </cell>
          <cell r="AJ132">
            <v>7123.1399999999994</v>
          </cell>
          <cell r="AK132">
            <v>0</v>
          </cell>
          <cell r="AL132">
            <v>432.06</v>
          </cell>
          <cell r="AM132">
            <v>83.95</v>
          </cell>
          <cell r="AN132">
            <v>261.2</v>
          </cell>
          <cell r="AO132">
            <v>261.2</v>
          </cell>
          <cell r="AP132">
            <v>1483.75</v>
          </cell>
          <cell r="AQ132">
            <v>1326.5</v>
          </cell>
          <cell r="AR132">
            <v>983.38</v>
          </cell>
          <cell r="AS132">
            <v>313</v>
          </cell>
          <cell r="AT132">
            <v>7123.1399999999994</v>
          </cell>
          <cell r="AU132">
            <v>1.0476000000000001</v>
          </cell>
          <cell r="AV132">
            <v>0.49040299999999998</v>
          </cell>
          <cell r="AW132">
            <v>49909737</v>
          </cell>
          <cell r="AX132">
            <v>0.34760000000000002</v>
          </cell>
          <cell r="AY132">
            <v>7123.1399999999994</v>
          </cell>
          <cell r="AZ132">
            <v>1483.75</v>
          </cell>
          <cell r="BA132">
            <v>1326.5</v>
          </cell>
          <cell r="BB132">
            <v>432.06</v>
          </cell>
          <cell r="BC132">
            <v>0</v>
          </cell>
          <cell r="BD132">
            <v>0</v>
          </cell>
          <cell r="BE132">
            <v>0</v>
          </cell>
          <cell r="BF132">
            <v>0</v>
          </cell>
          <cell r="BG132">
            <v>261.2</v>
          </cell>
          <cell r="BH132">
            <v>0</v>
          </cell>
          <cell r="BI132">
            <v>0</v>
          </cell>
          <cell r="BJ132">
            <v>10373</v>
          </cell>
          <cell r="BK132">
            <v>0</v>
          </cell>
          <cell r="BL132">
            <v>0.20830000000000001</v>
          </cell>
        </row>
        <row r="133">
          <cell r="A133">
            <v>7001003</v>
          </cell>
          <cell r="B133" t="str">
            <v>BROOKLYN HOSPITAL</v>
          </cell>
          <cell r="C133">
            <v>6926.59</v>
          </cell>
          <cell r="D133">
            <v>0</v>
          </cell>
          <cell r="E133">
            <v>435.05</v>
          </cell>
          <cell r="F133">
            <v>84.42</v>
          </cell>
          <cell r="G133">
            <v>261.2</v>
          </cell>
          <cell r="H133">
            <v>261.2</v>
          </cell>
          <cell r="I133">
            <v>1423.41</v>
          </cell>
          <cell r="J133">
            <v>611.53000000000009</v>
          </cell>
          <cell r="K133">
            <v>956.25</v>
          </cell>
          <cell r="L133">
            <v>0</v>
          </cell>
          <cell r="M133">
            <v>6926.59</v>
          </cell>
          <cell r="N133">
            <v>1.0296000000000001</v>
          </cell>
          <cell r="O133">
            <v>0.45552999999999999</v>
          </cell>
          <cell r="P133">
            <v>65725306</v>
          </cell>
          <cell r="Q133">
            <v>0.3629</v>
          </cell>
          <cell r="R133">
            <v>6926.59</v>
          </cell>
          <cell r="S133">
            <v>1423.41</v>
          </cell>
          <cell r="T133">
            <v>611.53000000000009</v>
          </cell>
          <cell r="U133">
            <v>435.05</v>
          </cell>
          <cell r="V133">
            <v>0</v>
          </cell>
          <cell r="W133">
            <v>0</v>
          </cell>
          <cell r="X133">
            <v>0</v>
          </cell>
          <cell r="Y133">
            <v>0</v>
          </cell>
          <cell r="Z133">
            <v>261.2</v>
          </cell>
          <cell r="AA133">
            <v>0</v>
          </cell>
          <cell r="AB133">
            <v>0</v>
          </cell>
          <cell r="AC133">
            <v>8642</v>
          </cell>
          <cell r="AD133">
            <v>0</v>
          </cell>
          <cell r="AE133">
            <v>0.20549999999999999</v>
          </cell>
          <cell r="AH133">
            <v>7001003</v>
          </cell>
          <cell r="AI133" t="str">
            <v>BROOKLYN HOSPITAL</v>
          </cell>
          <cell r="AJ133">
            <v>6925.8899999999994</v>
          </cell>
          <cell r="AK133">
            <v>0</v>
          </cell>
          <cell r="AL133">
            <v>441.15</v>
          </cell>
          <cell r="AM133">
            <v>82.95</v>
          </cell>
          <cell r="AN133">
            <v>261.2</v>
          </cell>
          <cell r="AO133">
            <v>261.2</v>
          </cell>
          <cell r="AP133">
            <v>1423.27</v>
          </cell>
          <cell r="AQ133">
            <v>611.47</v>
          </cell>
          <cell r="AR133">
            <v>956.15</v>
          </cell>
          <cell r="AS133">
            <v>0</v>
          </cell>
          <cell r="AT133">
            <v>6925.8899999999994</v>
          </cell>
          <cell r="AU133">
            <v>1.0296000000000001</v>
          </cell>
          <cell r="AV133">
            <v>0.45552999999999999</v>
          </cell>
          <cell r="AW133">
            <v>65725306</v>
          </cell>
          <cell r="AX133">
            <v>0.3629</v>
          </cell>
          <cell r="AY133">
            <v>6925.8899999999994</v>
          </cell>
          <cell r="AZ133">
            <v>1423.27</v>
          </cell>
          <cell r="BA133">
            <v>611.47</v>
          </cell>
          <cell r="BB133">
            <v>441.15</v>
          </cell>
          <cell r="BC133">
            <v>0</v>
          </cell>
          <cell r="BD133">
            <v>0</v>
          </cell>
          <cell r="BE133">
            <v>0</v>
          </cell>
          <cell r="BF133">
            <v>0</v>
          </cell>
          <cell r="BG133">
            <v>261.2</v>
          </cell>
          <cell r="BH133">
            <v>0</v>
          </cell>
          <cell r="BI133">
            <v>0</v>
          </cell>
          <cell r="BJ133">
            <v>8642</v>
          </cell>
          <cell r="BK133">
            <v>0</v>
          </cell>
          <cell r="BL133">
            <v>0.20549999999999999</v>
          </cell>
        </row>
        <row r="134">
          <cell r="A134">
            <v>7001008</v>
          </cell>
          <cell r="B134" t="str">
            <v>NY COMMUNITY / BROOKLYN</v>
          </cell>
          <cell r="C134">
            <v>7557.36</v>
          </cell>
          <cell r="D134">
            <v>0</v>
          </cell>
          <cell r="E134">
            <v>345.85</v>
          </cell>
          <cell r="F134">
            <v>58.29</v>
          </cell>
          <cell r="G134">
            <v>261.2</v>
          </cell>
          <cell r="H134">
            <v>261.2</v>
          </cell>
          <cell r="I134">
            <v>0</v>
          </cell>
          <cell r="J134">
            <v>0</v>
          </cell>
          <cell r="K134">
            <v>1043.33</v>
          </cell>
          <cell r="L134">
            <v>0</v>
          </cell>
          <cell r="M134">
            <v>7557.36</v>
          </cell>
          <cell r="N134">
            <v>1.1128</v>
          </cell>
          <cell r="O134">
            <v>0.51746899999999996</v>
          </cell>
          <cell r="P134">
            <v>5390131</v>
          </cell>
          <cell r="Q134">
            <v>9.6199999999999994E-2</v>
          </cell>
          <cell r="R134">
            <v>7557.36</v>
          </cell>
          <cell r="S134">
            <v>0</v>
          </cell>
          <cell r="T134">
            <v>0</v>
          </cell>
          <cell r="U134">
            <v>345.85</v>
          </cell>
          <cell r="V134">
            <v>0</v>
          </cell>
          <cell r="W134">
            <v>0</v>
          </cell>
          <cell r="X134">
            <v>0</v>
          </cell>
          <cell r="Y134">
            <v>0</v>
          </cell>
          <cell r="Z134">
            <v>261.2</v>
          </cell>
          <cell r="AA134">
            <v>0</v>
          </cell>
          <cell r="AB134">
            <v>0</v>
          </cell>
          <cell r="AC134">
            <v>725</v>
          </cell>
          <cell r="AD134">
            <v>0</v>
          </cell>
          <cell r="AE134">
            <v>0</v>
          </cell>
          <cell r="AH134">
            <v>7001008</v>
          </cell>
          <cell r="AI134" t="str">
            <v>NY COMMUNITY / BROOKLYN</v>
          </cell>
          <cell r="AJ134">
            <v>7824.9699999999993</v>
          </cell>
          <cell r="AK134">
            <v>0</v>
          </cell>
          <cell r="AL134">
            <v>330.91</v>
          </cell>
          <cell r="AM134">
            <v>54.72</v>
          </cell>
          <cell r="AN134">
            <v>261.2</v>
          </cell>
          <cell r="AO134">
            <v>261.2</v>
          </cell>
          <cell r="AP134">
            <v>0</v>
          </cell>
          <cell r="AQ134">
            <v>0</v>
          </cell>
          <cell r="AR134">
            <v>1080.28</v>
          </cell>
          <cell r="AS134">
            <v>0</v>
          </cell>
          <cell r="AT134">
            <v>7824.9699999999993</v>
          </cell>
          <cell r="AU134">
            <v>1.1128</v>
          </cell>
          <cell r="AV134">
            <v>0.51746899999999996</v>
          </cell>
          <cell r="AW134">
            <v>5390131</v>
          </cell>
          <cell r="AX134">
            <v>9.6199999999999994E-2</v>
          </cell>
          <cell r="AY134">
            <v>7824.9699999999993</v>
          </cell>
          <cell r="AZ134">
            <v>0</v>
          </cell>
          <cell r="BA134">
            <v>0</v>
          </cell>
          <cell r="BB134">
            <v>330.91</v>
          </cell>
          <cell r="BC134">
            <v>0</v>
          </cell>
          <cell r="BD134">
            <v>0</v>
          </cell>
          <cell r="BE134">
            <v>0</v>
          </cell>
          <cell r="BF134">
            <v>0</v>
          </cell>
          <cell r="BG134">
            <v>261.2</v>
          </cell>
          <cell r="BH134">
            <v>0</v>
          </cell>
          <cell r="BI134">
            <v>0</v>
          </cell>
          <cell r="BJ134">
            <v>725</v>
          </cell>
          <cell r="BK134">
            <v>0</v>
          </cell>
          <cell r="BL134">
            <v>0</v>
          </cell>
        </row>
        <row r="135">
          <cell r="A135">
            <v>7001009</v>
          </cell>
          <cell r="B135" t="str">
            <v>CONEY ISLAND HOSPITAL</v>
          </cell>
          <cell r="C135">
            <v>6820.15</v>
          </cell>
          <cell r="D135">
            <v>0</v>
          </cell>
          <cell r="E135">
            <v>908.38</v>
          </cell>
          <cell r="F135">
            <v>151.79</v>
          </cell>
          <cell r="G135">
            <v>261.2</v>
          </cell>
          <cell r="H135">
            <v>261.2</v>
          </cell>
          <cell r="I135">
            <v>1153.29</v>
          </cell>
          <cell r="J135">
            <v>1175.6499999999999</v>
          </cell>
          <cell r="K135">
            <v>941.56</v>
          </cell>
          <cell r="L135">
            <v>398</v>
          </cell>
          <cell r="M135">
            <v>6820.15</v>
          </cell>
          <cell r="N135">
            <v>1.0109999999999999</v>
          </cell>
          <cell r="O135">
            <v>0.74927900000000003</v>
          </cell>
          <cell r="P135">
            <v>30025665</v>
          </cell>
          <cell r="Q135">
            <v>0.27</v>
          </cell>
          <cell r="R135">
            <v>6820.15</v>
          </cell>
          <cell r="S135">
            <v>1153.29</v>
          </cell>
          <cell r="T135">
            <v>1175.6499999999999</v>
          </cell>
          <cell r="U135">
            <v>908.38</v>
          </cell>
          <cell r="V135">
            <v>0</v>
          </cell>
          <cell r="W135">
            <v>0</v>
          </cell>
          <cell r="X135">
            <v>0</v>
          </cell>
          <cell r="Y135">
            <v>0</v>
          </cell>
          <cell r="Z135">
            <v>261.2</v>
          </cell>
          <cell r="AA135">
            <v>0</v>
          </cell>
          <cell r="AB135">
            <v>0</v>
          </cell>
          <cell r="AC135">
            <v>3220</v>
          </cell>
          <cell r="AD135">
            <v>0</v>
          </cell>
          <cell r="AE135">
            <v>0.1691</v>
          </cell>
          <cell r="AH135">
            <v>7001009</v>
          </cell>
          <cell r="AI135" t="str">
            <v>CONEY ISLAND HOSPITAL</v>
          </cell>
          <cell r="AJ135">
            <v>6862.22</v>
          </cell>
          <cell r="AK135">
            <v>0</v>
          </cell>
          <cell r="AL135">
            <v>690.46</v>
          </cell>
          <cell r="AM135">
            <v>123.65</v>
          </cell>
          <cell r="AN135">
            <v>261.2</v>
          </cell>
          <cell r="AO135">
            <v>261.2</v>
          </cell>
          <cell r="AP135">
            <v>1160.4000000000001</v>
          </cell>
          <cell r="AQ135">
            <v>1182.8999999999999</v>
          </cell>
          <cell r="AR135">
            <v>947.36</v>
          </cell>
          <cell r="AS135">
            <v>398</v>
          </cell>
          <cell r="AT135">
            <v>6862.22</v>
          </cell>
          <cell r="AU135">
            <v>1.0109999999999999</v>
          </cell>
          <cell r="AV135">
            <v>0.74927900000000003</v>
          </cell>
          <cell r="AW135">
            <v>30025665</v>
          </cell>
          <cell r="AX135">
            <v>0.27</v>
          </cell>
          <cell r="AY135">
            <v>6862.22</v>
          </cell>
          <cell r="AZ135">
            <v>1160.4000000000001</v>
          </cell>
          <cell r="BA135">
            <v>1182.8999999999999</v>
          </cell>
          <cell r="BB135">
            <v>690.46</v>
          </cell>
          <cell r="BC135">
            <v>0</v>
          </cell>
          <cell r="BD135">
            <v>0</v>
          </cell>
          <cell r="BE135">
            <v>0</v>
          </cell>
          <cell r="BF135">
            <v>0</v>
          </cell>
          <cell r="BG135">
            <v>261.2</v>
          </cell>
          <cell r="BH135">
            <v>0</v>
          </cell>
          <cell r="BI135">
            <v>0</v>
          </cell>
          <cell r="BJ135">
            <v>3220</v>
          </cell>
          <cell r="BK135">
            <v>0</v>
          </cell>
          <cell r="BL135">
            <v>0.1691</v>
          </cell>
        </row>
        <row r="136">
          <cell r="A136">
            <v>7001016</v>
          </cell>
          <cell r="B136" t="str">
            <v>KINGS COUNTY HOSPITAL CENTER</v>
          </cell>
          <cell r="C136">
            <v>6866.63</v>
          </cell>
          <cell r="D136">
            <v>0</v>
          </cell>
          <cell r="E136">
            <v>1379.95</v>
          </cell>
          <cell r="F136">
            <v>172.48</v>
          </cell>
          <cell r="G136">
            <v>261.2</v>
          </cell>
          <cell r="H136">
            <v>261.2</v>
          </cell>
          <cell r="I136">
            <v>2296.89</v>
          </cell>
          <cell r="J136">
            <v>2408.63</v>
          </cell>
          <cell r="K136">
            <v>947.97</v>
          </cell>
          <cell r="L136">
            <v>0</v>
          </cell>
          <cell r="M136">
            <v>6866.63</v>
          </cell>
          <cell r="N136">
            <v>1.0145</v>
          </cell>
          <cell r="O136">
            <v>0.97448999999999997</v>
          </cell>
          <cell r="P136">
            <v>62079762</v>
          </cell>
          <cell r="Q136">
            <v>0.43409999999999999</v>
          </cell>
          <cell r="R136">
            <v>6866.63</v>
          </cell>
          <cell r="S136">
            <v>2296.89</v>
          </cell>
          <cell r="T136">
            <v>2408.63</v>
          </cell>
          <cell r="U136">
            <v>919.23</v>
          </cell>
          <cell r="V136">
            <v>0</v>
          </cell>
          <cell r="W136">
            <v>460.71999999999997</v>
          </cell>
          <cell r="X136">
            <v>0</v>
          </cell>
          <cell r="Y136">
            <v>0</v>
          </cell>
          <cell r="Z136">
            <v>261.2</v>
          </cell>
          <cell r="AA136">
            <v>0</v>
          </cell>
          <cell r="AB136">
            <v>0</v>
          </cell>
          <cell r="AC136">
            <v>7186</v>
          </cell>
          <cell r="AD136">
            <v>0</v>
          </cell>
          <cell r="AE136">
            <v>0.33450000000000002</v>
          </cell>
          <cell r="AH136">
            <v>7001016</v>
          </cell>
          <cell r="AI136" t="str">
            <v>KINGS COUNTY HOSPITAL CENTER</v>
          </cell>
          <cell r="AJ136">
            <v>6891.4100000000008</v>
          </cell>
          <cell r="AK136">
            <v>0</v>
          </cell>
          <cell r="AL136">
            <v>1326.53</v>
          </cell>
          <cell r="AM136">
            <v>175.63</v>
          </cell>
          <cell r="AN136">
            <v>261.2</v>
          </cell>
          <cell r="AO136">
            <v>261.2</v>
          </cell>
          <cell r="AP136">
            <v>2305.1799999999998</v>
          </cell>
          <cell r="AQ136">
            <v>2417.33</v>
          </cell>
          <cell r="AR136">
            <v>951.39</v>
          </cell>
          <cell r="AS136">
            <v>0</v>
          </cell>
          <cell r="AT136">
            <v>6891.4100000000008</v>
          </cell>
          <cell r="AU136">
            <v>1.0145</v>
          </cell>
          <cell r="AV136">
            <v>0.97448999999999997</v>
          </cell>
          <cell r="AW136">
            <v>62079762</v>
          </cell>
          <cell r="AX136">
            <v>0.43409999999999999</v>
          </cell>
          <cell r="AY136">
            <v>6891.4100000000008</v>
          </cell>
          <cell r="AZ136">
            <v>2305.1799999999998</v>
          </cell>
          <cell r="BA136">
            <v>2417.33</v>
          </cell>
          <cell r="BB136">
            <v>864.15</v>
          </cell>
          <cell r="BC136">
            <v>0</v>
          </cell>
          <cell r="BD136">
            <v>462.38</v>
          </cell>
          <cell r="BE136">
            <v>0</v>
          </cell>
          <cell r="BF136">
            <v>0</v>
          </cell>
          <cell r="BG136">
            <v>261.2</v>
          </cell>
          <cell r="BH136">
            <v>0</v>
          </cell>
          <cell r="BI136">
            <v>0</v>
          </cell>
          <cell r="BJ136">
            <v>7186</v>
          </cell>
          <cell r="BK136">
            <v>0</v>
          </cell>
          <cell r="BL136">
            <v>0.33450000000000002</v>
          </cell>
        </row>
        <row r="137">
          <cell r="A137">
            <v>7001019</v>
          </cell>
          <cell r="B137" t="str">
            <v>LUTHERAN MEDICAL CENTER</v>
          </cell>
          <cell r="C137">
            <v>6845.48</v>
          </cell>
          <cell r="D137">
            <v>0</v>
          </cell>
          <cell r="E137">
            <v>472.65</v>
          </cell>
          <cell r="F137">
            <v>62.17</v>
          </cell>
          <cell r="G137">
            <v>261.2</v>
          </cell>
          <cell r="H137">
            <v>261.2</v>
          </cell>
          <cell r="I137">
            <v>1642.92</v>
          </cell>
          <cell r="J137">
            <v>956.7</v>
          </cell>
          <cell r="K137">
            <v>945.05</v>
          </cell>
          <cell r="L137">
            <v>14</v>
          </cell>
          <cell r="M137">
            <v>6845.48</v>
          </cell>
          <cell r="N137">
            <v>1.0172000000000001</v>
          </cell>
          <cell r="O137">
            <v>0.510266</v>
          </cell>
          <cell r="P137">
            <v>44259911</v>
          </cell>
          <cell r="Q137">
            <v>0.27110000000000001</v>
          </cell>
          <cell r="R137">
            <v>6845.48</v>
          </cell>
          <cell r="S137">
            <v>1642.92</v>
          </cell>
          <cell r="T137">
            <v>956.7</v>
          </cell>
          <cell r="U137">
            <v>269.29000000000002</v>
          </cell>
          <cell r="V137">
            <v>203.35999999999999</v>
          </cell>
          <cell r="W137">
            <v>0</v>
          </cell>
          <cell r="X137">
            <v>0</v>
          </cell>
          <cell r="Y137">
            <v>0</v>
          </cell>
          <cell r="Z137">
            <v>261.2</v>
          </cell>
          <cell r="AA137">
            <v>0</v>
          </cell>
          <cell r="AB137">
            <v>0</v>
          </cell>
          <cell r="AC137">
            <v>9044</v>
          </cell>
          <cell r="AD137">
            <v>0</v>
          </cell>
          <cell r="AE137">
            <v>0.24</v>
          </cell>
          <cell r="AH137">
            <v>7001019</v>
          </cell>
          <cell r="AI137" t="str">
            <v>LUTHERAN MEDICAL CENTER</v>
          </cell>
          <cell r="AJ137">
            <v>6774.8499999999995</v>
          </cell>
          <cell r="AK137">
            <v>0</v>
          </cell>
          <cell r="AL137">
            <v>463.51</v>
          </cell>
          <cell r="AM137">
            <v>61.57</v>
          </cell>
          <cell r="AN137">
            <v>261.2</v>
          </cell>
          <cell r="AO137">
            <v>261.2</v>
          </cell>
          <cell r="AP137">
            <v>1625.96</v>
          </cell>
          <cell r="AQ137">
            <v>946.83</v>
          </cell>
          <cell r="AR137">
            <v>935.3</v>
          </cell>
          <cell r="AS137">
            <v>14</v>
          </cell>
          <cell r="AT137">
            <v>6774.8499999999995</v>
          </cell>
          <cell r="AU137">
            <v>1.0172000000000001</v>
          </cell>
          <cell r="AV137">
            <v>0.510266</v>
          </cell>
          <cell r="AW137">
            <v>44259911</v>
          </cell>
          <cell r="AX137">
            <v>0.27110000000000001</v>
          </cell>
          <cell r="AY137">
            <v>6774.8499999999995</v>
          </cell>
          <cell r="AZ137">
            <v>1625.96</v>
          </cell>
          <cell r="BA137">
            <v>946.83</v>
          </cell>
          <cell r="BB137">
            <v>262.25</v>
          </cell>
          <cell r="BC137">
            <v>201.26</v>
          </cell>
          <cell r="BD137">
            <v>0</v>
          </cell>
          <cell r="BE137">
            <v>0</v>
          </cell>
          <cell r="BF137">
            <v>0</v>
          </cell>
          <cell r="BG137">
            <v>261.2</v>
          </cell>
          <cell r="BH137">
            <v>0</v>
          </cell>
          <cell r="BI137">
            <v>0</v>
          </cell>
          <cell r="BJ137">
            <v>9044</v>
          </cell>
          <cell r="BK137">
            <v>0</v>
          </cell>
          <cell r="BL137">
            <v>0.24</v>
          </cell>
        </row>
        <row r="138">
          <cell r="A138">
            <v>7001020</v>
          </cell>
          <cell r="B138" t="str">
            <v>MAIMONIDES MEDICAL CENTER</v>
          </cell>
          <cell r="C138">
            <v>8084.36</v>
          </cell>
          <cell r="D138">
            <v>0</v>
          </cell>
          <cell r="E138">
            <v>946.75</v>
          </cell>
          <cell r="F138">
            <v>178.42</v>
          </cell>
          <cell r="G138">
            <v>261.2</v>
          </cell>
          <cell r="H138">
            <v>261.2</v>
          </cell>
          <cell r="I138">
            <v>1871.53</v>
          </cell>
          <cell r="J138">
            <v>1010.91</v>
          </cell>
          <cell r="K138">
            <v>1116.0899999999999</v>
          </cell>
          <cell r="L138">
            <v>216</v>
          </cell>
          <cell r="M138">
            <v>8084.36</v>
          </cell>
          <cell r="N138">
            <v>1.1903999999999999</v>
          </cell>
          <cell r="O138">
            <v>0.28603800000000001</v>
          </cell>
          <cell r="P138">
            <v>118411116</v>
          </cell>
          <cell r="Q138">
            <v>0.29580000000000001</v>
          </cell>
          <cell r="R138">
            <v>8084.36</v>
          </cell>
          <cell r="S138">
            <v>1871.53</v>
          </cell>
          <cell r="T138">
            <v>1010.91</v>
          </cell>
          <cell r="U138">
            <v>830.31</v>
          </cell>
          <cell r="V138">
            <v>116.44</v>
          </cell>
          <cell r="W138">
            <v>0</v>
          </cell>
          <cell r="X138">
            <v>0</v>
          </cell>
          <cell r="Y138">
            <v>0</v>
          </cell>
          <cell r="Z138">
            <v>261.2</v>
          </cell>
          <cell r="AA138">
            <v>0</v>
          </cell>
          <cell r="AB138">
            <v>0</v>
          </cell>
          <cell r="AC138">
            <v>17351</v>
          </cell>
          <cell r="AD138">
            <v>0</v>
          </cell>
          <cell r="AE138">
            <v>0.23150000000000001</v>
          </cell>
          <cell r="AH138">
            <v>7001020</v>
          </cell>
          <cell r="AI138" t="str">
            <v>MAIMONIDES MEDICAL CENTER</v>
          </cell>
          <cell r="AJ138">
            <v>8152.69</v>
          </cell>
          <cell r="AK138">
            <v>0</v>
          </cell>
          <cell r="AL138">
            <v>932.54</v>
          </cell>
          <cell r="AM138">
            <v>172.81</v>
          </cell>
          <cell r="AN138">
            <v>261.2</v>
          </cell>
          <cell r="AO138">
            <v>261.2</v>
          </cell>
          <cell r="AP138">
            <v>1887.35</v>
          </cell>
          <cell r="AQ138">
            <v>1019.4499999999999</v>
          </cell>
          <cell r="AR138">
            <v>1125.52</v>
          </cell>
          <cell r="AS138">
            <v>216</v>
          </cell>
          <cell r="AT138">
            <v>8152.69</v>
          </cell>
          <cell r="AU138">
            <v>1.1903999999999999</v>
          </cell>
          <cell r="AV138">
            <v>0.28603800000000001</v>
          </cell>
          <cell r="AW138">
            <v>118411116</v>
          </cell>
          <cell r="AX138">
            <v>0.29580000000000001</v>
          </cell>
          <cell r="AY138">
            <v>8152.69</v>
          </cell>
          <cell r="AZ138">
            <v>1887.35</v>
          </cell>
          <cell r="BA138">
            <v>1019.4499999999999</v>
          </cell>
          <cell r="BB138">
            <v>815.12</v>
          </cell>
          <cell r="BC138">
            <v>117.42</v>
          </cell>
          <cell r="BD138">
            <v>0</v>
          </cell>
          <cell r="BE138">
            <v>0</v>
          </cell>
          <cell r="BF138">
            <v>0</v>
          </cell>
          <cell r="BG138">
            <v>261.2</v>
          </cell>
          <cell r="BH138">
            <v>0</v>
          </cell>
          <cell r="BI138">
            <v>0</v>
          </cell>
          <cell r="BJ138">
            <v>17351</v>
          </cell>
          <cell r="BK138">
            <v>0</v>
          </cell>
          <cell r="BL138">
            <v>0.23150000000000001</v>
          </cell>
        </row>
        <row r="139">
          <cell r="A139">
            <v>7001021</v>
          </cell>
          <cell r="B139" t="str">
            <v>NY METHODIST HOSP / BROOKLYN</v>
          </cell>
          <cell r="C139">
            <v>7162.8499999999995</v>
          </cell>
          <cell r="D139">
            <v>0</v>
          </cell>
          <cell r="E139">
            <v>306.77999999999997</v>
          </cell>
          <cell r="F139">
            <v>63.73</v>
          </cell>
          <cell r="G139">
            <v>261.2</v>
          </cell>
          <cell r="H139">
            <v>261.2</v>
          </cell>
          <cell r="I139">
            <v>1201.93</v>
          </cell>
          <cell r="J139">
            <v>779.41000000000008</v>
          </cell>
          <cell r="K139">
            <v>988.87</v>
          </cell>
          <cell r="L139">
            <v>0</v>
          </cell>
          <cell r="M139">
            <v>7162.8499999999995</v>
          </cell>
          <cell r="N139">
            <v>1.0683</v>
          </cell>
          <cell r="O139">
            <v>0.44526700000000002</v>
          </cell>
          <cell r="P139">
            <v>55826792</v>
          </cell>
          <cell r="Q139">
            <v>0.20300000000000001</v>
          </cell>
          <cell r="R139">
            <v>7162.8499999999995</v>
          </cell>
          <cell r="S139">
            <v>1201.93</v>
          </cell>
          <cell r="T139">
            <v>779.41000000000008</v>
          </cell>
          <cell r="U139">
            <v>306.77999999999997</v>
          </cell>
          <cell r="V139">
            <v>0</v>
          </cell>
          <cell r="W139">
            <v>0</v>
          </cell>
          <cell r="X139">
            <v>0</v>
          </cell>
          <cell r="Y139">
            <v>0</v>
          </cell>
          <cell r="Z139">
            <v>261.2</v>
          </cell>
          <cell r="AA139">
            <v>0</v>
          </cell>
          <cell r="AB139">
            <v>0</v>
          </cell>
          <cell r="AC139">
            <v>9203</v>
          </cell>
          <cell r="AD139">
            <v>0</v>
          </cell>
          <cell r="AE139">
            <v>0.1678</v>
          </cell>
          <cell r="AH139">
            <v>7001021</v>
          </cell>
          <cell r="AI139" t="str">
            <v>NY METHODIST HOSP / BROOKLYN</v>
          </cell>
          <cell r="AJ139">
            <v>7142.41</v>
          </cell>
          <cell r="AK139">
            <v>0</v>
          </cell>
          <cell r="AL139">
            <v>337.48</v>
          </cell>
          <cell r="AM139">
            <v>72.099999999999994</v>
          </cell>
          <cell r="AN139">
            <v>261.2</v>
          </cell>
          <cell r="AO139">
            <v>261.2</v>
          </cell>
          <cell r="AP139">
            <v>1198.5</v>
          </cell>
          <cell r="AQ139">
            <v>777.18000000000006</v>
          </cell>
          <cell r="AR139">
            <v>986.04</v>
          </cell>
          <cell r="AS139">
            <v>0</v>
          </cell>
          <cell r="AT139">
            <v>7142.41</v>
          </cell>
          <cell r="AU139">
            <v>1.0683</v>
          </cell>
          <cell r="AV139">
            <v>0.44526700000000002</v>
          </cell>
          <cell r="AW139">
            <v>55826792</v>
          </cell>
          <cell r="AX139">
            <v>0.20300000000000001</v>
          </cell>
          <cell r="AY139">
            <v>7142.41</v>
          </cell>
          <cell r="AZ139">
            <v>1198.5</v>
          </cell>
          <cell r="BA139">
            <v>777.18000000000006</v>
          </cell>
          <cell r="BB139">
            <v>337.48</v>
          </cell>
          <cell r="BC139">
            <v>0</v>
          </cell>
          <cell r="BD139">
            <v>0</v>
          </cell>
          <cell r="BE139">
            <v>0</v>
          </cell>
          <cell r="BF139">
            <v>0</v>
          </cell>
          <cell r="BG139">
            <v>261.2</v>
          </cell>
          <cell r="BH139">
            <v>0</v>
          </cell>
          <cell r="BI139">
            <v>0</v>
          </cell>
          <cell r="BJ139">
            <v>9203</v>
          </cell>
          <cell r="BK139">
            <v>0</v>
          </cell>
          <cell r="BL139">
            <v>0.1678</v>
          </cell>
        </row>
        <row r="140">
          <cell r="A140">
            <v>7001024</v>
          </cell>
          <cell r="B140" t="str">
            <v>ST JOHNS EPISCOPAL SO SHORE</v>
          </cell>
          <cell r="C140">
            <v>8007.26</v>
          </cell>
          <cell r="D140">
            <v>0</v>
          </cell>
          <cell r="E140">
            <v>262.87</v>
          </cell>
          <cell r="F140">
            <v>48.57</v>
          </cell>
          <cell r="G140">
            <v>261.2</v>
          </cell>
          <cell r="H140">
            <v>261.2</v>
          </cell>
          <cell r="I140">
            <v>2028.24</v>
          </cell>
          <cell r="J140">
            <v>738.37</v>
          </cell>
          <cell r="K140">
            <v>1105.44</v>
          </cell>
          <cell r="L140">
            <v>950</v>
          </cell>
          <cell r="M140">
            <v>8007.26</v>
          </cell>
          <cell r="N140">
            <v>1.1937</v>
          </cell>
          <cell r="O140">
            <v>0.388042</v>
          </cell>
          <cell r="P140">
            <v>17136870</v>
          </cell>
          <cell r="Q140">
            <v>0.20030000000000001</v>
          </cell>
          <cell r="R140">
            <v>8007.26</v>
          </cell>
          <cell r="S140">
            <v>2028.24</v>
          </cell>
          <cell r="T140">
            <v>738.37</v>
          </cell>
          <cell r="U140">
            <v>262.87</v>
          </cell>
          <cell r="V140">
            <v>0</v>
          </cell>
          <cell r="W140">
            <v>0</v>
          </cell>
          <cell r="X140">
            <v>0</v>
          </cell>
          <cell r="Y140">
            <v>0</v>
          </cell>
          <cell r="Z140">
            <v>261.2</v>
          </cell>
          <cell r="AA140">
            <v>0</v>
          </cell>
          <cell r="AB140">
            <v>0</v>
          </cell>
          <cell r="AC140">
            <v>3124</v>
          </cell>
          <cell r="AD140">
            <v>0</v>
          </cell>
          <cell r="AE140">
            <v>0.25330000000000003</v>
          </cell>
          <cell r="AH140">
            <v>7001024</v>
          </cell>
          <cell r="AI140" t="str">
            <v>ST JOHNS EPISCOPAL SO SHORE</v>
          </cell>
          <cell r="AJ140">
            <v>7984.97</v>
          </cell>
          <cell r="AK140">
            <v>0</v>
          </cell>
          <cell r="AL140">
            <v>344.54</v>
          </cell>
          <cell r="AM140">
            <v>61.83</v>
          </cell>
          <cell r="AN140">
            <v>261.2</v>
          </cell>
          <cell r="AO140">
            <v>261.2</v>
          </cell>
          <cell r="AP140">
            <v>2022.59</v>
          </cell>
          <cell r="AQ140">
            <v>736.31999999999994</v>
          </cell>
          <cell r="AR140">
            <v>1102.3599999999999</v>
          </cell>
          <cell r="AS140">
            <v>950</v>
          </cell>
          <cell r="AT140">
            <v>7984.97</v>
          </cell>
          <cell r="AU140">
            <v>1.1937</v>
          </cell>
          <cell r="AV140">
            <v>0.388042</v>
          </cell>
          <cell r="AW140">
            <v>17136870</v>
          </cell>
          <cell r="AX140">
            <v>0.20030000000000001</v>
          </cell>
          <cell r="AY140">
            <v>7984.97</v>
          </cell>
          <cell r="AZ140">
            <v>2022.59</v>
          </cell>
          <cell r="BA140">
            <v>736.31999999999994</v>
          </cell>
          <cell r="BB140">
            <v>344.54</v>
          </cell>
          <cell r="BC140">
            <v>0</v>
          </cell>
          <cell r="BD140">
            <v>0</v>
          </cell>
          <cell r="BE140">
            <v>0</v>
          </cell>
          <cell r="BF140">
            <v>0</v>
          </cell>
          <cell r="BG140">
            <v>261.2</v>
          </cell>
          <cell r="BH140">
            <v>0</v>
          </cell>
          <cell r="BI140">
            <v>0</v>
          </cell>
          <cell r="BJ140">
            <v>3124</v>
          </cell>
          <cell r="BK140">
            <v>0</v>
          </cell>
          <cell r="BL140">
            <v>0.25330000000000003</v>
          </cell>
        </row>
        <row r="141">
          <cell r="A141">
            <v>7001033</v>
          </cell>
          <cell r="B141" t="str">
            <v>KINGSBROOK JEWISH MED CTR</v>
          </cell>
          <cell r="C141">
            <v>7702.68</v>
          </cell>
          <cell r="D141">
            <v>0</v>
          </cell>
          <cell r="E141">
            <v>454.78</v>
          </cell>
          <cell r="F141">
            <v>82.26</v>
          </cell>
          <cell r="G141">
            <v>261.2</v>
          </cell>
          <cell r="H141">
            <v>261.2</v>
          </cell>
          <cell r="I141">
            <v>1123.05</v>
          </cell>
          <cell r="J141">
            <v>1083.1000000000001</v>
          </cell>
          <cell r="K141">
            <v>1063.3900000000001</v>
          </cell>
          <cell r="L141">
            <v>5</v>
          </cell>
          <cell r="M141">
            <v>7702.68</v>
          </cell>
          <cell r="N141">
            <v>1.1482000000000001</v>
          </cell>
          <cell r="O141">
            <v>0.29308000000000001</v>
          </cell>
          <cell r="P141">
            <v>8452602</v>
          </cell>
          <cell r="Q141">
            <v>0.11840000000000001</v>
          </cell>
          <cell r="R141">
            <v>7702.68</v>
          </cell>
          <cell r="S141">
            <v>1123.05</v>
          </cell>
          <cell r="T141">
            <v>1083.1000000000001</v>
          </cell>
          <cell r="U141">
            <v>454.78</v>
          </cell>
          <cell r="V141">
            <v>0</v>
          </cell>
          <cell r="W141">
            <v>0</v>
          </cell>
          <cell r="X141">
            <v>0</v>
          </cell>
          <cell r="Y141">
            <v>0</v>
          </cell>
          <cell r="Z141">
            <v>261.2</v>
          </cell>
          <cell r="AA141">
            <v>0</v>
          </cell>
          <cell r="AB141">
            <v>0</v>
          </cell>
          <cell r="AC141">
            <v>1775</v>
          </cell>
          <cell r="AD141">
            <v>0</v>
          </cell>
          <cell r="AE141">
            <v>0.14580000000000001</v>
          </cell>
          <cell r="AH141">
            <v>7001033</v>
          </cell>
          <cell r="AI141" t="str">
            <v>KINGSBROOK JEWISH MED CTR</v>
          </cell>
          <cell r="AJ141">
            <v>7745.89</v>
          </cell>
          <cell r="AK141">
            <v>0</v>
          </cell>
          <cell r="AL141">
            <v>453.04</v>
          </cell>
          <cell r="AM141">
            <v>75.8</v>
          </cell>
          <cell r="AN141">
            <v>261.2</v>
          </cell>
          <cell r="AO141">
            <v>261.2</v>
          </cell>
          <cell r="AP141">
            <v>1129.3499999999999</v>
          </cell>
          <cell r="AQ141">
            <v>1089.18</v>
          </cell>
          <cell r="AR141">
            <v>1069.3599999999999</v>
          </cell>
          <cell r="AS141">
            <v>5</v>
          </cell>
          <cell r="AT141">
            <v>7745.89</v>
          </cell>
          <cell r="AU141">
            <v>1.1482000000000001</v>
          </cell>
          <cell r="AV141">
            <v>0.29308000000000001</v>
          </cell>
          <cell r="AW141">
            <v>8452602</v>
          </cell>
          <cell r="AX141">
            <v>0.11840000000000001</v>
          </cell>
          <cell r="AY141">
            <v>7745.89</v>
          </cell>
          <cell r="AZ141">
            <v>1129.3499999999999</v>
          </cell>
          <cell r="BA141">
            <v>1089.18</v>
          </cell>
          <cell r="BB141">
            <v>453.04</v>
          </cell>
          <cell r="BC141">
            <v>0</v>
          </cell>
          <cell r="BD141">
            <v>0</v>
          </cell>
          <cell r="BE141">
            <v>0</v>
          </cell>
          <cell r="BF141">
            <v>0</v>
          </cell>
          <cell r="BG141">
            <v>261.2</v>
          </cell>
          <cell r="BH141">
            <v>0</v>
          </cell>
          <cell r="BI141">
            <v>0</v>
          </cell>
          <cell r="BJ141">
            <v>1775</v>
          </cell>
          <cell r="BK141">
            <v>0</v>
          </cell>
          <cell r="BL141">
            <v>0.14580000000000001</v>
          </cell>
        </row>
        <row r="142">
          <cell r="A142">
            <v>7001035</v>
          </cell>
          <cell r="B142" t="str">
            <v>WYCKOFF HEIGHTS HOSPITAL</v>
          </cell>
          <cell r="C142">
            <v>7125.32</v>
          </cell>
          <cell r="D142">
            <v>0</v>
          </cell>
          <cell r="E142">
            <v>595.14</v>
          </cell>
          <cell r="F142">
            <v>128.76</v>
          </cell>
          <cell r="G142">
            <v>261.2</v>
          </cell>
          <cell r="H142">
            <v>261.2</v>
          </cell>
          <cell r="I142">
            <v>1133.6400000000001</v>
          </cell>
          <cell r="J142">
            <v>945.4799999999999</v>
          </cell>
          <cell r="K142">
            <v>983.69</v>
          </cell>
          <cell r="L142">
            <v>0</v>
          </cell>
          <cell r="M142">
            <v>7125.32</v>
          </cell>
          <cell r="N142">
            <v>1.0677000000000001</v>
          </cell>
          <cell r="O142">
            <v>0.40708</v>
          </cell>
          <cell r="P142">
            <v>66683047</v>
          </cell>
          <cell r="Q142">
            <v>0.42020000000000002</v>
          </cell>
          <cell r="R142">
            <v>7125.32</v>
          </cell>
          <cell r="S142">
            <v>1133.6400000000001</v>
          </cell>
          <cell r="T142">
            <v>945.4799999999999</v>
          </cell>
          <cell r="U142">
            <v>576.86</v>
          </cell>
          <cell r="V142">
            <v>18.28</v>
          </cell>
          <cell r="W142">
            <v>0</v>
          </cell>
          <cell r="X142">
            <v>0</v>
          </cell>
          <cell r="Y142">
            <v>0</v>
          </cell>
          <cell r="Z142">
            <v>261.2</v>
          </cell>
          <cell r="AA142">
            <v>0</v>
          </cell>
          <cell r="AB142">
            <v>0</v>
          </cell>
          <cell r="AC142">
            <v>10319</v>
          </cell>
          <cell r="AD142">
            <v>0</v>
          </cell>
          <cell r="AE142">
            <v>0.15909999999999999</v>
          </cell>
          <cell r="AH142">
            <v>7001035</v>
          </cell>
          <cell r="AI142" t="str">
            <v>WYCKOFF HEIGHTS HOSPITAL</v>
          </cell>
          <cell r="AJ142">
            <v>7062.34</v>
          </cell>
          <cell r="AK142">
            <v>0</v>
          </cell>
          <cell r="AL142">
            <v>542.72</v>
          </cell>
          <cell r="AM142">
            <v>114.89</v>
          </cell>
          <cell r="AN142">
            <v>261.2</v>
          </cell>
          <cell r="AO142">
            <v>261.2</v>
          </cell>
          <cell r="AP142">
            <v>1123.6199999999999</v>
          </cell>
          <cell r="AQ142">
            <v>937.13</v>
          </cell>
          <cell r="AR142">
            <v>974.99</v>
          </cell>
          <cell r="AS142">
            <v>0</v>
          </cell>
          <cell r="AT142">
            <v>7062.34</v>
          </cell>
          <cell r="AU142">
            <v>1.0677000000000001</v>
          </cell>
          <cell r="AV142">
            <v>0.40708</v>
          </cell>
          <cell r="AW142">
            <v>66683047</v>
          </cell>
          <cell r="AX142">
            <v>0.42020000000000002</v>
          </cell>
          <cell r="AY142">
            <v>7062.34</v>
          </cell>
          <cell r="AZ142">
            <v>1123.6199999999999</v>
          </cell>
          <cell r="BA142">
            <v>937.13</v>
          </cell>
          <cell r="BB142">
            <v>524.6</v>
          </cell>
          <cell r="BC142">
            <v>18.12</v>
          </cell>
          <cell r="BD142">
            <v>0</v>
          </cell>
          <cell r="BE142">
            <v>0</v>
          </cell>
          <cell r="BF142">
            <v>0</v>
          </cell>
          <cell r="BG142">
            <v>261.2</v>
          </cell>
          <cell r="BH142">
            <v>0</v>
          </cell>
          <cell r="BI142">
            <v>0</v>
          </cell>
          <cell r="BJ142">
            <v>10319</v>
          </cell>
          <cell r="BK142">
            <v>0</v>
          </cell>
          <cell r="BL142">
            <v>0.15909999999999999</v>
          </cell>
        </row>
        <row r="143">
          <cell r="A143">
            <v>7001037</v>
          </cell>
          <cell r="B143" t="str">
            <v>STATE UNIV HOSP / DOWNSTATE</v>
          </cell>
          <cell r="C143">
            <v>7335.45</v>
          </cell>
          <cell r="D143">
            <v>0</v>
          </cell>
          <cell r="E143">
            <v>1310.01</v>
          </cell>
          <cell r="F143">
            <v>235.56</v>
          </cell>
          <cell r="G143">
            <v>261.2</v>
          </cell>
          <cell r="H143">
            <v>261.2</v>
          </cell>
          <cell r="I143">
            <v>1874.21</v>
          </cell>
          <cell r="J143">
            <v>1885.3200000000002</v>
          </cell>
          <cell r="K143">
            <v>1012.69</v>
          </cell>
          <cell r="L143">
            <v>3</v>
          </cell>
          <cell r="M143">
            <v>7335.45</v>
          </cell>
          <cell r="N143">
            <v>1.0909</v>
          </cell>
          <cell r="O143">
            <v>0.70068699999999995</v>
          </cell>
          <cell r="P143">
            <v>58350472</v>
          </cell>
          <cell r="Q143">
            <v>0.2858</v>
          </cell>
          <cell r="R143">
            <v>7335.45</v>
          </cell>
          <cell r="S143">
            <v>1874.21</v>
          </cell>
          <cell r="T143">
            <v>1885.3200000000002</v>
          </cell>
          <cell r="U143">
            <v>1310.01</v>
          </cell>
          <cell r="V143">
            <v>0</v>
          </cell>
          <cell r="W143">
            <v>0</v>
          </cell>
          <cell r="X143">
            <v>0</v>
          </cell>
          <cell r="Y143">
            <v>0</v>
          </cell>
          <cell r="Z143">
            <v>261.2</v>
          </cell>
          <cell r="AA143">
            <v>0</v>
          </cell>
          <cell r="AB143">
            <v>0</v>
          </cell>
          <cell r="AC143">
            <v>7253</v>
          </cell>
          <cell r="AD143">
            <v>0</v>
          </cell>
          <cell r="AE143">
            <v>0.2555</v>
          </cell>
          <cell r="AH143">
            <v>7001037</v>
          </cell>
          <cell r="AI143" t="str">
            <v>STATE UNIV HOSP / DOWNSTATE</v>
          </cell>
          <cell r="AJ143">
            <v>7304.78</v>
          </cell>
          <cell r="AK143">
            <v>0</v>
          </cell>
          <cell r="AL143">
            <v>1005.45</v>
          </cell>
          <cell r="AM143">
            <v>197.53</v>
          </cell>
          <cell r="AN143">
            <v>261.2</v>
          </cell>
          <cell r="AO143">
            <v>261.2</v>
          </cell>
          <cell r="AP143">
            <v>1866.37</v>
          </cell>
          <cell r="AQ143">
            <v>1877.44</v>
          </cell>
          <cell r="AR143">
            <v>1008.46</v>
          </cell>
          <cell r="AS143">
            <v>3</v>
          </cell>
          <cell r="AT143">
            <v>7304.78</v>
          </cell>
          <cell r="AU143">
            <v>1.0909</v>
          </cell>
          <cell r="AV143">
            <v>0.70068699999999995</v>
          </cell>
          <cell r="AW143">
            <v>58350472</v>
          </cell>
          <cell r="AX143">
            <v>0.2858</v>
          </cell>
          <cell r="AY143">
            <v>7304.78</v>
          </cell>
          <cell r="AZ143">
            <v>1866.37</v>
          </cell>
          <cell r="BA143">
            <v>1877.44</v>
          </cell>
          <cell r="BB143">
            <v>1005.45</v>
          </cell>
          <cell r="BC143">
            <v>0</v>
          </cell>
          <cell r="BD143">
            <v>0</v>
          </cell>
          <cell r="BE143">
            <v>0</v>
          </cell>
          <cell r="BF143">
            <v>0</v>
          </cell>
          <cell r="BG143">
            <v>261.2</v>
          </cell>
          <cell r="BH143">
            <v>0</v>
          </cell>
          <cell r="BI143">
            <v>0</v>
          </cell>
          <cell r="BJ143">
            <v>7253</v>
          </cell>
          <cell r="BK143">
            <v>0</v>
          </cell>
          <cell r="BL143">
            <v>0.2555</v>
          </cell>
        </row>
        <row r="144">
          <cell r="A144">
            <v>7001041</v>
          </cell>
          <cell r="B144" t="str">
            <v>BETH ISRAEL / KINGS HIGHWAY</v>
          </cell>
          <cell r="C144">
            <v>7907.04</v>
          </cell>
          <cell r="D144">
            <v>0</v>
          </cell>
          <cell r="E144">
            <v>192.97</v>
          </cell>
          <cell r="F144">
            <v>31.03</v>
          </cell>
          <cell r="G144">
            <v>261.2</v>
          </cell>
          <cell r="H144">
            <v>261.2</v>
          </cell>
          <cell r="I144">
            <v>15.81</v>
          </cell>
          <cell r="J144">
            <v>608.61</v>
          </cell>
          <cell r="K144">
            <v>1091.6099999999999</v>
          </cell>
          <cell r="L144">
            <v>0</v>
          </cell>
          <cell r="M144">
            <v>7907.04</v>
          </cell>
          <cell r="N144">
            <v>1.1652</v>
          </cell>
          <cell r="O144">
            <v>0.18334700000000001</v>
          </cell>
          <cell r="P144">
            <v>4149587</v>
          </cell>
          <cell r="Q144">
            <v>6.0699999999999997E-2</v>
          </cell>
          <cell r="R144">
            <v>7907.04</v>
          </cell>
          <cell r="S144">
            <v>15.81</v>
          </cell>
          <cell r="T144">
            <v>608.61</v>
          </cell>
          <cell r="U144">
            <v>192.97</v>
          </cell>
          <cell r="V144">
            <v>0</v>
          </cell>
          <cell r="W144">
            <v>0</v>
          </cell>
          <cell r="X144">
            <v>0</v>
          </cell>
          <cell r="Y144">
            <v>0</v>
          </cell>
          <cell r="Z144">
            <v>261.2</v>
          </cell>
          <cell r="AA144">
            <v>0</v>
          </cell>
          <cell r="AB144">
            <v>0</v>
          </cell>
          <cell r="AC144">
            <v>753</v>
          </cell>
          <cell r="AD144">
            <v>0</v>
          </cell>
          <cell r="AE144">
            <v>2E-3</v>
          </cell>
          <cell r="AH144">
            <v>7001041</v>
          </cell>
          <cell r="AI144" t="str">
            <v>BETH ISRAEL / KINGS HIGHWAY</v>
          </cell>
          <cell r="AJ144">
            <v>8016.4800000000005</v>
          </cell>
          <cell r="AK144">
            <v>0</v>
          </cell>
          <cell r="AL144">
            <v>218.17</v>
          </cell>
          <cell r="AM144">
            <v>36.96</v>
          </cell>
          <cell r="AN144">
            <v>261.2</v>
          </cell>
          <cell r="AO144">
            <v>261.2</v>
          </cell>
          <cell r="AP144">
            <v>16.03</v>
          </cell>
          <cell r="AQ144">
            <v>617.04000000000008</v>
          </cell>
          <cell r="AR144">
            <v>1106.71</v>
          </cell>
          <cell r="AS144">
            <v>0</v>
          </cell>
          <cell r="AT144">
            <v>8016.4800000000005</v>
          </cell>
          <cell r="AU144">
            <v>1.1652</v>
          </cell>
          <cell r="AV144">
            <v>0.18334700000000001</v>
          </cell>
          <cell r="AW144">
            <v>4149587</v>
          </cell>
          <cell r="AX144">
            <v>6.0699999999999997E-2</v>
          </cell>
          <cell r="AY144">
            <v>8016.4800000000005</v>
          </cell>
          <cell r="AZ144">
            <v>16.03</v>
          </cell>
          <cell r="BA144">
            <v>617.04000000000008</v>
          </cell>
          <cell r="BB144">
            <v>218.17</v>
          </cell>
          <cell r="BC144">
            <v>0</v>
          </cell>
          <cell r="BD144">
            <v>0</v>
          </cell>
          <cell r="BE144">
            <v>0</v>
          </cell>
          <cell r="BF144">
            <v>0</v>
          </cell>
          <cell r="BG144">
            <v>261.2</v>
          </cell>
          <cell r="BH144">
            <v>0</v>
          </cell>
          <cell r="BI144">
            <v>0</v>
          </cell>
          <cell r="BJ144">
            <v>753</v>
          </cell>
          <cell r="BK144">
            <v>0</v>
          </cell>
          <cell r="BL144">
            <v>2E-3</v>
          </cell>
        </row>
        <row r="145">
          <cell r="A145">
            <v>7001045</v>
          </cell>
          <cell r="B145" t="str">
            <v>WOODHULL MEDICAL</v>
          </cell>
          <cell r="C145">
            <v>6845.19</v>
          </cell>
          <cell r="D145">
            <v>0</v>
          </cell>
          <cell r="E145">
            <v>862.16</v>
          </cell>
          <cell r="F145">
            <v>103.2</v>
          </cell>
          <cell r="G145">
            <v>261.2</v>
          </cell>
          <cell r="H145">
            <v>261.2</v>
          </cell>
          <cell r="I145">
            <v>1418.32</v>
          </cell>
          <cell r="J145">
            <v>1664.49</v>
          </cell>
          <cell r="K145">
            <v>945.01</v>
          </cell>
          <cell r="L145">
            <v>115</v>
          </cell>
          <cell r="M145">
            <v>6845.19</v>
          </cell>
          <cell r="N145">
            <v>1.0175000000000001</v>
          </cell>
          <cell r="O145">
            <v>0.90832999999999997</v>
          </cell>
          <cell r="P145">
            <v>57211123</v>
          </cell>
          <cell r="Q145">
            <v>0.42509999999999998</v>
          </cell>
          <cell r="R145">
            <v>6845.19</v>
          </cell>
          <cell r="S145">
            <v>1418.32</v>
          </cell>
          <cell r="T145">
            <v>1664.49</v>
          </cell>
          <cell r="U145">
            <v>495.34</v>
          </cell>
          <cell r="V145">
            <v>0</v>
          </cell>
          <cell r="W145">
            <v>366.82</v>
          </cell>
          <cell r="X145">
            <v>0</v>
          </cell>
          <cell r="Y145">
            <v>0</v>
          </cell>
          <cell r="Z145">
            <v>261.2</v>
          </cell>
          <cell r="AA145">
            <v>0</v>
          </cell>
          <cell r="AB145">
            <v>0</v>
          </cell>
          <cell r="AC145">
            <v>4074</v>
          </cell>
          <cell r="AD145">
            <v>0</v>
          </cell>
          <cell r="AE145">
            <v>0.2072</v>
          </cell>
          <cell r="AH145">
            <v>7001045</v>
          </cell>
          <cell r="AI145" t="str">
            <v>WOODHULL MEDICAL</v>
          </cell>
          <cell r="AJ145">
            <v>6844.5</v>
          </cell>
          <cell r="AK145">
            <v>0</v>
          </cell>
          <cell r="AL145">
            <v>903.21</v>
          </cell>
          <cell r="AM145">
            <v>118.85</v>
          </cell>
          <cell r="AN145">
            <v>261.2</v>
          </cell>
          <cell r="AO145">
            <v>261.2</v>
          </cell>
          <cell r="AP145">
            <v>1418.18</v>
          </cell>
          <cell r="AQ145">
            <v>1664.32</v>
          </cell>
          <cell r="AR145">
            <v>944.92</v>
          </cell>
          <cell r="AS145">
            <v>115</v>
          </cell>
          <cell r="AT145">
            <v>6844.5</v>
          </cell>
          <cell r="AU145">
            <v>1.0175000000000001</v>
          </cell>
          <cell r="AV145">
            <v>0.90832999999999997</v>
          </cell>
          <cell r="AW145">
            <v>57211123</v>
          </cell>
          <cell r="AX145">
            <v>0.42509999999999998</v>
          </cell>
          <cell r="AY145">
            <v>6844.5</v>
          </cell>
          <cell r="AZ145">
            <v>1418.18</v>
          </cell>
          <cell r="BA145">
            <v>1664.32</v>
          </cell>
          <cell r="BB145">
            <v>536.42999999999995</v>
          </cell>
          <cell r="BC145">
            <v>0</v>
          </cell>
          <cell r="BD145">
            <v>366.78000000000003</v>
          </cell>
          <cell r="BE145">
            <v>0</v>
          </cell>
          <cell r="BF145">
            <v>0</v>
          </cell>
          <cell r="BG145">
            <v>261.2</v>
          </cell>
          <cell r="BH145">
            <v>0</v>
          </cell>
          <cell r="BI145">
            <v>0</v>
          </cell>
          <cell r="BJ145">
            <v>4074</v>
          </cell>
          <cell r="BK145">
            <v>0</v>
          </cell>
          <cell r="BL145">
            <v>0.2072</v>
          </cell>
        </row>
        <row r="146">
          <cell r="A146">
            <v>7001046</v>
          </cell>
          <cell r="B146" t="str">
            <v>INTERFAITH MEDICAL CENTER</v>
          </cell>
          <cell r="C146">
            <v>7098.03</v>
          </cell>
          <cell r="D146">
            <v>0</v>
          </cell>
          <cell r="E146">
            <v>472.87</v>
          </cell>
          <cell r="F146">
            <v>84.58</v>
          </cell>
          <cell r="G146">
            <v>261.2</v>
          </cell>
          <cell r="H146">
            <v>261.2</v>
          </cell>
          <cell r="I146">
            <v>2202.52</v>
          </cell>
          <cell r="J146">
            <v>873.56</v>
          </cell>
          <cell r="K146">
            <v>979.92</v>
          </cell>
          <cell r="L146">
            <v>0</v>
          </cell>
          <cell r="M146">
            <v>7098.03</v>
          </cell>
          <cell r="N146">
            <v>1.0538000000000001</v>
          </cell>
          <cell r="O146">
            <v>0.29280800000000001</v>
          </cell>
          <cell r="P146">
            <v>18857559</v>
          </cell>
          <cell r="Q146">
            <v>0.25650000000000001</v>
          </cell>
          <cell r="R146">
            <v>7098.03</v>
          </cell>
          <cell r="S146">
            <v>2202.52</v>
          </cell>
          <cell r="T146">
            <v>873.56</v>
          </cell>
          <cell r="U146">
            <v>472.87</v>
          </cell>
          <cell r="V146">
            <v>0</v>
          </cell>
          <cell r="W146">
            <v>0</v>
          </cell>
          <cell r="X146">
            <v>0</v>
          </cell>
          <cell r="Y146">
            <v>0</v>
          </cell>
          <cell r="Z146">
            <v>261.2</v>
          </cell>
          <cell r="AA146">
            <v>0</v>
          </cell>
          <cell r="AB146">
            <v>0</v>
          </cell>
          <cell r="AC146">
            <v>3636</v>
          </cell>
          <cell r="AD146">
            <v>0</v>
          </cell>
          <cell r="AE146">
            <v>0.31030000000000002</v>
          </cell>
          <cell r="AH146">
            <v>7001046</v>
          </cell>
          <cell r="AI146" t="str">
            <v>INTERFAITH MEDICAL CENTER</v>
          </cell>
          <cell r="AJ146">
            <v>7204.41</v>
          </cell>
          <cell r="AK146">
            <v>0</v>
          </cell>
          <cell r="AL146">
            <v>595.91999999999996</v>
          </cell>
          <cell r="AM146">
            <v>108.36</v>
          </cell>
          <cell r="AN146">
            <v>261.2</v>
          </cell>
          <cell r="AO146">
            <v>261.2</v>
          </cell>
          <cell r="AP146">
            <v>2235.5300000000002</v>
          </cell>
          <cell r="AQ146">
            <v>886.66</v>
          </cell>
          <cell r="AR146">
            <v>994.6</v>
          </cell>
          <cell r="AS146">
            <v>0</v>
          </cell>
          <cell r="AT146">
            <v>7204.41</v>
          </cell>
          <cell r="AU146">
            <v>1.0538000000000001</v>
          </cell>
          <cell r="AV146">
            <v>0.29280800000000001</v>
          </cell>
          <cell r="AW146">
            <v>18857559</v>
          </cell>
          <cell r="AX146">
            <v>0.25650000000000001</v>
          </cell>
          <cell r="AY146">
            <v>7204.41</v>
          </cell>
          <cell r="AZ146">
            <v>2235.5300000000002</v>
          </cell>
          <cell r="BA146">
            <v>886.66</v>
          </cell>
          <cell r="BB146">
            <v>595.91999999999996</v>
          </cell>
          <cell r="BC146">
            <v>0</v>
          </cell>
          <cell r="BD146">
            <v>0</v>
          </cell>
          <cell r="BE146">
            <v>0</v>
          </cell>
          <cell r="BF146">
            <v>0</v>
          </cell>
          <cell r="BG146">
            <v>261.2</v>
          </cell>
          <cell r="BH146">
            <v>0</v>
          </cell>
          <cell r="BI146">
            <v>0</v>
          </cell>
          <cell r="BJ146">
            <v>3636</v>
          </cell>
          <cell r="BK146">
            <v>0</v>
          </cell>
          <cell r="BL146">
            <v>0.31030000000000002</v>
          </cell>
        </row>
        <row r="147">
          <cell r="A147">
            <v>7002000</v>
          </cell>
          <cell r="B147" t="str">
            <v>NEW YORK DOWNTOWN HOSP</v>
          </cell>
          <cell r="C147">
            <v>7084.41</v>
          </cell>
          <cell r="D147">
            <v>0</v>
          </cell>
          <cell r="E147">
            <v>1351.3600000000001</v>
          </cell>
          <cell r="F147">
            <v>215.72</v>
          </cell>
          <cell r="G147">
            <v>261.2</v>
          </cell>
          <cell r="H147">
            <v>261.2</v>
          </cell>
          <cell r="I147">
            <v>1279.44</v>
          </cell>
          <cell r="J147">
            <v>665.85</v>
          </cell>
          <cell r="K147">
            <v>978.04</v>
          </cell>
          <cell r="L147">
            <v>376</v>
          </cell>
          <cell r="M147">
            <v>7084.41</v>
          </cell>
          <cell r="N147">
            <v>1.0608</v>
          </cell>
          <cell r="O147">
            <v>0.58612699999999995</v>
          </cell>
          <cell r="P147">
            <v>35845064</v>
          </cell>
          <cell r="Q147">
            <v>0.33260000000000001</v>
          </cell>
          <cell r="R147">
            <v>7084.41</v>
          </cell>
          <cell r="S147">
            <v>1279.44</v>
          </cell>
          <cell r="T147">
            <v>665.85</v>
          </cell>
          <cell r="U147">
            <v>1184.6400000000001</v>
          </cell>
          <cell r="V147">
            <v>166.72</v>
          </cell>
          <cell r="W147">
            <v>0</v>
          </cell>
          <cell r="X147">
            <v>0</v>
          </cell>
          <cell r="Y147">
            <v>0</v>
          </cell>
          <cell r="Z147">
            <v>261.2</v>
          </cell>
          <cell r="AA147">
            <v>0</v>
          </cell>
          <cell r="AB147">
            <v>0</v>
          </cell>
          <cell r="AC147">
            <v>4384</v>
          </cell>
          <cell r="AD147">
            <v>0</v>
          </cell>
          <cell r="AE147">
            <v>0.18060000000000001</v>
          </cell>
          <cell r="AH147">
            <v>7002000</v>
          </cell>
          <cell r="AI147" t="str">
            <v>NEW YORK DOWNTOWN HOSP</v>
          </cell>
          <cell r="AJ147">
            <v>6847.49</v>
          </cell>
          <cell r="AK147">
            <v>0</v>
          </cell>
          <cell r="AL147">
            <v>825.31999999999994</v>
          </cell>
          <cell r="AM147">
            <v>167.59</v>
          </cell>
          <cell r="AN147">
            <v>261.2</v>
          </cell>
          <cell r="AO147">
            <v>261.2</v>
          </cell>
          <cell r="AP147">
            <v>1236.6600000000001</v>
          </cell>
          <cell r="AQ147">
            <v>643.58000000000004</v>
          </cell>
          <cell r="AR147">
            <v>1236.6600000000001</v>
          </cell>
          <cell r="AS147">
            <v>376</v>
          </cell>
          <cell r="AT147">
            <v>6847.49</v>
          </cell>
          <cell r="AU147">
            <v>1.0608</v>
          </cell>
          <cell r="AV147">
            <v>0.58612699999999995</v>
          </cell>
          <cell r="AW147">
            <v>35845064</v>
          </cell>
          <cell r="AX147">
            <v>0.33260000000000001</v>
          </cell>
          <cell r="AY147">
            <v>6847.49</v>
          </cell>
          <cell r="AZ147">
            <v>1236.6600000000001</v>
          </cell>
          <cell r="BA147">
            <v>643.58000000000004</v>
          </cell>
          <cell r="BB147">
            <v>664.17</v>
          </cell>
          <cell r="BC147">
            <v>161.14999999999998</v>
          </cell>
          <cell r="BD147">
            <v>0</v>
          </cell>
          <cell r="BE147">
            <v>0</v>
          </cell>
          <cell r="BF147">
            <v>0</v>
          </cell>
          <cell r="BG147">
            <v>261.2</v>
          </cell>
          <cell r="BH147">
            <v>0</v>
          </cell>
          <cell r="BI147">
            <v>0</v>
          </cell>
          <cell r="BJ147">
            <v>4384</v>
          </cell>
          <cell r="BK147">
            <v>0</v>
          </cell>
          <cell r="BL147">
            <v>0.18060000000000001</v>
          </cell>
        </row>
        <row r="148">
          <cell r="A148">
            <v>7002001</v>
          </cell>
          <cell r="B148" t="str">
            <v>BELLEVUE HOSPITAL CENTER</v>
          </cell>
          <cell r="C148">
            <v>6889.42</v>
          </cell>
          <cell r="D148">
            <v>0</v>
          </cell>
          <cell r="E148">
            <v>1201.3499999999999</v>
          </cell>
          <cell r="F148">
            <v>126.93</v>
          </cell>
          <cell r="G148">
            <v>261.2</v>
          </cell>
          <cell r="H148">
            <v>261.2</v>
          </cell>
          <cell r="I148">
            <v>1802.96</v>
          </cell>
          <cell r="J148">
            <v>2425.4899999999998</v>
          </cell>
          <cell r="K148">
            <v>951.12</v>
          </cell>
          <cell r="L148">
            <v>264</v>
          </cell>
          <cell r="M148">
            <v>6889.42</v>
          </cell>
          <cell r="N148">
            <v>1.0233000000000001</v>
          </cell>
          <cell r="O148">
            <v>0.77399499999999999</v>
          </cell>
          <cell r="P148">
            <v>72391064</v>
          </cell>
          <cell r="Q148">
            <v>0.39979999999999999</v>
          </cell>
          <cell r="R148">
            <v>6889.42</v>
          </cell>
          <cell r="S148">
            <v>1802.96</v>
          </cell>
          <cell r="T148">
            <v>2425.4899999999998</v>
          </cell>
          <cell r="U148">
            <v>744.69</v>
          </cell>
          <cell r="V148">
            <v>0</v>
          </cell>
          <cell r="W148">
            <v>456.65999999999997</v>
          </cell>
          <cell r="X148">
            <v>0</v>
          </cell>
          <cell r="Y148">
            <v>0</v>
          </cell>
          <cell r="Z148">
            <v>261.2</v>
          </cell>
          <cell r="AA148">
            <v>0</v>
          </cell>
          <cell r="AB148">
            <v>0</v>
          </cell>
          <cell r="AC148">
            <v>6315</v>
          </cell>
          <cell r="AD148">
            <v>0</v>
          </cell>
          <cell r="AE148">
            <v>0.26169999999999999</v>
          </cell>
          <cell r="AH148">
            <v>7002001</v>
          </cell>
          <cell r="AI148" t="str">
            <v>BELLEVUE HOSPITAL CENTER</v>
          </cell>
          <cell r="AJ148">
            <v>6930.1</v>
          </cell>
          <cell r="AK148">
            <v>0</v>
          </cell>
          <cell r="AL148">
            <v>1120.47</v>
          </cell>
          <cell r="AM148">
            <v>122.71</v>
          </cell>
          <cell r="AN148">
            <v>261.2</v>
          </cell>
          <cell r="AO148">
            <v>261.2</v>
          </cell>
          <cell r="AP148">
            <v>1813.61</v>
          </cell>
          <cell r="AQ148">
            <v>2439.8199999999997</v>
          </cell>
          <cell r="AR148">
            <v>956.73</v>
          </cell>
          <cell r="AS148">
            <v>264</v>
          </cell>
          <cell r="AT148">
            <v>6930.1</v>
          </cell>
          <cell r="AU148">
            <v>1.0233000000000001</v>
          </cell>
          <cell r="AV148">
            <v>0.77399499999999999</v>
          </cell>
          <cell r="AW148">
            <v>72391064</v>
          </cell>
          <cell r="AX148">
            <v>0.39979999999999999</v>
          </cell>
          <cell r="AY148">
            <v>6930.1</v>
          </cell>
          <cell r="AZ148">
            <v>1813.61</v>
          </cell>
          <cell r="BA148">
            <v>2439.8199999999997</v>
          </cell>
          <cell r="BB148">
            <v>661.12</v>
          </cell>
          <cell r="BC148">
            <v>0</v>
          </cell>
          <cell r="BD148">
            <v>459.34999999999997</v>
          </cell>
          <cell r="BE148">
            <v>0</v>
          </cell>
          <cell r="BF148">
            <v>0</v>
          </cell>
          <cell r="BG148">
            <v>261.2</v>
          </cell>
          <cell r="BH148">
            <v>0</v>
          </cell>
          <cell r="BI148">
            <v>0</v>
          </cell>
          <cell r="BJ148">
            <v>6315</v>
          </cell>
          <cell r="BK148">
            <v>0</v>
          </cell>
          <cell r="BL148">
            <v>0.26169999999999999</v>
          </cell>
        </row>
        <row r="149">
          <cell r="A149">
            <v>7002002</v>
          </cell>
          <cell r="B149" t="str">
            <v>BETH ISRAEL MEDICAL CENTER</v>
          </cell>
          <cell r="C149">
            <v>7610.9500000000007</v>
          </cell>
          <cell r="D149">
            <v>0</v>
          </cell>
          <cell r="E149">
            <v>867.45999999999992</v>
          </cell>
          <cell r="F149">
            <v>175.26</v>
          </cell>
          <cell r="G149">
            <v>261.2</v>
          </cell>
          <cell r="H149">
            <v>261.2</v>
          </cell>
          <cell r="I149">
            <v>1853.27</v>
          </cell>
          <cell r="J149">
            <v>1139.8999999999999</v>
          </cell>
          <cell r="K149">
            <v>1050.73</v>
          </cell>
          <cell r="L149">
            <v>41</v>
          </cell>
          <cell r="M149">
            <v>7610.9500000000007</v>
          </cell>
          <cell r="N149">
            <v>1.1304000000000001</v>
          </cell>
          <cell r="O149">
            <v>0.30853900000000001</v>
          </cell>
          <cell r="P149">
            <v>85868537</v>
          </cell>
          <cell r="Q149">
            <v>0.25769999999999998</v>
          </cell>
          <cell r="R149">
            <v>7610.9500000000007</v>
          </cell>
          <cell r="S149">
            <v>1853.27</v>
          </cell>
          <cell r="T149">
            <v>1139.8999999999999</v>
          </cell>
          <cell r="U149">
            <v>788.55</v>
          </cell>
          <cell r="V149">
            <v>0</v>
          </cell>
          <cell r="W149">
            <v>0</v>
          </cell>
          <cell r="X149">
            <v>0</v>
          </cell>
          <cell r="Y149">
            <v>78.91</v>
          </cell>
          <cell r="Z149">
            <v>261.2</v>
          </cell>
          <cell r="AA149">
            <v>0</v>
          </cell>
          <cell r="AB149">
            <v>0</v>
          </cell>
          <cell r="AC149">
            <v>10317</v>
          </cell>
          <cell r="AD149">
            <v>0</v>
          </cell>
          <cell r="AE149">
            <v>0.24349999999999999</v>
          </cell>
          <cell r="AH149">
            <v>7002002</v>
          </cell>
          <cell r="AI149" t="str">
            <v>BETH ISRAEL MEDICAL CENTER</v>
          </cell>
          <cell r="AJ149">
            <v>7652.04</v>
          </cell>
          <cell r="AK149">
            <v>0</v>
          </cell>
          <cell r="AL149">
            <v>882.01</v>
          </cell>
          <cell r="AM149">
            <v>179.12</v>
          </cell>
          <cell r="AN149">
            <v>261.2</v>
          </cell>
          <cell r="AO149">
            <v>261.2</v>
          </cell>
          <cell r="AP149">
            <v>1863.27</v>
          </cell>
          <cell r="AQ149">
            <v>1146.06</v>
          </cell>
          <cell r="AR149">
            <v>1056.4000000000001</v>
          </cell>
          <cell r="AS149">
            <v>41</v>
          </cell>
          <cell r="AT149">
            <v>7652.04</v>
          </cell>
          <cell r="AU149">
            <v>1.1304000000000001</v>
          </cell>
          <cell r="AV149">
            <v>0.30853900000000001</v>
          </cell>
          <cell r="AW149">
            <v>85868537</v>
          </cell>
          <cell r="AX149">
            <v>0.25769999999999998</v>
          </cell>
          <cell r="AY149">
            <v>7652.04</v>
          </cell>
          <cell r="AZ149">
            <v>1863.27</v>
          </cell>
          <cell r="BA149">
            <v>1146.06</v>
          </cell>
          <cell r="BB149">
            <v>802.68</v>
          </cell>
          <cell r="BC149">
            <v>0</v>
          </cell>
          <cell r="BD149">
            <v>0</v>
          </cell>
          <cell r="BE149">
            <v>0</v>
          </cell>
          <cell r="BF149">
            <v>79.33</v>
          </cell>
          <cell r="BG149">
            <v>261.2</v>
          </cell>
          <cell r="BH149">
            <v>0</v>
          </cell>
          <cell r="BI149">
            <v>0</v>
          </cell>
          <cell r="BJ149">
            <v>10317</v>
          </cell>
          <cell r="BK149">
            <v>0</v>
          </cell>
          <cell r="BL149">
            <v>0.24349999999999999</v>
          </cell>
        </row>
        <row r="150">
          <cell r="A150">
            <v>7002009</v>
          </cell>
          <cell r="B150" t="str">
            <v>HARLEM HOSPITAL CENTER</v>
          </cell>
          <cell r="C150">
            <v>7069.66</v>
          </cell>
          <cell r="D150">
            <v>0</v>
          </cell>
          <cell r="E150">
            <v>1201.7</v>
          </cell>
          <cell r="F150">
            <v>236.77</v>
          </cell>
          <cell r="G150">
            <v>261.2</v>
          </cell>
          <cell r="H150">
            <v>261.2</v>
          </cell>
          <cell r="I150">
            <v>2205.73</v>
          </cell>
          <cell r="J150">
            <v>2721.29</v>
          </cell>
          <cell r="K150">
            <v>976</v>
          </cell>
          <cell r="L150">
            <v>412</v>
          </cell>
          <cell r="M150">
            <v>7069.66</v>
          </cell>
          <cell r="N150">
            <v>1.0508999999999999</v>
          </cell>
          <cell r="O150">
            <v>1.0378579999999999</v>
          </cell>
          <cell r="P150">
            <v>51192341</v>
          </cell>
          <cell r="Q150">
            <v>0.46750000000000003</v>
          </cell>
          <cell r="R150">
            <v>7069.66</v>
          </cell>
          <cell r="S150">
            <v>2205.73</v>
          </cell>
          <cell r="T150">
            <v>2721.29</v>
          </cell>
          <cell r="U150">
            <v>1185.6300000000001</v>
          </cell>
          <cell r="V150">
            <v>0</v>
          </cell>
          <cell r="W150">
            <v>0</v>
          </cell>
          <cell r="X150">
            <v>0</v>
          </cell>
          <cell r="Y150">
            <v>16.07</v>
          </cell>
          <cell r="Z150">
            <v>261.2</v>
          </cell>
          <cell r="AA150">
            <v>0</v>
          </cell>
          <cell r="AB150">
            <v>0</v>
          </cell>
          <cell r="AC150">
            <v>3551</v>
          </cell>
          <cell r="AD150">
            <v>0</v>
          </cell>
          <cell r="AE150">
            <v>0.312</v>
          </cell>
          <cell r="AH150">
            <v>7002009</v>
          </cell>
          <cell r="AI150" t="str">
            <v>HARLEM HOSPITAL CENTER</v>
          </cell>
          <cell r="AJ150">
            <v>7084.7</v>
          </cell>
          <cell r="AK150">
            <v>0</v>
          </cell>
          <cell r="AL150">
            <v>873.86</v>
          </cell>
          <cell r="AM150">
            <v>175.28</v>
          </cell>
          <cell r="AN150">
            <v>261.2</v>
          </cell>
          <cell r="AO150">
            <v>261.2</v>
          </cell>
          <cell r="AP150">
            <v>2210.4299999999998</v>
          </cell>
          <cell r="AQ150">
            <v>2727.08</v>
          </cell>
          <cell r="AR150">
            <v>978.08</v>
          </cell>
          <cell r="AS150">
            <v>412</v>
          </cell>
          <cell r="AT150">
            <v>7084.7</v>
          </cell>
          <cell r="AU150">
            <v>1.0508999999999999</v>
          </cell>
          <cell r="AV150">
            <v>1.0378579999999999</v>
          </cell>
          <cell r="AW150">
            <v>51192341</v>
          </cell>
          <cell r="AX150">
            <v>0.46750000000000003</v>
          </cell>
          <cell r="AY150">
            <v>7084.7</v>
          </cell>
          <cell r="AZ150">
            <v>2210.4299999999998</v>
          </cell>
          <cell r="BA150">
            <v>2727.08</v>
          </cell>
          <cell r="BB150">
            <v>857.76</v>
          </cell>
          <cell r="BC150">
            <v>0</v>
          </cell>
          <cell r="BD150">
            <v>0</v>
          </cell>
          <cell r="BE150">
            <v>0</v>
          </cell>
          <cell r="BF150">
            <v>16.099999999999998</v>
          </cell>
          <cell r="BG150">
            <v>261.2</v>
          </cell>
          <cell r="BH150">
            <v>0</v>
          </cell>
          <cell r="BI150">
            <v>0</v>
          </cell>
          <cell r="BJ150">
            <v>3551</v>
          </cell>
          <cell r="BK150">
            <v>0</v>
          </cell>
          <cell r="BL150">
            <v>0.312</v>
          </cell>
        </row>
        <row r="151">
          <cell r="A151">
            <v>7002012</v>
          </cell>
          <cell r="B151" t="str">
            <v>HOSPITAL FOR SPECIAL SURGERY</v>
          </cell>
          <cell r="C151">
            <v>7944.46</v>
          </cell>
          <cell r="D151">
            <v>0</v>
          </cell>
          <cell r="E151">
            <v>1655.82</v>
          </cell>
          <cell r="F151">
            <v>435.16</v>
          </cell>
          <cell r="G151">
            <v>261.2</v>
          </cell>
          <cell r="H151">
            <v>261.2</v>
          </cell>
          <cell r="I151">
            <v>1648.48</v>
          </cell>
          <cell r="J151">
            <v>1544.31</v>
          </cell>
          <cell r="K151">
            <v>1096.77</v>
          </cell>
          <cell r="L151">
            <v>0</v>
          </cell>
          <cell r="M151">
            <v>7944.46</v>
          </cell>
          <cell r="N151">
            <v>1.1809000000000001</v>
          </cell>
          <cell r="O151">
            <v>0.39148100000000002</v>
          </cell>
          <cell r="P151">
            <v>1988742</v>
          </cell>
          <cell r="Q151">
            <v>2.5100000000000001E-2</v>
          </cell>
          <cell r="R151">
            <v>7944.46</v>
          </cell>
          <cell r="S151">
            <v>1648.48</v>
          </cell>
          <cell r="T151">
            <v>1544.31</v>
          </cell>
          <cell r="U151">
            <v>1655.82</v>
          </cell>
          <cell r="V151">
            <v>0</v>
          </cell>
          <cell r="W151">
            <v>0</v>
          </cell>
          <cell r="X151">
            <v>0</v>
          </cell>
          <cell r="Y151">
            <v>0</v>
          </cell>
          <cell r="Z151">
            <v>261.2</v>
          </cell>
          <cell r="AA151">
            <v>0</v>
          </cell>
          <cell r="AB151">
            <v>0</v>
          </cell>
          <cell r="AC151">
            <v>212</v>
          </cell>
          <cell r="AD151">
            <v>0</v>
          </cell>
          <cell r="AE151">
            <v>0.20749999999999999</v>
          </cell>
          <cell r="AH151">
            <v>7002012</v>
          </cell>
          <cell r="AI151" t="str">
            <v>HOSPITAL FOR SPECIAL SURGERY</v>
          </cell>
          <cell r="AJ151">
            <v>7943.6600000000008</v>
          </cell>
          <cell r="AK151">
            <v>0</v>
          </cell>
          <cell r="AL151">
            <v>1769.59</v>
          </cell>
          <cell r="AM151">
            <v>443.83</v>
          </cell>
          <cell r="AN151">
            <v>261.2</v>
          </cell>
          <cell r="AO151">
            <v>261.2</v>
          </cell>
          <cell r="AP151">
            <v>1648.31</v>
          </cell>
          <cell r="AQ151">
            <v>1544.15</v>
          </cell>
          <cell r="AR151">
            <v>1096.6600000000001</v>
          </cell>
          <cell r="AS151">
            <v>0</v>
          </cell>
          <cell r="AT151">
            <v>7943.6600000000008</v>
          </cell>
          <cell r="AU151">
            <v>1.1809000000000001</v>
          </cell>
          <cell r="AV151">
            <v>0.39148100000000002</v>
          </cell>
          <cell r="AW151">
            <v>1988742</v>
          </cell>
          <cell r="AX151">
            <v>2.5100000000000001E-2</v>
          </cell>
          <cell r="AY151">
            <v>7943.6600000000008</v>
          </cell>
          <cell r="AZ151">
            <v>1648.31</v>
          </cell>
          <cell r="BA151">
            <v>1544.15</v>
          </cell>
          <cell r="BB151">
            <v>1769.59</v>
          </cell>
          <cell r="BC151">
            <v>0</v>
          </cell>
          <cell r="BD151">
            <v>0</v>
          </cell>
          <cell r="BE151">
            <v>0</v>
          </cell>
          <cell r="BF151">
            <v>0</v>
          </cell>
          <cell r="BG151">
            <v>261.2</v>
          </cell>
          <cell r="BH151">
            <v>0</v>
          </cell>
          <cell r="BI151">
            <v>0</v>
          </cell>
          <cell r="BJ151">
            <v>212</v>
          </cell>
          <cell r="BK151">
            <v>0</v>
          </cell>
          <cell r="BL151">
            <v>0.20749999999999999</v>
          </cell>
        </row>
        <row r="152">
          <cell r="A152">
            <v>7002017</v>
          </cell>
          <cell r="B152" t="str">
            <v>LENOX HILL HOSPITAL</v>
          </cell>
          <cell r="C152">
            <v>6948.89</v>
          </cell>
          <cell r="D152">
            <v>0</v>
          </cell>
          <cell r="E152">
            <v>1243.3</v>
          </cell>
          <cell r="F152">
            <v>233.59</v>
          </cell>
          <cell r="G152">
            <v>261.2</v>
          </cell>
          <cell r="H152">
            <v>261.2</v>
          </cell>
          <cell r="I152">
            <v>1064.57</v>
          </cell>
          <cell r="J152">
            <v>1063.05</v>
          </cell>
          <cell r="K152">
            <v>959.33</v>
          </cell>
          <cell r="L152">
            <v>0</v>
          </cell>
          <cell r="M152">
            <v>6948.89</v>
          </cell>
          <cell r="N152">
            <v>1.0407</v>
          </cell>
          <cell r="O152">
            <v>0.24737400000000001</v>
          </cell>
          <cell r="P152">
            <v>20021152</v>
          </cell>
          <cell r="Q152">
            <v>9.6600000000000005E-2</v>
          </cell>
          <cell r="R152">
            <v>6948.89</v>
          </cell>
          <cell r="S152">
            <v>1064.57</v>
          </cell>
          <cell r="T152">
            <v>1063.05</v>
          </cell>
          <cell r="U152">
            <v>1033.3399999999999</v>
          </cell>
          <cell r="V152">
            <v>209.96</v>
          </cell>
          <cell r="W152">
            <v>0</v>
          </cell>
          <cell r="X152">
            <v>0</v>
          </cell>
          <cell r="Y152">
            <v>0</v>
          </cell>
          <cell r="Z152">
            <v>261.2</v>
          </cell>
          <cell r="AA152">
            <v>0</v>
          </cell>
          <cell r="AB152">
            <v>0</v>
          </cell>
          <cell r="AC152">
            <v>2884</v>
          </cell>
          <cell r="AD152">
            <v>0</v>
          </cell>
          <cell r="AE152">
            <v>0.1532</v>
          </cell>
          <cell r="AH152">
            <v>7002017</v>
          </cell>
          <cell r="AI152" t="str">
            <v>LENOX HILL HOSPITAL</v>
          </cell>
          <cell r="AJ152">
            <v>6864.83</v>
          </cell>
          <cell r="AK152">
            <v>0</v>
          </cell>
          <cell r="AL152">
            <v>1179.31</v>
          </cell>
          <cell r="AM152">
            <v>223.31</v>
          </cell>
          <cell r="AN152">
            <v>261.2</v>
          </cell>
          <cell r="AO152">
            <v>261.2</v>
          </cell>
          <cell r="AP152">
            <v>1051.69</v>
          </cell>
          <cell r="AQ152">
            <v>1050.19</v>
          </cell>
          <cell r="AR152">
            <v>947.72</v>
          </cell>
          <cell r="AS152">
            <v>0</v>
          </cell>
          <cell r="AT152">
            <v>6864.83</v>
          </cell>
          <cell r="AU152">
            <v>1.0407</v>
          </cell>
          <cell r="AV152">
            <v>0.24737400000000001</v>
          </cell>
          <cell r="AW152">
            <v>20021152</v>
          </cell>
          <cell r="AX152">
            <v>9.6600000000000005E-2</v>
          </cell>
          <cell r="AY152">
            <v>6864.83</v>
          </cell>
          <cell r="AZ152">
            <v>1051.69</v>
          </cell>
          <cell r="BA152">
            <v>1050.19</v>
          </cell>
          <cell r="BB152">
            <v>971.89</v>
          </cell>
          <cell r="BC152">
            <v>207.42000000000002</v>
          </cell>
          <cell r="BD152">
            <v>0</v>
          </cell>
          <cell r="BE152">
            <v>0</v>
          </cell>
          <cell r="BF152">
            <v>0</v>
          </cell>
          <cell r="BG152">
            <v>261.2</v>
          </cell>
          <cell r="BH152">
            <v>0</v>
          </cell>
          <cell r="BI152">
            <v>0</v>
          </cell>
          <cell r="BJ152">
            <v>2884</v>
          </cell>
          <cell r="BK152">
            <v>0</v>
          </cell>
          <cell r="BL152">
            <v>0.1532</v>
          </cell>
        </row>
        <row r="153">
          <cell r="A153">
            <v>7002021</v>
          </cell>
          <cell r="B153" t="str">
            <v>METROPOLITAN HOSPITAL CENTER</v>
          </cell>
          <cell r="C153">
            <v>6847.4100000000008</v>
          </cell>
          <cell r="D153">
            <v>0</v>
          </cell>
          <cell r="E153">
            <v>248.61</v>
          </cell>
          <cell r="F153">
            <v>73.290000000000006</v>
          </cell>
          <cell r="G153">
            <v>261.2</v>
          </cell>
          <cell r="H153">
            <v>261.2</v>
          </cell>
          <cell r="I153">
            <v>1911.11</v>
          </cell>
          <cell r="J153">
            <v>1897.2099999999998</v>
          </cell>
          <cell r="K153">
            <v>945.32</v>
          </cell>
          <cell r="L153">
            <v>186</v>
          </cell>
          <cell r="M153">
            <v>6847.4100000000008</v>
          </cell>
          <cell r="N153">
            <v>1.0210999999999999</v>
          </cell>
          <cell r="O153">
            <v>0.87418200000000001</v>
          </cell>
          <cell r="P153">
            <v>56285507</v>
          </cell>
          <cell r="Q153">
            <v>0.45689999999999997</v>
          </cell>
          <cell r="R153">
            <v>6847.4100000000008</v>
          </cell>
          <cell r="S153">
            <v>1911.11</v>
          </cell>
          <cell r="T153">
            <v>1897.2099999999998</v>
          </cell>
          <cell r="U153">
            <v>248.61</v>
          </cell>
          <cell r="V153">
            <v>0</v>
          </cell>
          <cell r="W153">
            <v>0</v>
          </cell>
          <cell r="X153">
            <v>0</v>
          </cell>
          <cell r="Y153">
            <v>0</v>
          </cell>
          <cell r="Z153">
            <v>261.2</v>
          </cell>
          <cell r="AA153">
            <v>0</v>
          </cell>
          <cell r="AB153">
            <v>0</v>
          </cell>
          <cell r="AC153">
            <v>3208</v>
          </cell>
          <cell r="AD153">
            <v>0</v>
          </cell>
          <cell r="AE153">
            <v>0.27910000000000001</v>
          </cell>
          <cell r="AH153">
            <v>7002021</v>
          </cell>
          <cell r="AI153" t="str">
            <v>METROPOLITAN HOSPITAL CENTER</v>
          </cell>
          <cell r="AJ153">
            <v>6821.81</v>
          </cell>
          <cell r="AK153">
            <v>0</v>
          </cell>
          <cell r="AL153">
            <v>251.04</v>
          </cell>
          <cell r="AM153">
            <v>73.73</v>
          </cell>
          <cell r="AN153">
            <v>261.2</v>
          </cell>
          <cell r="AO153">
            <v>261.2</v>
          </cell>
          <cell r="AP153">
            <v>1903.97</v>
          </cell>
          <cell r="AQ153">
            <v>1890.12</v>
          </cell>
          <cell r="AR153">
            <v>941.78</v>
          </cell>
          <cell r="AS153">
            <v>186</v>
          </cell>
          <cell r="AT153">
            <v>6821.81</v>
          </cell>
          <cell r="AU153">
            <v>1.0210999999999999</v>
          </cell>
          <cell r="AV153">
            <v>0.87418200000000001</v>
          </cell>
          <cell r="AW153">
            <v>56285507</v>
          </cell>
          <cell r="AX153">
            <v>0.45689999999999997</v>
          </cell>
          <cell r="AY153">
            <v>6821.81</v>
          </cell>
          <cell r="AZ153">
            <v>1903.97</v>
          </cell>
          <cell r="BA153">
            <v>1890.12</v>
          </cell>
          <cell r="BB153">
            <v>251.04</v>
          </cell>
          <cell r="BC153">
            <v>0</v>
          </cell>
          <cell r="BD153">
            <v>0</v>
          </cell>
          <cell r="BE153">
            <v>0</v>
          </cell>
          <cell r="BF153">
            <v>0</v>
          </cell>
          <cell r="BG153">
            <v>261.2</v>
          </cell>
          <cell r="BH153">
            <v>0</v>
          </cell>
          <cell r="BI153">
            <v>0</v>
          </cell>
          <cell r="BJ153">
            <v>3208</v>
          </cell>
          <cell r="BK153">
            <v>0</v>
          </cell>
          <cell r="BL153">
            <v>0.27910000000000001</v>
          </cell>
        </row>
        <row r="154">
          <cell r="A154">
            <v>7002024</v>
          </cell>
          <cell r="B154" t="str">
            <v>MOUNT SINAI HOSPITAL</v>
          </cell>
          <cell r="C154">
            <v>7505.04</v>
          </cell>
          <cell r="D154">
            <v>0</v>
          </cell>
          <cell r="E154">
            <v>717.34</v>
          </cell>
          <cell r="F154">
            <v>145.79</v>
          </cell>
          <cell r="G154">
            <v>261.2</v>
          </cell>
          <cell r="H154">
            <v>261.2</v>
          </cell>
          <cell r="I154">
            <v>2467.66</v>
          </cell>
          <cell r="J154">
            <v>1243.5999999999999</v>
          </cell>
          <cell r="K154">
            <v>1036.1099999999999</v>
          </cell>
          <cell r="L154">
            <v>0</v>
          </cell>
          <cell r="M154">
            <v>7505.04</v>
          </cell>
          <cell r="N154">
            <v>1.1206</v>
          </cell>
          <cell r="O154">
            <v>0.38241599999999998</v>
          </cell>
          <cell r="P154">
            <v>80440584</v>
          </cell>
          <cell r="Q154">
            <v>0.22589999999999999</v>
          </cell>
          <cell r="R154">
            <v>7505.04</v>
          </cell>
          <cell r="S154">
            <v>2467.66</v>
          </cell>
          <cell r="T154">
            <v>1243.5999999999999</v>
          </cell>
          <cell r="U154">
            <v>717.34</v>
          </cell>
          <cell r="V154">
            <v>0</v>
          </cell>
          <cell r="W154">
            <v>0</v>
          </cell>
          <cell r="X154">
            <v>0</v>
          </cell>
          <cell r="Y154">
            <v>0</v>
          </cell>
          <cell r="Z154">
            <v>261.2</v>
          </cell>
          <cell r="AA154">
            <v>0</v>
          </cell>
          <cell r="AB154">
            <v>0</v>
          </cell>
          <cell r="AC154">
            <v>13320</v>
          </cell>
          <cell r="AD154">
            <v>0</v>
          </cell>
          <cell r="AE154">
            <v>0.32879999999999998</v>
          </cell>
          <cell r="AH154">
            <v>7002024</v>
          </cell>
          <cell r="AI154" t="str">
            <v>MOUNT SINAI HOSPITAL</v>
          </cell>
          <cell r="AJ154">
            <v>7495.36</v>
          </cell>
          <cell r="AK154">
            <v>0</v>
          </cell>
          <cell r="AL154">
            <v>671.94</v>
          </cell>
          <cell r="AM154">
            <v>137.03</v>
          </cell>
          <cell r="AN154">
            <v>261.2</v>
          </cell>
          <cell r="AO154">
            <v>261.2</v>
          </cell>
          <cell r="AP154">
            <v>2464.4699999999998</v>
          </cell>
          <cell r="AQ154">
            <v>1242</v>
          </cell>
          <cell r="AR154">
            <v>1034.77</v>
          </cell>
          <cell r="AS154">
            <v>0</v>
          </cell>
          <cell r="AT154">
            <v>7495.36</v>
          </cell>
          <cell r="AU154">
            <v>1.1206</v>
          </cell>
          <cell r="AV154">
            <v>0.38241599999999998</v>
          </cell>
          <cell r="AW154">
            <v>80440584</v>
          </cell>
          <cell r="AX154">
            <v>0.22589999999999999</v>
          </cell>
          <cell r="AY154">
            <v>7495.36</v>
          </cell>
          <cell r="AZ154">
            <v>2464.4699999999998</v>
          </cell>
          <cell r="BA154">
            <v>1242</v>
          </cell>
          <cell r="BB154">
            <v>671.94</v>
          </cell>
          <cell r="BC154">
            <v>0</v>
          </cell>
          <cell r="BD154">
            <v>0</v>
          </cell>
          <cell r="BE154">
            <v>0</v>
          </cell>
          <cell r="BF154">
            <v>0</v>
          </cell>
          <cell r="BG154">
            <v>261.2</v>
          </cell>
          <cell r="BH154">
            <v>0</v>
          </cell>
          <cell r="BI154">
            <v>0</v>
          </cell>
          <cell r="BJ154">
            <v>13320</v>
          </cell>
          <cell r="BK154">
            <v>0</v>
          </cell>
          <cell r="BL154">
            <v>0.32879999999999998</v>
          </cell>
        </row>
        <row r="155">
          <cell r="A155">
            <v>7002026</v>
          </cell>
          <cell r="B155" t="str">
            <v>NY EYE AND EAR INFIRMARY</v>
          </cell>
          <cell r="C155">
            <v>6895.27</v>
          </cell>
          <cell r="D155">
            <v>0</v>
          </cell>
          <cell r="E155">
            <v>606.9</v>
          </cell>
          <cell r="F155">
            <v>320.48</v>
          </cell>
          <cell r="G155">
            <v>261.2</v>
          </cell>
          <cell r="H155">
            <v>261.2</v>
          </cell>
          <cell r="I155">
            <v>1108.76</v>
          </cell>
          <cell r="J155">
            <v>2244.9899999999998</v>
          </cell>
          <cell r="K155">
            <v>951.93</v>
          </cell>
          <cell r="L155">
            <v>0</v>
          </cell>
          <cell r="M155">
            <v>6895.27</v>
          </cell>
          <cell r="N155">
            <v>1.0217000000000001</v>
          </cell>
          <cell r="O155">
            <v>0.44478099999999998</v>
          </cell>
          <cell r="P155">
            <v>9981934</v>
          </cell>
          <cell r="Q155">
            <v>1.6418999999999999</v>
          </cell>
          <cell r="R155">
            <v>6895.27</v>
          </cell>
          <cell r="S155">
            <v>1108.76</v>
          </cell>
          <cell r="T155">
            <v>2244.9899999999998</v>
          </cell>
          <cell r="U155">
            <v>606.9</v>
          </cell>
          <cell r="V155">
            <v>0</v>
          </cell>
          <cell r="W155">
            <v>0</v>
          </cell>
          <cell r="X155">
            <v>0</v>
          </cell>
          <cell r="Y155">
            <v>0</v>
          </cell>
          <cell r="Z155">
            <v>261.2</v>
          </cell>
          <cell r="AA155">
            <v>0</v>
          </cell>
          <cell r="AB155">
            <v>0</v>
          </cell>
          <cell r="AC155">
            <v>481</v>
          </cell>
          <cell r="AD155">
            <v>0</v>
          </cell>
          <cell r="AE155">
            <v>0.1608</v>
          </cell>
          <cell r="AH155">
            <v>7002026</v>
          </cell>
          <cell r="AI155" t="str">
            <v>NY EYE AND EAR INFIRMARY</v>
          </cell>
          <cell r="AJ155">
            <v>6861.72</v>
          </cell>
          <cell r="AK155">
            <v>0</v>
          </cell>
          <cell r="AL155">
            <v>465.95</v>
          </cell>
          <cell r="AM155">
            <v>204.41</v>
          </cell>
          <cell r="AN155">
            <v>261.2</v>
          </cell>
          <cell r="AO155">
            <v>261.2</v>
          </cell>
          <cell r="AP155">
            <v>1103.3599999999999</v>
          </cell>
          <cell r="AQ155">
            <v>2234.0699999999997</v>
          </cell>
          <cell r="AR155">
            <v>947.29</v>
          </cell>
          <cell r="AS155">
            <v>0</v>
          </cell>
          <cell r="AT155">
            <v>6861.72</v>
          </cell>
          <cell r="AU155">
            <v>1.0217000000000001</v>
          </cell>
          <cell r="AV155">
            <v>0.44478099999999998</v>
          </cell>
          <cell r="AW155">
            <v>9981934</v>
          </cell>
          <cell r="AX155">
            <v>1.6418999999999999</v>
          </cell>
          <cell r="AY155">
            <v>6861.72</v>
          </cell>
          <cell r="AZ155">
            <v>1103.3599999999999</v>
          </cell>
          <cell r="BA155">
            <v>2234.0699999999997</v>
          </cell>
          <cell r="BB155">
            <v>465.95</v>
          </cell>
          <cell r="BC155">
            <v>0</v>
          </cell>
          <cell r="BD155">
            <v>0</v>
          </cell>
          <cell r="BE155">
            <v>0</v>
          </cell>
          <cell r="BF155">
            <v>0</v>
          </cell>
          <cell r="BG155">
            <v>261.2</v>
          </cell>
          <cell r="BH155">
            <v>0</v>
          </cell>
          <cell r="BI155">
            <v>0</v>
          </cell>
          <cell r="BJ155">
            <v>481</v>
          </cell>
          <cell r="BK155">
            <v>0</v>
          </cell>
          <cell r="BL155">
            <v>0.1608</v>
          </cell>
        </row>
        <row r="156">
          <cell r="A156">
            <v>7002032</v>
          </cell>
          <cell r="B156" t="str">
            <v>ST LUKES / ROOSEVELT HOSP</v>
          </cell>
          <cell r="C156">
            <v>8159.7199999999993</v>
          </cell>
          <cell r="D156">
            <v>0</v>
          </cell>
          <cell r="E156">
            <v>1173.08</v>
          </cell>
          <cell r="F156">
            <v>220.88</v>
          </cell>
          <cell r="G156">
            <v>261.2</v>
          </cell>
          <cell r="H156">
            <v>261.2</v>
          </cell>
          <cell r="I156">
            <v>1999.13</v>
          </cell>
          <cell r="J156">
            <v>1284.8900000000001</v>
          </cell>
          <cell r="K156">
            <v>1126.49</v>
          </cell>
          <cell r="L156">
            <v>883</v>
          </cell>
          <cell r="M156">
            <v>8159.7199999999993</v>
          </cell>
          <cell r="N156">
            <v>1.2181</v>
          </cell>
          <cell r="O156">
            <v>0.34046999999999999</v>
          </cell>
          <cell r="P156">
            <v>73196029</v>
          </cell>
          <cell r="Q156">
            <v>0.19839999999999999</v>
          </cell>
          <cell r="R156">
            <v>8159.7199999999993</v>
          </cell>
          <cell r="S156">
            <v>1999.13</v>
          </cell>
          <cell r="T156">
            <v>1284.8900000000001</v>
          </cell>
          <cell r="U156">
            <v>993.24</v>
          </cell>
          <cell r="V156">
            <v>179.84</v>
          </cell>
          <cell r="W156">
            <v>0</v>
          </cell>
          <cell r="X156">
            <v>0</v>
          </cell>
          <cell r="Y156">
            <v>0</v>
          </cell>
          <cell r="Z156">
            <v>261.2</v>
          </cell>
          <cell r="AA156">
            <v>0</v>
          </cell>
          <cell r="AB156">
            <v>0</v>
          </cell>
          <cell r="AC156">
            <v>9657</v>
          </cell>
          <cell r="AD156">
            <v>0</v>
          </cell>
          <cell r="AE156">
            <v>0.245</v>
          </cell>
          <cell r="AH156">
            <v>7002032</v>
          </cell>
          <cell r="AI156" t="str">
            <v>ST LUKES / ROOSEVELT HOSP</v>
          </cell>
          <cell r="AJ156">
            <v>8198.89</v>
          </cell>
          <cell r="AK156">
            <v>0</v>
          </cell>
          <cell r="AL156">
            <v>1134.51</v>
          </cell>
          <cell r="AM156">
            <v>220.39</v>
          </cell>
          <cell r="AN156">
            <v>261.2</v>
          </cell>
          <cell r="AO156">
            <v>261.2</v>
          </cell>
          <cell r="AP156">
            <v>2008.73</v>
          </cell>
          <cell r="AQ156">
            <v>1291.0600000000002</v>
          </cell>
          <cell r="AR156">
            <v>1131.9000000000001</v>
          </cell>
          <cell r="AS156">
            <v>883</v>
          </cell>
          <cell r="AT156">
            <v>8198.89</v>
          </cell>
          <cell r="AU156">
            <v>1.2181</v>
          </cell>
          <cell r="AV156">
            <v>0.34046999999999999</v>
          </cell>
          <cell r="AW156">
            <v>73196029</v>
          </cell>
          <cell r="AX156">
            <v>0.19839999999999999</v>
          </cell>
          <cell r="AY156">
            <v>8198.89</v>
          </cell>
          <cell r="AZ156">
            <v>2008.73</v>
          </cell>
          <cell r="BA156">
            <v>1291.0600000000002</v>
          </cell>
          <cell r="BB156">
            <v>953.8</v>
          </cell>
          <cell r="BC156">
            <v>180.71</v>
          </cell>
          <cell r="BD156">
            <v>0</v>
          </cell>
          <cell r="BE156">
            <v>0</v>
          </cell>
          <cell r="BF156">
            <v>0</v>
          </cell>
          <cell r="BG156">
            <v>261.2</v>
          </cell>
          <cell r="BH156">
            <v>0</v>
          </cell>
          <cell r="BI156">
            <v>0</v>
          </cell>
          <cell r="BJ156">
            <v>9657</v>
          </cell>
          <cell r="BK156">
            <v>0</v>
          </cell>
          <cell r="BL156">
            <v>0.245</v>
          </cell>
        </row>
        <row r="157">
          <cell r="A157">
            <v>7002053</v>
          </cell>
          <cell r="B157" t="str">
            <v>NYU HOSPITALS CENTER</v>
          </cell>
          <cell r="C157">
            <v>7210.2</v>
          </cell>
          <cell r="D157">
            <v>0</v>
          </cell>
          <cell r="E157">
            <v>2133.71</v>
          </cell>
          <cell r="F157">
            <v>488.02</v>
          </cell>
          <cell r="G157">
            <v>261.2</v>
          </cell>
          <cell r="H157">
            <v>261.2</v>
          </cell>
          <cell r="I157">
            <v>1426.18</v>
          </cell>
          <cell r="J157">
            <v>1818.53</v>
          </cell>
          <cell r="K157">
            <v>995.4</v>
          </cell>
          <cell r="L157">
            <v>0</v>
          </cell>
          <cell r="M157">
            <v>7210.2</v>
          </cell>
          <cell r="N157">
            <v>1.0701000000000001</v>
          </cell>
          <cell r="O157">
            <v>0.31359300000000001</v>
          </cell>
          <cell r="P157">
            <v>22140371</v>
          </cell>
          <cell r="Q157">
            <v>7.6499999999999999E-2</v>
          </cell>
          <cell r="R157">
            <v>7210.2</v>
          </cell>
          <cell r="S157">
            <v>1426.18</v>
          </cell>
          <cell r="T157">
            <v>1818.53</v>
          </cell>
          <cell r="U157">
            <v>2133.71</v>
          </cell>
          <cell r="V157">
            <v>0</v>
          </cell>
          <cell r="W157">
            <v>0</v>
          </cell>
          <cell r="X157">
            <v>0</v>
          </cell>
          <cell r="Y157">
            <v>0</v>
          </cell>
          <cell r="Z157">
            <v>261.2</v>
          </cell>
          <cell r="AA157">
            <v>0</v>
          </cell>
          <cell r="AB157">
            <v>0</v>
          </cell>
          <cell r="AC157">
            <v>2669</v>
          </cell>
          <cell r="AD157">
            <v>0</v>
          </cell>
          <cell r="AE157">
            <v>0.1978</v>
          </cell>
          <cell r="AH157">
            <v>7002053</v>
          </cell>
          <cell r="AI157" t="str">
            <v>NYU HOSPITALS CENTER</v>
          </cell>
          <cell r="AJ157">
            <v>7226.88</v>
          </cell>
          <cell r="AK157">
            <v>0</v>
          </cell>
          <cell r="AL157">
            <v>1937.31</v>
          </cell>
          <cell r="AM157">
            <v>444.66</v>
          </cell>
          <cell r="AN157">
            <v>261.2</v>
          </cell>
          <cell r="AO157">
            <v>261.2</v>
          </cell>
          <cell r="AP157">
            <v>1429.48</v>
          </cell>
          <cell r="AQ157">
            <v>1822.74</v>
          </cell>
          <cell r="AR157">
            <v>997.71</v>
          </cell>
          <cell r="AS157">
            <v>0</v>
          </cell>
          <cell r="AT157">
            <v>7226.88</v>
          </cell>
          <cell r="AU157">
            <v>1.0701000000000001</v>
          </cell>
          <cell r="AV157">
            <v>0.31359300000000001</v>
          </cell>
          <cell r="AW157">
            <v>22140371</v>
          </cell>
          <cell r="AX157">
            <v>7.6499999999999999E-2</v>
          </cell>
          <cell r="AY157">
            <v>7226.88</v>
          </cell>
          <cell r="AZ157">
            <v>1429.48</v>
          </cell>
          <cell r="BA157">
            <v>1822.74</v>
          </cell>
          <cell r="BB157">
            <v>1937.31</v>
          </cell>
          <cell r="BC157">
            <v>0</v>
          </cell>
          <cell r="BD157">
            <v>0</v>
          </cell>
          <cell r="BE157">
            <v>0</v>
          </cell>
          <cell r="BF157">
            <v>0</v>
          </cell>
          <cell r="BG157">
            <v>261.2</v>
          </cell>
          <cell r="BH157">
            <v>0</v>
          </cell>
          <cell r="BI157">
            <v>0</v>
          </cell>
          <cell r="BJ157">
            <v>2669</v>
          </cell>
          <cell r="BK157">
            <v>0</v>
          </cell>
          <cell r="BL157">
            <v>0.1978</v>
          </cell>
        </row>
        <row r="158">
          <cell r="A158">
            <v>7002054</v>
          </cell>
          <cell r="B158" t="str">
            <v>NY PRESBYTERIAN HOSPITAL</v>
          </cell>
          <cell r="C158">
            <v>7550.3</v>
          </cell>
          <cell r="D158">
            <v>0</v>
          </cell>
          <cell r="E158">
            <v>1442.81</v>
          </cell>
          <cell r="F158">
            <v>215.72</v>
          </cell>
          <cell r="G158">
            <v>261.2</v>
          </cell>
          <cell r="H158">
            <v>261.2</v>
          </cell>
          <cell r="I158">
            <v>2043.11</v>
          </cell>
          <cell r="J158">
            <v>1344.29</v>
          </cell>
          <cell r="K158">
            <v>1042.3599999999999</v>
          </cell>
          <cell r="L158">
            <v>1047</v>
          </cell>
          <cell r="M158">
            <v>7550.3</v>
          </cell>
          <cell r="N158">
            <v>1.1184000000000001</v>
          </cell>
          <cell r="O158">
            <v>0.35792499999999999</v>
          </cell>
          <cell r="P158">
            <v>177283786</v>
          </cell>
          <cell r="Q158">
            <v>0.2089</v>
          </cell>
          <cell r="R158">
            <v>7550.3</v>
          </cell>
          <cell r="S158">
            <v>2043.11</v>
          </cell>
          <cell r="T158">
            <v>1344.29</v>
          </cell>
          <cell r="U158">
            <v>1184.6400000000001</v>
          </cell>
          <cell r="V158">
            <v>258.16999999999996</v>
          </cell>
          <cell r="W158">
            <v>0</v>
          </cell>
          <cell r="X158">
            <v>0</v>
          </cell>
          <cell r="Y158">
            <v>0</v>
          </cell>
          <cell r="Z158">
            <v>261.2</v>
          </cell>
          <cell r="AA158">
            <v>0</v>
          </cell>
          <cell r="AB158">
            <v>0</v>
          </cell>
          <cell r="AC158">
            <v>25706</v>
          </cell>
          <cell r="AD158">
            <v>0</v>
          </cell>
          <cell r="AE158">
            <v>0.27060000000000001</v>
          </cell>
          <cell r="AH158">
            <v>7002054</v>
          </cell>
          <cell r="AI158" t="str">
            <v>NY PRESBYTERIAN HOSPITAL</v>
          </cell>
          <cell r="AJ158">
            <v>7544.9100000000008</v>
          </cell>
          <cell r="AK158">
            <v>0</v>
          </cell>
          <cell r="AL158">
            <v>1550.69</v>
          </cell>
          <cell r="AM158">
            <v>230.48</v>
          </cell>
          <cell r="AN158">
            <v>261.2</v>
          </cell>
          <cell r="AO158">
            <v>261.2</v>
          </cell>
          <cell r="AP158">
            <v>2041.65</v>
          </cell>
          <cell r="AQ158">
            <v>1343.33</v>
          </cell>
          <cell r="AR158">
            <v>1041.6099999999999</v>
          </cell>
          <cell r="AS158">
            <v>1047</v>
          </cell>
          <cell r="AT158">
            <v>7544.9100000000008</v>
          </cell>
          <cell r="AU158">
            <v>1.1184000000000001</v>
          </cell>
          <cell r="AV158">
            <v>0.35792499999999999</v>
          </cell>
          <cell r="AW158">
            <v>177283786</v>
          </cell>
          <cell r="AX158">
            <v>0.2089</v>
          </cell>
          <cell r="AY158">
            <v>7544.9100000000008</v>
          </cell>
          <cell r="AZ158">
            <v>2041.65</v>
          </cell>
          <cell r="BA158">
            <v>1343.33</v>
          </cell>
          <cell r="BB158">
            <v>1292.71</v>
          </cell>
          <cell r="BC158">
            <v>257.97999999999996</v>
          </cell>
          <cell r="BD158">
            <v>0</v>
          </cell>
          <cell r="BE158">
            <v>0</v>
          </cell>
          <cell r="BF158">
            <v>0</v>
          </cell>
          <cell r="BG158">
            <v>261.2</v>
          </cell>
          <cell r="BH158">
            <v>0</v>
          </cell>
          <cell r="BI158">
            <v>0</v>
          </cell>
          <cell r="BJ158">
            <v>25706</v>
          </cell>
          <cell r="BK158">
            <v>0</v>
          </cell>
          <cell r="BL158">
            <v>0.27060000000000001</v>
          </cell>
        </row>
        <row r="159">
          <cell r="A159">
            <v>7003000</v>
          </cell>
          <cell r="B159" t="str">
            <v>ELMHURST HOSPITAL CTR</v>
          </cell>
          <cell r="C159">
            <v>7272.44</v>
          </cell>
          <cell r="D159">
            <v>0</v>
          </cell>
          <cell r="E159">
            <v>565.01</v>
          </cell>
          <cell r="F159">
            <v>128.52000000000001</v>
          </cell>
          <cell r="G159">
            <v>261.2</v>
          </cell>
          <cell r="H159">
            <v>261.2</v>
          </cell>
          <cell r="I159">
            <v>1631.21</v>
          </cell>
          <cell r="J159">
            <v>1218.67</v>
          </cell>
          <cell r="K159">
            <v>1004</v>
          </cell>
          <cell r="L159">
            <v>436</v>
          </cell>
          <cell r="M159">
            <v>7272.44</v>
          </cell>
          <cell r="N159">
            <v>1.0763</v>
          </cell>
          <cell r="O159">
            <v>0.67999500000000002</v>
          </cell>
          <cell r="P159">
            <v>83142544</v>
          </cell>
          <cell r="Q159">
            <v>0.45029999999999998</v>
          </cell>
          <cell r="R159">
            <v>7272.44</v>
          </cell>
          <cell r="S159">
            <v>1631.21</v>
          </cell>
          <cell r="T159">
            <v>1218.67</v>
          </cell>
          <cell r="U159">
            <v>565.01</v>
          </cell>
          <cell r="V159">
            <v>0</v>
          </cell>
          <cell r="W159">
            <v>0</v>
          </cell>
          <cell r="X159">
            <v>0</v>
          </cell>
          <cell r="Y159">
            <v>0</v>
          </cell>
          <cell r="Z159">
            <v>261.2</v>
          </cell>
          <cell r="AA159">
            <v>0</v>
          </cell>
          <cell r="AB159">
            <v>0</v>
          </cell>
          <cell r="AC159">
            <v>5957</v>
          </cell>
          <cell r="AD159">
            <v>0</v>
          </cell>
          <cell r="AE159">
            <v>0.2243</v>
          </cell>
          <cell r="AH159">
            <v>7003000</v>
          </cell>
          <cell r="AI159" t="str">
            <v>ELMHURST HOSPITAL CTR</v>
          </cell>
          <cell r="AJ159">
            <v>7247.73</v>
          </cell>
          <cell r="AK159">
            <v>0</v>
          </cell>
          <cell r="AL159">
            <v>548.27</v>
          </cell>
          <cell r="AM159">
            <v>130.76</v>
          </cell>
          <cell r="AN159">
            <v>261.2</v>
          </cell>
          <cell r="AO159">
            <v>261.2</v>
          </cell>
          <cell r="AP159">
            <v>1625.67</v>
          </cell>
          <cell r="AQ159">
            <v>1214.5300000000002</v>
          </cell>
          <cell r="AR159">
            <v>1000.58</v>
          </cell>
          <cell r="AS159">
            <v>436</v>
          </cell>
          <cell r="AT159">
            <v>7247.73</v>
          </cell>
          <cell r="AU159">
            <v>1.0763</v>
          </cell>
          <cell r="AV159">
            <v>0.67999500000000002</v>
          </cell>
          <cell r="AW159">
            <v>83142544</v>
          </cell>
          <cell r="AX159">
            <v>0.45029999999999998</v>
          </cell>
          <cell r="AY159">
            <v>7247.73</v>
          </cell>
          <cell r="AZ159">
            <v>1625.67</v>
          </cell>
          <cell r="BA159">
            <v>1214.5300000000002</v>
          </cell>
          <cell r="BB159">
            <v>548.27</v>
          </cell>
          <cell r="BC159">
            <v>0</v>
          </cell>
          <cell r="BD159">
            <v>0</v>
          </cell>
          <cell r="BE159">
            <v>0</v>
          </cell>
          <cell r="BF159">
            <v>0</v>
          </cell>
          <cell r="BG159">
            <v>261.2</v>
          </cell>
          <cell r="BH159">
            <v>0</v>
          </cell>
          <cell r="BI159">
            <v>0</v>
          </cell>
          <cell r="BJ159">
            <v>5957</v>
          </cell>
          <cell r="BK159">
            <v>0</v>
          </cell>
          <cell r="BL159">
            <v>0.2243</v>
          </cell>
        </row>
        <row r="160">
          <cell r="A160">
            <v>7003001</v>
          </cell>
          <cell r="B160" t="str">
            <v>FLUSHING HOSPITAL</v>
          </cell>
          <cell r="C160">
            <v>6975.71</v>
          </cell>
          <cell r="D160">
            <v>0</v>
          </cell>
          <cell r="E160">
            <v>720.47</v>
          </cell>
          <cell r="F160">
            <v>77.67</v>
          </cell>
          <cell r="G160">
            <v>261.2</v>
          </cell>
          <cell r="H160">
            <v>261.2</v>
          </cell>
          <cell r="I160">
            <v>1245.1600000000001</v>
          </cell>
          <cell r="J160">
            <v>658.46</v>
          </cell>
          <cell r="K160">
            <v>963.03</v>
          </cell>
          <cell r="L160">
            <v>0</v>
          </cell>
          <cell r="M160">
            <v>6975.71</v>
          </cell>
          <cell r="N160">
            <v>1.0331999999999999</v>
          </cell>
          <cell r="O160">
            <v>0.50032299999999996</v>
          </cell>
          <cell r="P160">
            <v>31272415</v>
          </cell>
          <cell r="Q160">
            <v>0.2651</v>
          </cell>
          <cell r="R160">
            <v>6975.71</v>
          </cell>
          <cell r="S160">
            <v>1245.1600000000001</v>
          </cell>
          <cell r="T160">
            <v>658.46</v>
          </cell>
          <cell r="U160">
            <v>412.41</v>
          </cell>
          <cell r="V160">
            <v>308.06</v>
          </cell>
          <cell r="W160">
            <v>0</v>
          </cell>
          <cell r="X160">
            <v>0</v>
          </cell>
          <cell r="Y160">
            <v>0</v>
          </cell>
          <cell r="Z160">
            <v>261.2</v>
          </cell>
          <cell r="AA160">
            <v>0</v>
          </cell>
          <cell r="AB160">
            <v>0</v>
          </cell>
          <cell r="AC160">
            <v>6159</v>
          </cell>
          <cell r="AD160">
            <v>0</v>
          </cell>
          <cell r="AE160">
            <v>0.17849999999999999</v>
          </cell>
          <cell r="AH160">
            <v>7003001</v>
          </cell>
          <cell r="AI160" t="str">
            <v>FLUSHING HOSPITAL</v>
          </cell>
          <cell r="AJ160">
            <v>6979.0300000000007</v>
          </cell>
          <cell r="AK160">
            <v>0</v>
          </cell>
          <cell r="AL160">
            <v>653.73</v>
          </cell>
          <cell r="AM160">
            <v>66.53</v>
          </cell>
          <cell r="AN160">
            <v>261.2</v>
          </cell>
          <cell r="AO160">
            <v>261.2</v>
          </cell>
          <cell r="AP160">
            <v>1245.76</v>
          </cell>
          <cell r="AQ160">
            <v>658.78000000000009</v>
          </cell>
          <cell r="AR160">
            <v>963.49</v>
          </cell>
          <cell r="AS160">
            <v>0</v>
          </cell>
          <cell r="AT160">
            <v>6979.0300000000007</v>
          </cell>
          <cell r="AU160">
            <v>1.0331999999999999</v>
          </cell>
          <cell r="AV160">
            <v>0.50032299999999996</v>
          </cell>
          <cell r="AW160">
            <v>31272415</v>
          </cell>
          <cell r="AX160">
            <v>0.2651</v>
          </cell>
          <cell r="AY160">
            <v>6979.0300000000007</v>
          </cell>
          <cell r="AZ160">
            <v>1245.76</v>
          </cell>
          <cell r="BA160">
            <v>658.78000000000009</v>
          </cell>
          <cell r="BB160">
            <v>345.53</v>
          </cell>
          <cell r="BC160">
            <v>308.2</v>
          </cell>
          <cell r="BD160">
            <v>0</v>
          </cell>
          <cell r="BE160">
            <v>0</v>
          </cell>
          <cell r="BF160">
            <v>0</v>
          </cell>
          <cell r="BG160">
            <v>261.2</v>
          </cell>
          <cell r="BH160">
            <v>0</v>
          </cell>
          <cell r="BI160">
            <v>0</v>
          </cell>
          <cell r="BJ160">
            <v>6159</v>
          </cell>
          <cell r="BK160">
            <v>0</v>
          </cell>
          <cell r="BL160">
            <v>0.17849999999999999</v>
          </cell>
        </row>
        <row r="161">
          <cell r="A161">
            <v>7003003</v>
          </cell>
          <cell r="B161" t="str">
            <v>JAMAICA HOSPITAL</v>
          </cell>
          <cell r="C161">
            <v>7592.9500000000007</v>
          </cell>
          <cell r="D161">
            <v>0</v>
          </cell>
          <cell r="E161">
            <v>533.46</v>
          </cell>
          <cell r="F161">
            <v>48.33</v>
          </cell>
          <cell r="G161">
            <v>261.2</v>
          </cell>
          <cell r="H161">
            <v>261.2</v>
          </cell>
          <cell r="I161">
            <v>1228.54</v>
          </cell>
          <cell r="J161">
            <v>693.84</v>
          </cell>
          <cell r="K161">
            <v>1048.24</v>
          </cell>
          <cell r="L161">
            <v>566</v>
          </cell>
          <cell r="M161">
            <v>7592.9500000000007</v>
          </cell>
          <cell r="N161">
            <v>1.1241000000000001</v>
          </cell>
          <cell r="O161">
            <v>0.45419700000000002</v>
          </cell>
          <cell r="P161">
            <v>44268642</v>
          </cell>
          <cell r="Q161">
            <v>0.2858</v>
          </cell>
          <cell r="R161">
            <v>7592.9500000000007</v>
          </cell>
          <cell r="S161">
            <v>1228.54</v>
          </cell>
          <cell r="T161">
            <v>693.84</v>
          </cell>
          <cell r="U161">
            <v>204.31</v>
          </cell>
          <cell r="V161">
            <v>329.15000000000003</v>
          </cell>
          <cell r="W161">
            <v>0</v>
          </cell>
          <cell r="X161">
            <v>0</v>
          </cell>
          <cell r="Y161">
            <v>0</v>
          </cell>
          <cell r="Z161">
            <v>261.2</v>
          </cell>
          <cell r="AA161">
            <v>0</v>
          </cell>
          <cell r="AB161">
            <v>0</v>
          </cell>
          <cell r="AC161">
            <v>11411</v>
          </cell>
          <cell r="AD161">
            <v>0</v>
          </cell>
          <cell r="AE161">
            <v>0.1618</v>
          </cell>
          <cell r="AH161">
            <v>7003003</v>
          </cell>
          <cell r="AI161" t="str">
            <v>JAMAICA HOSPITAL</v>
          </cell>
          <cell r="AJ161">
            <v>7633.58</v>
          </cell>
          <cell r="AK161">
            <v>0</v>
          </cell>
          <cell r="AL161">
            <v>537.38</v>
          </cell>
          <cell r="AM161">
            <v>50.67</v>
          </cell>
          <cell r="AN161">
            <v>261.2</v>
          </cell>
          <cell r="AO161">
            <v>261.2</v>
          </cell>
          <cell r="AP161">
            <v>1235.1099999999999</v>
          </cell>
          <cell r="AQ161">
            <v>697.55000000000007</v>
          </cell>
          <cell r="AR161">
            <v>1053.8499999999999</v>
          </cell>
          <cell r="AS161">
            <v>566</v>
          </cell>
          <cell r="AT161">
            <v>7633.58</v>
          </cell>
          <cell r="AU161">
            <v>1.1241000000000001</v>
          </cell>
          <cell r="AV161">
            <v>0.45419700000000002</v>
          </cell>
          <cell r="AW161">
            <v>44268642</v>
          </cell>
          <cell r="AX161">
            <v>0.2858</v>
          </cell>
          <cell r="AY161">
            <v>7633.58</v>
          </cell>
          <cell r="AZ161">
            <v>1235.1099999999999</v>
          </cell>
          <cell r="BA161">
            <v>697.55000000000007</v>
          </cell>
          <cell r="BB161">
            <v>206.47</v>
          </cell>
          <cell r="BC161">
            <v>330.91</v>
          </cell>
          <cell r="BD161">
            <v>0</v>
          </cell>
          <cell r="BE161">
            <v>0</v>
          </cell>
          <cell r="BF161">
            <v>0</v>
          </cell>
          <cell r="BG161">
            <v>261.2</v>
          </cell>
          <cell r="BH161">
            <v>0</v>
          </cell>
          <cell r="BI161">
            <v>0</v>
          </cell>
          <cell r="BJ161">
            <v>11411</v>
          </cell>
          <cell r="BK161">
            <v>0</v>
          </cell>
          <cell r="BL161">
            <v>0.1618</v>
          </cell>
        </row>
        <row r="162">
          <cell r="A162">
            <v>7003004</v>
          </cell>
          <cell r="B162" t="str">
            <v>LONG ISLAND JEWISH</v>
          </cell>
          <cell r="C162">
            <v>7294.47</v>
          </cell>
          <cell r="D162">
            <v>0</v>
          </cell>
          <cell r="E162">
            <v>794.22</v>
          </cell>
          <cell r="F162">
            <v>169.6</v>
          </cell>
          <cell r="G162">
            <v>261.2</v>
          </cell>
          <cell r="H162">
            <v>261.2</v>
          </cell>
          <cell r="I162">
            <v>2116.86</v>
          </cell>
          <cell r="J162">
            <v>1031.21</v>
          </cell>
          <cell r="K162">
            <v>1007.04</v>
          </cell>
          <cell r="L162">
            <v>205</v>
          </cell>
          <cell r="M162">
            <v>7294.47</v>
          </cell>
          <cell r="N162">
            <v>1.0882000000000001</v>
          </cell>
          <cell r="O162">
            <v>0.26274500000000001</v>
          </cell>
          <cell r="P162">
            <v>50914354</v>
          </cell>
          <cell r="Q162">
            <v>0.17169999999999999</v>
          </cell>
          <cell r="R162">
            <v>7294.47</v>
          </cell>
          <cell r="S162">
            <v>2116.86</v>
          </cell>
          <cell r="T162">
            <v>1031.21</v>
          </cell>
          <cell r="U162">
            <v>794.22</v>
          </cell>
          <cell r="V162">
            <v>0</v>
          </cell>
          <cell r="W162">
            <v>0</v>
          </cell>
          <cell r="X162">
            <v>0</v>
          </cell>
          <cell r="Y162">
            <v>0</v>
          </cell>
          <cell r="Z162">
            <v>261.2</v>
          </cell>
          <cell r="AA162">
            <v>0</v>
          </cell>
          <cell r="AB162">
            <v>0</v>
          </cell>
          <cell r="AC162">
            <v>7751</v>
          </cell>
          <cell r="AD162">
            <v>0</v>
          </cell>
          <cell r="AE162">
            <v>0.29020000000000001</v>
          </cell>
          <cell r="AH162">
            <v>7003004</v>
          </cell>
          <cell r="AI162" t="str">
            <v>LONG ISLAND JEWISH</v>
          </cell>
          <cell r="AJ162">
            <v>7257.83</v>
          </cell>
          <cell r="AK162">
            <v>0</v>
          </cell>
          <cell r="AL162">
            <v>749.2</v>
          </cell>
          <cell r="AM162">
            <v>158.9</v>
          </cell>
          <cell r="AN162">
            <v>261.2</v>
          </cell>
          <cell r="AO162">
            <v>261.2</v>
          </cell>
          <cell r="AP162">
            <v>2106.2199999999998</v>
          </cell>
          <cell r="AQ162">
            <v>1026.03</v>
          </cell>
          <cell r="AR162">
            <v>1001.98</v>
          </cell>
          <cell r="AS162">
            <v>205</v>
          </cell>
          <cell r="AT162">
            <v>7257.83</v>
          </cell>
          <cell r="AU162">
            <v>1.0882000000000001</v>
          </cell>
          <cell r="AV162">
            <v>0.26274500000000001</v>
          </cell>
          <cell r="AW162">
            <v>50914354</v>
          </cell>
          <cell r="AX162">
            <v>0.17169999999999999</v>
          </cell>
          <cell r="AY162">
            <v>7257.83</v>
          </cell>
          <cell r="AZ162">
            <v>2106.2199999999998</v>
          </cell>
          <cell r="BA162">
            <v>1026.03</v>
          </cell>
          <cell r="BB162">
            <v>749.2</v>
          </cell>
          <cell r="BC162">
            <v>0</v>
          </cell>
          <cell r="BD162">
            <v>0</v>
          </cell>
          <cell r="BE162">
            <v>0</v>
          </cell>
          <cell r="BF162">
            <v>0</v>
          </cell>
          <cell r="BG162">
            <v>261.2</v>
          </cell>
          <cell r="BH162">
            <v>0</v>
          </cell>
          <cell r="BI162">
            <v>0</v>
          </cell>
          <cell r="BJ162">
            <v>7751</v>
          </cell>
          <cell r="BK162">
            <v>0</v>
          </cell>
          <cell r="BL162">
            <v>0.29020000000000001</v>
          </cell>
        </row>
        <row r="163">
          <cell r="A163">
            <v>7003007</v>
          </cell>
          <cell r="B163" t="str">
            <v>QUEENS HOSPITAL CENTER</v>
          </cell>
          <cell r="C163">
            <v>7652.62</v>
          </cell>
          <cell r="D163">
            <v>0</v>
          </cell>
          <cell r="E163">
            <v>977.26</v>
          </cell>
          <cell r="F163">
            <v>152.4</v>
          </cell>
          <cell r="G163">
            <v>261.2</v>
          </cell>
          <cell r="H163">
            <v>261.2</v>
          </cell>
          <cell r="I163">
            <v>1372.88</v>
          </cell>
          <cell r="J163">
            <v>1015.8799999999999</v>
          </cell>
          <cell r="K163">
            <v>1056.48</v>
          </cell>
          <cell r="L163">
            <v>956</v>
          </cell>
          <cell r="M163">
            <v>7652.62</v>
          </cell>
          <cell r="N163">
            <v>1.1397999999999999</v>
          </cell>
          <cell r="O163">
            <v>0.79779</v>
          </cell>
          <cell r="P163">
            <v>48217611</v>
          </cell>
          <cell r="Q163">
            <v>0.4325</v>
          </cell>
          <cell r="R163">
            <v>7652.62</v>
          </cell>
          <cell r="S163">
            <v>1372.88</v>
          </cell>
          <cell r="T163">
            <v>1015.8799999999999</v>
          </cell>
          <cell r="U163">
            <v>734.32</v>
          </cell>
          <cell r="V163">
            <v>0</v>
          </cell>
          <cell r="W163">
            <v>242.94</v>
          </cell>
          <cell r="X163">
            <v>0</v>
          </cell>
          <cell r="Y163">
            <v>0</v>
          </cell>
          <cell r="Z163">
            <v>261.2</v>
          </cell>
          <cell r="AA163">
            <v>0</v>
          </cell>
          <cell r="AB163">
            <v>0</v>
          </cell>
          <cell r="AC163">
            <v>4304</v>
          </cell>
          <cell r="AD163">
            <v>0</v>
          </cell>
          <cell r="AE163">
            <v>0.1794</v>
          </cell>
          <cell r="AH163">
            <v>7003007</v>
          </cell>
          <cell r="AI163" t="str">
            <v>QUEENS HOSPITAL CENTER</v>
          </cell>
          <cell r="AJ163">
            <v>7578.0700000000006</v>
          </cell>
          <cell r="AK163">
            <v>0</v>
          </cell>
          <cell r="AL163">
            <v>952.73</v>
          </cell>
          <cell r="AM163">
            <v>162.94999999999999</v>
          </cell>
          <cell r="AN163">
            <v>261.2</v>
          </cell>
          <cell r="AO163">
            <v>261.2</v>
          </cell>
          <cell r="AP163">
            <v>1359.51</v>
          </cell>
          <cell r="AQ163">
            <v>1005.9899999999999</v>
          </cell>
          <cell r="AR163">
            <v>1046.19</v>
          </cell>
          <cell r="AS163">
            <v>956</v>
          </cell>
          <cell r="AT163">
            <v>7578.0700000000006</v>
          </cell>
          <cell r="AU163">
            <v>1.1397999999999999</v>
          </cell>
          <cell r="AV163">
            <v>0.79779</v>
          </cell>
          <cell r="AW163">
            <v>48217611</v>
          </cell>
          <cell r="AX163">
            <v>0.4325</v>
          </cell>
          <cell r="AY163">
            <v>7578.0700000000006</v>
          </cell>
          <cell r="AZ163">
            <v>1359.51</v>
          </cell>
          <cell r="BA163">
            <v>1005.9899999999999</v>
          </cell>
          <cell r="BB163">
            <v>712.15</v>
          </cell>
          <cell r="BC163">
            <v>0</v>
          </cell>
          <cell r="BD163">
            <v>240.58</v>
          </cell>
          <cell r="BE163">
            <v>0</v>
          </cell>
          <cell r="BF163">
            <v>0</v>
          </cell>
          <cell r="BG163">
            <v>261.2</v>
          </cell>
          <cell r="BH163">
            <v>0</v>
          </cell>
          <cell r="BI163">
            <v>0</v>
          </cell>
          <cell r="BJ163">
            <v>4304</v>
          </cell>
          <cell r="BK163">
            <v>0</v>
          </cell>
          <cell r="BL163">
            <v>0.1794</v>
          </cell>
        </row>
        <row r="164">
          <cell r="A164">
            <v>7003010</v>
          </cell>
          <cell r="B164" t="str">
            <v>NY MED CTR OF QUEENS</v>
          </cell>
          <cell r="C164">
            <v>7358.81</v>
          </cell>
          <cell r="D164">
            <v>0</v>
          </cell>
          <cell r="E164">
            <v>985.19</v>
          </cell>
          <cell r="F164">
            <v>151.63999999999999</v>
          </cell>
          <cell r="G164">
            <v>261.2</v>
          </cell>
          <cell r="H164">
            <v>261.2</v>
          </cell>
          <cell r="I164">
            <v>1217.1500000000001</v>
          </cell>
          <cell r="J164">
            <v>738.30000000000007</v>
          </cell>
          <cell r="K164">
            <v>1015.92</v>
          </cell>
          <cell r="L164">
            <v>60</v>
          </cell>
          <cell r="M164">
            <v>7358.81</v>
          </cell>
          <cell r="N164">
            <v>1.099</v>
          </cell>
          <cell r="O164">
            <v>0.40446599999999999</v>
          </cell>
          <cell r="P164">
            <v>57571693</v>
          </cell>
          <cell r="Q164">
            <v>0.21529999999999999</v>
          </cell>
          <cell r="R164">
            <v>7358.81</v>
          </cell>
          <cell r="S164">
            <v>1217.1500000000001</v>
          </cell>
          <cell r="T164">
            <v>738.30000000000007</v>
          </cell>
          <cell r="U164">
            <v>813.36</v>
          </cell>
          <cell r="V164">
            <v>171.83</v>
          </cell>
          <cell r="W164">
            <v>0</v>
          </cell>
          <cell r="X164">
            <v>0</v>
          </cell>
          <cell r="Y164">
            <v>0</v>
          </cell>
          <cell r="Z164">
            <v>261.2</v>
          </cell>
          <cell r="AA164">
            <v>0</v>
          </cell>
          <cell r="AB164">
            <v>0</v>
          </cell>
          <cell r="AC164">
            <v>10304</v>
          </cell>
          <cell r="AD164">
            <v>0</v>
          </cell>
          <cell r="AE164">
            <v>0.16539999999999999</v>
          </cell>
          <cell r="AH164">
            <v>7003010</v>
          </cell>
          <cell r="AI164" t="str">
            <v>NY MED CTR OF QUEENS</v>
          </cell>
          <cell r="AJ164">
            <v>7226.63</v>
          </cell>
          <cell r="AK164">
            <v>0</v>
          </cell>
          <cell r="AL164">
            <v>936.46</v>
          </cell>
          <cell r="AM164">
            <v>149.30000000000001</v>
          </cell>
          <cell r="AN164">
            <v>261.2</v>
          </cell>
          <cell r="AO164">
            <v>261.2</v>
          </cell>
          <cell r="AP164">
            <v>1195.28</v>
          </cell>
          <cell r="AQ164">
            <v>725.04000000000008</v>
          </cell>
          <cell r="AR164">
            <v>997.67</v>
          </cell>
          <cell r="AS164">
            <v>60</v>
          </cell>
          <cell r="AT164">
            <v>7226.63</v>
          </cell>
          <cell r="AU164">
            <v>1.099</v>
          </cell>
          <cell r="AV164">
            <v>0.40446599999999999</v>
          </cell>
          <cell r="AW164">
            <v>57571693</v>
          </cell>
          <cell r="AX164">
            <v>0.21529999999999999</v>
          </cell>
          <cell r="AY164">
            <v>7226.63</v>
          </cell>
          <cell r="AZ164">
            <v>1195.28</v>
          </cell>
          <cell r="BA164">
            <v>725.04000000000008</v>
          </cell>
          <cell r="BB164">
            <v>767.71</v>
          </cell>
          <cell r="BC164">
            <v>168.75</v>
          </cell>
          <cell r="BD164">
            <v>0</v>
          </cell>
          <cell r="BE164">
            <v>0</v>
          </cell>
          <cell r="BF164">
            <v>0</v>
          </cell>
          <cell r="BG164">
            <v>261.2</v>
          </cell>
          <cell r="BH164">
            <v>0</v>
          </cell>
          <cell r="BI164">
            <v>0</v>
          </cell>
          <cell r="BJ164">
            <v>10304</v>
          </cell>
          <cell r="BK164">
            <v>0</v>
          </cell>
          <cell r="BL164">
            <v>0.16539999999999999</v>
          </cell>
        </row>
        <row r="165">
          <cell r="A165">
            <v>7003013</v>
          </cell>
          <cell r="B165" t="str">
            <v>FOREST HILLS HOSPITAL</v>
          </cell>
          <cell r="C165">
            <v>7645.69</v>
          </cell>
          <cell r="D165">
            <v>0</v>
          </cell>
          <cell r="E165">
            <v>323.52999999999997</v>
          </cell>
          <cell r="F165">
            <v>75.510000000000005</v>
          </cell>
          <cell r="G165">
            <v>261.2</v>
          </cell>
          <cell r="H165">
            <v>261.2</v>
          </cell>
          <cell r="I165">
            <v>545.14</v>
          </cell>
          <cell r="J165">
            <v>124.14999999999999</v>
          </cell>
          <cell r="K165">
            <v>1055.52</v>
          </cell>
          <cell r="L165">
            <v>0</v>
          </cell>
          <cell r="M165">
            <v>7645.69</v>
          </cell>
          <cell r="N165">
            <v>1.1309</v>
          </cell>
          <cell r="O165">
            <v>0.31430399999999997</v>
          </cell>
          <cell r="P165">
            <v>17707952</v>
          </cell>
          <cell r="Q165">
            <v>0.1368</v>
          </cell>
          <cell r="R165">
            <v>7645.69</v>
          </cell>
          <cell r="S165">
            <v>545.14</v>
          </cell>
          <cell r="T165">
            <v>124.14999999999999</v>
          </cell>
          <cell r="U165">
            <v>323.52999999999997</v>
          </cell>
          <cell r="V165">
            <v>0</v>
          </cell>
          <cell r="W165">
            <v>0</v>
          </cell>
          <cell r="X165">
            <v>0</v>
          </cell>
          <cell r="Y165">
            <v>0</v>
          </cell>
          <cell r="Z165">
            <v>261.2</v>
          </cell>
          <cell r="AA165">
            <v>0</v>
          </cell>
          <cell r="AB165">
            <v>0</v>
          </cell>
          <cell r="AC165">
            <v>3957</v>
          </cell>
          <cell r="AD165">
            <v>0</v>
          </cell>
          <cell r="AE165">
            <v>7.1300000000000002E-2</v>
          </cell>
          <cell r="AH165">
            <v>7003013</v>
          </cell>
          <cell r="AI165" t="str">
            <v>FOREST HILLS HOSPITAL</v>
          </cell>
          <cell r="AJ165">
            <v>7693.45</v>
          </cell>
          <cell r="AK165">
            <v>0</v>
          </cell>
          <cell r="AL165">
            <v>354.68</v>
          </cell>
          <cell r="AM165">
            <v>77.23</v>
          </cell>
          <cell r="AN165">
            <v>261.2</v>
          </cell>
          <cell r="AO165">
            <v>261.2</v>
          </cell>
          <cell r="AP165">
            <v>548.54</v>
          </cell>
          <cell r="AQ165">
            <v>124.91999999999999</v>
          </cell>
          <cell r="AR165">
            <v>1062.1199999999999</v>
          </cell>
          <cell r="AS165">
            <v>0</v>
          </cell>
          <cell r="AT165">
            <v>7693.45</v>
          </cell>
          <cell r="AU165">
            <v>1.1309</v>
          </cell>
          <cell r="AV165">
            <v>0.31430399999999997</v>
          </cell>
          <cell r="AW165">
            <v>17707952</v>
          </cell>
          <cell r="AX165">
            <v>0.1368</v>
          </cell>
          <cell r="AY165">
            <v>7693.45</v>
          </cell>
          <cell r="AZ165">
            <v>548.54</v>
          </cell>
          <cell r="BA165">
            <v>124.91999999999999</v>
          </cell>
          <cell r="BB165">
            <v>354.68</v>
          </cell>
          <cell r="BC165">
            <v>0</v>
          </cell>
          <cell r="BD165">
            <v>0</v>
          </cell>
          <cell r="BE165">
            <v>0</v>
          </cell>
          <cell r="BF165">
            <v>0</v>
          </cell>
          <cell r="BG165">
            <v>261.2</v>
          </cell>
          <cell r="BH165">
            <v>0</v>
          </cell>
          <cell r="BI165">
            <v>0</v>
          </cell>
          <cell r="BJ165">
            <v>3957</v>
          </cell>
          <cell r="BK165">
            <v>0</v>
          </cell>
          <cell r="BL165">
            <v>7.1300000000000002E-2</v>
          </cell>
        </row>
        <row r="166">
          <cell r="A166">
            <v>7003015</v>
          </cell>
          <cell r="B166" t="str">
            <v>MOUNT SINAI HOSP OF QUEENS</v>
          </cell>
          <cell r="C166">
            <v>7505.04</v>
          </cell>
          <cell r="D166">
            <v>0</v>
          </cell>
          <cell r="E166">
            <v>488.19</v>
          </cell>
          <cell r="F166">
            <v>81.23</v>
          </cell>
          <cell r="G166">
            <v>261.2</v>
          </cell>
          <cell r="H166">
            <v>261.2</v>
          </cell>
          <cell r="I166">
            <v>2467.66</v>
          </cell>
          <cell r="J166">
            <v>1243.5999999999999</v>
          </cell>
          <cell r="K166">
            <v>1036.1099999999999</v>
          </cell>
          <cell r="L166">
            <v>0</v>
          </cell>
          <cell r="M166">
            <v>7505.04</v>
          </cell>
          <cell r="N166">
            <v>1.1206</v>
          </cell>
          <cell r="O166">
            <v>0.41746699999999998</v>
          </cell>
          <cell r="P166">
            <v>-44216075</v>
          </cell>
          <cell r="Q166">
            <v>0.22589999999999999</v>
          </cell>
          <cell r="R166">
            <v>7505.04</v>
          </cell>
          <cell r="S166">
            <v>2467.66</v>
          </cell>
          <cell r="T166">
            <v>1243.5999999999999</v>
          </cell>
          <cell r="U166">
            <v>488.19</v>
          </cell>
          <cell r="V166">
            <v>0</v>
          </cell>
          <cell r="W166">
            <v>0</v>
          </cell>
          <cell r="X166">
            <v>0</v>
          </cell>
          <cell r="Y166">
            <v>0</v>
          </cell>
          <cell r="Z166">
            <v>261.2</v>
          </cell>
          <cell r="AA166">
            <v>0</v>
          </cell>
          <cell r="AB166">
            <v>0</v>
          </cell>
          <cell r="AC166">
            <v>13320</v>
          </cell>
          <cell r="AD166">
            <v>0</v>
          </cell>
          <cell r="AE166">
            <v>0.32879999999999998</v>
          </cell>
          <cell r="AH166">
            <v>7003015</v>
          </cell>
          <cell r="AI166" t="str">
            <v>MOUNT SINAI HOSP OF QUEENS</v>
          </cell>
          <cell r="AJ166">
            <v>7610.33</v>
          </cell>
          <cell r="AK166">
            <v>0</v>
          </cell>
          <cell r="AL166">
            <v>466.46</v>
          </cell>
          <cell r="AM166">
            <v>82.55</v>
          </cell>
          <cell r="AN166">
            <v>261.2</v>
          </cell>
          <cell r="AO166">
            <v>261.2</v>
          </cell>
          <cell r="AP166">
            <v>2502.2800000000002</v>
          </cell>
          <cell r="AQ166">
            <v>1261.05</v>
          </cell>
          <cell r="AR166">
            <v>1050.6400000000001</v>
          </cell>
          <cell r="AS166">
            <v>0</v>
          </cell>
          <cell r="AT166">
            <v>7610.33</v>
          </cell>
          <cell r="AU166">
            <v>1.1206</v>
          </cell>
          <cell r="AV166">
            <v>0.41746699999999998</v>
          </cell>
          <cell r="AW166">
            <v>-44216075</v>
          </cell>
          <cell r="AX166">
            <v>0.22589999999999999</v>
          </cell>
          <cell r="AY166">
            <v>7610.33</v>
          </cell>
          <cell r="AZ166">
            <v>2502.2800000000002</v>
          </cell>
          <cell r="BA166">
            <v>1261.05</v>
          </cell>
          <cell r="BB166">
            <v>466.46</v>
          </cell>
          <cell r="BC166">
            <v>0</v>
          </cell>
          <cell r="BD166">
            <v>0</v>
          </cell>
          <cell r="BE166">
            <v>0</v>
          </cell>
          <cell r="BF166">
            <v>0</v>
          </cell>
          <cell r="BG166">
            <v>261.2</v>
          </cell>
          <cell r="BH166">
            <v>0</v>
          </cell>
          <cell r="BI166">
            <v>0</v>
          </cell>
          <cell r="BJ166">
            <v>13320</v>
          </cell>
          <cell r="BK166">
            <v>0</v>
          </cell>
          <cell r="BL166">
            <v>0.32879999999999998</v>
          </cell>
        </row>
        <row r="167">
          <cell r="A167">
            <v>7004003</v>
          </cell>
          <cell r="B167" t="str">
            <v>STATEN ISLAND UNIV HOSP</v>
          </cell>
          <cell r="C167">
            <v>6869.21</v>
          </cell>
          <cell r="D167">
            <v>0</v>
          </cell>
          <cell r="E167">
            <v>378.66</v>
          </cell>
          <cell r="F167">
            <v>56.88</v>
          </cell>
          <cell r="G167">
            <v>261.2</v>
          </cell>
          <cell r="H167">
            <v>261.2</v>
          </cell>
          <cell r="I167">
            <v>1187.69</v>
          </cell>
          <cell r="J167">
            <v>509.17</v>
          </cell>
          <cell r="K167">
            <v>948.33</v>
          </cell>
          <cell r="L167">
            <v>0</v>
          </cell>
          <cell r="M167">
            <v>6869.21</v>
          </cell>
          <cell r="N167">
            <v>1.0178</v>
          </cell>
          <cell r="O167">
            <v>0.32542700000000002</v>
          </cell>
          <cell r="P167">
            <v>40907825</v>
          </cell>
          <cell r="Q167">
            <v>0.1381</v>
          </cell>
          <cell r="R167">
            <v>6869.21</v>
          </cell>
          <cell r="S167">
            <v>1187.69</v>
          </cell>
          <cell r="T167">
            <v>509.17</v>
          </cell>
          <cell r="U167">
            <v>258.73</v>
          </cell>
          <cell r="V167">
            <v>119.93</v>
          </cell>
          <cell r="W167">
            <v>0</v>
          </cell>
          <cell r="X167">
            <v>0</v>
          </cell>
          <cell r="Y167">
            <v>0</v>
          </cell>
          <cell r="Z167">
            <v>261.2</v>
          </cell>
          <cell r="AA167">
            <v>0</v>
          </cell>
          <cell r="AB167">
            <v>0</v>
          </cell>
          <cell r="AC167">
            <v>7725</v>
          </cell>
          <cell r="AD167">
            <v>0</v>
          </cell>
          <cell r="AE167">
            <v>0.1729</v>
          </cell>
          <cell r="AH167">
            <v>7004003</v>
          </cell>
          <cell r="AI167" t="str">
            <v>STATEN ISLAND UNIV HOSP</v>
          </cell>
          <cell r="AJ167">
            <v>6853.49</v>
          </cell>
          <cell r="AK167">
            <v>0</v>
          </cell>
          <cell r="AL167">
            <v>363.56</v>
          </cell>
          <cell r="AM167">
            <v>49.97</v>
          </cell>
          <cell r="AN167">
            <v>261.2</v>
          </cell>
          <cell r="AO167">
            <v>261.2</v>
          </cell>
          <cell r="AP167">
            <v>1184.97</v>
          </cell>
          <cell r="AQ167">
            <v>508.01</v>
          </cell>
          <cell r="AR167">
            <v>946.16</v>
          </cell>
          <cell r="AS167">
            <v>0</v>
          </cell>
          <cell r="AT167">
            <v>6853.49</v>
          </cell>
          <cell r="AU167">
            <v>1.0178</v>
          </cell>
          <cell r="AV167">
            <v>0.32542700000000002</v>
          </cell>
          <cell r="AW167">
            <v>40907825</v>
          </cell>
          <cell r="AX167">
            <v>0.1381</v>
          </cell>
          <cell r="AY167">
            <v>6853.49</v>
          </cell>
          <cell r="AZ167">
            <v>1184.97</v>
          </cell>
          <cell r="BA167">
            <v>508.01</v>
          </cell>
          <cell r="BB167">
            <v>243.9</v>
          </cell>
          <cell r="BC167">
            <v>119.66000000000001</v>
          </cell>
          <cell r="BD167">
            <v>0</v>
          </cell>
          <cell r="BE167">
            <v>0</v>
          </cell>
          <cell r="BF167">
            <v>0</v>
          </cell>
          <cell r="BG167">
            <v>261.2</v>
          </cell>
          <cell r="BH167">
            <v>0</v>
          </cell>
          <cell r="BI167">
            <v>0</v>
          </cell>
          <cell r="BJ167">
            <v>7725</v>
          </cell>
          <cell r="BK167">
            <v>0</v>
          </cell>
          <cell r="BL167">
            <v>0.1729</v>
          </cell>
        </row>
        <row r="168">
          <cell r="A168">
            <v>7004008</v>
          </cell>
          <cell r="B168" t="str">
            <v>RICHMOND UNIV MED CTR</v>
          </cell>
          <cell r="C168">
            <v>6726.11</v>
          </cell>
          <cell r="D168">
            <v>0</v>
          </cell>
          <cell r="E168">
            <v>340.81</v>
          </cell>
          <cell r="F168">
            <v>0</v>
          </cell>
          <cell r="G168">
            <v>261.2</v>
          </cell>
          <cell r="H168">
            <v>261.2</v>
          </cell>
          <cell r="I168">
            <v>1029.77</v>
          </cell>
          <cell r="J168">
            <v>453.87</v>
          </cell>
          <cell r="K168">
            <v>928.57</v>
          </cell>
          <cell r="L168">
            <v>0</v>
          </cell>
          <cell r="M168">
            <v>6726.11</v>
          </cell>
          <cell r="N168">
            <v>0.99980000000000002</v>
          </cell>
          <cell r="O168">
            <v>0.30937100000000001</v>
          </cell>
          <cell r="P168">
            <v>29051749</v>
          </cell>
          <cell r="Q168">
            <v>0.17799999999999999</v>
          </cell>
          <cell r="R168">
            <v>6726.11</v>
          </cell>
          <cell r="S168">
            <v>1029.77</v>
          </cell>
          <cell r="T168">
            <v>453.87</v>
          </cell>
          <cell r="U168">
            <v>0</v>
          </cell>
          <cell r="V168">
            <v>318.78000000000003</v>
          </cell>
          <cell r="W168">
            <v>0</v>
          </cell>
          <cell r="X168">
            <v>0</v>
          </cell>
          <cell r="Y168">
            <v>22.029999999999998</v>
          </cell>
          <cell r="Z168">
            <v>261.2</v>
          </cell>
          <cell r="AA168">
            <v>0</v>
          </cell>
          <cell r="AB168">
            <v>0</v>
          </cell>
          <cell r="AC168">
            <v>4558</v>
          </cell>
          <cell r="AD168">
            <v>0</v>
          </cell>
          <cell r="AE168">
            <v>0.15310000000000001</v>
          </cell>
          <cell r="AH168">
            <v>7004008</v>
          </cell>
          <cell r="AI168" t="str">
            <v>RICHMOND UNIV MED CTR</v>
          </cell>
          <cell r="AJ168">
            <v>6725.44</v>
          </cell>
          <cell r="AK168">
            <v>0</v>
          </cell>
          <cell r="AL168">
            <v>767.06999999999994</v>
          </cell>
          <cell r="AM168">
            <v>90.15</v>
          </cell>
          <cell r="AN168">
            <v>261.2</v>
          </cell>
          <cell r="AO168">
            <v>261.2</v>
          </cell>
          <cell r="AP168">
            <v>1029.6600000000001</v>
          </cell>
          <cell r="AQ168">
            <v>453.83</v>
          </cell>
          <cell r="AR168">
            <v>928.48</v>
          </cell>
          <cell r="AS168">
            <v>0</v>
          </cell>
          <cell r="AT168">
            <v>6725.44</v>
          </cell>
          <cell r="AU168">
            <v>0.99980000000000002</v>
          </cell>
          <cell r="AV168">
            <v>0.30937100000000001</v>
          </cell>
          <cell r="AW168">
            <v>29051749</v>
          </cell>
          <cell r="AX168">
            <v>0.17799999999999999</v>
          </cell>
          <cell r="AY168">
            <v>6725.44</v>
          </cell>
          <cell r="AZ168">
            <v>1029.6600000000001</v>
          </cell>
          <cell r="BA168">
            <v>453.83</v>
          </cell>
          <cell r="BB168">
            <v>426.3</v>
          </cell>
          <cell r="BC168">
            <v>318.74</v>
          </cell>
          <cell r="BD168">
            <v>0</v>
          </cell>
          <cell r="BE168">
            <v>0</v>
          </cell>
          <cell r="BF168">
            <v>22.029999999999998</v>
          </cell>
          <cell r="BG168">
            <v>261.2</v>
          </cell>
          <cell r="BH168">
            <v>0</v>
          </cell>
          <cell r="BI168">
            <v>0</v>
          </cell>
          <cell r="BJ168">
            <v>4558</v>
          </cell>
          <cell r="BK168">
            <v>0</v>
          </cell>
          <cell r="BL168">
            <v>0.15310000000000001</v>
          </cell>
        </row>
        <row r="169">
          <cell r="A169">
            <v>0</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row>
        <row r="170">
          <cell r="A170">
            <v>0</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row>
      </sheetData>
      <sheetData sheetId="17"/>
      <sheetData sheetId="18"/>
      <sheetData sheetId="19"/>
      <sheetData sheetId="20"/>
      <sheetData sheetId="21"/>
      <sheetData sheetId="22"/>
      <sheetData sheetId="23"/>
      <sheetData sheetId="24"/>
      <sheetData sheetId="25">
        <row r="6">
          <cell r="D6" t="str">
            <v>1623000</v>
          </cell>
          <cell r="E6" t="str">
            <v>ADIRONDACK MEDICAL CENTER</v>
          </cell>
          <cell r="F6">
            <v>0</v>
          </cell>
          <cell r="G6" t="str">
            <v>00363213</v>
          </cell>
          <cell r="H6" t="str">
            <v>03,04</v>
          </cell>
          <cell r="I6">
            <v>5541.96</v>
          </cell>
          <cell r="J6">
            <v>443.18</v>
          </cell>
          <cell r="K6">
            <v>108.24</v>
          </cell>
          <cell r="L6">
            <v>171.74</v>
          </cell>
          <cell r="M6">
            <v>171.74</v>
          </cell>
          <cell r="N6">
            <v>0</v>
          </cell>
          <cell r="O6">
            <v>0</v>
          </cell>
          <cell r="P6">
            <v>765.09</v>
          </cell>
          <cell r="Q6" t="str">
            <v>03,04</v>
          </cell>
          <cell r="R6">
            <v>4420.82</v>
          </cell>
        </row>
        <row r="7">
          <cell r="D7" t="str">
            <v>0101000</v>
          </cell>
          <cell r="E7" t="str">
            <v>ALBANY MEDICAL CTR HOSP</v>
          </cell>
          <cell r="F7">
            <v>0</v>
          </cell>
          <cell r="G7" t="str">
            <v>00277716</v>
          </cell>
          <cell r="H7" t="str">
            <v>03</v>
          </cell>
          <cell r="I7">
            <v>6971.37</v>
          </cell>
          <cell r="J7">
            <v>1453.45</v>
          </cell>
          <cell r="K7">
            <v>248.4</v>
          </cell>
          <cell r="L7">
            <v>171.74</v>
          </cell>
          <cell r="M7">
            <v>171.74</v>
          </cell>
          <cell r="N7">
            <v>1133.19</v>
          </cell>
          <cell r="O7">
            <v>591.51</v>
          </cell>
          <cell r="P7">
            <v>805.99</v>
          </cell>
          <cell r="Q7" t="str">
            <v>03</v>
          </cell>
          <cell r="R7">
            <v>13790.41</v>
          </cell>
        </row>
        <row r="8">
          <cell r="D8" t="str">
            <v>0101005</v>
          </cell>
          <cell r="E8" t="str">
            <v>ALBANY MEDICAL CTR-SO CLIN</v>
          </cell>
          <cell r="F8" t="str">
            <v>EXCEPTION-SO CLINICAL KEPT PROV#, GETS MERGED RATE FROM AMC</v>
          </cell>
          <cell r="G8" t="str">
            <v>01952712</v>
          </cell>
          <cell r="H8" t="str">
            <v>03</v>
          </cell>
          <cell r="I8">
            <v>6971.37</v>
          </cell>
          <cell r="J8">
            <v>1453.45</v>
          </cell>
          <cell r="K8">
            <v>248.4</v>
          </cell>
          <cell r="L8">
            <v>171.74</v>
          </cell>
          <cell r="M8">
            <v>171.74</v>
          </cell>
          <cell r="N8">
            <v>1133.19</v>
          </cell>
          <cell r="O8">
            <v>591.51</v>
          </cell>
          <cell r="P8">
            <v>805.99</v>
          </cell>
          <cell r="Q8" t="str">
            <v>03</v>
          </cell>
          <cell r="R8">
            <v>13790.41</v>
          </cell>
        </row>
        <row r="9">
          <cell r="D9" t="str">
            <v>1624000</v>
          </cell>
          <cell r="E9" t="str">
            <v>ALICE HYDE MEDICAL CENTER</v>
          </cell>
          <cell r="F9">
            <v>0</v>
          </cell>
          <cell r="G9" t="str">
            <v>00354114</v>
          </cell>
          <cell r="H9" t="str">
            <v>03</v>
          </cell>
          <cell r="I9">
            <v>5424.83</v>
          </cell>
          <cell r="J9">
            <v>138.5</v>
          </cell>
          <cell r="K9">
            <v>41.8</v>
          </cell>
          <cell r="L9">
            <v>171.74</v>
          </cell>
          <cell r="M9">
            <v>171.74</v>
          </cell>
          <cell r="N9">
            <v>0</v>
          </cell>
          <cell r="O9">
            <v>0</v>
          </cell>
          <cell r="P9">
            <v>748.92</v>
          </cell>
          <cell r="Q9" t="str">
            <v>03</v>
          </cell>
          <cell r="R9">
            <v>3538.62</v>
          </cell>
        </row>
        <row r="10">
          <cell r="D10" t="str">
            <v>0701000</v>
          </cell>
          <cell r="E10" t="str">
            <v>ARNOT OGDEN MEDICAL CTR</v>
          </cell>
          <cell r="F10">
            <v>0</v>
          </cell>
          <cell r="G10" t="str">
            <v>00363199</v>
          </cell>
          <cell r="H10" t="str">
            <v>03</v>
          </cell>
          <cell r="I10">
            <v>5444.66</v>
          </cell>
          <cell r="J10">
            <v>386.69</v>
          </cell>
          <cell r="K10">
            <v>80.14</v>
          </cell>
          <cell r="L10">
            <v>171.74</v>
          </cell>
          <cell r="M10">
            <v>171.74</v>
          </cell>
          <cell r="N10">
            <v>0</v>
          </cell>
          <cell r="O10">
            <v>0</v>
          </cell>
          <cell r="P10">
            <v>751.66</v>
          </cell>
          <cell r="Q10" t="str">
            <v>03</v>
          </cell>
          <cell r="R10">
            <v>4399.29</v>
          </cell>
        </row>
        <row r="11">
          <cell r="D11" t="str">
            <v>0501000</v>
          </cell>
          <cell r="E11" t="str">
            <v>AUBURN COMMUNITY HOSPITAL</v>
          </cell>
          <cell r="F11">
            <v>0</v>
          </cell>
          <cell r="G11" t="str">
            <v>00347553</v>
          </cell>
          <cell r="H11" t="str">
            <v>03</v>
          </cell>
          <cell r="I11">
            <v>5826.14</v>
          </cell>
          <cell r="J11">
            <v>1103.3899999999999</v>
          </cell>
          <cell r="K11">
            <v>124.54</v>
          </cell>
          <cell r="L11">
            <v>171.74</v>
          </cell>
          <cell r="M11">
            <v>171.74</v>
          </cell>
          <cell r="N11">
            <v>0</v>
          </cell>
          <cell r="O11">
            <v>0</v>
          </cell>
          <cell r="P11">
            <v>804.33</v>
          </cell>
          <cell r="Q11" t="str">
            <v>03</v>
          </cell>
          <cell r="R11">
            <v>3560.35</v>
          </cell>
        </row>
        <row r="12">
          <cell r="D12" t="str">
            <v>3801000</v>
          </cell>
          <cell r="E12" t="str">
            <v>AURELIA OSBORN FOX MEM HOSP</v>
          </cell>
          <cell r="F12">
            <v>0</v>
          </cell>
          <cell r="G12" t="str">
            <v>00279098</v>
          </cell>
          <cell r="H12" t="str">
            <v>03</v>
          </cell>
          <cell r="I12">
            <v>5361.08</v>
          </cell>
          <cell r="J12">
            <v>559.47</v>
          </cell>
          <cell r="K12">
            <v>88.92</v>
          </cell>
          <cell r="L12">
            <v>171.74</v>
          </cell>
          <cell r="M12">
            <v>171.74</v>
          </cell>
          <cell r="N12">
            <v>0</v>
          </cell>
          <cell r="O12">
            <v>0</v>
          </cell>
          <cell r="P12">
            <v>740.12</v>
          </cell>
          <cell r="Q12" t="str">
            <v>03</v>
          </cell>
          <cell r="R12">
            <v>3364.08</v>
          </cell>
        </row>
        <row r="13">
          <cell r="D13" t="str">
            <v>7002001</v>
          </cell>
          <cell r="E13" t="str">
            <v>BELLEVUE HOSPITAL CENTER</v>
          </cell>
          <cell r="F13">
            <v>0</v>
          </cell>
          <cell r="G13" t="str">
            <v>00246039</v>
          </cell>
          <cell r="H13" t="str">
            <v>03</v>
          </cell>
          <cell r="I13">
            <v>8692.3799999999992</v>
          </cell>
          <cell r="J13">
            <v>2083.91</v>
          </cell>
          <cell r="K13">
            <v>126.93</v>
          </cell>
          <cell r="L13">
            <v>261.2</v>
          </cell>
          <cell r="M13">
            <v>261.2</v>
          </cell>
          <cell r="N13">
            <v>1802.96</v>
          </cell>
          <cell r="O13">
            <v>2425.4899999999998</v>
          </cell>
          <cell r="P13">
            <v>951.12</v>
          </cell>
          <cell r="Q13" t="str">
            <v>03</v>
          </cell>
          <cell r="R13">
            <v>13837.720000000001</v>
          </cell>
        </row>
        <row r="14">
          <cell r="D14" t="str">
            <v>5501000</v>
          </cell>
          <cell r="E14" t="str">
            <v>HLTHALLIANCE HSP BWAY CAMP</v>
          </cell>
          <cell r="F14" t="str">
            <v>BENEDICTINE HOSP</v>
          </cell>
          <cell r="G14" t="str">
            <v>00274020</v>
          </cell>
          <cell r="H14" t="str">
            <v>03</v>
          </cell>
          <cell r="I14">
            <v>5934.25</v>
          </cell>
          <cell r="J14">
            <v>857.05</v>
          </cell>
          <cell r="K14">
            <v>160.5</v>
          </cell>
          <cell r="L14">
            <v>171.74</v>
          </cell>
          <cell r="M14">
            <v>171.74</v>
          </cell>
          <cell r="N14">
            <v>121.49</v>
          </cell>
          <cell r="O14">
            <v>81.52</v>
          </cell>
          <cell r="P14">
            <v>802.48</v>
          </cell>
          <cell r="Q14" t="str">
            <v>03</v>
          </cell>
          <cell r="R14">
            <v>6774.17</v>
          </cell>
        </row>
        <row r="15">
          <cell r="D15" t="str">
            <v>1427000</v>
          </cell>
          <cell r="E15" t="str">
            <v>BERTRAND CHAFFEE HOSPITAL</v>
          </cell>
          <cell r="F15">
            <v>0</v>
          </cell>
          <cell r="G15" t="str">
            <v>00354150</v>
          </cell>
          <cell r="H15" t="str">
            <v>03</v>
          </cell>
          <cell r="I15">
            <v>4689.76</v>
          </cell>
          <cell r="J15">
            <v>218.27</v>
          </cell>
          <cell r="K15">
            <v>48.05</v>
          </cell>
          <cell r="L15">
            <v>171.74</v>
          </cell>
          <cell r="M15">
            <v>171.74</v>
          </cell>
          <cell r="N15">
            <v>0</v>
          </cell>
          <cell r="O15">
            <v>0</v>
          </cell>
          <cell r="P15">
            <v>647.44000000000005</v>
          </cell>
          <cell r="Q15" t="str">
            <v>03</v>
          </cell>
          <cell r="R15">
            <v>3422.12</v>
          </cell>
        </row>
        <row r="16">
          <cell r="D16" t="str">
            <v>7001041</v>
          </cell>
          <cell r="E16" t="str">
            <v>BETH ISRAEL / KINGS HIGHWAY</v>
          </cell>
          <cell r="F16">
            <v>0</v>
          </cell>
          <cell r="G16" t="str">
            <v>00243105</v>
          </cell>
          <cell r="H16" t="str">
            <v>15</v>
          </cell>
          <cell r="I16">
            <v>7922.85</v>
          </cell>
          <cell r="J16">
            <v>192.97</v>
          </cell>
          <cell r="K16">
            <v>31.03</v>
          </cell>
          <cell r="L16">
            <v>261.2</v>
          </cell>
          <cell r="M16">
            <v>261.2</v>
          </cell>
          <cell r="N16">
            <v>15.81</v>
          </cell>
          <cell r="O16">
            <v>608.61</v>
          </cell>
          <cell r="P16">
            <v>1091.6099999999999</v>
          </cell>
          <cell r="Q16" t="str">
            <v>15</v>
          </cell>
          <cell r="R16">
            <v>8529.09</v>
          </cell>
        </row>
        <row r="17">
          <cell r="D17" t="str">
            <v>7001041b</v>
          </cell>
          <cell r="E17" t="str">
            <v>BETH ISRAEL / KINGS HIGHWAY</v>
          </cell>
          <cell r="F17" t="str">
            <v>EXCEPTION-NPI</v>
          </cell>
          <cell r="G17" t="str">
            <v>03103413</v>
          </cell>
          <cell r="H17" t="str">
            <v>03</v>
          </cell>
          <cell r="I17">
            <v>7922.85</v>
          </cell>
          <cell r="J17">
            <v>192.97</v>
          </cell>
          <cell r="K17">
            <v>31.03</v>
          </cell>
          <cell r="L17">
            <v>261.2</v>
          </cell>
          <cell r="M17">
            <v>261.2</v>
          </cell>
          <cell r="N17">
            <v>15.81</v>
          </cell>
          <cell r="O17">
            <v>608.61</v>
          </cell>
          <cell r="P17">
            <v>1091.6099999999999</v>
          </cell>
          <cell r="Q17" t="str">
            <v>03</v>
          </cell>
          <cell r="R17">
            <v>8529.09</v>
          </cell>
        </row>
        <row r="18">
          <cell r="D18" t="str">
            <v>7002002</v>
          </cell>
          <cell r="E18" t="str">
            <v>BETH ISRAEL MEDICAL CENTER</v>
          </cell>
          <cell r="F18">
            <v>0</v>
          </cell>
          <cell r="G18" t="str">
            <v>00243105</v>
          </cell>
          <cell r="H18" t="str">
            <v>03</v>
          </cell>
          <cell r="I18">
            <v>9464.2199999999993</v>
          </cell>
          <cell r="J18">
            <v>867.45999999999992</v>
          </cell>
          <cell r="K18">
            <v>175.26</v>
          </cell>
          <cell r="L18">
            <v>261.2</v>
          </cell>
          <cell r="M18">
            <v>261.2</v>
          </cell>
          <cell r="N18">
            <v>1853.27</v>
          </cell>
          <cell r="O18">
            <v>1139.8999999999999</v>
          </cell>
          <cell r="P18">
            <v>1050.73</v>
          </cell>
          <cell r="Q18" t="str">
            <v>03</v>
          </cell>
          <cell r="R18">
            <v>11709.54</v>
          </cell>
        </row>
        <row r="19">
          <cell r="D19" t="str">
            <v>7002002a</v>
          </cell>
          <cell r="E19" t="str">
            <v>BETH ISRAEL MEDICAL CENTER</v>
          </cell>
          <cell r="F19" t="str">
            <v>EXCEPTION</v>
          </cell>
          <cell r="G19" t="str">
            <v>00710430</v>
          </cell>
          <cell r="H19" t="str">
            <v>03</v>
          </cell>
          <cell r="I19">
            <v>9464.2199999999993</v>
          </cell>
          <cell r="J19">
            <v>867.45999999999992</v>
          </cell>
          <cell r="K19">
            <v>175.26</v>
          </cell>
          <cell r="L19">
            <v>261.2</v>
          </cell>
          <cell r="M19">
            <v>261.2</v>
          </cell>
          <cell r="N19">
            <v>1853.27</v>
          </cell>
          <cell r="O19">
            <v>1139.8999999999999</v>
          </cell>
          <cell r="P19">
            <v>1050.73</v>
          </cell>
          <cell r="Q19" t="str">
            <v>03</v>
          </cell>
          <cell r="R19">
            <v>11709.54</v>
          </cell>
        </row>
        <row r="20">
          <cell r="D20" t="str">
            <v>3535001</v>
          </cell>
          <cell r="E20" t="str">
            <v>BON SECOURS COMMUNITY HOSP</v>
          </cell>
          <cell r="F20">
            <v>0</v>
          </cell>
          <cell r="G20" t="str">
            <v>00273905</v>
          </cell>
          <cell r="H20" t="str">
            <v>03</v>
          </cell>
          <cell r="I20">
            <v>6044.93</v>
          </cell>
          <cell r="J20">
            <v>912.13</v>
          </cell>
          <cell r="K20">
            <v>112.5</v>
          </cell>
          <cell r="L20">
            <v>171.74</v>
          </cell>
          <cell r="M20">
            <v>171.74</v>
          </cell>
          <cell r="N20">
            <v>0</v>
          </cell>
          <cell r="O20">
            <v>0</v>
          </cell>
          <cell r="P20">
            <v>834.53</v>
          </cell>
          <cell r="Q20" t="str">
            <v>03</v>
          </cell>
          <cell r="R20">
            <v>4975.58</v>
          </cell>
        </row>
        <row r="21">
          <cell r="D21" t="str">
            <v>7000001</v>
          </cell>
          <cell r="E21" t="str">
            <v>BRONX-LEBANON HOSPITAL CTR</v>
          </cell>
          <cell r="F21">
            <v>0</v>
          </cell>
          <cell r="G21" t="str">
            <v>00476022</v>
          </cell>
          <cell r="H21" t="str">
            <v>03,10</v>
          </cell>
          <cell r="I21">
            <v>9057.61</v>
          </cell>
          <cell r="J21">
            <v>1129.33</v>
          </cell>
          <cell r="K21">
            <v>121.06</v>
          </cell>
          <cell r="L21">
            <v>261.2</v>
          </cell>
          <cell r="M21">
            <v>261.2</v>
          </cell>
          <cell r="N21">
            <v>1932.93</v>
          </cell>
          <cell r="O21">
            <v>2011.2800000000002</v>
          </cell>
          <cell r="P21">
            <v>983.6</v>
          </cell>
          <cell r="Q21" t="str">
            <v>03,10</v>
          </cell>
          <cell r="R21">
            <v>11750.03</v>
          </cell>
        </row>
        <row r="22">
          <cell r="D22" t="str">
            <v>7001002</v>
          </cell>
          <cell r="E22" t="str">
            <v>BROOKDALE HOSPITAL MED CTR</v>
          </cell>
          <cell r="F22">
            <v>0</v>
          </cell>
          <cell r="G22" t="str">
            <v>00243572</v>
          </cell>
          <cell r="H22" t="str">
            <v>03</v>
          </cell>
          <cell r="I22">
            <v>8551.83</v>
          </cell>
          <cell r="J22">
            <v>837.56999999999994</v>
          </cell>
          <cell r="K22">
            <v>80</v>
          </cell>
          <cell r="L22">
            <v>261.2</v>
          </cell>
          <cell r="M22">
            <v>261.2</v>
          </cell>
          <cell r="N22">
            <v>1474.26</v>
          </cell>
          <cell r="O22">
            <v>1318.01</v>
          </cell>
          <cell r="P22">
            <v>977.09</v>
          </cell>
          <cell r="Q22" t="str">
            <v>03</v>
          </cell>
          <cell r="R22">
            <v>11520.34</v>
          </cell>
        </row>
        <row r="23">
          <cell r="D23" t="str">
            <v>5123000</v>
          </cell>
          <cell r="E23" t="str">
            <v>BROOKHAVEN MEMORIAL HOSP</v>
          </cell>
          <cell r="F23">
            <v>0</v>
          </cell>
          <cell r="G23" t="str">
            <v>00245529</v>
          </cell>
          <cell r="H23" t="str">
            <v>03</v>
          </cell>
          <cell r="I23">
            <v>6863.16</v>
          </cell>
          <cell r="J23">
            <v>519.38</v>
          </cell>
          <cell r="K23">
            <v>72.95</v>
          </cell>
          <cell r="L23">
            <v>261.2</v>
          </cell>
          <cell r="M23">
            <v>261.2</v>
          </cell>
          <cell r="N23">
            <v>125.99</v>
          </cell>
          <cell r="O23">
            <v>0</v>
          </cell>
          <cell r="P23">
            <v>930.1</v>
          </cell>
          <cell r="Q23" t="str">
            <v>03</v>
          </cell>
          <cell r="R23">
            <v>6786.29</v>
          </cell>
        </row>
        <row r="24">
          <cell r="D24" t="str">
            <v>7001003</v>
          </cell>
          <cell r="E24" t="str">
            <v>BROOKLYN HOSPITAL</v>
          </cell>
          <cell r="F24">
            <v>0</v>
          </cell>
          <cell r="G24" t="str">
            <v>00243614</v>
          </cell>
          <cell r="H24" t="str">
            <v>03</v>
          </cell>
          <cell r="I24">
            <v>8350</v>
          </cell>
          <cell r="J24">
            <v>966.04</v>
          </cell>
          <cell r="K24">
            <v>84.42</v>
          </cell>
          <cell r="L24">
            <v>261.2</v>
          </cell>
          <cell r="M24">
            <v>261.2</v>
          </cell>
          <cell r="N24">
            <v>1423.41</v>
          </cell>
          <cell r="O24">
            <v>611.53000000000009</v>
          </cell>
          <cell r="P24">
            <v>956.25</v>
          </cell>
          <cell r="Q24" t="str">
            <v>03</v>
          </cell>
          <cell r="R24">
            <v>9473.39</v>
          </cell>
        </row>
        <row r="25">
          <cell r="D25" t="str">
            <v>0601000</v>
          </cell>
          <cell r="E25" t="str">
            <v>BROOKS MEMORIAL HOSPITAL</v>
          </cell>
          <cell r="F25">
            <v>0</v>
          </cell>
          <cell r="G25" t="str">
            <v>00381439</v>
          </cell>
          <cell r="H25" t="str">
            <v>03</v>
          </cell>
          <cell r="I25">
            <v>4931.84</v>
          </cell>
          <cell r="J25">
            <v>1242.55</v>
          </cell>
          <cell r="K25">
            <v>51.59</v>
          </cell>
          <cell r="L25">
            <v>171.74</v>
          </cell>
          <cell r="M25">
            <v>171.74</v>
          </cell>
          <cell r="N25">
            <v>0</v>
          </cell>
          <cell r="O25">
            <v>0</v>
          </cell>
          <cell r="P25">
            <v>680.86</v>
          </cell>
          <cell r="Q25" t="str">
            <v>03</v>
          </cell>
          <cell r="R25">
            <v>2466.41</v>
          </cell>
        </row>
        <row r="26">
          <cell r="D26" t="str">
            <v>4102004</v>
          </cell>
          <cell r="E26" t="str">
            <v>BURDETT CARE CENTER</v>
          </cell>
          <cell r="F26">
            <v>0</v>
          </cell>
          <cell r="G26" t="str">
            <v>03405534</v>
          </cell>
          <cell r="H26" t="str">
            <v>03</v>
          </cell>
          <cell r="I26">
            <v>5399.76</v>
          </cell>
          <cell r="J26">
            <v>146.09</v>
          </cell>
          <cell r="K26">
            <v>63.81</v>
          </cell>
          <cell r="L26">
            <v>171.74</v>
          </cell>
          <cell r="M26">
            <v>171.74</v>
          </cell>
          <cell r="N26">
            <v>0</v>
          </cell>
          <cell r="O26">
            <v>0</v>
          </cell>
          <cell r="P26">
            <v>745.46</v>
          </cell>
          <cell r="Q26" t="str">
            <v>03</v>
          </cell>
          <cell r="R26">
            <v>4850.6000000000004</v>
          </cell>
        </row>
        <row r="27">
          <cell r="D27" t="str">
            <v>4429000</v>
          </cell>
          <cell r="E27" t="str">
            <v>CANTON-POTSDAM HOSPITAL</v>
          </cell>
          <cell r="F27">
            <v>0</v>
          </cell>
          <cell r="G27" t="str">
            <v>00354196</v>
          </cell>
          <cell r="H27" t="str">
            <v>03</v>
          </cell>
          <cell r="I27">
            <v>5330.58</v>
          </cell>
          <cell r="J27">
            <v>314.35000000000002</v>
          </cell>
          <cell r="K27">
            <v>103.59</v>
          </cell>
          <cell r="L27">
            <v>171.74</v>
          </cell>
          <cell r="M27">
            <v>171.74</v>
          </cell>
          <cell r="N27">
            <v>0</v>
          </cell>
          <cell r="O27">
            <v>0</v>
          </cell>
          <cell r="P27">
            <v>735.91</v>
          </cell>
          <cell r="Q27" t="str">
            <v>03</v>
          </cell>
          <cell r="R27">
            <v>3486.2</v>
          </cell>
        </row>
        <row r="28">
          <cell r="D28" t="str">
            <v>2238001</v>
          </cell>
          <cell r="E28" t="str">
            <v>CARTHAGE AREA HOSPITAL INC</v>
          </cell>
          <cell r="F28">
            <v>0</v>
          </cell>
          <cell r="G28" t="str">
            <v>00310852</v>
          </cell>
          <cell r="H28" t="str">
            <v>03</v>
          </cell>
          <cell r="I28">
            <v>4874.8900000000003</v>
          </cell>
          <cell r="J28">
            <v>280.45</v>
          </cell>
          <cell r="K28">
            <v>78.67</v>
          </cell>
          <cell r="L28">
            <v>171.74</v>
          </cell>
          <cell r="M28">
            <v>171.74</v>
          </cell>
          <cell r="N28">
            <v>0</v>
          </cell>
          <cell r="O28">
            <v>0</v>
          </cell>
          <cell r="P28">
            <v>673</v>
          </cell>
          <cell r="Q28" t="str">
            <v>03</v>
          </cell>
          <cell r="R28">
            <v>2084.02</v>
          </cell>
        </row>
        <row r="29">
          <cell r="D29" t="str">
            <v>5263000</v>
          </cell>
          <cell r="E29" t="str">
            <v>CATSKILL REGIONAL MED CTR</v>
          </cell>
          <cell r="F29">
            <v>0</v>
          </cell>
          <cell r="G29" t="str">
            <v>00273978</v>
          </cell>
          <cell r="H29" t="str">
            <v>03</v>
          </cell>
          <cell r="I29">
            <v>6199.53</v>
          </cell>
          <cell r="J29">
            <v>1414.1399999999999</v>
          </cell>
          <cell r="K29">
            <v>126.53</v>
          </cell>
          <cell r="L29">
            <v>171.74</v>
          </cell>
          <cell r="M29">
            <v>171.74</v>
          </cell>
          <cell r="N29">
            <v>0</v>
          </cell>
          <cell r="O29">
            <v>0</v>
          </cell>
          <cell r="P29">
            <v>855.88</v>
          </cell>
          <cell r="Q29" t="str">
            <v>03</v>
          </cell>
          <cell r="R29">
            <v>5558.5</v>
          </cell>
        </row>
        <row r="30">
          <cell r="D30" t="str">
            <v>5401001</v>
          </cell>
          <cell r="E30" t="str">
            <v>CAYUGA MEDICAL CENTER</v>
          </cell>
          <cell r="F30">
            <v>0</v>
          </cell>
          <cell r="G30" t="str">
            <v>00332729</v>
          </cell>
          <cell r="H30" t="str">
            <v>03</v>
          </cell>
          <cell r="I30">
            <v>5958.74</v>
          </cell>
          <cell r="J30">
            <v>433.78</v>
          </cell>
          <cell r="K30">
            <v>114.49</v>
          </cell>
          <cell r="L30">
            <v>171.74</v>
          </cell>
          <cell r="M30">
            <v>171.74</v>
          </cell>
          <cell r="N30">
            <v>0</v>
          </cell>
          <cell r="O30">
            <v>0</v>
          </cell>
          <cell r="P30">
            <v>822.63</v>
          </cell>
          <cell r="Q30" t="str">
            <v>03</v>
          </cell>
          <cell r="R30">
            <v>4499.4399999999996</v>
          </cell>
        </row>
        <row r="31">
          <cell r="D31" t="str">
            <v>0901001</v>
          </cell>
          <cell r="E31" t="str">
            <v>CHAMPLAIN VALLEY PHYS</v>
          </cell>
          <cell r="F31">
            <v>0</v>
          </cell>
          <cell r="G31" t="str">
            <v>00318814</v>
          </cell>
          <cell r="H31" t="str">
            <v>03</v>
          </cell>
          <cell r="I31">
            <v>5682.46</v>
          </cell>
          <cell r="J31">
            <v>1150.4000000000001</v>
          </cell>
          <cell r="K31">
            <v>179.33</v>
          </cell>
          <cell r="L31">
            <v>171.74</v>
          </cell>
          <cell r="M31">
            <v>171.74</v>
          </cell>
          <cell r="N31">
            <v>0</v>
          </cell>
          <cell r="O31">
            <v>0</v>
          </cell>
          <cell r="P31">
            <v>784.49</v>
          </cell>
          <cell r="Q31" t="str">
            <v>03</v>
          </cell>
          <cell r="R31">
            <v>4199.91</v>
          </cell>
        </row>
        <row r="32">
          <cell r="D32" t="str">
            <v>0824000</v>
          </cell>
          <cell r="E32" t="str">
            <v>CHENANGO MEMORIAL HOSP</v>
          </cell>
          <cell r="F32">
            <v>0</v>
          </cell>
          <cell r="G32" t="str">
            <v>00314723</v>
          </cell>
          <cell r="H32" t="str">
            <v>03</v>
          </cell>
          <cell r="I32">
            <v>5142.34</v>
          </cell>
          <cell r="J32">
            <v>442.61</v>
          </cell>
          <cell r="K32">
            <v>77.680000000000007</v>
          </cell>
          <cell r="L32">
            <v>171.74</v>
          </cell>
          <cell r="M32">
            <v>171.74</v>
          </cell>
          <cell r="N32">
            <v>0</v>
          </cell>
          <cell r="O32">
            <v>0</v>
          </cell>
          <cell r="P32">
            <v>709.93</v>
          </cell>
          <cell r="Q32" t="str">
            <v>03</v>
          </cell>
          <cell r="R32">
            <v>2715.16</v>
          </cell>
        </row>
        <row r="33">
          <cell r="D33" t="str">
            <v>4401000</v>
          </cell>
          <cell r="E33" t="str">
            <v>CLAXTON-HEPBURN MED CTR</v>
          </cell>
          <cell r="F33">
            <v>0</v>
          </cell>
          <cell r="G33" t="str">
            <v>00354072</v>
          </cell>
          <cell r="H33" t="str">
            <v>03</v>
          </cell>
          <cell r="I33">
            <v>5063.37</v>
          </cell>
          <cell r="J33">
            <v>775.11</v>
          </cell>
          <cell r="K33">
            <v>100.07</v>
          </cell>
          <cell r="L33">
            <v>171.74</v>
          </cell>
          <cell r="M33">
            <v>171.74</v>
          </cell>
          <cell r="N33">
            <v>0</v>
          </cell>
          <cell r="O33">
            <v>0</v>
          </cell>
          <cell r="P33">
            <v>699.02</v>
          </cell>
          <cell r="Q33" t="str">
            <v>03</v>
          </cell>
          <cell r="R33">
            <v>3391.95</v>
          </cell>
        </row>
        <row r="34">
          <cell r="D34" t="str">
            <v>3421000</v>
          </cell>
          <cell r="E34" t="str">
            <v>CLIFTON SPRINGS HOSPITAL</v>
          </cell>
          <cell r="F34">
            <v>0</v>
          </cell>
          <cell r="G34" t="str">
            <v>00354641</v>
          </cell>
          <cell r="H34" t="str">
            <v>03</v>
          </cell>
          <cell r="I34">
            <v>4419.5600000000004</v>
          </cell>
          <cell r="J34">
            <v>318.7</v>
          </cell>
          <cell r="K34">
            <v>78.22</v>
          </cell>
          <cell r="L34">
            <v>171.74</v>
          </cell>
          <cell r="M34">
            <v>171.74</v>
          </cell>
          <cell r="N34">
            <v>0</v>
          </cell>
          <cell r="O34">
            <v>0</v>
          </cell>
          <cell r="P34">
            <v>610.14</v>
          </cell>
          <cell r="Q34" t="str">
            <v>03</v>
          </cell>
          <cell r="R34">
            <v>5091.78</v>
          </cell>
        </row>
        <row r="35">
          <cell r="D35" t="str">
            <v>4720000</v>
          </cell>
          <cell r="E35" t="str">
            <v>COBLESKILL REGIONAL HOSP</v>
          </cell>
          <cell r="F35">
            <v>0</v>
          </cell>
          <cell r="G35" t="str">
            <v>00302429</v>
          </cell>
          <cell r="H35" t="str">
            <v>03</v>
          </cell>
          <cell r="I35">
            <v>5164.1000000000004</v>
          </cell>
          <cell r="J35">
            <v>317.35000000000002</v>
          </cell>
          <cell r="K35">
            <v>30.36</v>
          </cell>
          <cell r="L35">
            <v>171.74</v>
          </cell>
          <cell r="M35">
            <v>171.74</v>
          </cell>
          <cell r="N35">
            <v>0</v>
          </cell>
          <cell r="O35">
            <v>0</v>
          </cell>
          <cell r="P35">
            <v>712.93</v>
          </cell>
          <cell r="Q35" t="str">
            <v>03</v>
          </cell>
          <cell r="R35">
            <v>3841.06</v>
          </cell>
        </row>
        <row r="36">
          <cell r="D36" t="str">
            <v>1001000</v>
          </cell>
          <cell r="E36" t="str">
            <v>COLUMBIA MEMORIAL HOSPITAL</v>
          </cell>
          <cell r="F36">
            <v>0</v>
          </cell>
          <cell r="G36" t="str">
            <v>00335915</v>
          </cell>
          <cell r="H36" t="str">
            <v>03</v>
          </cell>
          <cell r="I36">
            <v>5423.53</v>
          </cell>
          <cell r="J36">
            <v>687.07999999999993</v>
          </cell>
          <cell r="K36">
            <v>97.6</v>
          </cell>
          <cell r="L36">
            <v>171.74</v>
          </cell>
          <cell r="M36">
            <v>171.74</v>
          </cell>
          <cell r="N36">
            <v>0</v>
          </cell>
          <cell r="O36">
            <v>0</v>
          </cell>
          <cell r="P36">
            <v>748.74</v>
          </cell>
          <cell r="Q36" t="str">
            <v>03</v>
          </cell>
          <cell r="R36">
            <v>4301.3999999999996</v>
          </cell>
        </row>
        <row r="37">
          <cell r="D37" t="str">
            <v>2625000</v>
          </cell>
          <cell r="E37" t="str">
            <v>COMMUNITY MEMORIAL HOSPITAL</v>
          </cell>
          <cell r="F37">
            <v>0</v>
          </cell>
          <cell r="G37" t="str">
            <v>00354229</v>
          </cell>
          <cell r="H37" t="str">
            <v>03</v>
          </cell>
          <cell r="I37">
            <v>5428.57</v>
          </cell>
          <cell r="J37">
            <v>257.83999999999997</v>
          </cell>
          <cell r="K37">
            <v>86.24</v>
          </cell>
          <cell r="L37">
            <v>171.74</v>
          </cell>
          <cell r="M37">
            <v>171.74</v>
          </cell>
          <cell r="N37">
            <v>0</v>
          </cell>
          <cell r="O37">
            <v>0</v>
          </cell>
          <cell r="P37">
            <v>749.44</v>
          </cell>
          <cell r="Q37" t="str">
            <v>03</v>
          </cell>
          <cell r="R37">
            <v>5096.34</v>
          </cell>
        </row>
        <row r="38">
          <cell r="D38" t="str">
            <v>7001009</v>
          </cell>
          <cell r="E38" t="str">
            <v>CONEY ISLAND HOSPITAL</v>
          </cell>
          <cell r="F38">
            <v>0</v>
          </cell>
          <cell r="G38" t="str">
            <v>00246066</v>
          </cell>
          <cell r="H38" t="str">
            <v>03</v>
          </cell>
          <cell r="I38">
            <v>7973.44</v>
          </cell>
          <cell r="J38">
            <v>3863.7900000000004</v>
          </cell>
          <cell r="K38">
            <v>151.79</v>
          </cell>
          <cell r="L38">
            <v>261.2</v>
          </cell>
          <cell r="M38">
            <v>261.2</v>
          </cell>
          <cell r="N38">
            <v>1153.29</v>
          </cell>
          <cell r="O38">
            <v>1175.6499999999999</v>
          </cell>
          <cell r="P38">
            <v>941.56</v>
          </cell>
          <cell r="Q38" t="str">
            <v>03</v>
          </cell>
          <cell r="R38">
            <v>8622.0499999999993</v>
          </cell>
        </row>
        <row r="39">
          <cell r="D39" t="str">
            <v>5001000</v>
          </cell>
          <cell r="E39" t="str">
            <v>CORNING HOSPITAL</v>
          </cell>
          <cell r="F39">
            <v>0</v>
          </cell>
          <cell r="G39" t="str">
            <v>00361739</v>
          </cell>
          <cell r="H39" t="str">
            <v>03</v>
          </cell>
          <cell r="I39">
            <v>5945.3</v>
          </cell>
          <cell r="J39">
            <v>401.82</v>
          </cell>
          <cell r="K39">
            <v>109.67</v>
          </cell>
          <cell r="L39">
            <v>171.74</v>
          </cell>
          <cell r="M39">
            <v>171.74</v>
          </cell>
          <cell r="N39">
            <v>0</v>
          </cell>
          <cell r="O39">
            <v>0</v>
          </cell>
          <cell r="P39">
            <v>820.78</v>
          </cell>
          <cell r="Q39" t="str">
            <v>03</v>
          </cell>
          <cell r="R39">
            <v>3485.73</v>
          </cell>
        </row>
        <row r="40">
          <cell r="D40" t="str">
            <v>1101000</v>
          </cell>
          <cell r="E40" t="str">
            <v>CORTLAND REGIONAL MED CTR</v>
          </cell>
          <cell r="F40">
            <v>0</v>
          </cell>
          <cell r="G40" t="str">
            <v>00279176</v>
          </cell>
          <cell r="H40" t="str">
            <v>03</v>
          </cell>
          <cell r="I40">
            <v>5383.02</v>
          </cell>
          <cell r="J40">
            <v>652.01</v>
          </cell>
          <cell r="K40">
            <v>74.58</v>
          </cell>
          <cell r="L40">
            <v>171.74</v>
          </cell>
          <cell r="M40">
            <v>171.74</v>
          </cell>
          <cell r="N40">
            <v>0</v>
          </cell>
          <cell r="O40">
            <v>0</v>
          </cell>
          <cell r="P40">
            <v>743.15</v>
          </cell>
          <cell r="Q40" t="str">
            <v>03</v>
          </cell>
          <cell r="R40">
            <v>3859.63</v>
          </cell>
        </row>
        <row r="41">
          <cell r="D41" t="str">
            <v>3301008</v>
          </cell>
          <cell r="E41" t="str">
            <v>CROUSE HOSPITAL</v>
          </cell>
          <cell r="F41">
            <v>0</v>
          </cell>
          <cell r="G41" t="str">
            <v>00279396</v>
          </cell>
          <cell r="H41" t="str">
            <v>03</v>
          </cell>
          <cell r="I41">
            <v>6705.7</v>
          </cell>
          <cell r="J41">
            <v>542.85</v>
          </cell>
          <cell r="K41">
            <v>96.26</v>
          </cell>
          <cell r="L41">
            <v>171.74</v>
          </cell>
          <cell r="M41">
            <v>171.74</v>
          </cell>
          <cell r="N41">
            <v>333.28</v>
          </cell>
          <cell r="O41">
            <v>128.81</v>
          </cell>
          <cell r="P41">
            <v>879.74</v>
          </cell>
          <cell r="Q41" t="str">
            <v>03</v>
          </cell>
          <cell r="R41">
            <v>8913.9500000000007</v>
          </cell>
        </row>
        <row r="42">
          <cell r="D42" t="str">
            <v>5127000</v>
          </cell>
          <cell r="E42" t="str">
            <v>EASTERN LONG ISLAND HOSPITAL</v>
          </cell>
          <cell r="F42">
            <v>0</v>
          </cell>
          <cell r="G42" t="str">
            <v>00274337</v>
          </cell>
          <cell r="H42" t="str">
            <v>03</v>
          </cell>
          <cell r="I42">
            <v>6721.19</v>
          </cell>
          <cell r="J42">
            <v>1142.52</v>
          </cell>
          <cell r="K42">
            <v>156.18</v>
          </cell>
          <cell r="L42">
            <v>261.2</v>
          </cell>
          <cell r="M42">
            <v>261.2</v>
          </cell>
          <cell r="N42">
            <v>0</v>
          </cell>
          <cell r="O42">
            <v>0</v>
          </cell>
          <cell r="P42">
            <v>927.89</v>
          </cell>
          <cell r="Q42" t="str">
            <v>03</v>
          </cell>
          <cell r="R42">
            <v>8531.2099999999991</v>
          </cell>
        </row>
        <row r="43">
          <cell r="D43" t="str">
            <v>3101000</v>
          </cell>
          <cell r="E43" t="str">
            <v>EASTERN NIAGARA HOSPITAL</v>
          </cell>
          <cell r="F43">
            <v>0</v>
          </cell>
          <cell r="G43" t="str">
            <v>00354389</v>
          </cell>
          <cell r="H43" t="str">
            <v>03,05</v>
          </cell>
          <cell r="I43">
            <v>5411.71</v>
          </cell>
          <cell r="J43">
            <v>2467.3700000000003</v>
          </cell>
          <cell r="K43">
            <v>37.06</v>
          </cell>
          <cell r="L43">
            <v>171.74</v>
          </cell>
          <cell r="M43">
            <v>171.74</v>
          </cell>
          <cell r="N43">
            <v>0</v>
          </cell>
          <cell r="O43">
            <v>0</v>
          </cell>
          <cell r="P43">
            <v>747.11</v>
          </cell>
          <cell r="Q43" t="str">
            <v>03,05</v>
          </cell>
          <cell r="R43">
            <v>4964.16</v>
          </cell>
        </row>
        <row r="44">
          <cell r="D44" t="str">
            <v>4601001</v>
          </cell>
          <cell r="E44" t="str">
            <v>ELLIS HOSPITAL</v>
          </cell>
          <cell r="F44">
            <v>0</v>
          </cell>
          <cell r="G44" t="str">
            <v>00347562</v>
          </cell>
          <cell r="H44" t="str">
            <v>03,15</v>
          </cell>
          <cell r="I44">
            <v>6001.48</v>
          </cell>
          <cell r="J44">
            <v>340.05</v>
          </cell>
          <cell r="K44">
            <v>68.489999999999995</v>
          </cell>
          <cell r="L44">
            <v>171.74</v>
          </cell>
          <cell r="M44">
            <v>171.74</v>
          </cell>
          <cell r="N44">
            <v>296.11</v>
          </cell>
          <cell r="O44">
            <v>154.38999999999999</v>
          </cell>
          <cell r="P44">
            <v>787.65</v>
          </cell>
          <cell r="Q44" t="str">
            <v>03,15</v>
          </cell>
          <cell r="R44">
            <v>5389.48</v>
          </cell>
        </row>
        <row r="45">
          <cell r="D45" t="str">
            <v>7003000</v>
          </cell>
          <cell r="E45" t="str">
            <v>ELMHURST HOSPITAL CTR</v>
          </cell>
          <cell r="F45">
            <v>0</v>
          </cell>
          <cell r="G45" t="str">
            <v>00246075</v>
          </cell>
          <cell r="H45" t="str">
            <v>03</v>
          </cell>
          <cell r="I45">
            <v>8903.65</v>
          </cell>
          <cell r="J45">
            <v>2028.44</v>
          </cell>
          <cell r="K45">
            <v>128.52000000000001</v>
          </cell>
          <cell r="L45">
            <v>261.2</v>
          </cell>
          <cell r="M45">
            <v>261.2</v>
          </cell>
          <cell r="N45">
            <v>1631.21</v>
          </cell>
          <cell r="O45">
            <v>1218.67</v>
          </cell>
          <cell r="P45">
            <v>1004</v>
          </cell>
          <cell r="Q45" t="str">
            <v>03</v>
          </cell>
          <cell r="R45">
            <v>10442.85</v>
          </cell>
        </row>
        <row r="46">
          <cell r="D46" t="str">
            <v>1401005</v>
          </cell>
          <cell r="E46" t="str">
            <v>ERIE COUNTY MEDICAL CENTER</v>
          </cell>
          <cell r="F46">
            <v>0</v>
          </cell>
          <cell r="G46" t="str">
            <v>00245863</v>
          </cell>
          <cell r="H46" t="str">
            <v>03</v>
          </cell>
          <cell r="I46">
            <v>7481.26</v>
          </cell>
          <cell r="J46">
            <v>1050.04</v>
          </cell>
          <cell r="K46">
            <v>128.62</v>
          </cell>
          <cell r="L46">
            <v>171.74</v>
          </cell>
          <cell r="M46">
            <v>171.74</v>
          </cell>
          <cell r="N46">
            <v>1332.95</v>
          </cell>
          <cell r="O46">
            <v>547.75</v>
          </cell>
          <cell r="P46">
            <v>848.8</v>
          </cell>
          <cell r="Q46" t="str">
            <v>03</v>
          </cell>
          <cell r="R46">
            <v>14488.33</v>
          </cell>
        </row>
        <row r="47">
          <cell r="D47" t="str">
            <v>3429000</v>
          </cell>
          <cell r="E47" t="str">
            <v>F F THOMPSON HOSPITAL</v>
          </cell>
          <cell r="F47">
            <v>0</v>
          </cell>
          <cell r="G47" t="str">
            <v>00362529</v>
          </cell>
          <cell r="H47" t="str">
            <v>03</v>
          </cell>
          <cell r="I47">
            <v>4692.8</v>
          </cell>
          <cell r="J47">
            <v>515.20000000000005</v>
          </cell>
          <cell r="K47">
            <v>135.06</v>
          </cell>
          <cell r="L47">
            <v>171.74</v>
          </cell>
          <cell r="M47">
            <v>171.74</v>
          </cell>
          <cell r="N47">
            <v>0</v>
          </cell>
          <cell r="O47">
            <v>0</v>
          </cell>
          <cell r="P47">
            <v>647.86</v>
          </cell>
          <cell r="Q47" t="str">
            <v>03</v>
          </cell>
          <cell r="R47">
            <v>2890.76</v>
          </cell>
        </row>
        <row r="48">
          <cell r="D48" t="str">
            <v>3202003</v>
          </cell>
          <cell r="E48" t="str">
            <v>FAXTON-ST LUKES HEALTHCARE</v>
          </cell>
          <cell r="F48">
            <v>0</v>
          </cell>
          <cell r="G48" t="str">
            <v>00384309</v>
          </cell>
          <cell r="H48" t="str">
            <v>03,06,11</v>
          </cell>
          <cell r="I48">
            <v>5617.51</v>
          </cell>
          <cell r="J48">
            <v>1145.5899999999999</v>
          </cell>
          <cell r="K48">
            <v>99.52</v>
          </cell>
          <cell r="L48">
            <v>171.74</v>
          </cell>
          <cell r="M48">
            <v>171.74</v>
          </cell>
          <cell r="N48">
            <v>36.83</v>
          </cell>
          <cell r="O48">
            <v>0.13</v>
          </cell>
          <cell r="P48">
            <v>770.44</v>
          </cell>
          <cell r="Q48" t="str">
            <v>03,06,11</v>
          </cell>
          <cell r="R48">
            <v>4318.3099999999995</v>
          </cell>
        </row>
        <row r="49">
          <cell r="D49" t="str">
            <v>3202003a</v>
          </cell>
          <cell r="E49" t="str">
            <v>FAXTON-ST LUKES HEALTHCARE</v>
          </cell>
          <cell r="F49" t="str">
            <v>EXCEPTION-NPI</v>
          </cell>
          <cell r="G49" t="str">
            <v>03193024</v>
          </cell>
          <cell r="H49" t="str">
            <v>03</v>
          </cell>
          <cell r="I49">
            <v>5617.51</v>
          </cell>
          <cell r="J49">
            <v>1145.5899999999999</v>
          </cell>
          <cell r="K49">
            <v>99.52</v>
          </cell>
          <cell r="L49">
            <v>171.74</v>
          </cell>
          <cell r="M49">
            <v>171.74</v>
          </cell>
          <cell r="N49">
            <v>36.83</v>
          </cell>
          <cell r="O49">
            <v>0.13</v>
          </cell>
          <cell r="P49">
            <v>770.44</v>
          </cell>
          <cell r="Q49" t="str">
            <v>03</v>
          </cell>
          <cell r="R49">
            <v>4318.3099999999995</v>
          </cell>
        </row>
        <row r="50">
          <cell r="D50" t="str">
            <v>7003001</v>
          </cell>
          <cell r="E50" t="str">
            <v>FLUSHING HOSPITAL</v>
          </cell>
          <cell r="F50">
            <v>0</v>
          </cell>
          <cell r="G50" t="str">
            <v>00243843</v>
          </cell>
          <cell r="H50" t="str">
            <v>03</v>
          </cell>
          <cell r="I50">
            <v>8220.8700000000008</v>
          </cell>
          <cell r="J50">
            <v>940.24</v>
          </cell>
          <cell r="K50">
            <v>77.67</v>
          </cell>
          <cell r="L50">
            <v>261.2</v>
          </cell>
          <cell r="M50">
            <v>261.2</v>
          </cell>
          <cell r="N50">
            <v>1245.1600000000001</v>
          </cell>
          <cell r="O50">
            <v>658.46</v>
          </cell>
          <cell r="P50">
            <v>963.03</v>
          </cell>
          <cell r="Q50" t="str">
            <v>03</v>
          </cell>
          <cell r="R50">
            <v>8772.4599999999991</v>
          </cell>
        </row>
        <row r="51">
          <cell r="D51" t="str">
            <v>7003013</v>
          </cell>
          <cell r="E51" t="str">
            <v>FOREST HILLS HOSPITAL</v>
          </cell>
          <cell r="F51">
            <v>0</v>
          </cell>
          <cell r="G51" t="str">
            <v>00243889</v>
          </cell>
          <cell r="H51" t="str">
            <v>03</v>
          </cell>
          <cell r="I51">
            <v>8190.83</v>
          </cell>
          <cell r="J51">
            <v>323.52999999999997</v>
          </cell>
          <cell r="K51">
            <v>75.510000000000005</v>
          </cell>
          <cell r="L51">
            <v>261.2</v>
          </cell>
          <cell r="M51">
            <v>261.2</v>
          </cell>
          <cell r="N51">
            <v>545.14</v>
          </cell>
          <cell r="O51">
            <v>124.14999999999999</v>
          </cell>
          <cell r="P51">
            <v>1055.52</v>
          </cell>
          <cell r="Q51" t="str">
            <v>03</v>
          </cell>
          <cell r="R51">
            <v>7026.56</v>
          </cell>
        </row>
        <row r="52">
          <cell r="D52" t="str">
            <v>2910000</v>
          </cell>
          <cell r="E52" t="str">
            <v>FRANKLIN HOSPITAL</v>
          </cell>
          <cell r="F52">
            <v>0</v>
          </cell>
          <cell r="G52" t="str">
            <v>00268328</v>
          </cell>
          <cell r="H52" t="str">
            <v>03</v>
          </cell>
          <cell r="I52">
            <v>6768.62</v>
          </cell>
          <cell r="J52">
            <v>383.69</v>
          </cell>
          <cell r="K52">
            <v>69.63</v>
          </cell>
          <cell r="L52">
            <v>261.2</v>
          </cell>
          <cell r="M52">
            <v>261.2</v>
          </cell>
          <cell r="N52">
            <v>93.45</v>
          </cell>
          <cell r="O52">
            <v>206.33</v>
          </cell>
          <cell r="P52">
            <v>921.54</v>
          </cell>
          <cell r="Q52" t="str">
            <v>03</v>
          </cell>
          <cell r="R52">
            <v>8028.82</v>
          </cell>
        </row>
        <row r="53">
          <cell r="D53" t="str">
            <v>3402000</v>
          </cell>
          <cell r="E53" t="str">
            <v>GENEVA GENERAL HOSPITAL</v>
          </cell>
          <cell r="F53">
            <v>0</v>
          </cell>
          <cell r="G53" t="str">
            <v>00378712</v>
          </cell>
          <cell r="H53" t="str">
            <v>03</v>
          </cell>
          <cell r="I53">
            <v>4938.7</v>
          </cell>
          <cell r="J53">
            <v>418.2</v>
          </cell>
          <cell r="K53">
            <v>93.03</v>
          </cell>
          <cell r="L53">
            <v>171.74</v>
          </cell>
          <cell r="M53">
            <v>171.74</v>
          </cell>
          <cell r="N53">
            <v>0</v>
          </cell>
          <cell r="O53">
            <v>0</v>
          </cell>
          <cell r="P53">
            <v>681.81</v>
          </cell>
          <cell r="Q53" t="str">
            <v>03</v>
          </cell>
          <cell r="R53">
            <v>3395.36</v>
          </cell>
        </row>
        <row r="54">
          <cell r="D54" t="str">
            <v>2901000</v>
          </cell>
          <cell r="E54" t="str">
            <v>GLEN COVE HOSPITAL</v>
          </cell>
          <cell r="F54">
            <v>0</v>
          </cell>
          <cell r="G54" t="str">
            <v>00274240</v>
          </cell>
          <cell r="H54" t="str">
            <v>03</v>
          </cell>
          <cell r="I54">
            <v>7974.45</v>
          </cell>
          <cell r="J54">
            <v>550.16999999999996</v>
          </cell>
          <cell r="K54">
            <v>105.28</v>
          </cell>
          <cell r="L54">
            <v>261.2</v>
          </cell>
          <cell r="M54">
            <v>261.2</v>
          </cell>
          <cell r="N54">
            <v>314.08</v>
          </cell>
          <cell r="O54">
            <v>130.56</v>
          </cell>
          <cell r="P54">
            <v>1057.55</v>
          </cell>
          <cell r="Q54" t="str">
            <v>03</v>
          </cell>
          <cell r="R54">
            <v>8870.5600000000013</v>
          </cell>
        </row>
        <row r="55">
          <cell r="D55" t="str">
            <v>5601000</v>
          </cell>
          <cell r="E55" t="str">
            <v>GLENS FALLS HOSPITAL</v>
          </cell>
          <cell r="F55">
            <v>0</v>
          </cell>
          <cell r="G55" t="str">
            <v>00314998</v>
          </cell>
          <cell r="H55" t="str">
            <v>03</v>
          </cell>
          <cell r="I55">
            <v>5508.85</v>
          </cell>
          <cell r="J55">
            <v>493.6</v>
          </cell>
          <cell r="K55">
            <v>106.56</v>
          </cell>
          <cell r="L55">
            <v>171.74</v>
          </cell>
          <cell r="M55">
            <v>171.74</v>
          </cell>
          <cell r="N55">
            <v>0</v>
          </cell>
          <cell r="O55">
            <v>0</v>
          </cell>
          <cell r="P55">
            <v>760.52</v>
          </cell>
          <cell r="Q55" t="str">
            <v>03</v>
          </cell>
          <cell r="R55">
            <v>4431.32</v>
          </cell>
        </row>
        <row r="56">
          <cell r="D56" t="str">
            <v>4329000</v>
          </cell>
          <cell r="E56" t="str">
            <v>GOOD SAMARITAN / SUFFERN</v>
          </cell>
          <cell r="F56">
            <v>0</v>
          </cell>
          <cell r="G56" t="str">
            <v>00273941</v>
          </cell>
          <cell r="H56" t="str">
            <v>03</v>
          </cell>
          <cell r="I56">
            <v>6914.97</v>
          </cell>
          <cell r="J56">
            <v>1052.3699999999999</v>
          </cell>
          <cell r="K56">
            <v>126.25</v>
          </cell>
          <cell r="L56">
            <v>261.2</v>
          </cell>
          <cell r="M56">
            <v>261.2</v>
          </cell>
          <cell r="N56">
            <v>0</v>
          </cell>
          <cell r="O56">
            <v>0</v>
          </cell>
          <cell r="P56">
            <v>954.65</v>
          </cell>
          <cell r="Q56" t="str">
            <v>03</v>
          </cell>
          <cell r="R56">
            <v>9174.7800000000007</v>
          </cell>
        </row>
        <row r="57">
          <cell r="D57" t="str">
            <v>5154001</v>
          </cell>
          <cell r="E57" t="str">
            <v>GOOD SAMARITAN / WEST ISLIP</v>
          </cell>
          <cell r="F57">
            <v>0</v>
          </cell>
          <cell r="G57" t="str">
            <v>00274346</v>
          </cell>
          <cell r="H57" t="str">
            <v>03</v>
          </cell>
          <cell r="I57">
            <v>7176.18</v>
          </cell>
          <cell r="J57">
            <v>397.59</v>
          </cell>
          <cell r="K57">
            <v>80.430000000000007</v>
          </cell>
          <cell r="L57">
            <v>261.2</v>
          </cell>
          <cell r="M57">
            <v>261.2</v>
          </cell>
          <cell r="N57">
            <v>373.47</v>
          </cell>
          <cell r="O57">
            <v>212.39</v>
          </cell>
          <cell r="P57">
            <v>939.15</v>
          </cell>
          <cell r="Q57" t="str">
            <v>03</v>
          </cell>
          <cell r="R57">
            <v>7214.1799999999994</v>
          </cell>
        </row>
        <row r="58">
          <cell r="D58" t="str">
            <v>7002009</v>
          </cell>
          <cell r="E58" t="str">
            <v>HARLEM HOSPITAL CENTER</v>
          </cell>
          <cell r="F58">
            <v>0</v>
          </cell>
          <cell r="G58" t="str">
            <v>00246108</v>
          </cell>
          <cell r="H58" t="str">
            <v>03,12</v>
          </cell>
          <cell r="I58">
            <v>9275.39</v>
          </cell>
          <cell r="J58">
            <v>3107.45</v>
          </cell>
          <cell r="K58">
            <v>236.77</v>
          </cell>
          <cell r="L58">
            <v>261.2</v>
          </cell>
          <cell r="M58">
            <v>261.2</v>
          </cell>
          <cell r="N58">
            <v>2205.73</v>
          </cell>
          <cell r="O58">
            <v>2721.29</v>
          </cell>
          <cell r="P58">
            <v>976</v>
          </cell>
          <cell r="Q58" t="str">
            <v>03,12</v>
          </cell>
          <cell r="R58">
            <v>11237.95</v>
          </cell>
        </row>
        <row r="59">
          <cell r="D59" t="str">
            <v>2701001</v>
          </cell>
          <cell r="E59" t="str">
            <v>HIGHLAND HOSP OF ROCHESTER</v>
          </cell>
          <cell r="F59">
            <v>0</v>
          </cell>
          <cell r="G59" t="str">
            <v>00354307</v>
          </cell>
          <cell r="H59" t="str">
            <v>03</v>
          </cell>
          <cell r="I59">
            <v>6423.65</v>
          </cell>
          <cell r="J59">
            <v>410.25</v>
          </cell>
          <cell r="K59">
            <v>108.26</v>
          </cell>
          <cell r="L59">
            <v>171.74</v>
          </cell>
          <cell r="M59">
            <v>171.74</v>
          </cell>
          <cell r="N59">
            <v>606.17999999999995</v>
          </cell>
          <cell r="O59">
            <v>103.08</v>
          </cell>
          <cell r="P59">
            <v>803.13</v>
          </cell>
          <cell r="Q59" t="str">
            <v>03</v>
          </cell>
          <cell r="R59">
            <v>5486.74</v>
          </cell>
        </row>
        <row r="60">
          <cell r="D60" t="str">
            <v>7002012</v>
          </cell>
          <cell r="E60" t="str">
            <v>HOSPITAL FOR SPECIAL SURGERY</v>
          </cell>
          <cell r="F60">
            <v>0</v>
          </cell>
          <cell r="G60" t="str">
            <v>00243370</v>
          </cell>
          <cell r="H60" t="str">
            <v>03</v>
          </cell>
          <cell r="I60">
            <v>9592.94</v>
          </cell>
          <cell r="J60">
            <v>1655.82</v>
          </cell>
          <cell r="K60">
            <v>435.16</v>
          </cell>
          <cell r="L60">
            <v>261.2</v>
          </cell>
          <cell r="M60">
            <v>261.2</v>
          </cell>
          <cell r="N60">
            <v>1648.48</v>
          </cell>
          <cell r="O60">
            <v>1544.31</v>
          </cell>
          <cell r="P60">
            <v>1096.77</v>
          </cell>
          <cell r="Q60" t="str">
            <v>03</v>
          </cell>
          <cell r="R60">
            <v>20022.230000000003</v>
          </cell>
        </row>
        <row r="61">
          <cell r="D61" t="str">
            <v>5901000</v>
          </cell>
          <cell r="E61" t="str">
            <v>HUDSON VALLEY HOSPITAL CTR</v>
          </cell>
          <cell r="F61">
            <v>0</v>
          </cell>
          <cell r="G61" t="str">
            <v>00274153</v>
          </cell>
          <cell r="H61" t="str">
            <v>03</v>
          </cell>
          <cell r="I61">
            <v>6460.38</v>
          </cell>
          <cell r="J61">
            <v>786.78</v>
          </cell>
          <cell r="K61">
            <v>170.18</v>
          </cell>
          <cell r="L61">
            <v>261.2</v>
          </cell>
          <cell r="M61">
            <v>261.2</v>
          </cell>
          <cell r="N61">
            <v>0</v>
          </cell>
          <cell r="O61">
            <v>0</v>
          </cell>
          <cell r="P61">
            <v>891.89</v>
          </cell>
          <cell r="Q61" t="str">
            <v>03</v>
          </cell>
          <cell r="R61">
            <v>6012.68</v>
          </cell>
        </row>
        <row r="62">
          <cell r="D62" t="str">
            <v>5153000</v>
          </cell>
          <cell r="E62" t="str">
            <v>HUNTINGTON HOSPITAL</v>
          </cell>
          <cell r="F62">
            <v>0</v>
          </cell>
          <cell r="G62" t="str">
            <v>00274355</v>
          </cell>
          <cell r="H62" t="str">
            <v>03</v>
          </cell>
          <cell r="I62">
            <v>7103.99</v>
          </cell>
          <cell r="J62">
            <v>381.36</v>
          </cell>
          <cell r="K62">
            <v>86.64</v>
          </cell>
          <cell r="L62">
            <v>261.2</v>
          </cell>
          <cell r="M62">
            <v>261.2</v>
          </cell>
          <cell r="N62">
            <v>53.58</v>
          </cell>
          <cell r="O62">
            <v>12.07</v>
          </cell>
          <cell r="P62">
            <v>973.34</v>
          </cell>
          <cell r="Q62" t="str">
            <v>03</v>
          </cell>
          <cell r="R62">
            <v>7560.06</v>
          </cell>
        </row>
        <row r="63">
          <cell r="D63" t="str">
            <v>7001046</v>
          </cell>
          <cell r="E63" t="str">
            <v>INTERFAITH MEDICAL CENTER</v>
          </cell>
          <cell r="F63">
            <v>0</v>
          </cell>
          <cell r="G63" t="str">
            <v>00734336</v>
          </cell>
          <cell r="H63" t="str">
            <v>04</v>
          </cell>
          <cell r="I63">
            <v>9300.5499999999993</v>
          </cell>
          <cell r="J63">
            <v>2189.54</v>
          </cell>
          <cell r="K63">
            <v>84.58</v>
          </cell>
          <cell r="L63">
            <v>261.2</v>
          </cell>
          <cell r="M63">
            <v>261.2</v>
          </cell>
          <cell r="N63">
            <v>2202.52</v>
          </cell>
          <cell r="O63">
            <v>873.56</v>
          </cell>
          <cell r="P63">
            <v>979.92</v>
          </cell>
          <cell r="Q63" t="str">
            <v>04</v>
          </cell>
          <cell r="R63">
            <v>9750.9399999999987</v>
          </cell>
        </row>
        <row r="64">
          <cell r="D64" t="str">
            <v>5022000</v>
          </cell>
          <cell r="E64" t="str">
            <v>IRA DAVENPORT MEMORIAL HOSP</v>
          </cell>
          <cell r="F64">
            <v>0</v>
          </cell>
          <cell r="G64" t="str">
            <v>00332816</v>
          </cell>
          <cell r="H64" t="str">
            <v>03</v>
          </cell>
          <cell r="I64">
            <v>5040.04</v>
          </cell>
          <cell r="J64">
            <v>382.98</v>
          </cell>
          <cell r="K64">
            <v>111.86</v>
          </cell>
          <cell r="L64">
            <v>171.74</v>
          </cell>
          <cell r="M64">
            <v>171.74</v>
          </cell>
          <cell r="N64">
            <v>0</v>
          </cell>
          <cell r="O64">
            <v>0</v>
          </cell>
          <cell r="P64">
            <v>695.8</v>
          </cell>
          <cell r="Q64" t="str">
            <v>03</v>
          </cell>
          <cell r="R64">
            <v>3233.19</v>
          </cell>
        </row>
        <row r="65">
          <cell r="D65" t="str">
            <v>7000002</v>
          </cell>
          <cell r="E65" t="str">
            <v>JACOBI MEDICAL CENTER</v>
          </cell>
          <cell r="F65">
            <v>0</v>
          </cell>
          <cell r="G65" t="str">
            <v>00246048</v>
          </cell>
          <cell r="H65" t="str">
            <v>03</v>
          </cell>
          <cell r="I65">
            <v>9543.6299999999992</v>
          </cell>
          <cell r="J65">
            <v>2593.0699999999997</v>
          </cell>
          <cell r="K65">
            <v>182.93</v>
          </cell>
          <cell r="L65">
            <v>261.2</v>
          </cell>
          <cell r="M65">
            <v>261.2</v>
          </cell>
          <cell r="N65">
            <v>2046.67</v>
          </cell>
          <cell r="O65">
            <v>1983.37</v>
          </cell>
          <cell r="P65">
            <v>1034.99</v>
          </cell>
          <cell r="Q65" t="str">
            <v>03</v>
          </cell>
          <cell r="R65">
            <v>13395.64</v>
          </cell>
        </row>
        <row r="66">
          <cell r="D66" t="str">
            <v>7003003</v>
          </cell>
          <cell r="E66" t="str">
            <v>JAMAICA HOSPITAL</v>
          </cell>
          <cell r="F66">
            <v>0</v>
          </cell>
          <cell r="G66" t="str">
            <v>00243852</v>
          </cell>
          <cell r="H66" t="str">
            <v>03</v>
          </cell>
          <cell r="I66">
            <v>8821.49</v>
          </cell>
          <cell r="J66">
            <v>572.56000000000006</v>
          </cell>
          <cell r="K66">
            <v>48.33</v>
          </cell>
          <cell r="L66">
            <v>261.2</v>
          </cell>
          <cell r="M66">
            <v>261.2</v>
          </cell>
          <cell r="N66">
            <v>1228.54</v>
          </cell>
          <cell r="O66">
            <v>693.84</v>
          </cell>
          <cell r="P66">
            <v>1048.24</v>
          </cell>
          <cell r="Q66" t="str">
            <v>03</v>
          </cell>
          <cell r="R66">
            <v>9199.52</v>
          </cell>
        </row>
        <row r="67">
          <cell r="D67" t="str">
            <v>5149000</v>
          </cell>
          <cell r="E67" t="str">
            <v>JOHN T MATHER MEMORIAL HOSP</v>
          </cell>
          <cell r="F67">
            <v>0</v>
          </cell>
          <cell r="G67" t="str">
            <v>00274364</v>
          </cell>
          <cell r="H67" t="str">
            <v>03</v>
          </cell>
          <cell r="I67">
            <v>6950.15</v>
          </cell>
          <cell r="J67">
            <v>582.61</v>
          </cell>
          <cell r="K67">
            <v>104.81</v>
          </cell>
          <cell r="L67">
            <v>261.2</v>
          </cell>
          <cell r="M67">
            <v>261.2</v>
          </cell>
          <cell r="N67">
            <v>0</v>
          </cell>
          <cell r="O67">
            <v>0</v>
          </cell>
          <cell r="P67">
            <v>959.5</v>
          </cell>
          <cell r="Q67" t="str">
            <v>03</v>
          </cell>
          <cell r="R67">
            <v>8274.85</v>
          </cell>
        </row>
        <row r="68">
          <cell r="D68" t="str">
            <v>0228000</v>
          </cell>
          <cell r="E68" t="str">
            <v>JONES MEMORIAL HOSPITAL</v>
          </cell>
          <cell r="F68">
            <v>0</v>
          </cell>
          <cell r="G68" t="str">
            <v>00354403</v>
          </cell>
          <cell r="H68" t="str">
            <v>03</v>
          </cell>
          <cell r="I68">
            <v>5012.99</v>
          </cell>
          <cell r="J68">
            <v>342.08</v>
          </cell>
          <cell r="K68">
            <v>106.53</v>
          </cell>
          <cell r="L68">
            <v>171.74</v>
          </cell>
          <cell r="M68">
            <v>171.74</v>
          </cell>
          <cell r="N68">
            <v>0</v>
          </cell>
          <cell r="O68">
            <v>0</v>
          </cell>
          <cell r="P68">
            <v>692.07</v>
          </cell>
          <cell r="Q68" t="str">
            <v>03</v>
          </cell>
          <cell r="R68">
            <v>2848.38</v>
          </cell>
        </row>
        <row r="69">
          <cell r="D69" t="str">
            <v>1401001</v>
          </cell>
          <cell r="E69" t="str">
            <v>KALEIDA HEALTH</v>
          </cell>
          <cell r="F69">
            <v>0</v>
          </cell>
          <cell r="G69" t="str">
            <v>00361968</v>
          </cell>
          <cell r="H69" t="str">
            <v>03</v>
          </cell>
          <cell r="I69">
            <v>6982.05</v>
          </cell>
          <cell r="J69">
            <v>853.84</v>
          </cell>
          <cell r="K69">
            <v>154.1</v>
          </cell>
          <cell r="L69">
            <v>171.74</v>
          </cell>
          <cell r="M69">
            <v>171.74</v>
          </cell>
          <cell r="N69">
            <v>767.5</v>
          </cell>
          <cell r="O69">
            <v>301.05</v>
          </cell>
          <cell r="P69">
            <v>857.95</v>
          </cell>
          <cell r="Q69" t="str">
            <v>03</v>
          </cell>
          <cell r="R69">
            <v>10149.230000000001</v>
          </cell>
        </row>
        <row r="70">
          <cell r="D70" t="str">
            <v>1401009</v>
          </cell>
          <cell r="E70" t="str">
            <v>KALEIDA HEALTH</v>
          </cell>
          <cell r="F70" t="str">
            <v>EXCEPTION</v>
          </cell>
          <cell r="G70" t="str">
            <v>00384643</v>
          </cell>
          <cell r="H70" t="str">
            <v>04</v>
          </cell>
          <cell r="I70">
            <v>6982.05</v>
          </cell>
          <cell r="J70">
            <v>853.84</v>
          </cell>
          <cell r="K70">
            <v>154.1</v>
          </cell>
          <cell r="L70">
            <v>171.74</v>
          </cell>
          <cell r="M70">
            <v>171.74</v>
          </cell>
          <cell r="N70">
            <v>767.5</v>
          </cell>
          <cell r="O70">
            <v>301.05</v>
          </cell>
          <cell r="P70">
            <v>857.95</v>
          </cell>
          <cell r="Q70" t="str">
            <v>04</v>
          </cell>
          <cell r="R70">
            <v>10149.230000000001</v>
          </cell>
        </row>
        <row r="71">
          <cell r="D71" t="str">
            <v>3103000</v>
          </cell>
          <cell r="E71" t="str">
            <v>KALEIDA HEALTH</v>
          </cell>
          <cell r="F71" t="str">
            <v>EXCEPTION (for DeGraff eff 12/1/12)</v>
          </cell>
          <cell r="G71" t="str">
            <v>03499910</v>
          </cell>
          <cell r="H71" t="str">
            <v>03</v>
          </cell>
          <cell r="I71">
            <v>6982.05</v>
          </cell>
          <cell r="J71">
            <v>853.84</v>
          </cell>
          <cell r="K71">
            <v>154.1</v>
          </cell>
          <cell r="L71">
            <v>171.74</v>
          </cell>
          <cell r="M71">
            <v>171.74</v>
          </cell>
          <cell r="N71">
            <v>767.5</v>
          </cell>
          <cell r="O71">
            <v>301.05</v>
          </cell>
          <cell r="P71">
            <v>857.95</v>
          </cell>
          <cell r="Q71" t="str">
            <v>03</v>
          </cell>
          <cell r="R71">
            <v>10149.230000000001</v>
          </cell>
        </row>
        <row r="72">
          <cell r="D72" t="str">
            <v>1401014</v>
          </cell>
          <cell r="E72" t="str">
            <v>KALEIDA HEALTH</v>
          </cell>
          <cell r="F72" t="str">
            <v>EXCEPTION (for BuffGen, DeGraff and Millard eff 7/1/12)</v>
          </cell>
          <cell r="G72" t="str">
            <v>02460593</v>
          </cell>
          <cell r="H72" t="str">
            <v>22,24,25</v>
          </cell>
          <cell r="I72">
            <v>6982.05</v>
          </cell>
          <cell r="J72">
            <v>853.84</v>
          </cell>
          <cell r="K72">
            <v>154.1</v>
          </cell>
          <cell r="L72">
            <v>171.74</v>
          </cell>
          <cell r="M72">
            <v>171.74</v>
          </cell>
          <cell r="N72">
            <v>767.5</v>
          </cell>
          <cell r="O72">
            <v>301.05</v>
          </cell>
          <cell r="P72">
            <v>857.95</v>
          </cell>
          <cell r="Q72" t="str">
            <v>22,24,25</v>
          </cell>
          <cell r="R72">
            <v>10149.230000000001</v>
          </cell>
        </row>
        <row r="73">
          <cell r="D73" t="str">
            <v>1401002</v>
          </cell>
          <cell r="E73" t="str">
            <v>KALEIDA HLTH/WOMAN&amp;CHILDRENS</v>
          </cell>
          <cell r="F73">
            <v>0</v>
          </cell>
          <cell r="G73" t="str">
            <v>00360614</v>
          </cell>
          <cell r="H73" t="str">
            <v>03</v>
          </cell>
          <cell r="I73">
            <v>7791.05</v>
          </cell>
          <cell r="J73">
            <v>294.64999999999998</v>
          </cell>
          <cell r="K73">
            <v>64.98</v>
          </cell>
          <cell r="L73">
            <v>171.74</v>
          </cell>
          <cell r="M73">
            <v>171.74</v>
          </cell>
          <cell r="N73">
            <v>1633.09</v>
          </cell>
          <cell r="O73">
            <v>359.21000000000004</v>
          </cell>
          <cell r="P73">
            <v>850.14</v>
          </cell>
          <cell r="Q73" t="str">
            <v>03</v>
          </cell>
          <cell r="R73">
            <v>10577.17</v>
          </cell>
        </row>
        <row r="74">
          <cell r="D74" t="str">
            <v>1401002a</v>
          </cell>
          <cell r="E74" t="str">
            <v>KALEIDA HLTH/WOMAN&amp;CHILDRENS</v>
          </cell>
          <cell r="F74" t="str">
            <v>EXCEPTION (ADD'L PROV# eff 7/1/12)</v>
          </cell>
          <cell r="G74" t="str">
            <v>02460593</v>
          </cell>
          <cell r="H74" t="str">
            <v>23</v>
          </cell>
          <cell r="I74">
            <v>7791.05</v>
          </cell>
          <cell r="J74">
            <v>294.64999999999998</v>
          </cell>
          <cell r="K74">
            <v>64.98</v>
          </cell>
          <cell r="L74">
            <v>171.74</v>
          </cell>
          <cell r="M74">
            <v>171.74</v>
          </cell>
          <cell r="N74">
            <v>1633.09</v>
          </cell>
          <cell r="O74">
            <v>359.21000000000004</v>
          </cell>
          <cell r="P74">
            <v>850.14</v>
          </cell>
          <cell r="Q74" t="str">
            <v>23</v>
          </cell>
          <cell r="R74">
            <v>10577.17</v>
          </cell>
        </row>
        <row r="75">
          <cell r="D75" t="str">
            <v>1404000</v>
          </cell>
          <cell r="E75" t="str">
            <v>KENMORE MERCY HOSPITAL</v>
          </cell>
          <cell r="F75">
            <v>0</v>
          </cell>
          <cell r="G75" t="str">
            <v>00354343</v>
          </cell>
          <cell r="H75" t="str">
            <v>03</v>
          </cell>
          <cell r="I75">
            <v>5557.67</v>
          </cell>
          <cell r="J75">
            <v>457.85</v>
          </cell>
          <cell r="K75">
            <v>90.68</v>
          </cell>
          <cell r="L75">
            <v>171.74</v>
          </cell>
          <cell r="M75">
            <v>171.74</v>
          </cell>
          <cell r="N75">
            <v>0</v>
          </cell>
          <cell r="O75">
            <v>0</v>
          </cell>
          <cell r="P75">
            <v>767.26</v>
          </cell>
          <cell r="Q75" t="str">
            <v>03</v>
          </cell>
          <cell r="R75">
            <v>6760.91</v>
          </cell>
        </row>
        <row r="76">
          <cell r="D76" t="str">
            <v>7001016</v>
          </cell>
          <cell r="E76" t="str">
            <v>KINGS COUNTY HOSPITAL CENTER</v>
          </cell>
          <cell r="F76">
            <v>0</v>
          </cell>
          <cell r="G76" t="str">
            <v>00246117</v>
          </cell>
          <cell r="H76" t="str">
            <v>03</v>
          </cell>
          <cell r="I76">
            <v>9163.52</v>
          </cell>
          <cell r="J76">
            <v>2322.37</v>
          </cell>
          <cell r="K76">
            <v>172.48</v>
          </cell>
          <cell r="L76">
            <v>261.2</v>
          </cell>
          <cell r="M76">
            <v>261.2</v>
          </cell>
          <cell r="N76">
            <v>2296.89</v>
          </cell>
          <cell r="O76">
            <v>2408.63</v>
          </cell>
          <cell r="P76">
            <v>947.97</v>
          </cell>
          <cell r="Q76" t="str">
            <v>03</v>
          </cell>
          <cell r="R76">
            <v>12442.68</v>
          </cell>
        </row>
        <row r="77">
          <cell r="D77" t="str">
            <v>7001033</v>
          </cell>
          <cell r="E77" t="str">
            <v>KINGSBROOK JEWISH MED CTR</v>
          </cell>
          <cell r="F77">
            <v>0</v>
          </cell>
          <cell r="G77" t="str">
            <v>00243669</v>
          </cell>
          <cell r="H77" t="str">
            <v>03</v>
          </cell>
          <cell r="I77">
            <v>8825.73</v>
          </cell>
          <cell r="J77">
            <v>1926.8799999999999</v>
          </cell>
          <cell r="K77">
            <v>82.26</v>
          </cell>
          <cell r="L77">
            <v>261.2</v>
          </cell>
          <cell r="M77">
            <v>261.2</v>
          </cell>
          <cell r="N77">
            <v>1123.05</v>
          </cell>
          <cell r="O77">
            <v>1083.1000000000001</v>
          </cell>
          <cell r="P77">
            <v>1063.3900000000001</v>
          </cell>
          <cell r="Q77" t="str">
            <v>03</v>
          </cell>
          <cell r="R77">
            <v>12457.699999999999</v>
          </cell>
        </row>
        <row r="78">
          <cell r="D78" t="str">
            <v>5501001</v>
          </cell>
          <cell r="E78" t="str">
            <v>HLTHALLIANCE HSP MARYS AVE</v>
          </cell>
          <cell r="F78" t="str">
            <v>KINGSTON HOSP</v>
          </cell>
          <cell r="G78" t="str">
            <v>00274048</v>
          </cell>
          <cell r="H78" t="str">
            <v>03</v>
          </cell>
          <cell r="I78">
            <v>6238.01</v>
          </cell>
          <cell r="J78">
            <v>322.23999999999995</v>
          </cell>
          <cell r="K78">
            <v>62.8</v>
          </cell>
          <cell r="L78">
            <v>171.74</v>
          </cell>
          <cell r="M78">
            <v>171.74</v>
          </cell>
          <cell r="N78">
            <v>313.97000000000003</v>
          </cell>
          <cell r="O78">
            <v>219.93</v>
          </cell>
          <cell r="P78">
            <v>817.84</v>
          </cell>
          <cell r="Q78" t="str">
            <v>03</v>
          </cell>
          <cell r="R78">
            <v>5036.92</v>
          </cell>
        </row>
        <row r="79">
          <cell r="D79" t="str">
            <v>5922000</v>
          </cell>
          <cell r="E79" t="str">
            <v>LAWRENCE HOSPITAL</v>
          </cell>
          <cell r="F79">
            <v>0</v>
          </cell>
          <cell r="G79" t="str">
            <v>00274093</v>
          </cell>
          <cell r="H79" t="str">
            <v>03</v>
          </cell>
          <cell r="I79">
            <v>6751.68</v>
          </cell>
          <cell r="J79">
            <v>486.61</v>
          </cell>
          <cell r="K79">
            <v>100.53</v>
          </cell>
          <cell r="L79">
            <v>261.2</v>
          </cell>
          <cell r="M79">
            <v>261.2</v>
          </cell>
          <cell r="N79">
            <v>0</v>
          </cell>
          <cell r="O79">
            <v>0</v>
          </cell>
          <cell r="P79">
            <v>932.1</v>
          </cell>
          <cell r="Q79" t="str">
            <v>03</v>
          </cell>
          <cell r="R79">
            <v>5614.02</v>
          </cell>
        </row>
        <row r="80">
          <cell r="D80" t="str">
            <v>7002017</v>
          </cell>
          <cell r="E80" t="str">
            <v>LENOX HILL HOSPITAL</v>
          </cell>
          <cell r="F80">
            <v>0</v>
          </cell>
          <cell r="G80" t="str">
            <v>00243421</v>
          </cell>
          <cell r="H80" t="str">
            <v>03</v>
          </cell>
          <cell r="I80">
            <v>8013.46</v>
          </cell>
          <cell r="J80">
            <v>1243.3</v>
          </cell>
          <cell r="K80">
            <v>233.59</v>
          </cell>
          <cell r="L80">
            <v>261.2</v>
          </cell>
          <cell r="M80">
            <v>261.2</v>
          </cell>
          <cell r="N80">
            <v>1064.57</v>
          </cell>
          <cell r="O80">
            <v>1063.05</v>
          </cell>
          <cell r="P80">
            <v>959.33</v>
          </cell>
          <cell r="Q80" t="str">
            <v>03</v>
          </cell>
          <cell r="R80">
            <v>12527.1</v>
          </cell>
        </row>
        <row r="81">
          <cell r="D81" t="str">
            <v>2424000</v>
          </cell>
          <cell r="E81" t="str">
            <v>LEWIS COUNTY GENERAL HOSP</v>
          </cell>
          <cell r="F81">
            <v>0</v>
          </cell>
          <cell r="G81" t="str">
            <v>00354370</v>
          </cell>
          <cell r="H81" t="str">
            <v>03</v>
          </cell>
          <cell r="I81">
            <v>5495.51</v>
          </cell>
          <cell r="J81">
            <v>433.07</v>
          </cell>
          <cell r="K81">
            <v>134.28</v>
          </cell>
          <cell r="L81">
            <v>171.74</v>
          </cell>
          <cell r="M81">
            <v>171.74</v>
          </cell>
          <cell r="N81">
            <v>0</v>
          </cell>
          <cell r="O81">
            <v>0</v>
          </cell>
          <cell r="P81">
            <v>758.68</v>
          </cell>
          <cell r="Q81" t="str">
            <v>03</v>
          </cell>
          <cell r="R81">
            <v>2857.12</v>
          </cell>
        </row>
        <row r="82">
          <cell r="D82" t="str">
            <v>7000008</v>
          </cell>
          <cell r="E82" t="str">
            <v>LINCOLN MEDICAL</v>
          </cell>
          <cell r="F82">
            <v>0</v>
          </cell>
          <cell r="G82" t="str">
            <v>00246126</v>
          </cell>
          <cell r="H82" t="str">
            <v>03</v>
          </cell>
          <cell r="I82">
            <v>8637.01</v>
          </cell>
          <cell r="J82">
            <v>2681.9799999999996</v>
          </cell>
          <cell r="K82">
            <v>122.65</v>
          </cell>
          <cell r="L82">
            <v>261.2</v>
          </cell>
          <cell r="M82">
            <v>261.2</v>
          </cell>
          <cell r="N82">
            <v>1695.19</v>
          </cell>
          <cell r="O82">
            <v>1164.6200000000001</v>
          </cell>
          <cell r="P82">
            <v>958.35</v>
          </cell>
          <cell r="Q82" t="str">
            <v>03</v>
          </cell>
          <cell r="R82">
            <v>9754.130000000001</v>
          </cell>
        </row>
        <row r="83">
          <cell r="D83" t="str">
            <v>2902000</v>
          </cell>
          <cell r="E83" t="str">
            <v>LONG BEACH MEDICAL CENTER</v>
          </cell>
          <cell r="F83">
            <v>0</v>
          </cell>
          <cell r="G83" t="str">
            <v>00245487</v>
          </cell>
          <cell r="H83" t="str">
            <v>03</v>
          </cell>
          <cell r="I83">
            <v>6717.36</v>
          </cell>
          <cell r="J83">
            <v>755.91</v>
          </cell>
          <cell r="K83">
            <v>83.74</v>
          </cell>
          <cell r="L83">
            <v>261.2</v>
          </cell>
          <cell r="M83">
            <v>261.2</v>
          </cell>
          <cell r="N83">
            <v>667.86</v>
          </cell>
          <cell r="O83">
            <v>420.24</v>
          </cell>
          <cell r="P83">
            <v>835.16</v>
          </cell>
          <cell r="Q83" t="str">
            <v>03</v>
          </cell>
          <cell r="R83">
            <v>6915.93</v>
          </cell>
        </row>
        <row r="84">
          <cell r="D84" t="str">
            <v>7003004</v>
          </cell>
          <cell r="E84" t="str">
            <v>LONG ISLAND JEWISH</v>
          </cell>
          <cell r="F84">
            <v>0</v>
          </cell>
          <cell r="G84" t="str">
            <v>00243903</v>
          </cell>
          <cell r="H84" t="str">
            <v>03,13</v>
          </cell>
          <cell r="I84">
            <v>9411.33</v>
          </cell>
          <cell r="J84">
            <v>794.22</v>
          </cell>
          <cell r="K84">
            <v>169.6</v>
          </cell>
          <cell r="L84">
            <v>261.2</v>
          </cell>
          <cell r="M84">
            <v>261.2</v>
          </cell>
          <cell r="N84">
            <v>2116.86</v>
          </cell>
          <cell r="O84">
            <v>1031.21</v>
          </cell>
          <cell r="P84">
            <v>1007.04</v>
          </cell>
          <cell r="Q84" t="str">
            <v>03,13</v>
          </cell>
          <cell r="R84">
            <v>15272.43</v>
          </cell>
        </row>
        <row r="85">
          <cell r="D85" t="str">
            <v>7001019</v>
          </cell>
          <cell r="E85" t="str">
            <v>LUTHERAN MEDICAL CENTER</v>
          </cell>
          <cell r="F85">
            <v>0</v>
          </cell>
          <cell r="G85" t="str">
            <v>00243729</v>
          </cell>
          <cell r="H85" t="str">
            <v>03</v>
          </cell>
          <cell r="I85">
            <v>8488.4</v>
          </cell>
          <cell r="J85">
            <v>768.57999999999993</v>
          </cell>
          <cell r="K85">
            <v>62.17</v>
          </cell>
          <cell r="L85">
            <v>261.2</v>
          </cell>
          <cell r="M85">
            <v>261.2</v>
          </cell>
          <cell r="N85">
            <v>1642.92</v>
          </cell>
          <cell r="O85">
            <v>956.7</v>
          </cell>
          <cell r="P85">
            <v>945.05</v>
          </cell>
          <cell r="Q85" t="str">
            <v>03</v>
          </cell>
          <cell r="R85">
            <v>9712.48</v>
          </cell>
        </row>
        <row r="86">
          <cell r="D86" t="str">
            <v>7001020</v>
          </cell>
          <cell r="E86" t="str">
            <v>MAIMONIDES MEDICAL CENTER</v>
          </cell>
          <cell r="F86">
            <v>0</v>
          </cell>
          <cell r="G86" t="str">
            <v>00243641</v>
          </cell>
          <cell r="H86" t="str">
            <v>03</v>
          </cell>
          <cell r="I86">
            <v>9955.89</v>
          </cell>
          <cell r="J86">
            <v>946.75</v>
          </cell>
          <cell r="K86">
            <v>178.42</v>
          </cell>
          <cell r="L86">
            <v>261.2</v>
          </cell>
          <cell r="M86">
            <v>261.2</v>
          </cell>
          <cell r="N86">
            <v>1871.53</v>
          </cell>
          <cell r="O86">
            <v>1010.91</v>
          </cell>
          <cell r="P86">
            <v>1116.0899999999999</v>
          </cell>
          <cell r="Q86" t="str">
            <v>03</v>
          </cell>
          <cell r="R86">
            <v>15688.880000000001</v>
          </cell>
        </row>
        <row r="87">
          <cell r="D87" t="str">
            <v>3824000</v>
          </cell>
          <cell r="E87" t="str">
            <v>MARY IMOGENE BASSETT HOSP</v>
          </cell>
          <cell r="F87">
            <v>0</v>
          </cell>
          <cell r="G87" t="str">
            <v>00305000</v>
          </cell>
          <cell r="H87" t="str">
            <v>03</v>
          </cell>
          <cell r="I87">
            <v>5715.3</v>
          </cell>
          <cell r="J87">
            <v>624.44000000000005</v>
          </cell>
          <cell r="K87">
            <v>106.49</v>
          </cell>
          <cell r="L87">
            <v>171.74</v>
          </cell>
          <cell r="M87">
            <v>171.74</v>
          </cell>
          <cell r="N87">
            <v>655.27</v>
          </cell>
          <cell r="O87">
            <v>353.17</v>
          </cell>
          <cell r="P87">
            <v>698.56</v>
          </cell>
          <cell r="Q87" t="str">
            <v>03</v>
          </cell>
          <cell r="R87">
            <v>5603.82</v>
          </cell>
        </row>
        <row r="88">
          <cell r="D88" t="str">
            <v>4402000</v>
          </cell>
          <cell r="E88" t="str">
            <v>MASSENA MEMORIAL HOSPITAL</v>
          </cell>
          <cell r="F88">
            <v>0</v>
          </cell>
          <cell r="G88" t="str">
            <v>00354398</v>
          </cell>
          <cell r="H88" t="str">
            <v>03</v>
          </cell>
          <cell r="I88">
            <v>5453.9</v>
          </cell>
          <cell r="J88">
            <v>405.67</v>
          </cell>
          <cell r="K88">
            <v>102.81</v>
          </cell>
          <cell r="L88">
            <v>171.74</v>
          </cell>
          <cell r="M88">
            <v>171.74</v>
          </cell>
          <cell r="N88">
            <v>0</v>
          </cell>
          <cell r="O88">
            <v>0</v>
          </cell>
          <cell r="P88">
            <v>752.94</v>
          </cell>
          <cell r="Q88" t="str">
            <v>03</v>
          </cell>
          <cell r="R88">
            <v>2866.57</v>
          </cell>
        </row>
        <row r="89">
          <cell r="D89" t="str">
            <v>3622000</v>
          </cell>
          <cell r="E89" t="str">
            <v>MEDINA MEMORIAL HOSPITAL</v>
          </cell>
          <cell r="F89">
            <v>0</v>
          </cell>
          <cell r="G89" t="str">
            <v>00310898</v>
          </cell>
          <cell r="H89" t="str">
            <v>03</v>
          </cell>
          <cell r="I89">
            <v>4393.29</v>
          </cell>
          <cell r="J89">
            <v>104.25</v>
          </cell>
          <cell r="K89">
            <v>21.37</v>
          </cell>
          <cell r="L89">
            <v>171.74</v>
          </cell>
          <cell r="M89">
            <v>171.74</v>
          </cell>
          <cell r="N89">
            <v>0</v>
          </cell>
          <cell r="O89">
            <v>0</v>
          </cell>
          <cell r="P89">
            <v>606.52</v>
          </cell>
          <cell r="Q89" t="str">
            <v>03</v>
          </cell>
          <cell r="R89">
            <v>2864.43</v>
          </cell>
        </row>
        <row r="90">
          <cell r="D90" t="str">
            <v>0101003</v>
          </cell>
          <cell r="E90" t="str">
            <v>MEMORIAL HOSP OF ALBANY</v>
          </cell>
          <cell r="F90">
            <v>0</v>
          </cell>
          <cell r="G90" t="str">
            <v>00364003</v>
          </cell>
          <cell r="H90" t="str">
            <v>03</v>
          </cell>
          <cell r="I90">
            <v>5337.87</v>
          </cell>
          <cell r="J90">
            <v>522.29</v>
          </cell>
          <cell r="K90">
            <v>83.24</v>
          </cell>
          <cell r="L90">
            <v>171.74</v>
          </cell>
          <cell r="M90">
            <v>171.74</v>
          </cell>
          <cell r="N90">
            <v>0</v>
          </cell>
          <cell r="O90">
            <v>0</v>
          </cell>
          <cell r="P90">
            <v>736.92</v>
          </cell>
          <cell r="Q90" t="str">
            <v>03</v>
          </cell>
          <cell r="R90">
            <v>5487.33</v>
          </cell>
        </row>
        <row r="91">
          <cell r="D91" t="str">
            <v>1401008</v>
          </cell>
          <cell r="E91" t="str">
            <v>MERCY HOSPITAL OF BUFFALO</v>
          </cell>
          <cell r="F91">
            <v>0</v>
          </cell>
          <cell r="G91" t="str">
            <v>00354412</v>
          </cell>
          <cell r="H91" t="str">
            <v>03,04</v>
          </cell>
          <cell r="I91">
            <v>5990.61</v>
          </cell>
          <cell r="J91">
            <v>400.87</v>
          </cell>
          <cell r="K91">
            <v>87.11</v>
          </cell>
          <cell r="L91">
            <v>171.74</v>
          </cell>
          <cell r="M91">
            <v>171.74</v>
          </cell>
          <cell r="N91">
            <v>175.05</v>
          </cell>
          <cell r="O91">
            <v>44.23</v>
          </cell>
          <cell r="P91">
            <v>802.87</v>
          </cell>
          <cell r="Q91" t="str">
            <v>03,04</v>
          </cell>
          <cell r="R91">
            <v>7033.47</v>
          </cell>
        </row>
        <row r="92">
          <cell r="D92" t="str">
            <v>2909000</v>
          </cell>
          <cell r="E92" t="str">
            <v>MERCY MEDICAL CENTER</v>
          </cell>
          <cell r="F92">
            <v>0</v>
          </cell>
          <cell r="G92" t="str">
            <v>00274295</v>
          </cell>
          <cell r="H92" t="str">
            <v>03</v>
          </cell>
          <cell r="I92">
            <v>6833.99</v>
          </cell>
          <cell r="J92">
            <v>497.33</v>
          </cell>
          <cell r="K92">
            <v>92.96</v>
          </cell>
          <cell r="L92">
            <v>261.2</v>
          </cell>
          <cell r="M92">
            <v>261.2</v>
          </cell>
          <cell r="N92">
            <v>20.440000000000001</v>
          </cell>
          <cell r="O92">
            <v>55.78</v>
          </cell>
          <cell r="P92">
            <v>940.64</v>
          </cell>
          <cell r="Q92" t="str">
            <v>03</v>
          </cell>
          <cell r="R92">
            <v>6648.53</v>
          </cell>
        </row>
        <row r="93">
          <cell r="D93" t="str">
            <v>7002021</v>
          </cell>
          <cell r="E93" t="str">
            <v>METROPOLITAN HOSPITAL CENTER</v>
          </cell>
          <cell r="F93">
            <v>0</v>
          </cell>
          <cell r="G93" t="str">
            <v>00246135</v>
          </cell>
          <cell r="H93" t="str">
            <v>03</v>
          </cell>
          <cell r="I93">
            <v>8758.52</v>
          </cell>
          <cell r="J93">
            <v>1340.7800000000002</v>
          </cell>
          <cell r="K93">
            <v>73.290000000000006</v>
          </cell>
          <cell r="L93">
            <v>261.2</v>
          </cell>
          <cell r="M93">
            <v>261.2</v>
          </cell>
          <cell r="N93">
            <v>1911.11</v>
          </cell>
          <cell r="O93">
            <v>1897.2099999999998</v>
          </cell>
          <cell r="P93">
            <v>945.32</v>
          </cell>
          <cell r="Q93" t="str">
            <v>03</v>
          </cell>
          <cell r="R93">
            <v>10290.5</v>
          </cell>
        </row>
        <row r="94">
          <cell r="D94" t="str">
            <v>7000006</v>
          </cell>
          <cell r="E94" t="str">
            <v>MONTEFIORE MEDICAL CENTER</v>
          </cell>
          <cell r="F94">
            <v>0</v>
          </cell>
          <cell r="G94" t="str">
            <v>00243554</v>
          </cell>
          <cell r="H94" t="str">
            <v>03,08,22</v>
          </cell>
          <cell r="I94">
            <v>9732.52</v>
          </cell>
          <cell r="J94">
            <v>730.99</v>
          </cell>
          <cell r="K94">
            <v>125.68</v>
          </cell>
          <cell r="L94">
            <v>261.2</v>
          </cell>
          <cell r="M94">
            <v>261.2</v>
          </cell>
          <cell r="N94">
            <v>2185.59</v>
          </cell>
          <cell r="O94">
            <v>2362.5800000000004</v>
          </cell>
          <cell r="P94">
            <v>1041.8900000000001</v>
          </cell>
          <cell r="Q94" t="str">
            <v>03,08,22</v>
          </cell>
          <cell r="R94">
            <v>15291.26</v>
          </cell>
        </row>
        <row r="95">
          <cell r="D95" t="str">
            <v>7003015</v>
          </cell>
          <cell r="E95" t="str">
            <v>MOUNT SINAI HOSP OF QUEENS</v>
          </cell>
          <cell r="F95">
            <v>0</v>
          </cell>
          <cell r="G95" t="str">
            <v>00243509</v>
          </cell>
          <cell r="H95" t="str">
            <v>16</v>
          </cell>
          <cell r="I95">
            <v>9972.7000000000007</v>
          </cell>
          <cell r="J95">
            <v>488.19</v>
          </cell>
          <cell r="K95">
            <v>81.23</v>
          </cell>
          <cell r="L95">
            <v>261.2</v>
          </cell>
          <cell r="M95">
            <v>261.2</v>
          </cell>
          <cell r="N95">
            <v>2467.66</v>
          </cell>
          <cell r="O95">
            <v>1243.5999999999999</v>
          </cell>
          <cell r="P95">
            <v>1036.1099999999999</v>
          </cell>
          <cell r="Q95" t="str">
            <v>16</v>
          </cell>
          <cell r="R95">
            <v>13128.07</v>
          </cell>
        </row>
        <row r="96">
          <cell r="D96" t="str">
            <v>7002024</v>
          </cell>
          <cell r="E96" t="str">
            <v>MOUNT SINAI HOSPITAL</v>
          </cell>
          <cell r="F96">
            <v>0</v>
          </cell>
          <cell r="G96" t="str">
            <v>00243509</v>
          </cell>
          <cell r="H96" t="str">
            <v>03</v>
          </cell>
          <cell r="I96">
            <v>9972.7000000000007</v>
          </cell>
          <cell r="J96">
            <v>717.34</v>
          </cell>
          <cell r="K96">
            <v>145.79</v>
          </cell>
          <cell r="L96">
            <v>261.2</v>
          </cell>
          <cell r="M96">
            <v>261.2</v>
          </cell>
          <cell r="N96">
            <v>2467.66</v>
          </cell>
          <cell r="O96">
            <v>1243.5999999999999</v>
          </cell>
          <cell r="P96">
            <v>1036.1099999999999</v>
          </cell>
          <cell r="Q96" t="str">
            <v>03</v>
          </cell>
          <cell r="R96">
            <v>18904.260000000002</v>
          </cell>
        </row>
        <row r="97">
          <cell r="D97" t="str">
            <v>3121000</v>
          </cell>
          <cell r="E97" t="str">
            <v>MOUNT ST MARYS HOSPITAL</v>
          </cell>
          <cell r="F97">
            <v>0</v>
          </cell>
          <cell r="G97" t="str">
            <v>01746616</v>
          </cell>
          <cell r="H97" t="str">
            <v>03</v>
          </cell>
          <cell r="I97">
            <v>5763.05</v>
          </cell>
          <cell r="J97">
            <v>231.67</v>
          </cell>
          <cell r="K97">
            <v>53.88</v>
          </cell>
          <cell r="L97">
            <v>171.74</v>
          </cell>
          <cell r="M97">
            <v>171.74</v>
          </cell>
          <cell r="N97">
            <v>0</v>
          </cell>
          <cell r="O97">
            <v>0</v>
          </cell>
          <cell r="P97">
            <v>795.62</v>
          </cell>
          <cell r="Q97" t="str">
            <v>03</v>
          </cell>
          <cell r="R97">
            <v>6018.93</v>
          </cell>
        </row>
        <row r="98">
          <cell r="D98" t="str">
            <v>5903001</v>
          </cell>
          <cell r="E98" t="str">
            <v>MONTEFIORE MOUNT VERNON HOSP</v>
          </cell>
          <cell r="F98">
            <v>0</v>
          </cell>
          <cell r="G98" t="str">
            <v>00274117</v>
          </cell>
          <cell r="H98" t="str">
            <v>03</v>
          </cell>
          <cell r="I98">
            <v>7760.19</v>
          </cell>
          <cell r="J98">
            <v>733.26</v>
          </cell>
          <cell r="K98">
            <v>54.5</v>
          </cell>
          <cell r="L98">
            <v>261.2</v>
          </cell>
          <cell r="M98">
            <v>261.2</v>
          </cell>
          <cell r="N98">
            <v>675.85</v>
          </cell>
          <cell r="O98">
            <v>978.81</v>
          </cell>
          <cell r="P98">
            <v>978.03</v>
          </cell>
          <cell r="Q98" t="str">
            <v>03</v>
          </cell>
          <cell r="R98">
            <v>8919.82</v>
          </cell>
        </row>
        <row r="99">
          <cell r="D99" t="str">
            <v>2950002</v>
          </cell>
          <cell r="E99" t="str">
            <v>NASSAU UNIV MED CTR</v>
          </cell>
          <cell r="F99">
            <v>0</v>
          </cell>
          <cell r="G99" t="str">
            <v>01962156</v>
          </cell>
          <cell r="H99" t="str">
            <v>03</v>
          </cell>
          <cell r="I99">
            <v>9202.89</v>
          </cell>
          <cell r="J99">
            <v>1026.08</v>
          </cell>
          <cell r="K99">
            <v>87.78</v>
          </cell>
          <cell r="L99">
            <v>261.2</v>
          </cell>
          <cell r="M99">
            <v>261.2</v>
          </cell>
          <cell r="N99">
            <v>1639.7</v>
          </cell>
          <cell r="O99">
            <v>834.88</v>
          </cell>
          <cell r="P99">
            <v>1044.1400000000001</v>
          </cell>
          <cell r="Q99" t="str">
            <v>03</v>
          </cell>
          <cell r="R99">
            <v>8920.5400000000009</v>
          </cell>
        </row>
        <row r="100">
          <cell r="D100" t="str">
            <v>1701000</v>
          </cell>
          <cell r="E100" t="str">
            <v>NATHAN LITTAUER HOSPITAL</v>
          </cell>
          <cell r="F100">
            <v>0</v>
          </cell>
          <cell r="G100" t="str">
            <v>00313924</v>
          </cell>
          <cell r="H100" t="str">
            <v>03</v>
          </cell>
          <cell r="I100">
            <v>5240.6000000000004</v>
          </cell>
          <cell r="J100">
            <v>237.61</v>
          </cell>
          <cell r="K100">
            <v>69.58</v>
          </cell>
          <cell r="L100">
            <v>171.74</v>
          </cell>
          <cell r="M100">
            <v>171.74</v>
          </cell>
          <cell r="N100">
            <v>0</v>
          </cell>
          <cell r="O100">
            <v>0</v>
          </cell>
          <cell r="P100">
            <v>723.49</v>
          </cell>
          <cell r="Q100" t="str">
            <v>03</v>
          </cell>
          <cell r="R100">
            <v>3135.98</v>
          </cell>
        </row>
        <row r="101">
          <cell r="D101" t="str">
            <v>2952001</v>
          </cell>
          <cell r="E101" t="str">
            <v>ST JOSEPH HOSP/New Island</v>
          </cell>
          <cell r="F101">
            <v>0</v>
          </cell>
          <cell r="G101" t="str">
            <v>01949875</v>
          </cell>
          <cell r="H101" t="str">
            <v>03</v>
          </cell>
          <cell r="I101">
            <v>6847.89</v>
          </cell>
          <cell r="J101">
            <v>478.96</v>
          </cell>
          <cell r="K101">
            <v>90.23</v>
          </cell>
          <cell r="L101">
            <v>261.2</v>
          </cell>
          <cell r="M101">
            <v>261.2</v>
          </cell>
          <cell r="N101">
            <v>0</v>
          </cell>
          <cell r="O101">
            <v>15.110000000000001</v>
          </cell>
          <cell r="P101">
            <v>945.38</v>
          </cell>
          <cell r="Q101" t="str">
            <v>03</v>
          </cell>
          <cell r="R101">
            <v>7885.3899999999994</v>
          </cell>
        </row>
        <row r="102">
          <cell r="D102" t="str">
            <v>3102000</v>
          </cell>
          <cell r="E102" t="str">
            <v>NIAGARA FALLS MEMORIAL</v>
          </cell>
          <cell r="F102">
            <v>0</v>
          </cell>
          <cell r="G102" t="str">
            <v>00354467</v>
          </cell>
          <cell r="H102" t="str">
            <v>03</v>
          </cell>
          <cell r="I102">
            <v>5420.46</v>
          </cell>
          <cell r="J102">
            <v>1250.46</v>
          </cell>
          <cell r="K102">
            <v>128.07</v>
          </cell>
          <cell r="L102">
            <v>171.74</v>
          </cell>
          <cell r="M102">
            <v>171.74</v>
          </cell>
          <cell r="N102">
            <v>215.99</v>
          </cell>
          <cell r="O102">
            <v>78.960000000000008</v>
          </cell>
          <cell r="P102">
            <v>718.5</v>
          </cell>
          <cell r="Q102" t="str">
            <v>03</v>
          </cell>
          <cell r="R102">
            <v>4240.25</v>
          </cell>
        </row>
        <row r="103">
          <cell r="D103" t="str">
            <v>2527000</v>
          </cell>
          <cell r="E103" t="str">
            <v>NICHOLAS H NOYES MEMORIAL</v>
          </cell>
          <cell r="F103">
            <v>0</v>
          </cell>
          <cell r="G103" t="str">
            <v>00354476</v>
          </cell>
          <cell r="H103" t="str">
            <v>03</v>
          </cell>
          <cell r="I103">
            <v>4924.2</v>
          </cell>
          <cell r="J103">
            <v>797.33</v>
          </cell>
          <cell r="K103">
            <v>120.79</v>
          </cell>
          <cell r="L103">
            <v>171.74</v>
          </cell>
          <cell r="M103">
            <v>171.74</v>
          </cell>
          <cell r="N103">
            <v>0</v>
          </cell>
          <cell r="O103">
            <v>0</v>
          </cell>
          <cell r="P103">
            <v>679.81</v>
          </cell>
          <cell r="Q103" t="str">
            <v>03</v>
          </cell>
          <cell r="R103">
            <v>2792.51</v>
          </cell>
        </row>
        <row r="104">
          <cell r="D104" t="str">
            <v>7000024</v>
          </cell>
          <cell r="E104" t="str">
            <v>NORTH CENTRAL BRONX HOSPITAL</v>
          </cell>
          <cell r="F104">
            <v>0</v>
          </cell>
          <cell r="G104" t="str">
            <v>00246171</v>
          </cell>
          <cell r="H104" t="str">
            <v>03</v>
          </cell>
          <cell r="I104">
            <v>8561.89</v>
          </cell>
          <cell r="J104">
            <v>1738.7</v>
          </cell>
          <cell r="K104">
            <v>125.36</v>
          </cell>
          <cell r="L104">
            <v>261.2</v>
          </cell>
          <cell r="M104">
            <v>261.2</v>
          </cell>
          <cell r="N104">
            <v>976.27</v>
          </cell>
          <cell r="O104">
            <v>1258.8500000000001</v>
          </cell>
          <cell r="P104">
            <v>1047.23</v>
          </cell>
          <cell r="Q104" t="str">
            <v>03</v>
          </cell>
          <cell r="R104">
            <v>7549.28</v>
          </cell>
        </row>
        <row r="105">
          <cell r="D105" t="str">
            <v>2951001</v>
          </cell>
          <cell r="E105" t="str">
            <v>NORTH SHORE UNIVERSITY HOSP</v>
          </cell>
          <cell r="F105">
            <v>0</v>
          </cell>
          <cell r="G105" t="str">
            <v>00245510</v>
          </cell>
          <cell r="H105" t="str">
            <v>03,13</v>
          </cell>
          <cell r="I105">
            <v>9089.68</v>
          </cell>
          <cell r="J105">
            <v>1105.79</v>
          </cell>
          <cell r="K105">
            <v>133.04</v>
          </cell>
          <cell r="L105">
            <v>261.2</v>
          </cell>
          <cell r="M105">
            <v>261.2</v>
          </cell>
          <cell r="N105">
            <v>1266.56</v>
          </cell>
          <cell r="O105">
            <v>1202.02</v>
          </cell>
          <cell r="P105">
            <v>1080.02</v>
          </cell>
          <cell r="Q105" t="str">
            <v>03,13</v>
          </cell>
          <cell r="R105">
            <v>15765.5</v>
          </cell>
        </row>
        <row r="106">
          <cell r="D106" t="str">
            <v>1327000</v>
          </cell>
          <cell r="E106" t="str">
            <v>NORTHERN DUTCHESS HOSPITAL</v>
          </cell>
          <cell r="F106">
            <v>0</v>
          </cell>
          <cell r="G106" t="str">
            <v>00268300</v>
          </cell>
          <cell r="H106" t="str">
            <v>03</v>
          </cell>
          <cell r="I106">
            <v>6456.44</v>
          </cell>
          <cell r="J106">
            <v>369.2</v>
          </cell>
          <cell r="K106">
            <v>104.84</v>
          </cell>
          <cell r="L106">
            <v>171.74</v>
          </cell>
          <cell r="M106">
            <v>171.74</v>
          </cell>
          <cell r="N106">
            <v>0</v>
          </cell>
          <cell r="O106">
            <v>0</v>
          </cell>
          <cell r="P106">
            <v>891.34</v>
          </cell>
          <cell r="Q106" t="str">
            <v>03</v>
          </cell>
          <cell r="R106">
            <v>4566.6400000000003</v>
          </cell>
        </row>
        <row r="107">
          <cell r="D107" t="str">
            <v>5920000</v>
          </cell>
          <cell r="E107" t="str">
            <v>NORTHERN WESTCHESTER HOSP</v>
          </cell>
          <cell r="F107">
            <v>0</v>
          </cell>
          <cell r="G107" t="str">
            <v>00274144</v>
          </cell>
          <cell r="H107" t="str">
            <v>03</v>
          </cell>
          <cell r="I107">
            <v>6835.89</v>
          </cell>
          <cell r="J107">
            <v>709.35</v>
          </cell>
          <cell r="K107">
            <v>181.01</v>
          </cell>
          <cell r="L107">
            <v>261.2</v>
          </cell>
          <cell r="M107">
            <v>261.2</v>
          </cell>
          <cell r="N107">
            <v>0</v>
          </cell>
          <cell r="O107">
            <v>0</v>
          </cell>
          <cell r="P107">
            <v>943.73</v>
          </cell>
          <cell r="Q107" t="str">
            <v>03</v>
          </cell>
          <cell r="R107">
            <v>4625.16</v>
          </cell>
        </row>
        <row r="108">
          <cell r="D108" t="str">
            <v>7001008</v>
          </cell>
          <cell r="E108" t="str">
            <v>NY COMMUNITY / BROOKLYN</v>
          </cell>
          <cell r="F108">
            <v>0</v>
          </cell>
          <cell r="G108" t="str">
            <v>00243696</v>
          </cell>
          <cell r="H108" t="str">
            <v>03</v>
          </cell>
          <cell r="I108">
            <v>7557.36</v>
          </cell>
          <cell r="J108">
            <v>345.85</v>
          </cell>
          <cell r="K108">
            <v>58.29</v>
          </cell>
          <cell r="L108">
            <v>261.2</v>
          </cell>
          <cell r="M108">
            <v>261.2</v>
          </cell>
          <cell r="N108">
            <v>0</v>
          </cell>
          <cell r="O108">
            <v>0</v>
          </cell>
          <cell r="P108">
            <v>1043.33</v>
          </cell>
          <cell r="Q108" t="str">
            <v>03</v>
          </cell>
          <cell r="R108">
            <v>7037.41</v>
          </cell>
        </row>
        <row r="109">
          <cell r="D109" t="str">
            <v>7002026</v>
          </cell>
          <cell r="E109" t="str">
            <v>NY EYE AND EAR INFIRMARY</v>
          </cell>
          <cell r="F109">
            <v>0</v>
          </cell>
          <cell r="G109" t="str">
            <v>00243476</v>
          </cell>
          <cell r="H109" t="str">
            <v>03</v>
          </cell>
          <cell r="I109">
            <v>8004.03</v>
          </cell>
          <cell r="J109">
            <v>1457.22</v>
          </cell>
          <cell r="K109">
            <v>320.48</v>
          </cell>
          <cell r="L109">
            <v>261.2</v>
          </cell>
          <cell r="M109">
            <v>261.2</v>
          </cell>
          <cell r="N109">
            <v>1108.76</v>
          </cell>
          <cell r="O109">
            <v>2244.9899999999998</v>
          </cell>
          <cell r="P109">
            <v>951.93</v>
          </cell>
          <cell r="Q109" t="str">
            <v>03</v>
          </cell>
          <cell r="R109">
            <v>11736.17</v>
          </cell>
        </row>
        <row r="110">
          <cell r="D110" t="str">
            <v>7003010</v>
          </cell>
          <cell r="E110" t="str">
            <v>NY MED CTR OF QUEENS</v>
          </cell>
          <cell r="F110">
            <v>0</v>
          </cell>
          <cell r="G110" t="str">
            <v>00244133</v>
          </cell>
          <cell r="H110" t="str">
            <v>03</v>
          </cell>
          <cell r="I110">
            <v>8575.9599999999991</v>
          </cell>
          <cell r="J110">
            <v>985.19</v>
          </cell>
          <cell r="K110">
            <v>151.63999999999999</v>
          </cell>
          <cell r="L110">
            <v>261.2</v>
          </cell>
          <cell r="M110">
            <v>261.2</v>
          </cell>
          <cell r="N110">
            <v>1217.1500000000001</v>
          </cell>
          <cell r="O110">
            <v>738.30000000000007</v>
          </cell>
          <cell r="P110">
            <v>1015.92</v>
          </cell>
          <cell r="Q110" t="str">
            <v>03</v>
          </cell>
          <cell r="R110">
            <v>10441.14</v>
          </cell>
        </row>
        <row r="111">
          <cell r="D111" t="str">
            <v>7001021</v>
          </cell>
          <cell r="E111" t="str">
            <v>NY METHODIST HOSP / BROOKLYN</v>
          </cell>
          <cell r="F111">
            <v>0</v>
          </cell>
          <cell r="G111" t="str">
            <v>00243701</v>
          </cell>
          <cell r="H111" t="str">
            <v>03</v>
          </cell>
          <cell r="I111">
            <v>8364.7800000000007</v>
          </cell>
          <cell r="J111">
            <v>320.42999999999995</v>
          </cell>
          <cell r="K111">
            <v>63.73</v>
          </cell>
          <cell r="L111">
            <v>261.2</v>
          </cell>
          <cell r="M111">
            <v>261.2</v>
          </cell>
          <cell r="N111">
            <v>1201.93</v>
          </cell>
          <cell r="O111">
            <v>779.41000000000008</v>
          </cell>
          <cell r="P111">
            <v>988.87</v>
          </cell>
          <cell r="Q111" t="str">
            <v>03</v>
          </cell>
          <cell r="R111">
            <v>10486.74</v>
          </cell>
        </row>
        <row r="112">
          <cell r="D112" t="str">
            <v>7002054</v>
          </cell>
          <cell r="E112" t="str">
            <v>NY PRESBYTERIAN HOSPITAL</v>
          </cell>
          <cell r="F112">
            <v>0</v>
          </cell>
          <cell r="G112" t="str">
            <v>00243518</v>
          </cell>
          <cell r="H112" t="str">
            <v>03</v>
          </cell>
          <cell r="I112">
            <v>9593.41</v>
          </cell>
          <cell r="J112">
            <v>1442.81</v>
          </cell>
          <cell r="K112">
            <v>215.72</v>
          </cell>
          <cell r="L112">
            <v>261.2</v>
          </cell>
          <cell r="M112">
            <v>261.2</v>
          </cell>
          <cell r="N112">
            <v>2043.11</v>
          </cell>
          <cell r="O112">
            <v>1344.29</v>
          </cell>
          <cell r="P112">
            <v>1042.3599999999999</v>
          </cell>
          <cell r="Q112" t="str">
            <v>03</v>
          </cell>
          <cell r="R112">
            <v>17308.68</v>
          </cell>
        </row>
        <row r="113">
          <cell r="D113" t="str">
            <v>7099003</v>
          </cell>
          <cell r="E113" t="str">
            <v>NY PRESBYTERIAN HOSPITAL</v>
          </cell>
          <cell r="F113" t="str">
            <v>EXCEPTION</v>
          </cell>
          <cell r="G113" t="str">
            <v>00243178</v>
          </cell>
          <cell r="H113" t="str">
            <v>06</v>
          </cell>
          <cell r="I113">
            <v>9593.41</v>
          </cell>
          <cell r="J113">
            <v>1442.81</v>
          </cell>
          <cell r="K113">
            <v>215.72</v>
          </cell>
          <cell r="L113">
            <v>261.2</v>
          </cell>
          <cell r="M113">
            <v>261.2</v>
          </cell>
          <cell r="N113">
            <v>2043.11</v>
          </cell>
          <cell r="O113">
            <v>1344.29</v>
          </cell>
          <cell r="P113">
            <v>1042.3599999999999</v>
          </cell>
          <cell r="Q113" t="str">
            <v>06</v>
          </cell>
          <cell r="R113">
            <v>17308.68</v>
          </cell>
        </row>
        <row r="114">
          <cell r="D114" t="str">
            <v>7002030</v>
          </cell>
          <cell r="E114" t="str">
            <v>NY PRESBYTERIAN HOSPITAL</v>
          </cell>
          <cell r="F114" t="str">
            <v>EXCEPTION</v>
          </cell>
          <cell r="G114" t="str">
            <v>00243178</v>
          </cell>
          <cell r="H114" t="str">
            <v>03,25</v>
          </cell>
          <cell r="I114">
            <v>9593.41</v>
          </cell>
          <cell r="J114">
            <v>1442.81</v>
          </cell>
          <cell r="K114">
            <v>215.72</v>
          </cell>
          <cell r="L114">
            <v>261.2</v>
          </cell>
          <cell r="M114">
            <v>261.2</v>
          </cell>
          <cell r="N114">
            <v>2043.11</v>
          </cell>
          <cell r="O114">
            <v>1344.29</v>
          </cell>
          <cell r="P114">
            <v>1042.3599999999999</v>
          </cell>
          <cell r="Q114" t="str">
            <v>03,25</v>
          </cell>
          <cell r="R114">
            <v>17308.68</v>
          </cell>
        </row>
        <row r="115">
          <cell r="D115" t="str">
            <v>7002054a</v>
          </cell>
          <cell r="E115" t="str">
            <v>NY PRESBYTERIAN HOSPITAL</v>
          </cell>
          <cell r="F115" t="str">
            <v>EXCEPTION-(NY Downtown site eff 7/1/2013. Use Downtown's rates until rebased in 2014)</v>
          </cell>
          <cell r="G115" t="str">
            <v>02998658</v>
          </cell>
          <cell r="H115" t="str">
            <v>22</v>
          </cell>
          <cell r="I115">
            <v>8363.85</v>
          </cell>
          <cell r="J115">
            <v>1351.3600000000001</v>
          </cell>
          <cell r="K115">
            <v>215.72</v>
          </cell>
          <cell r="L115">
            <v>261.2</v>
          </cell>
          <cell r="M115">
            <v>261.2</v>
          </cell>
          <cell r="N115">
            <v>1279.44</v>
          </cell>
          <cell r="O115">
            <v>665.85</v>
          </cell>
          <cell r="P115">
            <v>978.04</v>
          </cell>
          <cell r="Q115" t="str">
            <v>22</v>
          </cell>
          <cell r="R115">
            <v>8450.08</v>
          </cell>
        </row>
        <row r="116">
          <cell r="D116" t="str">
            <v>4324000</v>
          </cell>
          <cell r="E116" t="str">
            <v>NYACK HOSPITAL</v>
          </cell>
          <cell r="F116">
            <v>0</v>
          </cell>
          <cell r="G116" t="str">
            <v>00243967</v>
          </cell>
          <cell r="H116" t="str">
            <v>03</v>
          </cell>
          <cell r="I116">
            <v>6535.82</v>
          </cell>
          <cell r="J116">
            <v>320.93</v>
          </cell>
          <cell r="K116">
            <v>69.95</v>
          </cell>
          <cell r="L116">
            <v>261.2</v>
          </cell>
          <cell r="M116">
            <v>261.2</v>
          </cell>
          <cell r="N116">
            <v>0</v>
          </cell>
          <cell r="O116">
            <v>0</v>
          </cell>
          <cell r="P116">
            <v>902.3</v>
          </cell>
          <cell r="Q116" t="str">
            <v>03</v>
          </cell>
          <cell r="R116">
            <v>6439.09</v>
          </cell>
        </row>
        <row r="117">
          <cell r="D117" t="str">
            <v>7002029</v>
          </cell>
          <cell r="E117" t="str">
            <v>NYU HOSPITALS CENTER</v>
          </cell>
          <cell r="F117">
            <v>0</v>
          </cell>
          <cell r="G117" t="str">
            <v>00273116</v>
          </cell>
          <cell r="H117" t="str">
            <v>03</v>
          </cell>
          <cell r="I117">
            <v>8636.3799999999992</v>
          </cell>
          <cell r="J117">
            <v>2133.71</v>
          </cell>
          <cell r="K117">
            <v>488.02</v>
          </cell>
          <cell r="L117">
            <v>261.2</v>
          </cell>
          <cell r="M117">
            <v>261.2</v>
          </cell>
          <cell r="N117">
            <v>1426.18</v>
          </cell>
          <cell r="O117">
            <v>1818.53</v>
          </cell>
          <cell r="P117">
            <v>995.4</v>
          </cell>
          <cell r="Q117" t="str">
            <v>03</v>
          </cell>
          <cell r="R117">
            <v>18535.97</v>
          </cell>
        </row>
        <row r="118">
          <cell r="D118" t="str">
            <v>7002011</v>
          </cell>
          <cell r="E118" t="str">
            <v>NYU HOSPITALS CENTER</v>
          </cell>
          <cell r="F118" t="str">
            <v>EXCEPTION</v>
          </cell>
          <cell r="G118" t="str">
            <v>00243389</v>
          </cell>
          <cell r="H118" t="str">
            <v>03</v>
          </cell>
          <cell r="I118">
            <v>8636.3799999999992</v>
          </cell>
          <cell r="J118">
            <v>2133.71</v>
          </cell>
          <cell r="K118">
            <v>488.02</v>
          </cell>
          <cell r="L118">
            <v>261.2</v>
          </cell>
          <cell r="M118">
            <v>261.2</v>
          </cell>
          <cell r="N118">
            <v>1426.18</v>
          </cell>
          <cell r="O118">
            <v>1818.53</v>
          </cell>
          <cell r="P118">
            <v>995.4</v>
          </cell>
          <cell r="Q118" t="str">
            <v>03</v>
          </cell>
          <cell r="R118">
            <v>18535.97</v>
          </cell>
        </row>
        <row r="119">
          <cell r="D119" t="str">
            <v>0401001</v>
          </cell>
          <cell r="E119" t="str">
            <v>OLEAN GENERAL HOSPITAL</v>
          </cell>
          <cell r="F119">
            <v>0</v>
          </cell>
          <cell r="G119" t="str">
            <v>00354632</v>
          </cell>
          <cell r="H119" t="str">
            <v>03</v>
          </cell>
          <cell r="I119">
            <v>5101.34</v>
          </cell>
          <cell r="J119">
            <v>756.68999999999994</v>
          </cell>
          <cell r="K119">
            <v>98.91</v>
          </cell>
          <cell r="L119">
            <v>171.74</v>
          </cell>
          <cell r="M119">
            <v>171.74</v>
          </cell>
          <cell r="N119">
            <v>0</v>
          </cell>
          <cell r="O119">
            <v>0</v>
          </cell>
          <cell r="P119">
            <v>704.26</v>
          </cell>
          <cell r="Q119" t="str">
            <v>03</v>
          </cell>
          <cell r="R119">
            <v>3246.49</v>
          </cell>
        </row>
        <row r="120">
          <cell r="D120" t="str">
            <v>2601000</v>
          </cell>
          <cell r="E120" t="str">
            <v>ONEIDA HEALTHCARE</v>
          </cell>
          <cell r="F120">
            <v>0</v>
          </cell>
          <cell r="G120" t="str">
            <v>00310903</v>
          </cell>
          <cell r="H120" t="str">
            <v>03</v>
          </cell>
          <cell r="I120">
            <v>4849.2</v>
          </cell>
          <cell r="J120">
            <v>543.79999999999995</v>
          </cell>
          <cell r="K120">
            <v>147.94</v>
          </cell>
          <cell r="L120">
            <v>171.74</v>
          </cell>
          <cell r="M120">
            <v>171.74</v>
          </cell>
          <cell r="N120">
            <v>0</v>
          </cell>
          <cell r="O120">
            <v>0</v>
          </cell>
          <cell r="P120">
            <v>669.46</v>
          </cell>
          <cell r="Q120" t="str">
            <v>03</v>
          </cell>
          <cell r="R120">
            <v>2620.5100000000002</v>
          </cell>
        </row>
        <row r="121">
          <cell r="D121" t="str">
            <v>3523000</v>
          </cell>
          <cell r="E121" t="str">
            <v>ORANGE REGIONAL MED CTR</v>
          </cell>
          <cell r="F121">
            <v>0</v>
          </cell>
          <cell r="G121" t="str">
            <v>00258379</v>
          </cell>
          <cell r="H121" t="str">
            <v>03,06</v>
          </cell>
          <cell r="I121">
            <v>6716</v>
          </cell>
          <cell r="J121">
            <v>1187.77</v>
          </cell>
          <cell r="K121">
            <v>280.18</v>
          </cell>
          <cell r="L121">
            <v>171.74</v>
          </cell>
          <cell r="M121">
            <v>171.74</v>
          </cell>
          <cell r="N121">
            <v>0</v>
          </cell>
          <cell r="O121">
            <v>0</v>
          </cell>
          <cell r="P121">
            <v>927.18</v>
          </cell>
          <cell r="Q121" t="str">
            <v>03,06</v>
          </cell>
          <cell r="R121">
            <v>6202.23</v>
          </cell>
        </row>
        <row r="122">
          <cell r="D122" t="str">
            <v>3702000</v>
          </cell>
          <cell r="E122" t="str">
            <v>OSWEGO HOSPITAL</v>
          </cell>
          <cell r="F122">
            <v>0</v>
          </cell>
          <cell r="G122" t="str">
            <v>00354485</v>
          </cell>
          <cell r="H122" t="str">
            <v>03</v>
          </cell>
          <cell r="I122">
            <v>5562.47</v>
          </cell>
          <cell r="J122">
            <v>1044.9000000000001</v>
          </cell>
          <cell r="K122">
            <v>160.30000000000001</v>
          </cell>
          <cell r="L122">
            <v>171.74</v>
          </cell>
          <cell r="M122">
            <v>171.74</v>
          </cell>
          <cell r="N122">
            <v>0</v>
          </cell>
          <cell r="O122">
            <v>0</v>
          </cell>
          <cell r="P122">
            <v>767.93</v>
          </cell>
          <cell r="Q122" t="str">
            <v>03</v>
          </cell>
          <cell r="R122">
            <v>3316.9</v>
          </cell>
        </row>
        <row r="123">
          <cell r="D123" t="str">
            <v>0301001</v>
          </cell>
          <cell r="E123" t="str">
            <v>OUR LADY OF LOURDES MEMORIAL</v>
          </cell>
          <cell r="F123">
            <v>0</v>
          </cell>
          <cell r="G123" t="str">
            <v>00337664</v>
          </cell>
          <cell r="H123" t="str">
            <v>03</v>
          </cell>
          <cell r="I123">
            <v>5534.97</v>
          </cell>
          <cell r="J123">
            <v>300.04000000000002</v>
          </cell>
          <cell r="K123">
            <v>72.09</v>
          </cell>
          <cell r="L123">
            <v>171.74</v>
          </cell>
          <cell r="M123">
            <v>171.74</v>
          </cell>
          <cell r="N123">
            <v>117.56</v>
          </cell>
          <cell r="O123">
            <v>5.1400000000000006</v>
          </cell>
          <cell r="P123">
            <v>747.9</v>
          </cell>
          <cell r="Q123" t="str">
            <v>03</v>
          </cell>
          <cell r="R123">
            <v>4495.6600000000008</v>
          </cell>
        </row>
        <row r="124">
          <cell r="D124" t="str">
            <v>5155000</v>
          </cell>
          <cell r="E124" t="str">
            <v>PECONIC BAY MED CTR</v>
          </cell>
          <cell r="F124">
            <v>0</v>
          </cell>
          <cell r="G124" t="str">
            <v>00274328</v>
          </cell>
          <cell r="H124" t="str">
            <v>03</v>
          </cell>
          <cell r="I124">
            <v>6747.99</v>
          </cell>
          <cell r="J124">
            <v>525.76</v>
          </cell>
          <cell r="K124">
            <v>117.49</v>
          </cell>
          <cell r="L124">
            <v>261.2</v>
          </cell>
          <cell r="M124">
            <v>261.2</v>
          </cell>
          <cell r="N124">
            <v>0</v>
          </cell>
          <cell r="O124">
            <v>0</v>
          </cell>
          <cell r="P124">
            <v>931.59</v>
          </cell>
          <cell r="Q124" t="str">
            <v>03</v>
          </cell>
          <cell r="R124">
            <v>5662.24</v>
          </cell>
        </row>
        <row r="125">
          <cell r="D125" t="str">
            <v>5932000</v>
          </cell>
          <cell r="E125" t="str">
            <v>PHELPS MEMORIAL HOSP</v>
          </cell>
          <cell r="F125">
            <v>0</v>
          </cell>
          <cell r="G125" t="str">
            <v>00274162</v>
          </cell>
          <cell r="H125" t="str">
            <v>03</v>
          </cell>
          <cell r="I125">
            <v>7101.3</v>
          </cell>
          <cell r="J125">
            <v>774.54</v>
          </cell>
          <cell r="K125">
            <v>179.72</v>
          </cell>
          <cell r="L125">
            <v>261.2</v>
          </cell>
          <cell r="M125">
            <v>261.2</v>
          </cell>
          <cell r="N125">
            <v>425.26</v>
          </cell>
          <cell r="O125">
            <v>76.960000000000008</v>
          </cell>
          <cell r="P125">
            <v>921.66</v>
          </cell>
          <cell r="Q125" t="str">
            <v>03</v>
          </cell>
          <cell r="R125">
            <v>4704.17</v>
          </cell>
        </row>
        <row r="126">
          <cell r="D126" t="str">
            <v>2952002</v>
          </cell>
          <cell r="E126" t="str">
            <v>PLAINVIEW HOSPITAL</v>
          </cell>
          <cell r="F126">
            <v>0</v>
          </cell>
          <cell r="G126" t="str">
            <v>00274231</v>
          </cell>
          <cell r="H126" t="str">
            <v>03</v>
          </cell>
          <cell r="I126">
            <v>7696.76</v>
          </cell>
          <cell r="J126">
            <v>307.27999999999997</v>
          </cell>
          <cell r="K126">
            <v>62.48</v>
          </cell>
          <cell r="L126">
            <v>261.2</v>
          </cell>
          <cell r="M126">
            <v>261.2</v>
          </cell>
          <cell r="N126">
            <v>301.72000000000003</v>
          </cell>
          <cell r="O126">
            <v>149.59</v>
          </cell>
          <cell r="P126">
            <v>1020.92</v>
          </cell>
          <cell r="Q126" t="str">
            <v>03</v>
          </cell>
          <cell r="R126">
            <v>6882.71</v>
          </cell>
        </row>
        <row r="127">
          <cell r="D127" t="str">
            <v>3950000</v>
          </cell>
          <cell r="E127" t="str">
            <v>PUTNAM COMMUNITY HOSPITAL</v>
          </cell>
          <cell r="F127">
            <v>0</v>
          </cell>
          <cell r="G127" t="str">
            <v>00258360</v>
          </cell>
          <cell r="H127" t="str">
            <v>03</v>
          </cell>
          <cell r="I127">
            <v>6895.6</v>
          </cell>
          <cell r="J127">
            <v>608.72</v>
          </cell>
          <cell r="K127">
            <v>139.38</v>
          </cell>
          <cell r="L127">
            <v>171.74</v>
          </cell>
          <cell r="M127">
            <v>171.74</v>
          </cell>
          <cell r="N127">
            <v>0</v>
          </cell>
          <cell r="O127">
            <v>0</v>
          </cell>
          <cell r="P127">
            <v>951.97</v>
          </cell>
          <cell r="Q127" t="str">
            <v>03</v>
          </cell>
          <cell r="R127">
            <v>8225.07</v>
          </cell>
        </row>
        <row r="128">
          <cell r="D128" t="str">
            <v>7003007</v>
          </cell>
          <cell r="E128" t="str">
            <v>QUEENS HOSPITAL CENTER</v>
          </cell>
          <cell r="F128">
            <v>0</v>
          </cell>
          <cell r="G128" t="str">
            <v>00246153</v>
          </cell>
          <cell r="H128" t="str">
            <v>03</v>
          </cell>
          <cell r="I128">
            <v>9025.5</v>
          </cell>
          <cell r="J128">
            <v>1898.1100000000001</v>
          </cell>
          <cell r="K128">
            <v>152.4</v>
          </cell>
          <cell r="L128">
            <v>261.2</v>
          </cell>
          <cell r="M128">
            <v>261.2</v>
          </cell>
          <cell r="N128">
            <v>1372.88</v>
          </cell>
          <cell r="O128">
            <v>1015.8799999999999</v>
          </cell>
          <cell r="P128">
            <v>1056.48</v>
          </cell>
          <cell r="Q128" t="str">
            <v>03</v>
          </cell>
          <cell r="R128">
            <v>8680.33</v>
          </cell>
        </row>
        <row r="129">
          <cell r="D129" t="str">
            <v>7004001</v>
          </cell>
          <cell r="E129" t="str">
            <v>RICHMOND UNIV MED CTR</v>
          </cell>
          <cell r="F129">
            <v>0</v>
          </cell>
          <cell r="G129" t="str">
            <v>00248820</v>
          </cell>
          <cell r="H129" t="str">
            <v>03</v>
          </cell>
          <cell r="I129">
            <v>7755.88</v>
          </cell>
          <cell r="J129">
            <v>511.65999999999997</v>
          </cell>
          <cell r="K129">
            <v>0</v>
          </cell>
          <cell r="L129">
            <v>261.2</v>
          </cell>
          <cell r="M129">
            <v>261.2</v>
          </cell>
          <cell r="N129">
            <v>1029.77</v>
          </cell>
          <cell r="O129">
            <v>453.87</v>
          </cell>
          <cell r="P129">
            <v>928.57</v>
          </cell>
          <cell r="Q129" t="str">
            <v>03</v>
          </cell>
          <cell r="R129">
            <v>9012.48</v>
          </cell>
        </row>
        <row r="130">
          <cell r="D130" t="str">
            <v>2701003</v>
          </cell>
          <cell r="E130" t="str">
            <v>ROCHESTER GENERAL HOSPITAL</v>
          </cell>
          <cell r="F130">
            <v>0</v>
          </cell>
          <cell r="G130" t="str">
            <v>00303315</v>
          </cell>
          <cell r="H130" t="str">
            <v>03</v>
          </cell>
          <cell r="I130">
            <v>6281.9</v>
          </cell>
          <cell r="J130">
            <v>678</v>
          </cell>
          <cell r="K130">
            <v>135.43</v>
          </cell>
          <cell r="L130">
            <v>171.74</v>
          </cell>
          <cell r="M130">
            <v>171.74</v>
          </cell>
          <cell r="N130">
            <v>575.23</v>
          </cell>
          <cell r="O130">
            <v>210.18</v>
          </cell>
          <cell r="P130">
            <v>787.83</v>
          </cell>
          <cell r="Q130" t="str">
            <v>03</v>
          </cell>
          <cell r="R130">
            <v>7432.48</v>
          </cell>
        </row>
        <row r="131">
          <cell r="D131" t="str">
            <v>3201000</v>
          </cell>
          <cell r="E131" t="str">
            <v>ROME HOSPITAL AND MURPHY</v>
          </cell>
          <cell r="F131">
            <v>0</v>
          </cell>
          <cell r="G131" t="str">
            <v>00352534</v>
          </cell>
          <cell r="H131" t="str">
            <v>03</v>
          </cell>
          <cell r="I131">
            <v>5221.8100000000004</v>
          </cell>
          <cell r="J131">
            <v>320.39999999999998</v>
          </cell>
          <cell r="K131">
            <v>78.209999999999994</v>
          </cell>
          <cell r="L131">
            <v>171.74</v>
          </cell>
          <cell r="M131">
            <v>171.74</v>
          </cell>
          <cell r="N131">
            <v>0</v>
          </cell>
          <cell r="O131">
            <v>0</v>
          </cell>
          <cell r="P131">
            <v>720.9</v>
          </cell>
          <cell r="Q131" t="str">
            <v>03</v>
          </cell>
          <cell r="R131">
            <v>3923.67</v>
          </cell>
        </row>
        <row r="132">
          <cell r="D132" t="str">
            <v>4102002</v>
          </cell>
          <cell r="E132" t="str">
            <v>SAMARITAN HOSPITAL OF TROY</v>
          </cell>
          <cell r="F132">
            <v>0</v>
          </cell>
          <cell r="G132" t="str">
            <v>00318805</v>
          </cell>
          <cell r="H132" t="str">
            <v>03</v>
          </cell>
          <cell r="I132">
            <v>5387.82</v>
          </cell>
          <cell r="J132">
            <v>417.82000000000005</v>
          </cell>
          <cell r="K132">
            <v>68.040000000000006</v>
          </cell>
          <cell r="L132">
            <v>171.74</v>
          </cell>
          <cell r="M132">
            <v>171.74</v>
          </cell>
          <cell r="N132">
            <v>0</v>
          </cell>
          <cell r="O132">
            <v>0</v>
          </cell>
          <cell r="P132">
            <v>743.81</v>
          </cell>
          <cell r="Q132" t="str">
            <v>03</v>
          </cell>
          <cell r="R132">
            <v>4839.88</v>
          </cell>
        </row>
        <row r="133">
          <cell r="D133" t="str">
            <v>2201000</v>
          </cell>
          <cell r="E133" t="str">
            <v>SAMARITAN MEDICAL CENTER</v>
          </cell>
          <cell r="F133">
            <v>0</v>
          </cell>
          <cell r="G133" t="str">
            <v>00354316</v>
          </cell>
          <cell r="H133" t="str">
            <v>03,04</v>
          </cell>
          <cell r="I133">
            <v>5748.99</v>
          </cell>
          <cell r="J133">
            <v>453.72</v>
          </cell>
          <cell r="K133">
            <v>117.16</v>
          </cell>
          <cell r="L133">
            <v>171.74</v>
          </cell>
          <cell r="M133">
            <v>171.74</v>
          </cell>
          <cell r="N133">
            <v>54.67</v>
          </cell>
          <cell r="O133">
            <v>24.419999999999998</v>
          </cell>
          <cell r="P133">
            <v>786.13</v>
          </cell>
          <cell r="Q133" t="str">
            <v>03,04</v>
          </cell>
          <cell r="R133">
            <v>3781.96</v>
          </cell>
        </row>
        <row r="134">
          <cell r="D134" t="str">
            <v>4501000</v>
          </cell>
          <cell r="E134" t="str">
            <v>SARATOGA HOSPITAL</v>
          </cell>
          <cell r="F134">
            <v>0</v>
          </cell>
          <cell r="G134" t="str">
            <v>00303282</v>
          </cell>
          <cell r="H134" t="str">
            <v>03</v>
          </cell>
          <cell r="I134">
            <v>5582.9</v>
          </cell>
          <cell r="J134">
            <v>422.12</v>
          </cell>
          <cell r="K134">
            <v>80.040000000000006</v>
          </cell>
          <cell r="L134">
            <v>171.74</v>
          </cell>
          <cell r="M134">
            <v>171.74</v>
          </cell>
          <cell r="N134">
            <v>0</v>
          </cell>
          <cell r="O134">
            <v>0</v>
          </cell>
          <cell r="P134">
            <v>770.75</v>
          </cell>
          <cell r="Q134" t="str">
            <v>03</v>
          </cell>
          <cell r="R134">
            <v>3856.67</v>
          </cell>
        </row>
        <row r="135">
          <cell r="D135" t="str">
            <v>4102001</v>
          </cell>
          <cell r="E135" t="str">
            <v>SETON HEALTH SYSTEMS</v>
          </cell>
          <cell r="F135">
            <v>0</v>
          </cell>
          <cell r="G135" t="str">
            <v>01534463</v>
          </cell>
          <cell r="H135" t="str">
            <v>03,04</v>
          </cell>
          <cell r="I135">
            <v>5304.13</v>
          </cell>
          <cell r="J135">
            <v>1756.4</v>
          </cell>
          <cell r="K135">
            <v>80.19</v>
          </cell>
          <cell r="L135">
            <v>171.74</v>
          </cell>
          <cell r="M135">
            <v>171.74</v>
          </cell>
          <cell r="N135">
            <v>0</v>
          </cell>
          <cell r="O135">
            <v>0</v>
          </cell>
          <cell r="P135">
            <v>732.26</v>
          </cell>
          <cell r="Q135" t="str">
            <v>03,04</v>
          </cell>
          <cell r="R135">
            <v>4692.03</v>
          </cell>
        </row>
        <row r="136">
          <cell r="D136" t="str">
            <v>1401013</v>
          </cell>
          <cell r="E136" t="str">
            <v>SISTERS OF CHARITY HOSPITAL</v>
          </cell>
          <cell r="F136">
            <v>0</v>
          </cell>
          <cell r="G136" t="str">
            <v>00354563</v>
          </cell>
          <cell r="H136" t="str">
            <v>03</v>
          </cell>
          <cell r="I136">
            <v>5816.04</v>
          </cell>
          <cell r="J136">
            <v>846.5</v>
          </cell>
          <cell r="K136">
            <v>67.930000000000007</v>
          </cell>
          <cell r="L136">
            <v>171.74</v>
          </cell>
          <cell r="M136">
            <v>171.74</v>
          </cell>
          <cell r="N136">
            <v>236.57</v>
          </cell>
          <cell r="O136">
            <v>133.88</v>
          </cell>
          <cell r="P136">
            <v>770.27</v>
          </cell>
          <cell r="Q136" t="str">
            <v>03</v>
          </cell>
          <cell r="R136">
            <v>5577.12</v>
          </cell>
        </row>
        <row r="137">
          <cell r="D137" t="str">
            <v>1401013a</v>
          </cell>
          <cell r="E137" t="str">
            <v>SISTERS OF CHARITY HOSPITAL</v>
          </cell>
          <cell r="F137" t="str">
            <v>EXCEPTION-NPI</v>
          </cell>
          <cell r="G137" t="str">
            <v>03075789</v>
          </cell>
          <cell r="H137" t="str">
            <v>03</v>
          </cell>
          <cell r="I137">
            <v>5816.04</v>
          </cell>
          <cell r="J137">
            <v>846.5</v>
          </cell>
          <cell r="K137">
            <v>67.930000000000007</v>
          </cell>
          <cell r="L137">
            <v>171.74</v>
          </cell>
          <cell r="M137">
            <v>171.74</v>
          </cell>
          <cell r="N137">
            <v>236.57</v>
          </cell>
          <cell r="O137">
            <v>133.88</v>
          </cell>
          <cell r="P137">
            <v>770.27</v>
          </cell>
          <cell r="Q137" t="str">
            <v>03</v>
          </cell>
          <cell r="R137">
            <v>5577.12</v>
          </cell>
        </row>
        <row r="138">
          <cell r="D138" t="str">
            <v>5904001</v>
          </cell>
          <cell r="E138" t="str">
            <v>MONTEFIORE NEW ROCHELLE HOSP</v>
          </cell>
          <cell r="F138">
            <v>0</v>
          </cell>
          <cell r="G138" t="str">
            <v>00274126</v>
          </cell>
          <cell r="H138" t="str">
            <v>03</v>
          </cell>
          <cell r="I138">
            <v>7682.89</v>
          </cell>
          <cell r="J138">
            <v>614.14</v>
          </cell>
          <cell r="K138">
            <v>109.01</v>
          </cell>
          <cell r="L138">
            <v>261.2</v>
          </cell>
          <cell r="M138">
            <v>261.2</v>
          </cell>
          <cell r="N138">
            <v>752</v>
          </cell>
          <cell r="O138">
            <v>628.88</v>
          </cell>
          <cell r="P138">
            <v>956.84</v>
          </cell>
          <cell r="Q138" t="str">
            <v>03</v>
          </cell>
          <cell r="R138">
            <v>7502.76</v>
          </cell>
        </row>
        <row r="139">
          <cell r="D139" t="str">
            <v>2950001</v>
          </cell>
          <cell r="E139" t="str">
            <v>SOUTH NASSAU COMMUNITIES</v>
          </cell>
          <cell r="F139">
            <v>0</v>
          </cell>
          <cell r="G139" t="str">
            <v>00245496</v>
          </cell>
          <cell r="H139" t="str">
            <v>03</v>
          </cell>
          <cell r="I139">
            <v>6725.57</v>
          </cell>
          <cell r="J139">
            <v>615.19000000000005</v>
          </cell>
          <cell r="K139">
            <v>119.17</v>
          </cell>
          <cell r="L139">
            <v>261.2</v>
          </cell>
          <cell r="M139">
            <v>261.2</v>
          </cell>
          <cell r="N139">
            <v>222.41</v>
          </cell>
          <cell r="O139">
            <v>106.37</v>
          </cell>
          <cell r="P139">
            <v>897.79</v>
          </cell>
          <cell r="Q139" t="str">
            <v>03</v>
          </cell>
          <cell r="R139">
            <v>6576.37</v>
          </cell>
        </row>
        <row r="140">
          <cell r="D140" t="str">
            <v>5126000</v>
          </cell>
          <cell r="E140" t="str">
            <v>SOUTHAMPTON HOSPITAL</v>
          </cell>
          <cell r="F140">
            <v>0</v>
          </cell>
          <cell r="G140" t="str">
            <v>00274406</v>
          </cell>
          <cell r="H140" t="str">
            <v>03</v>
          </cell>
          <cell r="I140">
            <v>7064.46</v>
          </cell>
          <cell r="J140">
            <v>735.21</v>
          </cell>
          <cell r="K140">
            <v>200.71</v>
          </cell>
          <cell r="L140">
            <v>261.2</v>
          </cell>
          <cell r="M140">
            <v>261.2</v>
          </cell>
          <cell r="N140">
            <v>294.49</v>
          </cell>
          <cell r="O140">
            <v>0</v>
          </cell>
          <cell r="P140">
            <v>934.63</v>
          </cell>
          <cell r="Q140" t="str">
            <v>03</v>
          </cell>
          <cell r="R140">
            <v>5012.9400000000005</v>
          </cell>
        </row>
        <row r="141">
          <cell r="D141" t="str">
            <v>5154000</v>
          </cell>
          <cell r="E141" t="str">
            <v>SOUTHSIDE HOSPITAL</v>
          </cell>
          <cell r="F141">
            <v>0</v>
          </cell>
          <cell r="G141" t="str">
            <v>00268319</v>
          </cell>
          <cell r="H141" t="str">
            <v>03</v>
          </cell>
          <cell r="I141">
            <v>7347.91</v>
          </cell>
          <cell r="J141">
            <v>1065.5999999999999</v>
          </cell>
          <cell r="K141">
            <v>119.98</v>
          </cell>
          <cell r="L141">
            <v>261.2</v>
          </cell>
          <cell r="M141">
            <v>261.2</v>
          </cell>
          <cell r="N141">
            <v>335.21</v>
          </cell>
          <cell r="O141">
            <v>145.78</v>
          </cell>
          <cell r="P141">
            <v>968.14</v>
          </cell>
          <cell r="Q141" t="str">
            <v>03</v>
          </cell>
          <cell r="R141">
            <v>6879.41</v>
          </cell>
        </row>
        <row r="142">
          <cell r="D142" t="str">
            <v>3529000</v>
          </cell>
          <cell r="E142" t="str">
            <v>ST ANTHONY COMMUNITY HOSP</v>
          </cell>
          <cell r="F142">
            <v>0</v>
          </cell>
          <cell r="G142" t="str">
            <v>00273890</v>
          </cell>
          <cell r="H142" t="str">
            <v>03</v>
          </cell>
          <cell r="I142">
            <v>6140.33</v>
          </cell>
          <cell r="J142">
            <v>541.29</v>
          </cell>
          <cell r="K142">
            <v>128.1</v>
          </cell>
          <cell r="L142">
            <v>171.74</v>
          </cell>
          <cell r="M142">
            <v>171.74</v>
          </cell>
          <cell r="N142">
            <v>0</v>
          </cell>
          <cell r="O142">
            <v>0</v>
          </cell>
          <cell r="P142">
            <v>847.7</v>
          </cell>
          <cell r="Q142" t="str">
            <v>03</v>
          </cell>
          <cell r="R142">
            <v>3799.02</v>
          </cell>
        </row>
        <row r="143">
          <cell r="D143" t="str">
            <v>7000014</v>
          </cell>
          <cell r="E143" t="str">
            <v>ST BARNABAS HOSPITAL</v>
          </cell>
          <cell r="F143">
            <v>0</v>
          </cell>
          <cell r="G143" t="str">
            <v>00243361</v>
          </cell>
          <cell r="H143" t="str">
            <v>03</v>
          </cell>
          <cell r="I143">
            <v>8651.7000000000007</v>
          </cell>
          <cell r="J143">
            <v>471.48</v>
          </cell>
          <cell r="K143">
            <v>96.28</v>
          </cell>
          <cell r="L143">
            <v>261.2</v>
          </cell>
          <cell r="M143">
            <v>261.2</v>
          </cell>
          <cell r="N143">
            <v>1801.58</v>
          </cell>
          <cell r="O143">
            <v>1041</v>
          </cell>
          <cell r="P143">
            <v>945.69</v>
          </cell>
          <cell r="Q143" t="str">
            <v>03</v>
          </cell>
          <cell r="R143">
            <v>9502.369999999999</v>
          </cell>
        </row>
        <row r="144">
          <cell r="D144" t="str">
            <v>5157003</v>
          </cell>
          <cell r="E144" t="str">
            <v>ST CATHERINE OF SIENA</v>
          </cell>
          <cell r="F144">
            <v>0</v>
          </cell>
          <cell r="G144" t="str">
            <v>02060942</v>
          </cell>
          <cell r="H144" t="str">
            <v>03</v>
          </cell>
          <cell r="I144">
            <v>6994.97</v>
          </cell>
          <cell r="J144">
            <v>497.91</v>
          </cell>
          <cell r="K144">
            <v>99.83</v>
          </cell>
          <cell r="L144">
            <v>261.2</v>
          </cell>
          <cell r="M144">
            <v>261.2</v>
          </cell>
          <cell r="N144">
            <v>0</v>
          </cell>
          <cell r="O144">
            <v>0</v>
          </cell>
          <cell r="P144">
            <v>965.69</v>
          </cell>
          <cell r="Q144" t="str">
            <v>03</v>
          </cell>
          <cell r="R144">
            <v>7203.42</v>
          </cell>
        </row>
        <row r="145">
          <cell r="D145" t="str">
            <v>5149001</v>
          </cell>
          <cell r="E145" t="str">
            <v>ST CHARLES HOSPITAL</v>
          </cell>
          <cell r="F145">
            <v>0</v>
          </cell>
          <cell r="G145" t="str">
            <v>00274415</v>
          </cell>
          <cell r="H145" t="str">
            <v>03</v>
          </cell>
          <cell r="I145">
            <v>6599.2</v>
          </cell>
          <cell r="J145">
            <v>472.04</v>
          </cell>
          <cell r="K145">
            <v>105.85</v>
          </cell>
          <cell r="L145">
            <v>261.2</v>
          </cell>
          <cell r="M145">
            <v>261.2</v>
          </cell>
          <cell r="N145">
            <v>60.16</v>
          </cell>
          <cell r="O145">
            <v>77.22999999999999</v>
          </cell>
          <cell r="P145">
            <v>902.75</v>
          </cell>
          <cell r="Q145" t="str">
            <v>03</v>
          </cell>
          <cell r="R145">
            <v>8608.02</v>
          </cell>
        </row>
        <row r="146">
          <cell r="D146" t="str">
            <v>5149001a</v>
          </cell>
          <cell r="E146" t="str">
            <v>ST CHARLES HOSPITAL</v>
          </cell>
          <cell r="F146" t="str">
            <v>EXCEPTION-NPI</v>
          </cell>
          <cell r="G146" t="str">
            <v>03191100</v>
          </cell>
          <cell r="H146" t="str">
            <v>03</v>
          </cell>
          <cell r="I146">
            <v>6599.2</v>
          </cell>
          <cell r="J146">
            <v>472.04</v>
          </cell>
          <cell r="K146">
            <v>105.85</v>
          </cell>
          <cell r="L146">
            <v>261.2</v>
          </cell>
          <cell r="M146">
            <v>261.2</v>
          </cell>
          <cell r="N146">
            <v>60.16</v>
          </cell>
          <cell r="O146">
            <v>77.22999999999999</v>
          </cell>
          <cell r="P146">
            <v>902.75</v>
          </cell>
          <cell r="Q146" t="str">
            <v>03</v>
          </cell>
          <cell r="R146">
            <v>8608.02</v>
          </cell>
        </row>
        <row r="147">
          <cell r="D147" t="str">
            <v>3202002</v>
          </cell>
          <cell r="E147" t="str">
            <v>ST ELIZABETH MEDICAL CENTER</v>
          </cell>
          <cell r="F147">
            <v>0</v>
          </cell>
          <cell r="G147" t="str">
            <v>00279901</v>
          </cell>
          <cell r="H147" t="str">
            <v>03</v>
          </cell>
          <cell r="I147">
            <v>5977.66</v>
          </cell>
          <cell r="J147">
            <v>637.35</v>
          </cell>
          <cell r="K147">
            <v>92.64</v>
          </cell>
          <cell r="L147">
            <v>171.74</v>
          </cell>
          <cell r="M147">
            <v>171.74</v>
          </cell>
          <cell r="N147">
            <v>323.95999999999998</v>
          </cell>
          <cell r="O147">
            <v>117.46</v>
          </cell>
          <cell r="P147">
            <v>780.52</v>
          </cell>
          <cell r="Q147" t="str">
            <v>03</v>
          </cell>
          <cell r="R147">
            <v>7721.6399999999994</v>
          </cell>
        </row>
        <row r="148">
          <cell r="D148" t="str">
            <v>1302000</v>
          </cell>
          <cell r="E148" t="str">
            <v>ST FRANCIS HOSP / POUGH</v>
          </cell>
          <cell r="F148">
            <v>0</v>
          </cell>
          <cell r="G148" t="str">
            <v>00273845</v>
          </cell>
          <cell r="H148" t="str">
            <v>03,06</v>
          </cell>
          <cell r="I148">
            <v>5863.1</v>
          </cell>
          <cell r="J148">
            <v>1424.8</v>
          </cell>
          <cell r="K148">
            <v>183.7</v>
          </cell>
          <cell r="L148">
            <v>171.74</v>
          </cell>
          <cell r="M148">
            <v>171.74</v>
          </cell>
          <cell r="N148">
            <v>0</v>
          </cell>
          <cell r="O148">
            <v>0</v>
          </cell>
          <cell r="P148">
            <v>809.43</v>
          </cell>
          <cell r="Q148" t="str">
            <v>03,06</v>
          </cell>
          <cell r="R148">
            <v>8435.24</v>
          </cell>
        </row>
        <row r="149">
          <cell r="D149" t="str">
            <v>2953000</v>
          </cell>
          <cell r="E149" t="str">
            <v>ST FRANCIS HOSP / ROSLYN</v>
          </cell>
          <cell r="F149">
            <v>0</v>
          </cell>
          <cell r="G149" t="str">
            <v>00244046</v>
          </cell>
          <cell r="H149" t="str">
            <v>03</v>
          </cell>
          <cell r="I149">
            <v>7274.44</v>
          </cell>
          <cell r="J149">
            <v>1489</v>
          </cell>
          <cell r="K149">
            <v>245.76</v>
          </cell>
          <cell r="L149">
            <v>261.2</v>
          </cell>
          <cell r="M149">
            <v>261.2</v>
          </cell>
          <cell r="N149">
            <v>37.630000000000003</v>
          </cell>
          <cell r="O149">
            <v>189.78</v>
          </cell>
          <cell r="P149">
            <v>999.08</v>
          </cell>
          <cell r="Q149" t="str">
            <v>03</v>
          </cell>
          <cell r="R149">
            <v>17823.75</v>
          </cell>
        </row>
        <row r="150">
          <cell r="D150" t="str">
            <v>5002001</v>
          </cell>
          <cell r="E150" t="str">
            <v>ST JAMES MERCY HOSPITAL</v>
          </cell>
          <cell r="F150">
            <v>0</v>
          </cell>
          <cell r="G150" t="str">
            <v>00363162</v>
          </cell>
          <cell r="H150" t="str">
            <v>03</v>
          </cell>
          <cell r="I150">
            <v>4380.8999999999996</v>
          </cell>
          <cell r="J150">
            <v>411.48</v>
          </cell>
          <cell r="K150">
            <v>59.59</v>
          </cell>
          <cell r="L150">
            <v>171.74</v>
          </cell>
          <cell r="M150">
            <v>171.74</v>
          </cell>
          <cell r="N150">
            <v>0</v>
          </cell>
          <cell r="O150">
            <v>0</v>
          </cell>
          <cell r="P150">
            <v>604.79999999999995</v>
          </cell>
          <cell r="Q150" t="str">
            <v>03</v>
          </cell>
          <cell r="R150">
            <v>2360.87</v>
          </cell>
        </row>
        <row r="151">
          <cell r="D151" t="str">
            <v>7001024</v>
          </cell>
          <cell r="E151" t="str">
            <v>ST JOHNS EPISCOPAL SO SHORE</v>
          </cell>
          <cell r="F151">
            <v>0</v>
          </cell>
          <cell r="G151" t="str">
            <v>00729382</v>
          </cell>
          <cell r="H151" t="str">
            <v>04</v>
          </cell>
          <cell r="I151">
            <v>10035.5</v>
          </cell>
          <cell r="J151">
            <v>442.76</v>
          </cell>
          <cell r="K151">
            <v>48.57</v>
          </cell>
          <cell r="L151">
            <v>261.2</v>
          </cell>
          <cell r="M151">
            <v>261.2</v>
          </cell>
          <cell r="N151">
            <v>2028.24</v>
          </cell>
          <cell r="O151">
            <v>738.37</v>
          </cell>
          <cell r="P151">
            <v>1105.44</v>
          </cell>
          <cell r="Q151" t="str">
            <v>04</v>
          </cell>
          <cell r="R151">
            <v>9969.0299999999988</v>
          </cell>
        </row>
        <row r="152">
          <cell r="D152" t="str">
            <v>5907001</v>
          </cell>
          <cell r="E152" t="str">
            <v>ST JOHNS RIVERSIDE HOSPITAL</v>
          </cell>
          <cell r="F152">
            <v>0</v>
          </cell>
          <cell r="G152" t="str">
            <v>00245501</v>
          </cell>
          <cell r="H152" t="str">
            <v>03,04,14</v>
          </cell>
          <cell r="I152">
            <v>6486.7</v>
          </cell>
          <cell r="J152">
            <v>1491.16</v>
          </cell>
          <cell r="K152">
            <v>60.31</v>
          </cell>
          <cell r="L152">
            <v>261.2</v>
          </cell>
          <cell r="M152">
            <v>261.2</v>
          </cell>
          <cell r="N152">
            <v>0</v>
          </cell>
          <cell r="O152">
            <v>0</v>
          </cell>
          <cell r="P152">
            <v>895.52</v>
          </cell>
          <cell r="Q152" t="str">
            <v>03,04,14</v>
          </cell>
          <cell r="R152">
            <v>4704.8</v>
          </cell>
        </row>
        <row r="153">
          <cell r="D153" t="str">
            <v>0701001</v>
          </cell>
          <cell r="E153" t="str">
            <v>ST JOSEPHS HOSP / ELMIRA</v>
          </cell>
          <cell r="F153">
            <v>0</v>
          </cell>
          <cell r="G153" t="str">
            <v>00363126</v>
          </cell>
          <cell r="H153" t="str">
            <v>03</v>
          </cell>
          <cell r="I153">
            <v>4977.46</v>
          </cell>
          <cell r="J153">
            <v>737.05</v>
          </cell>
          <cell r="K153">
            <v>90.44</v>
          </cell>
          <cell r="L153">
            <v>171.74</v>
          </cell>
          <cell r="M153">
            <v>171.74</v>
          </cell>
          <cell r="N153">
            <v>0</v>
          </cell>
          <cell r="O153">
            <v>0</v>
          </cell>
          <cell r="P153">
            <v>687.16</v>
          </cell>
          <cell r="Q153" t="str">
            <v>03</v>
          </cell>
          <cell r="R153">
            <v>3813.23</v>
          </cell>
        </row>
        <row r="154">
          <cell r="D154" t="str">
            <v>3301003</v>
          </cell>
          <cell r="E154" t="str">
            <v>ST JOSEPHS HOSP HLTH CTR</v>
          </cell>
          <cell r="F154">
            <v>0</v>
          </cell>
          <cell r="G154" t="str">
            <v>00315013</v>
          </cell>
          <cell r="H154" t="str">
            <v>03</v>
          </cell>
          <cell r="I154">
            <v>6319.3</v>
          </cell>
          <cell r="J154">
            <v>779.42</v>
          </cell>
          <cell r="K154">
            <v>134.85</v>
          </cell>
          <cell r="L154">
            <v>171.74</v>
          </cell>
          <cell r="M154">
            <v>171.74</v>
          </cell>
          <cell r="N154">
            <v>327.74</v>
          </cell>
          <cell r="O154">
            <v>47.839999999999996</v>
          </cell>
          <cell r="P154">
            <v>827.16</v>
          </cell>
          <cell r="Q154" t="str">
            <v>03</v>
          </cell>
          <cell r="R154">
            <v>7115.34</v>
          </cell>
        </row>
        <row r="155">
          <cell r="D155" t="str">
            <v>5907002</v>
          </cell>
          <cell r="E155" t="str">
            <v>ST JOSEPHS MEDICAL CENTER</v>
          </cell>
          <cell r="F155">
            <v>0</v>
          </cell>
          <cell r="G155" t="str">
            <v>00258920</v>
          </cell>
          <cell r="H155" t="str">
            <v>03</v>
          </cell>
          <cell r="I155">
            <v>7041.3</v>
          </cell>
          <cell r="J155">
            <v>969.64</v>
          </cell>
          <cell r="K155">
            <v>144.68</v>
          </cell>
          <cell r="L155">
            <v>261.2</v>
          </cell>
          <cell r="M155">
            <v>261.2</v>
          </cell>
          <cell r="N155">
            <v>522.17999999999995</v>
          </cell>
          <cell r="O155">
            <v>563.17999999999995</v>
          </cell>
          <cell r="P155">
            <v>900</v>
          </cell>
          <cell r="Q155" t="str">
            <v>03</v>
          </cell>
          <cell r="R155">
            <v>7189.74</v>
          </cell>
        </row>
        <row r="156">
          <cell r="D156" t="str">
            <v>3522000</v>
          </cell>
          <cell r="E156" t="str">
            <v>ST LUKES CORNWALL</v>
          </cell>
          <cell r="F156">
            <v>0</v>
          </cell>
          <cell r="G156" t="str">
            <v>00273863</v>
          </cell>
          <cell r="H156" t="str">
            <v>03,09</v>
          </cell>
          <cell r="I156">
            <v>6060.88</v>
          </cell>
          <cell r="J156">
            <v>712.36999999999989</v>
          </cell>
          <cell r="K156">
            <v>147.4</v>
          </cell>
          <cell r="L156">
            <v>171.74</v>
          </cell>
          <cell r="M156">
            <v>171.74</v>
          </cell>
          <cell r="N156">
            <v>0</v>
          </cell>
          <cell r="O156">
            <v>0</v>
          </cell>
          <cell r="P156">
            <v>836.73</v>
          </cell>
          <cell r="Q156" t="str">
            <v>03,09</v>
          </cell>
          <cell r="R156">
            <v>5952.39</v>
          </cell>
        </row>
        <row r="157">
          <cell r="D157" t="str">
            <v>7002032</v>
          </cell>
          <cell r="E157" t="str">
            <v>ST LUKES / ROOSEVELT HOSP</v>
          </cell>
          <cell r="F157">
            <v>0</v>
          </cell>
          <cell r="G157" t="str">
            <v>00354967</v>
          </cell>
          <cell r="H157" t="str">
            <v>03,04</v>
          </cell>
          <cell r="I157">
            <v>10158.85</v>
          </cell>
          <cell r="J157">
            <v>1173.08</v>
          </cell>
          <cell r="K157">
            <v>220.88</v>
          </cell>
          <cell r="L157">
            <v>261.2</v>
          </cell>
          <cell r="M157">
            <v>261.2</v>
          </cell>
          <cell r="N157">
            <v>1999.13</v>
          </cell>
          <cell r="O157">
            <v>1284.8900000000001</v>
          </cell>
          <cell r="P157">
            <v>1126.49</v>
          </cell>
          <cell r="Q157" t="str">
            <v>03,04</v>
          </cell>
          <cell r="R157">
            <v>12537.85</v>
          </cell>
        </row>
        <row r="158">
          <cell r="D158" t="str">
            <v>2801001</v>
          </cell>
          <cell r="E158" t="str">
            <v>ST MARYS HEALTHCARE</v>
          </cell>
          <cell r="F158">
            <v>0</v>
          </cell>
          <cell r="G158" t="str">
            <v>00351639</v>
          </cell>
          <cell r="H158" t="str">
            <v>03</v>
          </cell>
          <cell r="I158">
            <v>5082.91</v>
          </cell>
          <cell r="J158">
            <v>562.27</v>
          </cell>
          <cell r="K158">
            <v>52.48</v>
          </cell>
          <cell r="L158">
            <v>171.74</v>
          </cell>
          <cell r="M158">
            <v>171.74</v>
          </cell>
          <cell r="N158">
            <v>0</v>
          </cell>
          <cell r="O158">
            <v>0</v>
          </cell>
          <cell r="P158">
            <v>701.72</v>
          </cell>
          <cell r="Q158" t="str">
            <v>03</v>
          </cell>
          <cell r="R158">
            <v>3383.18</v>
          </cell>
        </row>
        <row r="159">
          <cell r="D159" t="str">
            <v>0101004</v>
          </cell>
          <cell r="E159" t="str">
            <v>ST PETERS HOSPITAL</v>
          </cell>
          <cell r="F159">
            <v>0</v>
          </cell>
          <cell r="G159" t="str">
            <v>00318823</v>
          </cell>
          <cell r="H159" t="str">
            <v>03</v>
          </cell>
          <cell r="I159">
            <v>5983.31</v>
          </cell>
          <cell r="J159">
            <v>693.3</v>
          </cell>
          <cell r="K159">
            <v>152.16999999999999</v>
          </cell>
          <cell r="L159">
            <v>171.74</v>
          </cell>
          <cell r="M159">
            <v>171.74</v>
          </cell>
          <cell r="N159">
            <v>131.09</v>
          </cell>
          <cell r="O159">
            <v>57.019999999999996</v>
          </cell>
          <cell r="P159">
            <v>807.93</v>
          </cell>
          <cell r="Q159" t="str">
            <v>03</v>
          </cell>
          <cell r="R159">
            <v>6331.71</v>
          </cell>
        </row>
        <row r="160">
          <cell r="D160" t="str">
            <v>7001037</v>
          </cell>
          <cell r="E160" t="str">
            <v>STATE UNIV HOSP / DOWNSTATE</v>
          </cell>
          <cell r="F160">
            <v>0</v>
          </cell>
          <cell r="G160" t="str">
            <v>00243590</v>
          </cell>
          <cell r="H160" t="str">
            <v>03</v>
          </cell>
          <cell r="I160">
            <v>9209.66</v>
          </cell>
          <cell r="J160">
            <v>1310.01</v>
          </cell>
          <cell r="K160">
            <v>235.56</v>
          </cell>
          <cell r="L160">
            <v>261.2</v>
          </cell>
          <cell r="M160">
            <v>261.2</v>
          </cell>
          <cell r="N160">
            <v>1874.21</v>
          </cell>
          <cell r="O160">
            <v>1885.3200000000002</v>
          </cell>
          <cell r="P160">
            <v>1012.69</v>
          </cell>
          <cell r="Q160" t="str">
            <v>03</v>
          </cell>
          <cell r="R160">
            <v>12632.99</v>
          </cell>
        </row>
        <row r="161">
          <cell r="D161" t="str">
            <v>7001037a</v>
          </cell>
          <cell r="E161" t="str">
            <v>SUNY DOWNSTATE MED CTR/LICH</v>
          </cell>
          <cell r="F161" t="str">
            <v>EXCEPTION-LICH GETS SUNY DOWNSTATE's ACUTE RATES EFF 5/29/11</v>
          </cell>
          <cell r="G161" t="str">
            <v>03351080</v>
          </cell>
          <cell r="H161" t="str">
            <v>03</v>
          </cell>
          <cell r="I161">
            <v>9209.66</v>
          </cell>
          <cell r="J161">
            <v>1310.01</v>
          </cell>
          <cell r="K161">
            <v>235.56</v>
          </cell>
          <cell r="L161">
            <v>261.2</v>
          </cell>
          <cell r="M161">
            <v>261.2</v>
          </cell>
          <cell r="N161">
            <v>1874.21</v>
          </cell>
          <cell r="O161">
            <v>1885.3200000000002</v>
          </cell>
          <cell r="P161">
            <v>1012.69</v>
          </cell>
          <cell r="Q161" t="str">
            <v>03</v>
          </cell>
          <cell r="R161">
            <v>12632.99</v>
          </cell>
        </row>
        <row r="162">
          <cell r="D162" t="str">
            <v>7004003</v>
          </cell>
          <cell r="E162" t="str">
            <v>STATEN ISLAND UNIV HOSP</v>
          </cell>
          <cell r="F162">
            <v>0</v>
          </cell>
          <cell r="G162" t="str">
            <v>00244202</v>
          </cell>
          <cell r="H162" t="str">
            <v>03,04,07</v>
          </cell>
          <cell r="I162">
            <v>8056.9</v>
          </cell>
          <cell r="J162">
            <v>479.41</v>
          </cell>
          <cell r="K162">
            <v>56.88</v>
          </cell>
          <cell r="L162">
            <v>261.2</v>
          </cell>
          <cell r="M162">
            <v>261.2</v>
          </cell>
          <cell r="N162">
            <v>1187.69</v>
          </cell>
          <cell r="O162">
            <v>509.17</v>
          </cell>
          <cell r="P162">
            <v>948.33</v>
          </cell>
          <cell r="Q162" t="str">
            <v>03,04,07</v>
          </cell>
          <cell r="R162">
            <v>9807.64</v>
          </cell>
        </row>
        <row r="163">
          <cell r="D163" t="str">
            <v>2701005</v>
          </cell>
          <cell r="E163" t="str">
            <v>STRONG MEMORIAL HOSPITAL</v>
          </cell>
          <cell r="F163">
            <v>0</v>
          </cell>
          <cell r="G163" t="str">
            <v>00279034</v>
          </cell>
          <cell r="H163" t="str">
            <v>03</v>
          </cell>
          <cell r="I163">
            <v>7851.53</v>
          </cell>
          <cell r="J163">
            <v>749.9</v>
          </cell>
          <cell r="K163">
            <v>120.89</v>
          </cell>
          <cell r="L163">
            <v>171.74</v>
          </cell>
          <cell r="M163">
            <v>171.74</v>
          </cell>
          <cell r="N163">
            <v>1766.02</v>
          </cell>
          <cell r="O163">
            <v>714.34</v>
          </cell>
          <cell r="P163">
            <v>840.13</v>
          </cell>
          <cell r="Q163" t="str">
            <v>03</v>
          </cell>
          <cell r="R163">
            <v>15343.310000000001</v>
          </cell>
        </row>
        <row r="164">
          <cell r="D164" t="str">
            <v>2754001</v>
          </cell>
          <cell r="E164" t="str">
            <v>THE UNITY HOSPITAL</v>
          </cell>
          <cell r="F164">
            <v>0</v>
          </cell>
          <cell r="G164" t="str">
            <v>00378721</v>
          </cell>
          <cell r="H164" t="str">
            <v>03</v>
          </cell>
          <cell r="I164">
            <v>5664.73</v>
          </cell>
          <cell r="J164">
            <v>1253.53</v>
          </cell>
          <cell r="K164">
            <v>185.29</v>
          </cell>
          <cell r="L164">
            <v>171.74</v>
          </cell>
          <cell r="M164">
            <v>171.74</v>
          </cell>
          <cell r="N164">
            <v>402.56</v>
          </cell>
          <cell r="O164">
            <v>46.72</v>
          </cell>
          <cell r="P164">
            <v>726.47</v>
          </cell>
          <cell r="Q164" t="str">
            <v>03</v>
          </cell>
          <cell r="R164">
            <v>5457.11</v>
          </cell>
        </row>
        <row r="165">
          <cell r="D165" t="str">
            <v>0427000</v>
          </cell>
          <cell r="E165" t="str">
            <v>TLC HEALTH NETWORK</v>
          </cell>
          <cell r="F165">
            <v>0</v>
          </cell>
          <cell r="G165" t="str">
            <v>00347544</v>
          </cell>
          <cell r="H165" t="str">
            <v>03,09</v>
          </cell>
          <cell r="I165">
            <v>4628.68</v>
          </cell>
          <cell r="J165">
            <v>5676.49</v>
          </cell>
          <cell r="K165">
            <v>73.05</v>
          </cell>
          <cell r="L165">
            <v>171.74</v>
          </cell>
          <cell r="M165">
            <v>171.74</v>
          </cell>
          <cell r="N165">
            <v>0</v>
          </cell>
          <cell r="O165">
            <v>0</v>
          </cell>
          <cell r="P165">
            <v>639.01</v>
          </cell>
          <cell r="Q165" t="str">
            <v>03,09</v>
          </cell>
          <cell r="R165">
            <v>3695.08</v>
          </cell>
        </row>
        <row r="166">
          <cell r="D166" t="str">
            <v>1227001</v>
          </cell>
          <cell r="E166" t="str">
            <v>TRI-TOWN REGIONAL HEALTHCARE</v>
          </cell>
          <cell r="F166">
            <v>0</v>
          </cell>
          <cell r="G166" t="str">
            <v>03024857</v>
          </cell>
          <cell r="H166" t="str">
            <v>03</v>
          </cell>
          <cell r="I166">
            <v>6791.3</v>
          </cell>
          <cell r="J166">
            <v>0</v>
          </cell>
          <cell r="K166">
            <v>0</v>
          </cell>
          <cell r="L166">
            <v>171.74</v>
          </cell>
          <cell r="M166">
            <v>171.74</v>
          </cell>
          <cell r="N166">
            <v>0</v>
          </cell>
          <cell r="O166">
            <v>0</v>
          </cell>
          <cell r="P166">
            <v>937.57</v>
          </cell>
          <cell r="Q166" t="str">
            <v>03</v>
          </cell>
          <cell r="R166">
            <v>6791.3</v>
          </cell>
        </row>
        <row r="167">
          <cell r="D167" t="str">
            <v>0303001</v>
          </cell>
          <cell r="E167" t="str">
            <v>UNITED HEALTH SERVICES INC</v>
          </cell>
          <cell r="F167">
            <v>0</v>
          </cell>
          <cell r="G167" t="str">
            <v>00614755</v>
          </cell>
          <cell r="H167" t="str">
            <v>03,04</v>
          </cell>
          <cell r="I167">
            <v>6129.17</v>
          </cell>
          <cell r="J167">
            <v>842.21</v>
          </cell>
          <cell r="K167">
            <v>82.62</v>
          </cell>
          <cell r="L167">
            <v>171.74</v>
          </cell>
          <cell r="M167">
            <v>171.74</v>
          </cell>
          <cell r="N167">
            <v>429.21</v>
          </cell>
          <cell r="O167">
            <v>199.73</v>
          </cell>
          <cell r="P167">
            <v>786.91</v>
          </cell>
          <cell r="Q167" t="str">
            <v>03,04</v>
          </cell>
          <cell r="R167">
            <v>7601.31</v>
          </cell>
        </row>
        <row r="168">
          <cell r="D168" t="str">
            <v>1801000</v>
          </cell>
          <cell r="E168" t="str">
            <v>UNITED MEMORIAL MED CTR</v>
          </cell>
          <cell r="F168">
            <v>0</v>
          </cell>
          <cell r="G168" t="str">
            <v>00354283</v>
          </cell>
          <cell r="H168" t="str">
            <v>03,05</v>
          </cell>
          <cell r="I168">
            <v>5161.6499999999996</v>
          </cell>
          <cell r="J168">
            <v>464.97</v>
          </cell>
          <cell r="K168">
            <v>120.47</v>
          </cell>
          <cell r="L168">
            <v>171.74</v>
          </cell>
          <cell r="M168">
            <v>171.74</v>
          </cell>
          <cell r="N168">
            <v>0</v>
          </cell>
          <cell r="O168">
            <v>0</v>
          </cell>
          <cell r="P168">
            <v>712.59</v>
          </cell>
          <cell r="Q168" t="str">
            <v>03,05</v>
          </cell>
          <cell r="R168">
            <v>5134.29</v>
          </cell>
        </row>
        <row r="169">
          <cell r="D169" t="str">
            <v>5151001</v>
          </cell>
          <cell r="E169" t="str">
            <v>UNIV HOSP AT STONY BROOK</v>
          </cell>
          <cell r="F169">
            <v>0</v>
          </cell>
          <cell r="G169" t="str">
            <v>00357795</v>
          </cell>
          <cell r="H169" t="str">
            <v>03</v>
          </cell>
          <cell r="I169">
            <v>8865.66</v>
          </cell>
          <cell r="J169">
            <v>953.31999999999994</v>
          </cell>
          <cell r="K169">
            <v>129.13999999999999</v>
          </cell>
          <cell r="L169">
            <v>261.2</v>
          </cell>
          <cell r="M169">
            <v>261.2</v>
          </cell>
          <cell r="N169">
            <v>1978.64</v>
          </cell>
          <cell r="O169">
            <v>1053.67</v>
          </cell>
          <cell r="P169">
            <v>950.79</v>
          </cell>
          <cell r="Q169" t="str">
            <v>03</v>
          </cell>
          <cell r="R169">
            <v>14853.96</v>
          </cell>
        </row>
        <row r="170">
          <cell r="D170" t="str">
            <v>3301007</v>
          </cell>
          <cell r="E170" t="str">
            <v>UNIV HOSP SUNY HLTH SCI CTR</v>
          </cell>
          <cell r="F170">
            <v>0</v>
          </cell>
          <cell r="G170" t="str">
            <v>00354590</v>
          </cell>
          <cell r="H170" t="str">
            <v>03</v>
          </cell>
          <cell r="I170">
            <v>7988.14</v>
          </cell>
          <cell r="J170">
            <v>918.52</v>
          </cell>
          <cell r="K170">
            <v>169.73</v>
          </cell>
          <cell r="L170">
            <v>171.74</v>
          </cell>
          <cell r="M170">
            <v>171.74</v>
          </cell>
          <cell r="N170">
            <v>1797.22</v>
          </cell>
          <cell r="O170">
            <v>1012.36</v>
          </cell>
          <cell r="P170">
            <v>854.69</v>
          </cell>
          <cell r="Q170" t="str">
            <v>03</v>
          </cell>
          <cell r="R170">
            <v>11630.189999999999</v>
          </cell>
        </row>
        <row r="171">
          <cell r="D171" t="str">
            <v>3301007a</v>
          </cell>
          <cell r="E171" t="str">
            <v>UPSTATE UNIV HOSP/COMM GEN</v>
          </cell>
          <cell r="F171" t="str">
            <v>EXCEPTION-COMM GEN GETS SUNY UPSTATE's ACUTE RATES EFF 7/16/11)</v>
          </cell>
          <cell r="G171" t="str">
            <v>00354590</v>
          </cell>
          <cell r="H171" t="str">
            <v>20</v>
          </cell>
          <cell r="I171">
            <v>7988.14</v>
          </cell>
          <cell r="J171">
            <v>918.52</v>
          </cell>
          <cell r="K171">
            <v>169.73</v>
          </cell>
          <cell r="L171">
            <v>171.74</v>
          </cell>
          <cell r="M171">
            <v>171.74</v>
          </cell>
          <cell r="N171">
            <v>1797.22</v>
          </cell>
          <cell r="O171">
            <v>1012.36</v>
          </cell>
          <cell r="P171">
            <v>854.69</v>
          </cell>
          <cell r="Q171" t="str">
            <v>20</v>
          </cell>
          <cell r="R171">
            <v>11630.189999999999</v>
          </cell>
        </row>
        <row r="172">
          <cell r="D172" t="str">
            <v>3301007b</v>
          </cell>
          <cell r="E172" t="str">
            <v>UPSTATE UNIV HOSP/COMM GEN</v>
          </cell>
          <cell r="F172" t="str">
            <v>EXCEPTION-COMM GEN GETS SUNY UPSTATE's ACUTE RATES EFF 7/16/11)</v>
          </cell>
          <cell r="G172" t="str">
            <v>03001723</v>
          </cell>
          <cell r="H172" t="str">
            <v>22</v>
          </cell>
          <cell r="I172">
            <v>7988.14</v>
          </cell>
          <cell r="J172">
            <v>918.52</v>
          </cell>
          <cell r="K172">
            <v>169.73</v>
          </cell>
          <cell r="L172">
            <v>171.74</v>
          </cell>
          <cell r="M172">
            <v>171.74</v>
          </cell>
          <cell r="N172">
            <v>1797.22</v>
          </cell>
          <cell r="O172">
            <v>1012.36</v>
          </cell>
          <cell r="P172">
            <v>854.69</v>
          </cell>
          <cell r="Q172" t="str">
            <v>22</v>
          </cell>
          <cell r="R172">
            <v>11630.189999999999</v>
          </cell>
        </row>
        <row r="173">
          <cell r="D173" t="str">
            <v>1302001</v>
          </cell>
          <cell r="E173" t="str">
            <v>VASSAR BROTHERS MED CTR</v>
          </cell>
          <cell r="F173">
            <v>0</v>
          </cell>
          <cell r="G173" t="str">
            <v>00273854</v>
          </cell>
          <cell r="H173" t="str">
            <v>03</v>
          </cell>
          <cell r="I173">
            <v>6631.62</v>
          </cell>
          <cell r="J173">
            <v>662.95</v>
          </cell>
          <cell r="K173">
            <v>136.43</v>
          </cell>
          <cell r="L173">
            <v>171.74</v>
          </cell>
          <cell r="M173">
            <v>171.74</v>
          </cell>
          <cell r="N173">
            <v>0</v>
          </cell>
          <cell r="O173">
            <v>0</v>
          </cell>
          <cell r="P173">
            <v>915.53</v>
          </cell>
          <cell r="Q173" t="str">
            <v>03</v>
          </cell>
          <cell r="R173">
            <v>6184.65</v>
          </cell>
        </row>
        <row r="174">
          <cell r="D174" t="str">
            <v>5820000</v>
          </cell>
          <cell r="E174" t="str">
            <v>WAYNE HEALTH CARE</v>
          </cell>
          <cell r="F174">
            <v>0</v>
          </cell>
          <cell r="G174" t="str">
            <v>00354458</v>
          </cell>
          <cell r="H174" t="str">
            <v>03</v>
          </cell>
          <cell r="I174">
            <v>5183.74</v>
          </cell>
          <cell r="J174">
            <v>759.88</v>
          </cell>
          <cell r="K174">
            <v>104.45</v>
          </cell>
          <cell r="L174">
            <v>171.74</v>
          </cell>
          <cell r="M174">
            <v>171.74</v>
          </cell>
          <cell r="N174">
            <v>0</v>
          </cell>
          <cell r="O174">
            <v>0</v>
          </cell>
          <cell r="P174">
            <v>715.64</v>
          </cell>
          <cell r="Q174" t="str">
            <v>03</v>
          </cell>
          <cell r="R174">
            <v>3232.58</v>
          </cell>
        </row>
        <row r="175">
          <cell r="D175" t="str">
            <v>5957001</v>
          </cell>
          <cell r="E175" t="str">
            <v>WESTCHESTER MEDICAL CENTER</v>
          </cell>
          <cell r="F175">
            <v>0</v>
          </cell>
          <cell r="G175" t="str">
            <v>00274213</v>
          </cell>
          <cell r="H175" t="str">
            <v>03</v>
          </cell>
          <cell r="I175">
            <v>9111.8700000000008</v>
          </cell>
          <cell r="J175">
            <v>2527.4</v>
          </cell>
          <cell r="K175">
            <v>311.13</v>
          </cell>
          <cell r="L175">
            <v>261.2</v>
          </cell>
          <cell r="M175">
            <v>261.2</v>
          </cell>
          <cell r="N175">
            <v>1425.12</v>
          </cell>
          <cell r="O175">
            <v>1846.29</v>
          </cell>
          <cell r="P175">
            <v>1061.19</v>
          </cell>
          <cell r="Q175" t="str">
            <v>03</v>
          </cell>
          <cell r="R175">
            <v>21121.54</v>
          </cell>
        </row>
        <row r="176">
          <cell r="D176" t="str">
            <v>0632000</v>
          </cell>
          <cell r="E176" t="str">
            <v>WESTFIELD MEMORIAL HOSP</v>
          </cell>
          <cell r="F176">
            <v>0</v>
          </cell>
          <cell r="G176" t="str">
            <v>00354614</v>
          </cell>
          <cell r="H176" t="str">
            <v>03</v>
          </cell>
          <cell r="I176">
            <v>4586.2700000000004</v>
          </cell>
          <cell r="J176">
            <v>362.14</v>
          </cell>
          <cell r="K176">
            <v>368.49</v>
          </cell>
          <cell r="L176">
            <v>171.74</v>
          </cell>
          <cell r="M176">
            <v>171.74</v>
          </cell>
          <cell r="N176">
            <v>0</v>
          </cell>
          <cell r="O176">
            <v>0</v>
          </cell>
          <cell r="P176">
            <v>633.16</v>
          </cell>
          <cell r="Q176" t="str">
            <v>03</v>
          </cell>
          <cell r="R176">
            <v>3067.76</v>
          </cell>
        </row>
        <row r="177">
          <cell r="D177" t="str">
            <v>5902001</v>
          </cell>
          <cell r="E177" t="str">
            <v>WHITE PLAINS HOSPITAL</v>
          </cell>
          <cell r="F177">
            <v>0</v>
          </cell>
          <cell r="G177" t="str">
            <v>00274222</v>
          </cell>
          <cell r="H177" t="str">
            <v>03</v>
          </cell>
          <cell r="I177">
            <v>6941.09</v>
          </cell>
          <cell r="J177">
            <v>445.53</v>
          </cell>
          <cell r="K177">
            <v>100.4</v>
          </cell>
          <cell r="L177">
            <v>261.2</v>
          </cell>
          <cell r="M177">
            <v>261.2</v>
          </cell>
          <cell r="N177">
            <v>0</v>
          </cell>
          <cell r="O177">
            <v>0</v>
          </cell>
          <cell r="P177">
            <v>958.25</v>
          </cell>
          <cell r="Q177" t="str">
            <v>03</v>
          </cell>
          <cell r="R177">
            <v>6039.44</v>
          </cell>
        </row>
        <row r="178">
          <cell r="D178" t="str">
            <v>2908000</v>
          </cell>
          <cell r="E178" t="str">
            <v>WINTHROP UNIVERSITY HOSPITAL</v>
          </cell>
          <cell r="F178">
            <v>0</v>
          </cell>
          <cell r="G178" t="str">
            <v>00244211</v>
          </cell>
          <cell r="H178" t="str">
            <v>03</v>
          </cell>
          <cell r="I178">
            <v>8001.91</v>
          </cell>
          <cell r="J178">
            <v>653.86</v>
          </cell>
          <cell r="K178">
            <v>133.35</v>
          </cell>
          <cell r="L178">
            <v>261.2</v>
          </cell>
          <cell r="M178">
            <v>261.2</v>
          </cell>
          <cell r="N178">
            <v>1133.32</v>
          </cell>
          <cell r="O178">
            <v>687.16000000000008</v>
          </cell>
          <cell r="P178">
            <v>948.24</v>
          </cell>
          <cell r="Q178" t="str">
            <v>03</v>
          </cell>
          <cell r="R178">
            <v>9393.24</v>
          </cell>
        </row>
        <row r="179">
          <cell r="D179" t="str">
            <v>0602001</v>
          </cell>
          <cell r="E179" t="str">
            <v>WOMANS CHRISTIAN ASSOC</v>
          </cell>
          <cell r="F179">
            <v>0</v>
          </cell>
          <cell r="G179" t="str">
            <v>00354623</v>
          </cell>
          <cell r="H179" t="str">
            <v>03</v>
          </cell>
          <cell r="I179">
            <v>4984.7299999999996</v>
          </cell>
          <cell r="J179">
            <v>1083.8699999999999</v>
          </cell>
          <cell r="K179">
            <v>97.39</v>
          </cell>
          <cell r="L179">
            <v>171.74</v>
          </cell>
          <cell r="M179">
            <v>171.74</v>
          </cell>
          <cell r="N179">
            <v>0</v>
          </cell>
          <cell r="O179">
            <v>0</v>
          </cell>
          <cell r="P179">
            <v>688.17</v>
          </cell>
          <cell r="Q179" t="str">
            <v>03</v>
          </cell>
          <cell r="R179">
            <v>4110.91</v>
          </cell>
        </row>
        <row r="180">
          <cell r="D180" t="str">
            <v>7001042</v>
          </cell>
          <cell r="E180" t="str">
            <v>WOODHULL MEDICAL</v>
          </cell>
          <cell r="F180">
            <v>0</v>
          </cell>
          <cell r="G180" t="str">
            <v>00698866</v>
          </cell>
          <cell r="H180" t="str">
            <v>03</v>
          </cell>
          <cell r="I180">
            <v>8263.51</v>
          </cell>
          <cell r="J180">
            <v>3293.8500000000004</v>
          </cell>
          <cell r="K180">
            <v>103.2</v>
          </cell>
          <cell r="L180">
            <v>261.2</v>
          </cell>
          <cell r="M180">
            <v>261.2</v>
          </cell>
          <cell r="N180">
            <v>1418.32</v>
          </cell>
          <cell r="O180">
            <v>1664.49</v>
          </cell>
          <cell r="P180">
            <v>945.01</v>
          </cell>
          <cell r="Q180" t="str">
            <v>03</v>
          </cell>
          <cell r="R180">
            <v>9120.65</v>
          </cell>
        </row>
        <row r="181">
          <cell r="D181" t="str">
            <v>7001035</v>
          </cell>
          <cell r="E181" t="str">
            <v>WYCKOFF HEIGHTS HOSPITAL</v>
          </cell>
          <cell r="F181">
            <v>0</v>
          </cell>
          <cell r="G181" t="str">
            <v>00243825</v>
          </cell>
          <cell r="H181" t="str">
            <v>03</v>
          </cell>
          <cell r="I181">
            <v>8258.9599999999991</v>
          </cell>
          <cell r="J181">
            <v>930.33</v>
          </cell>
          <cell r="K181">
            <v>128.76</v>
          </cell>
          <cell r="L181">
            <v>261.2</v>
          </cell>
          <cell r="M181">
            <v>261.2</v>
          </cell>
          <cell r="N181">
            <v>1133.6400000000001</v>
          </cell>
          <cell r="O181">
            <v>945.4799999999999</v>
          </cell>
          <cell r="P181">
            <v>983.69</v>
          </cell>
          <cell r="Q181" t="str">
            <v>03</v>
          </cell>
          <cell r="R181">
            <v>8489.2200000000012</v>
          </cell>
        </row>
        <row r="182">
          <cell r="D182" t="str">
            <v>6027000</v>
          </cell>
          <cell r="E182" t="str">
            <v>WYOMING CO COMMUNITY HOSP</v>
          </cell>
          <cell r="F182">
            <v>0</v>
          </cell>
          <cell r="G182" t="str">
            <v>00310889</v>
          </cell>
          <cell r="H182" t="str">
            <v>03</v>
          </cell>
          <cell r="I182">
            <v>5235.66</v>
          </cell>
          <cell r="J182">
            <v>537.29999999999995</v>
          </cell>
          <cell r="K182">
            <v>122.36</v>
          </cell>
          <cell r="L182">
            <v>171.74</v>
          </cell>
          <cell r="M182">
            <v>171.74</v>
          </cell>
          <cell r="N182">
            <v>0</v>
          </cell>
          <cell r="O182">
            <v>0</v>
          </cell>
          <cell r="P182">
            <v>722.81</v>
          </cell>
          <cell r="Q182" t="str">
            <v>03</v>
          </cell>
          <cell r="R182">
            <v>2555</v>
          </cell>
        </row>
      </sheetData>
      <sheetData sheetId="26"/>
      <sheetData sheetId="27"/>
      <sheetData sheetId="28"/>
      <sheetData sheetId="29"/>
      <sheetData sheetId="30"/>
      <sheetData sheetId="31"/>
      <sheetData sheetId="32"/>
      <sheetData sheetId="3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is Rate File"/>
      <sheetName val="SchList"/>
      <sheetName val="CPI"/>
      <sheetName val="FacList"/>
      <sheetName val="Exh Acute"/>
      <sheetName val="MMC Display"/>
      <sheetName val="WCNF Acute"/>
      <sheetName val="Sch 1"/>
      <sheetName val="Sch 2"/>
      <sheetName val="Sch 3"/>
      <sheetName val="Sch 4"/>
      <sheetName val="Sch 5"/>
      <sheetName val="Sch 6"/>
      <sheetName val="ForMacros"/>
      <sheetName val="Rates for Payment"/>
      <sheetName val="Rates for Payment_MMC"/>
      <sheetName val="Rates for Payment_WCNF"/>
      <sheetName val="All Rates Summary Impact"/>
      <sheetName val="All Rates_By Facility"/>
      <sheetName val="FFS Region Impact"/>
      <sheetName val="FFS Impact"/>
      <sheetName val="Surcharge"/>
      <sheetName val="MMC Impact"/>
      <sheetName val="RatesforeMedNY"/>
      <sheetName val="Cartridge"/>
      <sheetName val="Blank"/>
      <sheetName val="PUB_MA_FFS_Acute"/>
      <sheetName val="PUB_MA_HMO_Acute"/>
      <sheetName val="PUB_WCNF_Acute"/>
      <sheetName val="PUB_HHC_Acute Rates"/>
      <sheetName val="HANYS_Foil"/>
      <sheetName val="Notes"/>
      <sheetName val="Data update"/>
      <sheetName val="Sch 7"/>
    </sheetNames>
    <sheetDataSet>
      <sheetData sheetId="0"/>
      <sheetData sheetId="1"/>
      <sheetData sheetId="2">
        <row r="6">
          <cell r="B6" t="str">
            <v>10/1/2010</v>
          </cell>
        </row>
        <row r="22">
          <cell r="D22">
            <v>7.0400000000000004E-2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Regions"/>
      <sheetName val="FacList"/>
      <sheetName val="RateCalc"/>
      <sheetName val="ForMacros"/>
      <sheetName val="Rates for Payment"/>
      <sheetName val="FFS Region Impact"/>
      <sheetName val="FFS Impact"/>
      <sheetName val="MMC Impact_GMEonly"/>
      <sheetName val="PUB File Information"/>
      <sheetName val="RatesforeMedNY"/>
      <sheetName val="Cartridge"/>
      <sheetName val="Blank"/>
      <sheetName val="Notes"/>
    </sheetNames>
    <sheetDataSet>
      <sheetData sheetId="0">
        <row r="14">
          <cell r="D14">
            <v>1.141</v>
          </cell>
        </row>
        <row r="24">
          <cell r="D24">
            <v>9.6299999999999997E-2</v>
          </cell>
          <cell r="E24">
            <v>0.28270000000000001</v>
          </cell>
        </row>
        <row r="27">
          <cell r="F27" t="str">
            <v>1/1/2013 - 12/31/2013</v>
          </cell>
        </row>
        <row r="28">
          <cell r="F28" t="str">
            <v>1/1/2013 - 12/31/2013</v>
          </cell>
        </row>
        <row r="34">
          <cell r="C34">
            <v>2011</v>
          </cell>
        </row>
        <row r="37">
          <cell r="B37">
            <v>632.42999999999995</v>
          </cell>
          <cell r="E37">
            <v>686.51</v>
          </cell>
        </row>
      </sheetData>
      <sheetData sheetId="1"/>
      <sheetData sheetId="2">
        <row r="6">
          <cell r="A6">
            <v>1623001</v>
          </cell>
          <cell r="B6" t="str">
            <v>1623001</v>
          </cell>
          <cell r="C6" t="str">
            <v>ADIRONDACK MEDICAL CENTER</v>
          </cell>
          <cell r="D6">
            <v>2</v>
          </cell>
          <cell r="E6">
            <v>5</v>
          </cell>
          <cell r="F6">
            <v>3</v>
          </cell>
          <cell r="G6">
            <v>0</v>
          </cell>
        </row>
        <row r="7">
          <cell r="A7">
            <v>101000</v>
          </cell>
          <cell r="B7" t="str">
            <v>0101000</v>
          </cell>
          <cell r="C7" t="str">
            <v>ALBANY MEDICAL CTR HOSP</v>
          </cell>
          <cell r="D7">
            <v>2</v>
          </cell>
          <cell r="E7">
            <v>4</v>
          </cell>
          <cell r="F7">
            <v>2</v>
          </cell>
          <cell r="G7">
            <v>0</v>
          </cell>
        </row>
        <row r="8">
          <cell r="A8">
            <v>501000</v>
          </cell>
          <cell r="B8" t="str">
            <v>0501000</v>
          </cell>
          <cell r="C8" t="str">
            <v>AUBURN COMMUNITY HOSPITAL</v>
          </cell>
          <cell r="D8">
            <v>2</v>
          </cell>
          <cell r="E8">
            <v>6</v>
          </cell>
          <cell r="F8">
            <v>3</v>
          </cell>
          <cell r="G8">
            <v>0</v>
          </cell>
        </row>
        <row r="9">
          <cell r="A9">
            <v>7002001</v>
          </cell>
          <cell r="B9" t="str">
            <v>7002001</v>
          </cell>
          <cell r="C9" t="str">
            <v>BELLEVUE HOSPITAL CENTER</v>
          </cell>
          <cell r="D9">
            <v>1</v>
          </cell>
          <cell r="E9">
            <v>2</v>
          </cell>
          <cell r="F9">
            <v>2</v>
          </cell>
          <cell r="G9">
            <v>0</v>
          </cell>
        </row>
        <row r="10">
          <cell r="A10">
            <v>7002002</v>
          </cell>
          <cell r="B10" t="str">
            <v>7002002</v>
          </cell>
          <cell r="C10" t="str">
            <v>BETH ISRAEL MEDICAL CENTER</v>
          </cell>
          <cell r="D10">
            <v>1</v>
          </cell>
          <cell r="E10">
            <v>2</v>
          </cell>
          <cell r="F10">
            <v>3</v>
          </cell>
          <cell r="G10">
            <v>0</v>
          </cell>
        </row>
        <row r="11">
          <cell r="A11">
            <v>3535001</v>
          </cell>
          <cell r="B11" t="str">
            <v>3535001</v>
          </cell>
          <cell r="C11" t="str">
            <v>BON SECOURS COMMUNITY HOSP</v>
          </cell>
          <cell r="D11">
            <v>2</v>
          </cell>
          <cell r="E11">
            <v>3</v>
          </cell>
          <cell r="F11">
            <v>3</v>
          </cell>
          <cell r="G11">
            <v>0</v>
          </cell>
        </row>
        <row r="12">
          <cell r="A12">
            <v>7000001</v>
          </cell>
          <cell r="B12" t="str">
            <v>7000001</v>
          </cell>
          <cell r="C12" t="str">
            <v>BRONX-LEBANON HOSPITAL CTR</v>
          </cell>
          <cell r="D12">
            <v>1</v>
          </cell>
          <cell r="E12">
            <v>2</v>
          </cell>
          <cell r="F12">
            <v>2</v>
          </cell>
          <cell r="G12">
            <v>0</v>
          </cell>
        </row>
        <row r="13">
          <cell r="A13">
            <v>7001002</v>
          </cell>
          <cell r="B13" t="str">
            <v>7001002</v>
          </cell>
          <cell r="C13" t="str">
            <v>BROOKDALE HOSPITAL MED CTR</v>
          </cell>
          <cell r="D13">
            <v>1</v>
          </cell>
          <cell r="E13">
            <v>2</v>
          </cell>
          <cell r="F13">
            <v>3</v>
          </cell>
          <cell r="G13">
            <v>0</v>
          </cell>
        </row>
        <row r="14">
          <cell r="A14">
            <v>5123000</v>
          </cell>
          <cell r="B14" t="str">
            <v>5123000</v>
          </cell>
          <cell r="C14" t="str">
            <v>BROOKHAVEN MEMORIAL HOSP</v>
          </cell>
          <cell r="D14">
            <v>1</v>
          </cell>
          <cell r="E14">
            <v>1</v>
          </cell>
          <cell r="F14">
            <v>2</v>
          </cell>
          <cell r="G14">
            <v>0</v>
          </cell>
        </row>
        <row r="15">
          <cell r="A15">
            <v>5263000</v>
          </cell>
          <cell r="B15" t="str">
            <v>5263000</v>
          </cell>
          <cell r="C15" t="str">
            <v>CATSKILL REGIONAL MED CTR</v>
          </cell>
          <cell r="D15">
            <v>2</v>
          </cell>
          <cell r="E15">
            <v>3</v>
          </cell>
          <cell r="F15">
            <v>2</v>
          </cell>
          <cell r="G15">
            <v>0</v>
          </cell>
        </row>
        <row r="16">
          <cell r="A16">
            <v>5401001</v>
          </cell>
          <cell r="B16" t="str">
            <v>5401001</v>
          </cell>
          <cell r="C16" t="str">
            <v>CAYUGA MEDICAL CENTER</v>
          </cell>
          <cell r="D16">
            <v>2</v>
          </cell>
          <cell r="E16">
            <v>6</v>
          </cell>
          <cell r="F16">
            <v>2</v>
          </cell>
          <cell r="G16">
            <v>0</v>
          </cell>
        </row>
        <row r="17">
          <cell r="A17">
            <v>901001</v>
          </cell>
          <cell r="B17" t="str">
            <v>0901001</v>
          </cell>
          <cell r="C17" t="str">
            <v>CHAMPLAIN VALLEY PHYS</v>
          </cell>
          <cell r="D17">
            <v>2</v>
          </cell>
          <cell r="E17">
            <v>4</v>
          </cell>
          <cell r="F17">
            <v>3</v>
          </cell>
          <cell r="G17">
            <v>0</v>
          </cell>
        </row>
        <row r="18">
          <cell r="A18">
            <v>4401000</v>
          </cell>
          <cell r="B18" t="str">
            <v>4401000</v>
          </cell>
          <cell r="C18" t="str">
            <v>CLAXTON-HEPBURN MED CTR</v>
          </cell>
          <cell r="D18">
            <v>2</v>
          </cell>
          <cell r="E18">
            <v>5</v>
          </cell>
          <cell r="F18">
            <v>2</v>
          </cell>
          <cell r="G18">
            <v>0</v>
          </cell>
        </row>
        <row r="19">
          <cell r="A19">
            <v>3421000</v>
          </cell>
          <cell r="B19" t="str">
            <v>3421000</v>
          </cell>
          <cell r="C19" t="str">
            <v>CLIFTON SPRINGS HOSPITAL</v>
          </cell>
          <cell r="D19">
            <v>2</v>
          </cell>
          <cell r="E19">
            <v>7</v>
          </cell>
          <cell r="F19">
            <v>3</v>
          </cell>
          <cell r="G19">
            <v>0</v>
          </cell>
        </row>
        <row r="20">
          <cell r="A20">
            <v>1001000</v>
          </cell>
          <cell r="B20" t="str">
            <v>1001000</v>
          </cell>
          <cell r="C20" t="str">
            <v>COLUMBIA MEMORIAL HOSPITAL</v>
          </cell>
          <cell r="D20">
            <v>2</v>
          </cell>
          <cell r="E20">
            <v>3</v>
          </cell>
          <cell r="F20">
            <v>3</v>
          </cell>
          <cell r="G20">
            <v>0</v>
          </cell>
        </row>
        <row r="21">
          <cell r="A21">
            <v>7001009</v>
          </cell>
          <cell r="B21" t="str">
            <v>7001009</v>
          </cell>
          <cell r="C21" t="str">
            <v>CONEY ISLAND HOSPITAL</v>
          </cell>
          <cell r="D21">
            <v>1</v>
          </cell>
          <cell r="E21">
            <v>2</v>
          </cell>
          <cell r="F21">
            <v>2</v>
          </cell>
          <cell r="G21">
            <v>0</v>
          </cell>
        </row>
        <row r="22">
          <cell r="A22">
            <v>1101000</v>
          </cell>
          <cell r="B22" t="str">
            <v>1101000</v>
          </cell>
          <cell r="C22" t="str">
            <v>CORTLAND REGIONAL MED CTR</v>
          </cell>
          <cell r="D22">
            <v>2</v>
          </cell>
          <cell r="E22">
            <v>6</v>
          </cell>
          <cell r="F22">
            <v>3</v>
          </cell>
          <cell r="G22">
            <v>0</v>
          </cell>
        </row>
        <row r="23">
          <cell r="A23">
            <v>5127000</v>
          </cell>
          <cell r="B23" t="str">
            <v>5127000</v>
          </cell>
          <cell r="C23" t="str">
            <v>EASTERN LONG ISLAND HOSPITAL</v>
          </cell>
          <cell r="D23">
            <v>1</v>
          </cell>
          <cell r="E23">
            <v>1</v>
          </cell>
          <cell r="F23">
            <v>2</v>
          </cell>
          <cell r="G23">
            <v>0</v>
          </cell>
        </row>
        <row r="24">
          <cell r="A24">
            <v>3101001</v>
          </cell>
          <cell r="B24">
            <v>3101000</v>
          </cell>
          <cell r="C24" t="str">
            <v>EASTERN NIAGARA HOSPITAL</v>
          </cell>
          <cell r="D24">
            <v>2</v>
          </cell>
          <cell r="E24">
            <v>8</v>
          </cell>
          <cell r="F24">
            <v>2</v>
          </cell>
          <cell r="G24">
            <v>0</v>
          </cell>
        </row>
        <row r="25">
          <cell r="A25">
            <v>4601001</v>
          </cell>
          <cell r="B25" t="str">
            <v>4601001</v>
          </cell>
          <cell r="C25" t="str">
            <v>ELLIS HOSPITAL</v>
          </cell>
          <cell r="D25">
            <v>2</v>
          </cell>
          <cell r="E25">
            <v>4</v>
          </cell>
          <cell r="F25">
            <v>3</v>
          </cell>
          <cell r="G25">
            <v>0</v>
          </cell>
        </row>
        <row r="26">
          <cell r="A26">
            <v>7003000</v>
          </cell>
          <cell r="B26" t="str">
            <v>7003000</v>
          </cell>
          <cell r="C26" t="str">
            <v>ELMHURST HOSPITAL CTR</v>
          </cell>
          <cell r="D26">
            <v>1</v>
          </cell>
          <cell r="E26">
            <v>2</v>
          </cell>
          <cell r="F26">
            <v>2</v>
          </cell>
          <cell r="G26">
            <v>0</v>
          </cell>
        </row>
        <row r="27">
          <cell r="A27">
            <v>1401005</v>
          </cell>
          <cell r="B27" t="str">
            <v>1401005</v>
          </cell>
          <cell r="C27" t="str">
            <v>ERIE COUNTY MEDICAL CENTER</v>
          </cell>
          <cell r="D27">
            <v>2</v>
          </cell>
          <cell r="E27">
            <v>8</v>
          </cell>
          <cell r="F27">
            <v>2</v>
          </cell>
          <cell r="G27">
            <v>0</v>
          </cell>
        </row>
        <row r="28">
          <cell r="A28">
            <v>3202003</v>
          </cell>
          <cell r="B28" t="str">
            <v>3202003</v>
          </cell>
          <cell r="C28" t="str">
            <v>FAXTON-ST LUKES HEALTHCARE</v>
          </cell>
          <cell r="D28">
            <v>2</v>
          </cell>
          <cell r="E28">
            <v>5</v>
          </cell>
          <cell r="F28">
            <v>3</v>
          </cell>
          <cell r="G28">
            <v>0</v>
          </cell>
        </row>
        <row r="29">
          <cell r="A29">
            <v>7003001</v>
          </cell>
          <cell r="B29" t="str">
            <v>7003001</v>
          </cell>
          <cell r="C29" t="str">
            <v>FLUSHING HOSPITAL</v>
          </cell>
          <cell r="D29">
            <v>1</v>
          </cell>
          <cell r="E29">
            <v>2</v>
          </cell>
          <cell r="F29">
            <v>2</v>
          </cell>
          <cell r="G29">
            <v>0</v>
          </cell>
        </row>
        <row r="30">
          <cell r="A30">
            <v>2910000</v>
          </cell>
          <cell r="B30" t="str">
            <v>2910000</v>
          </cell>
          <cell r="C30" t="str">
            <v>FRANKLIN HOSPITAL</v>
          </cell>
          <cell r="D30">
            <v>1</v>
          </cell>
          <cell r="E30">
            <v>1</v>
          </cell>
          <cell r="F30">
            <v>2</v>
          </cell>
          <cell r="G30">
            <v>0</v>
          </cell>
        </row>
        <row r="31">
          <cell r="A31">
            <v>2901000</v>
          </cell>
          <cell r="B31" t="str">
            <v>2901000</v>
          </cell>
          <cell r="C31" t="str">
            <v>GLEN COVE HOSPITAL</v>
          </cell>
          <cell r="D31">
            <v>1</v>
          </cell>
          <cell r="E31">
            <v>1</v>
          </cell>
          <cell r="F31">
            <v>2</v>
          </cell>
          <cell r="G31">
            <v>0</v>
          </cell>
        </row>
        <row r="32">
          <cell r="A32">
            <v>5601000</v>
          </cell>
          <cell r="B32" t="str">
            <v>5601000</v>
          </cell>
          <cell r="C32" t="str">
            <v>GLENS FALLS HOSPITAL</v>
          </cell>
          <cell r="D32">
            <v>2</v>
          </cell>
          <cell r="E32">
            <v>4</v>
          </cell>
          <cell r="F32">
            <v>2</v>
          </cell>
          <cell r="G32">
            <v>0</v>
          </cell>
        </row>
        <row r="33">
          <cell r="A33">
            <v>7002009</v>
          </cell>
          <cell r="B33" t="str">
            <v>7002009</v>
          </cell>
          <cell r="C33" t="str">
            <v>HARLEM HOSPITAL CENTER</v>
          </cell>
          <cell r="D33">
            <v>1</v>
          </cell>
          <cell r="E33">
            <v>2</v>
          </cell>
          <cell r="F33">
            <v>2</v>
          </cell>
          <cell r="G33">
            <v>0</v>
          </cell>
        </row>
        <row r="34">
          <cell r="A34">
            <v>5501000</v>
          </cell>
          <cell r="B34" t="str">
            <v>5501000</v>
          </cell>
          <cell r="C34" t="str">
            <v>HEALTHALLIANCE HOSP MARYS AVE CAMPUS</v>
          </cell>
          <cell r="D34">
            <v>2</v>
          </cell>
          <cell r="E34">
            <v>3</v>
          </cell>
          <cell r="F34">
            <v>3</v>
          </cell>
          <cell r="G34">
            <v>0</v>
          </cell>
        </row>
        <row r="35">
          <cell r="A35">
            <v>5153000</v>
          </cell>
          <cell r="B35" t="str">
            <v>5153000</v>
          </cell>
          <cell r="C35" t="str">
            <v>HUNTINGTON HOSPITAL</v>
          </cell>
          <cell r="D35">
            <v>1</v>
          </cell>
          <cell r="E35">
            <v>1</v>
          </cell>
          <cell r="F35">
            <v>2</v>
          </cell>
          <cell r="G35">
            <v>0</v>
          </cell>
        </row>
        <row r="36">
          <cell r="A36">
            <v>7001046</v>
          </cell>
          <cell r="B36" t="str">
            <v>7001046</v>
          </cell>
          <cell r="C36" t="str">
            <v>INTERFAITH MEDICAL CENTER</v>
          </cell>
          <cell r="D36">
            <v>1</v>
          </cell>
          <cell r="E36">
            <v>2</v>
          </cell>
          <cell r="F36">
            <v>2</v>
          </cell>
          <cell r="G36">
            <v>0</v>
          </cell>
        </row>
        <row r="37">
          <cell r="A37">
            <v>7000002</v>
          </cell>
          <cell r="B37" t="str">
            <v>7000002</v>
          </cell>
          <cell r="C37" t="str">
            <v>JACOBI MEDICAL CENTER</v>
          </cell>
          <cell r="D37">
            <v>1</v>
          </cell>
          <cell r="E37">
            <v>2</v>
          </cell>
          <cell r="F37">
            <v>2</v>
          </cell>
          <cell r="G37">
            <v>0</v>
          </cell>
        </row>
        <row r="38">
          <cell r="A38">
            <v>7003003</v>
          </cell>
          <cell r="B38" t="str">
            <v>7003003</v>
          </cell>
          <cell r="C38" t="str">
            <v>JAMAICA HOSPITAL</v>
          </cell>
          <cell r="D38">
            <v>1</v>
          </cell>
          <cell r="E38">
            <v>2</v>
          </cell>
          <cell r="F38">
            <v>3</v>
          </cell>
          <cell r="G38">
            <v>0</v>
          </cell>
        </row>
        <row r="39">
          <cell r="A39">
            <v>5149000</v>
          </cell>
          <cell r="B39" t="str">
            <v>5149000</v>
          </cell>
          <cell r="C39" t="str">
            <v>JOHN T MATHER MEMORIAL HOSP</v>
          </cell>
          <cell r="D39">
            <v>1</v>
          </cell>
          <cell r="E39">
            <v>1</v>
          </cell>
          <cell r="F39">
            <v>3</v>
          </cell>
          <cell r="G39">
            <v>0</v>
          </cell>
        </row>
        <row r="40">
          <cell r="A40">
            <v>1401014</v>
          </cell>
          <cell r="B40" t="str">
            <v>1401014</v>
          </cell>
          <cell r="C40" t="str">
            <v>KALEIDA HEALTH</v>
          </cell>
          <cell r="D40">
            <v>2</v>
          </cell>
          <cell r="E40">
            <v>8</v>
          </cell>
          <cell r="F40">
            <v>3</v>
          </cell>
          <cell r="G40">
            <v>0</v>
          </cell>
        </row>
        <row r="41">
          <cell r="A41">
            <v>7001016</v>
          </cell>
          <cell r="B41" t="str">
            <v>7001016</v>
          </cell>
          <cell r="C41" t="str">
            <v>KINGS COUNTY HOSPITAL CENTER</v>
          </cell>
          <cell r="D41">
            <v>1</v>
          </cell>
          <cell r="E41">
            <v>2</v>
          </cell>
          <cell r="F41">
            <v>2</v>
          </cell>
          <cell r="G41">
            <v>0</v>
          </cell>
        </row>
        <row r="42">
          <cell r="A42">
            <v>7001033</v>
          </cell>
          <cell r="B42" t="str">
            <v>7001033</v>
          </cell>
          <cell r="C42" t="str">
            <v>KINGSBROOK JEWISH MED CTR</v>
          </cell>
          <cell r="D42">
            <v>1</v>
          </cell>
          <cell r="E42">
            <v>2</v>
          </cell>
          <cell r="F42">
            <v>3</v>
          </cell>
          <cell r="G42">
            <v>0</v>
          </cell>
        </row>
        <row r="43">
          <cell r="A43">
            <v>7002017</v>
          </cell>
          <cell r="B43" t="str">
            <v>7002017</v>
          </cell>
          <cell r="C43" t="str">
            <v>LENOX HILL HOSPITAL</v>
          </cell>
          <cell r="D43">
            <v>1</v>
          </cell>
          <cell r="E43">
            <v>2</v>
          </cell>
          <cell r="F43">
            <v>3</v>
          </cell>
          <cell r="G43">
            <v>0</v>
          </cell>
        </row>
        <row r="44">
          <cell r="A44">
            <v>7000008</v>
          </cell>
          <cell r="B44" t="str">
            <v>7000008</v>
          </cell>
          <cell r="C44" t="str">
            <v>LINCOLN MEDICAL</v>
          </cell>
          <cell r="D44">
            <v>1</v>
          </cell>
          <cell r="E44">
            <v>2</v>
          </cell>
          <cell r="F44">
            <v>2</v>
          </cell>
          <cell r="G44">
            <v>0</v>
          </cell>
        </row>
        <row r="45">
          <cell r="A45">
            <v>2902000</v>
          </cell>
          <cell r="B45" t="str">
            <v>2902000</v>
          </cell>
          <cell r="C45" t="str">
            <v>LONG BEACH MEDICAL CENTER</v>
          </cell>
          <cell r="D45">
            <v>1</v>
          </cell>
          <cell r="E45">
            <v>1</v>
          </cell>
          <cell r="F45">
            <v>3</v>
          </cell>
          <cell r="G45">
            <v>0</v>
          </cell>
        </row>
        <row r="46">
          <cell r="A46">
            <v>7003004</v>
          </cell>
          <cell r="B46" t="str">
            <v>7003004</v>
          </cell>
          <cell r="C46" t="str">
            <v>LONG ISLAND JEWISH</v>
          </cell>
          <cell r="D46">
            <v>1</v>
          </cell>
          <cell r="E46">
            <v>2</v>
          </cell>
          <cell r="F46">
            <v>2</v>
          </cell>
          <cell r="G46">
            <v>0</v>
          </cell>
        </row>
        <row r="47">
          <cell r="A47">
            <v>7001019</v>
          </cell>
          <cell r="B47" t="str">
            <v>7001019</v>
          </cell>
          <cell r="C47" t="str">
            <v>LUTHERAN MEDICAL CENTER</v>
          </cell>
          <cell r="D47">
            <v>1</v>
          </cell>
          <cell r="E47">
            <v>2</v>
          </cell>
          <cell r="F47">
            <v>3</v>
          </cell>
          <cell r="G47">
            <v>0</v>
          </cell>
        </row>
        <row r="48">
          <cell r="A48">
            <v>7001020</v>
          </cell>
          <cell r="B48" t="str">
            <v>7001020</v>
          </cell>
          <cell r="C48" t="str">
            <v>MAIMONIDES MEDICAL CENTER</v>
          </cell>
          <cell r="D48">
            <v>1</v>
          </cell>
          <cell r="E48">
            <v>2</v>
          </cell>
          <cell r="F48">
            <v>3</v>
          </cell>
          <cell r="G48">
            <v>0</v>
          </cell>
        </row>
        <row r="49">
          <cell r="A49">
            <v>3824000</v>
          </cell>
          <cell r="B49" t="str">
            <v>3824000</v>
          </cell>
          <cell r="C49" t="str">
            <v>MARY IMOGENE BASSETT HOSP</v>
          </cell>
          <cell r="D49">
            <v>2</v>
          </cell>
          <cell r="E49">
            <v>5</v>
          </cell>
          <cell r="F49">
            <v>2</v>
          </cell>
          <cell r="G49">
            <v>0</v>
          </cell>
        </row>
        <row r="50">
          <cell r="A50">
            <v>3622000</v>
          </cell>
          <cell r="B50" t="str">
            <v>3622000</v>
          </cell>
          <cell r="C50" t="str">
            <v>MEDINA MEMORIAL HOSPITAL</v>
          </cell>
          <cell r="D50">
            <v>2</v>
          </cell>
          <cell r="E50">
            <v>8</v>
          </cell>
          <cell r="F50">
            <v>2</v>
          </cell>
          <cell r="G50">
            <v>0</v>
          </cell>
        </row>
        <row r="51">
          <cell r="A51">
            <v>2909000</v>
          </cell>
          <cell r="B51" t="str">
            <v>2909000</v>
          </cell>
          <cell r="C51" t="str">
            <v>MERCY MEDICAL CENTER</v>
          </cell>
          <cell r="D51">
            <v>1</v>
          </cell>
          <cell r="E51">
            <v>1</v>
          </cell>
          <cell r="F51">
            <v>3</v>
          </cell>
          <cell r="G51">
            <v>0</v>
          </cell>
        </row>
        <row r="52">
          <cell r="A52">
            <v>7002021</v>
          </cell>
          <cell r="B52" t="str">
            <v>7002021</v>
          </cell>
          <cell r="C52" t="str">
            <v>METROPOLITAN HOSPITAL CENTER</v>
          </cell>
          <cell r="D52">
            <v>1</v>
          </cell>
          <cell r="E52">
            <v>2</v>
          </cell>
          <cell r="F52">
            <v>2</v>
          </cell>
          <cell r="G52">
            <v>0</v>
          </cell>
        </row>
        <row r="53">
          <cell r="A53">
            <v>7000006</v>
          </cell>
          <cell r="B53" t="str">
            <v>7000006</v>
          </cell>
          <cell r="C53" t="str">
            <v>MONTEFIORE MEDICAL CENTER</v>
          </cell>
          <cell r="D53">
            <v>1</v>
          </cell>
          <cell r="E53">
            <v>2</v>
          </cell>
          <cell r="F53">
            <v>2</v>
          </cell>
          <cell r="G53">
            <v>0</v>
          </cell>
        </row>
        <row r="54">
          <cell r="A54">
            <v>7002024</v>
          </cell>
          <cell r="B54" t="str">
            <v>7002024</v>
          </cell>
          <cell r="C54" t="str">
            <v>MOUNT SINAI HOSPITAL</v>
          </cell>
          <cell r="D54">
            <v>1</v>
          </cell>
          <cell r="E54">
            <v>2</v>
          </cell>
          <cell r="F54">
            <v>3</v>
          </cell>
          <cell r="G54">
            <v>0</v>
          </cell>
        </row>
        <row r="55">
          <cell r="A55">
            <v>5903000</v>
          </cell>
          <cell r="B55" t="str">
            <v>5903000</v>
          </cell>
          <cell r="C55" t="str">
            <v>MOUNT VERNON HOSPITAL</v>
          </cell>
          <cell r="D55">
            <v>1</v>
          </cell>
          <cell r="E55">
            <v>3</v>
          </cell>
          <cell r="F55">
            <v>2</v>
          </cell>
          <cell r="G55">
            <v>1</v>
          </cell>
        </row>
        <row r="56">
          <cell r="A56">
            <v>2950002</v>
          </cell>
          <cell r="B56" t="str">
            <v>2950002</v>
          </cell>
          <cell r="C56" t="str">
            <v>NASSAU UNIV MED CTR</v>
          </cell>
          <cell r="D56">
            <v>1</v>
          </cell>
          <cell r="E56">
            <v>1</v>
          </cell>
          <cell r="F56">
            <v>2</v>
          </cell>
          <cell r="G56">
            <v>0</v>
          </cell>
        </row>
        <row r="57">
          <cell r="A57">
            <v>3102000</v>
          </cell>
          <cell r="B57" t="str">
            <v>3102000</v>
          </cell>
          <cell r="C57" t="str">
            <v>NIAGARA FALLS MEMORIAL</v>
          </cell>
          <cell r="D57">
            <v>2</v>
          </cell>
          <cell r="E57">
            <v>8</v>
          </cell>
          <cell r="F57">
            <v>3</v>
          </cell>
          <cell r="G57">
            <v>0</v>
          </cell>
        </row>
        <row r="58">
          <cell r="A58">
            <v>7000024</v>
          </cell>
          <cell r="B58" t="str">
            <v>7000024</v>
          </cell>
          <cell r="C58" t="str">
            <v>NORTH CENTRAL BRONX HOSPITAL</v>
          </cell>
          <cell r="D58">
            <v>1</v>
          </cell>
          <cell r="E58">
            <v>2</v>
          </cell>
          <cell r="F58">
            <v>2</v>
          </cell>
          <cell r="G58">
            <v>0</v>
          </cell>
        </row>
        <row r="59">
          <cell r="A59">
            <v>2951001</v>
          </cell>
          <cell r="B59" t="str">
            <v>2951001</v>
          </cell>
          <cell r="C59" t="str">
            <v>NORTH SHORE UNIVERSITY HOSP</v>
          </cell>
          <cell r="D59">
            <v>1</v>
          </cell>
          <cell r="E59">
            <v>1</v>
          </cell>
          <cell r="F59">
            <v>3</v>
          </cell>
          <cell r="G59">
            <v>0</v>
          </cell>
        </row>
        <row r="60">
          <cell r="A60">
            <v>5920000</v>
          </cell>
          <cell r="B60" t="str">
            <v>5920000</v>
          </cell>
          <cell r="C60" t="str">
            <v>NORTHERN WESTCHESTER HOSP</v>
          </cell>
          <cell r="D60">
            <v>1</v>
          </cell>
          <cell r="E60">
            <v>3</v>
          </cell>
          <cell r="F60">
            <v>3</v>
          </cell>
          <cell r="G60">
            <v>0</v>
          </cell>
        </row>
        <row r="61">
          <cell r="A61">
            <v>7001021</v>
          </cell>
          <cell r="B61" t="str">
            <v>7001021</v>
          </cell>
          <cell r="C61" t="str">
            <v>NY METHODIST HOSP / BROOKLYN</v>
          </cell>
          <cell r="D61">
            <v>1</v>
          </cell>
          <cell r="E61">
            <v>2</v>
          </cell>
          <cell r="F61">
            <v>3</v>
          </cell>
          <cell r="G61">
            <v>0</v>
          </cell>
        </row>
        <row r="62">
          <cell r="A62">
            <v>7002054</v>
          </cell>
          <cell r="B62" t="str">
            <v>7002054</v>
          </cell>
          <cell r="C62" t="str">
            <v>NY PRESBYTERIAN HOSPITAL</v>
          </cell>
          <cell r="D62">
            <v>1</v>
          </cell>
          <cell r="E62">
            <v>2</v>
          </cell>
          <cell r="F62">
            <v>3</v>
          </cell>
          <cell r="G62">
            <v>0</v>
          </cell>
        </row>
        <row r="63">
          <cell r="A63">
            <v>7002053</v>
          </cell>
          <cell r="B63" t="str">
            <v>7002053</v>
          </cell>
          <cell r="C63" t="str">
            <v>NYU HOSPITALS CENTER</v>
          </cell>
          <cell r="D63">
            <v>1</v>
          </cell>
          <cell r="E63">
            <v>2</v>
          </cell>
          <cell r="F63">
            <v>3</v>
          </cell>
          <cell r="G63">
            <v>0</v>
          </cell>
        </row>
        <row r="64">
          <cell r="A64">
            <v>401001</v>
          </cell>
          <cell r="B64" t="str">
            <v>0401001</v>
          </cell>
          <cell r="C64" t="str">
            <v>OLEAN GENERAL HOSPITAL</v>
          </cell>
          <cell r="D64">
            <v>2</v>
          </cell>
          <cell r="E64">
            <v>8</v>
          </cell>
          <cell r="F64">
            <v>3</v>
          </cell>
          <cell r="G64">
            <v>0</v>
          </cell>
        </row>
        <row r="65">
          <cell r="A65">
            <v>3523000</v>
          </cell>
          <cell r="B65" t="str">
            <v>3523000</v>
          </cell>
          <cell r="C65" t="str">
            <v>ORANGE REGIONAL MED CTR</v>
          </cell>
          <cell r="D65">
            <v>2</v>
          </cell>
          <cell r="E65">
            <v>3</v>
          </cell>
          <cell r="F65">
            <v>2</v>
          </cell>
          <cell r="G65">
            <v>0</v>
          </cell>
        </row>
        <row r="66">
          <cell r="A66">
            <v>3702000</v>
          </cell>
          <cell r="B66" t="str">
            <v>3702000</v>
          </cell>
          <cell r="C66" t="str">
            <v>OSWEGO HOSPITAL</v>
          </cell>
          <cell r="D66">
            <v>2</v>
          </cell>
          <cell r="E66">
            <v>5</v>
          </cell>
          <cell r="F66">
            <v>2</v>
          </cell>
          <cell r="G66">
            <v>0</v>
          </cell>
        </row>
        <row r="67">
          <cell r="A67">
            <v>5932000</v>
          </cell>
          <cell r="B67" t="str">
            <v>5932000</v>
          </cell>
          <cell r="C67" t="str">
            <v>PHELPS MEMORIAL HOSP</v>
          </cell>
          <cell r="D67">
            <v>1</v>
          </cell>
          <cell r="E67">
            <v>3</v>
          </cell>
          <cell r="F67">
            <v>3</v>
          </cell>
          <cell r="G67">
            <v>0</v>
          </cell>
        </row>
        <row r="68">
          <cell r="A68">
            <v>3950000</v>
          </cell>
          <cell r="B68" t="str">
            <v>3950000</v>
          </cell>
          <cell r="C68" t="str">
            <v>PUTNAM COMMUNITY HOSPITAL</v>
          </cell>
          <cell r="D68">
            <v>2</v>
          </cell>
          <cell r="E68">
            <v>3</v>
          </cell>
          <cell r="F68">
            <v>3</v>
          </cell>
          <cell r="G68">
            <v>0</v>
          </cell>
        </row>
        <row r="69">
          <cell r="A69">
            <v>7003007</v>
          </cell>
          <cell r="B69" t="str">
            <v>7003007</v>
          </cell>
          <cell r="C69" t="str">
            <v>QUEENS HOSPITAL CENTER</v>
          </cell>
          <cell r="D69">
            <v>1</v>
          </cell>
          <cell r="E69">
            <v>2</v>
          </cell>
          <cell r="F69">
            <v>2</v>
          </cell>
          <cell r="G69">
            <v>0</v>
          </cell>
        </row>
        <row r="70">
          <cell r="A70">
            <v>7004008</v>
          </cell>
          <cell r="B70" t="str">
            <v>7004010</v>
          </cell>
          <cell r="C70" t="str">
            <v>RICHMOND UNIV MED CTR</v>
          </cell>
          <cell r="D70">
            <v>1</v>
          </cell>
          <cell r="E70">
            <v>2</v>
          </cell>
          <cell r="F70">
            <v>3</v>
          </cell>
          <cell r="G70">
            <v>0</v>
          </cell>
        </row>
        <row r="71">
          <cell r="A71">
            <v>2701003</v>
          </cell>
          <cell r="B71" t="str">
            <v>2701003</v>
          </cell>
          <cell r="C71" t="str">
            <v>ROCHESTER GENERAL HOSPITAL</v>
          </cell>
          <cell r="D71">
            <v>2</v>
          </cell>
          <cell r="E71">
            <v>7</v>
          </cell>
          <cell r="F71">
            <v>2</v>
          </cell>
          <cell r="G71">
            <v>0</v>
          </cell>
        </row>
        <row r="72">
          <cell r="A72">
            <v>3201002</v>
          </cell>
          <cell r="B72" t="str">
            <v>3201002</v>
          </cell>
          <cell r="C72" t="str">
            <v>ROME MEMORIAL HOSPITAL</v>
          </cell>
          <cell r="D72">
            <v>2</v>
          </cell>
          <cell r="E72">
            <v>5</v>
          </cell>
          <cell r="F72">
            <v>2</v>
          </cell>
          <cell r="G72">
            <v>0</v>
          </cell>
        </row>
        <row r="73">
          <cell r="A73">
            <v>4102002</v>
          </cell>
          <cell r="B73" t="str">
            <v>4102002</v>
          </cell>
          <cell r="C73" t="str">
            <v>SAMARITAN HOSPITAL OF TROY</v>
          </cell>
          <cell r="D73">
            <v>2</v>
          </cell>
          <cell r="E73">
            <v>4</v>
          </cell>
          <cell r="F73">
            <v>3</v>
          </cell>
          <cell r="G73">
            <v>0</v>
          </cell>
        </row>
        <row r="74">
          <cell r="A74">
            <v>2201000</v>
          </cell>
          <cell r="B74" t="str">
            <v>2201000</v>
          </cell>
          <cell r="C74" t="str">
            <v>SAMARITAN MEDICAL CENTER</v>
          </cell>
          <cell r="D74">
            <v>2</v>
          </cell>
          <cell r="E74">
            <v>5</v>
          </cell>
          <cell r="F74">
            <v>2</v>
          </cell>
          <cell r="G74">
            <v>0</v>
          </cell>
        </row>
        <row r="75">
          <cell r="A75">
            <v>4501000</v>
          </cell>
          <cell r="B75" t="str">
            <v>4501000</v>
          </cell>
          <cell r="C75" t="str">
            <v>SARATOGA HOSPITAL</v>
          </cell>
          <cell r="D75">
            <v>2</v>
          </cell>
          <cell r="E75">
            <v>4</v>
          </cell>
          <cell r="F75">
            <v>2</v>
          </cell>
          <cell r="G75">
            <v>0</v>
          </cell>
        </row>
        <row r="76">
          <cell r="A76">
            <v>6120700</v>
          </cell>
          <cell r="B76" t="str">
            <v>6120700</v>
          </cell>
          <cell r="C76" t="str">
            <v>SOLDIERS AND SAILORS MEM HOSP</v>
          </cell>
          <cell r="D76">
            <v>2</v>
          </cell>
          <cell r="E76">
            <v>7</v>
          </cell>
          <cell r="F76">
            <v>3</v>
          </cell>
          <cell r="G76">
            <v>0</v>
          </cell>
        </row>
        <row r="77">
          <cell r="A77">
            <v>2950001</v>
          </cell>
          <cell r="B77" t="str">
            <v>2950001</v>
          </cell>
          <cell r="C77" t="str">
            <v>SOUTH NASSAU COMMUNITIES</v>
          </cell>
          <cell r="D77">
            <v>1</v>
          </cell>
          <cell r="E77">
            <v>1</v>
          </cell>
          <cell r="F77">
            <v>3</v>
          </cell>
          <cell r="G77">
            <v>0</v>
          </cell>
        </row>
        <row r="78">
          <cell r="A78">
            <v>5154000</v>
          </cell>
          <cell r="B78" t="str">
            <v>5154000</v>
          </cell>
          <cell r="C78" t="str">
            <v>SOUTHSIDE HOSPITAL</v>
          </cell>
          <cell r="D78">
            <v>1</v>
          </cell>
          <cell r="E78">
            <v>1</v>
          </cell>
          <cell r="F78">
            <v>3</v>
          </cell>
          <cell r="G78">
            <v>0</v>
          </cell>
        </row>
        <row r="79">
          <cell r="A79">
            <v>7000014</v>
          </cell>
          <cell r="B79" t="str">
            <v>7000014</v>
          </cell>
          <cell r="C79" t="str">
            <v>ST BARNABAS HOSPITAL</v>
          </cell>
          <cell r="D79">
            <v>1</v>
          </cell>
          <cell r="E79">
            <v>2</v>
          </cell>
          <cell r="F79">
            <v>2</v>
          </cell>
          <cell r="G79">
            <v>0</v>
          </cell>
        </row>
        <row r="80">
          <cell r="A80">
            <v>5157003</v>
          </cell>
          <cell r="B80" t="str">
            <v>5157003</v>
          </cell>
          <cell r="C80" t="str">
            <v>ST CATHERINE OF SIENA</v>
          </cell>
          <cell r="D80">
            <v>1</v>
          </cell>
          <cell r="E80">
            <v>1</v>
          </cell>
          <cell r="F80">
            <v>3</v>
          </cell>
          <cell r="G80">
            <v>0</v>
          </cell>
        </row>
        <row r="81">
          <cell r="A81">
            <v>3202002</v>
          </cell>
          <cell r="B81" t="str">
            <v>3202002</v>
          </cell>
          <cell r="C81" t="str">
            <v>ST ELIZABETH MEDICAL CENTER</v>
          </cell>
          <cell r="D81">
            <v>2</v>
          </cell>
          <cell r="E81">
            <v>5</v>
          </cell>
          <cell r="F81">
            <v>3</v>
          </cell>
          <cell r="G81">
            <v>0</v>
          </cell>
        </row>
        <row r="82">
          <cell r="A82">
            <v>1302000</v>
          </cell>
          <cell r="B82" t="str">
            <v>1302000</v>
          </cell>
          <cell r="C82" t="str">
            <v>ST FRANCIS HOSP / POUGH</v>
          </cell>
          <cell r="D82">
            <v>2</v>
          </cell>
          <cell r="E82">
            <v>3</v>
          </cell>
          <cell r="F82">
            <v>3</v>
          </cell>
          <cell r="G82">
            <v>0</v>
          </cell>
        </row>
        <row r="83">
          <cell r="A83">
            <v>5002001</v>
          </cell>
          <cell r="B83" t="str">
            <v>5002001</v>
          </cell>
          <cell r="C83" t="str">
            <v>ST JAMES MERCY HOSPITAL</v>
          </cell>
          <cell r="D83">
            <v>2</v>
          </cell>
          <cell r="E83">
            <v>6</v>
          </cell>
          <cell r="F83">
            <v>2</v>
          </cell>
          <cell r="G83">
            <v>0</v>
          </cell>
        </row>
        <row r="84">
          <cell r="A84">
            <v>7001024</v>
          </cell>
          <cell r="B84" t="str">
            <v>7001024</v>
          </cell>
          <cell r="C84" t="str">
            <v>ST JOHNS EPISCOPAL SO SHORE</v>
          </cell>
          <cell r="D84">
            <v>1</v>
          </cell>
          <cell r="E84">
            <v>2</v>
          </cell>
          <cell r="F84">
            <v>2</v>
          </cell>
          <cell r="G84">
            <v>0</v>
          </cell>
        </row>
        <row r="85">
          <cell r="A85">
            <v>701001</v>
          </cell>
          <cell r="B85" t="str">
            <v>0701001</v>
          </cell>
          <cell r="C85" t="str">
            <v>ST JOSEPHS HOSP / ELMIRA</v>
          </cell>
          <cell r="D85">
            <v>2</v>
          </cell>
          <cell r="E85">
            <v>6</v>
          </cell>
          <cell r="F85">
            <v>3</v>
          </cell>
          <cell r="G85">
            <v>0</v>
          </cell>
        </row>
        <row r="86">
          <cell r="A86">
            <v>3301003</v>
          </cell>
          <cell r="B86" t="str">
            <v>3301003</v>
          </cell>
          <cell r="C86" t="str">
            <v>ST JOSEPHS HOSP HLTH CTR</v>
          </cell>
          <cell r="D86">
            <v>2</v>
          </cell>
          <cell r="E86">
            <v>6</v>
          </cell>
          <cell r="F86">
            <v>3</v>
          </cell>
          <cell r="G86">
            <v>0</v>
          </cell>
        </row>
        <row r="87">
          <cell r="A87">
            <v>5907002</v>
          </cell>
          <cell r="B87" t="str">
            <v>5907002</v>
          </cell>
          <cell r="C87" t="str">
            <v>ST JOSEPHS MEDICAL CENTER</v>
          </cell>
          <cell r="D87">
            <v>1</v>
          </cell>
          <cell r="E87">
            <v>3</v>
          </cell>
          <cell r="F87">
            <v>3</v>
          </cell>
          <cell r="G87">
            <v>0</v>
          </cell>
        </row>
        <row r="88">
          <cell r="A88">
            <v>7002032</v>
          </cell>
          <cell r="B88" t="str">
            <v>7002032</v>
          </cell>
          <cell r="C88" t="str">
            <v>ST LUKES / ROOSEVELT HOSP</v>
          </cell>
          <cell r="D88">
            <v>1</v>
          </cell>
          <cell r="E88">
            <v>2</v>
          </cell>
          <cell r="F88">
            <v>3</v>
          </cell>
          <cell r="G88">
            <v>0</v>
          </cell>
        </row>
        <row r="89">
          <cell r="A89">
            <v>2801001</v>
          </cell>
          <cell r="B89" t="str">
            <v>2801001</v>
          </cell>
          <cell r="C89" t="str">
            <v>ST MARYS HOSP / AMSTERDAM</v>
          </cell>
          <cell r="D89">
            <v>2</v>
          </cell>
          <cell r="E89">
            <v>4</v>
          </cell>
          <cell r="F89">
            <v>2</v>
          </cell>
          <cell r="G89">
            <v>0</v>
          </cell>
        </row>
        <row r="90">
          <cell r="A90">
            <v>7001037</v>
          </cell>
          <cell r="B90" t="str">
            <v>7001037</v>
          </cell>
          <cell r="C90" t="str">
            <v>STATE UNIV HOSP / DOWNSTATE</v>
          </cell>
          <cell r="D90">
            <v>1</v>
          </cell>
          <cell r="E90">
            <v>2</v>
          </cell>
          <cell r="F90">
            <v>2</v>
          </cell>
          <cell r="G90">
            <v>0</v>
          </cell>
        </row>
        <row r="91">
          <cell r="A91">
            <v>7004003</v>
          </cell>
          <cell r="B91" t="str">
            <v>7004003</v>
          </cell>
          <cell r="C91" t="str">
            <v>STATEN ISLAND UNIV HOSP</v>
          </cell>
          <cell r="D91">
            <v>1</v>
          </cell>
          <cell r="E91">
            <v>2</v>
          </cell>
          <cell r="F91">
            <v>3</v>
          </cell>
          <cell r="G91">
            <v>0</v>
          </cell>
        </row>
        <row r="92">
          <cell r="A92">
            <v>2701005</v>
          </cell>
          <cell r="B92" t="str">
            <v>2701005</v>
          </cell>
          <cell r="C92" t="str">
            <v>STRONG MEMORIAL HOSPITAL</v>
          </cell>
          <cell r="D92">
            <v>2</v>
          </cell>
          <cell r="E92">
            <v>7</v>
          </cell>
          <cell r="F92">
            <v>2</v>
          </cell>
          <cell r="G92">
            <v>0</v>
          </cell>
        </row>
        <row r="93">
          <cell r="A93">
            <v>4353000</v>
          </cell>
          <cell r="B93" t="str">
            <v>4353000</v>
          </cell>
          <cell r="C93" t="str">
            <v>SUMMIT PARK HOSPITAL</v>
          </cell>
          <cell r="D93">
            <v>1</v>
          </cell>
          <cell r="E93">
            <v>3</v>
          </cell>
          <cell r="F93">
            <v>2</v>
          </cell>
          <cell r="G93">
            <v>0</v>
          </cell>
        </row>
        <row r="94">
          <cell r="A94">
            <v>7001017</v>
          </cell>
          <cell r="B94" t="str">
            <v>7001017</v>
          </cell>
          <cell r="C94" t="str">
            <v>SUNY DOWNSTATE MED CTR/LICH</v>
          </cell>
          <cell r="D94">
            <v>1</v>
          </cell>
          <cell r="E94">
            <v>2</v>
          </cell>
          <cell r="F94">
            <v>2</v>
          </cell>
          <cell r="G94">
            <v>0</v>
          </cell>
        </row>
        <row r="95">
          <cell r="A95">
            <v>2754001</v>
          </cell>
          <cell r="B95" t="str">
            <v>2754001</v>
          </cell>
          <cell r="C95" t="str">
            <v>THE UNITY HOSP OF ROCHESTER</v>
          </cell>
          <cell r="D95">
            <v>2</v>
          </cell>
          <cell r="E95">
            <v>7</v>
          </cell>
          <cell r="F95">
            <v>2</v>
          </cell>
          <cell r="G95">
            <v>0</v>
          </cell>
        </row>
        <row r="96">
          <cell r="A96">
            <v>427000</v>
          </cell>
          <cell r="B96" t="str">
            <v>0427000</v>
          </cell>
          <cell r="C96" t="str">
            <v>TLC HEALTH NETWORK</v>
          </cell>
          <cell r="D96">
            <v>2</v>
          </cell>
          <cell r="E96">
            <v>8</v>
          </cell>
          <cell r="F96">
            <v>3</v>
          </cell>
          <cell r="G96">
            <v>0</v>
          </cell>
        </row>
        <row r="97">
          <cell r="A97">
            <v>303001</v>
          </cell>
          <cell r="B97" t="str">
            <v>0303001</v>
          </cell>
          <cell r="C97" t="str">
            <v>UNITED HEALTH SERVICES INC</v>
          </cell>
          <cell r="D97">
            <v>2</v>
          </cell>
          <cell r="E97">
            <v>6</v>
          </cell>
          <cell r="F97">
            <v>3</v>
          </cell>
          <cell r="G97">
            <v>0</v>
          </cell>
        </row>
        <row r="98">
          <cell r="A98">
            <v>5151001</v>
          </cell>
          <cell r="B98" t="str">
            <v>5151001</v>
          </cell>
          <cell r="C98" t="str">
            <v>UNIV HOSP AT STONY BROOK</v>
          </cell>
          <cell r="D98">
            <v>1</v>
          </cell>
          <cell r="E98">
            <v>1</v>
          </cell>
          <cell r="F98">
            <v>2</v>
          </cell>
          <cell r="G98">
            <v>0</v>
          </cell>
        </row>
        <row r="99">
          <cell r="A99">
            <v>3301000</v>
          </cell>
          <cell r="B99" t="str">
            <v>3301000</v>
          </cell>
          <cell r="C99" t="str">
            <v>UPSTATE UNIV HOSP/COMM GEN</v>
          </cell>
          <cell r="D99">
            <v>2</v>
          </cell>
          <cell r="E99">
            <v>6</v>
          </cell>
          <cell r="F99">
            <v>3</v>
          </cell>
          <cell r="G99">
            <v>0</v>
          </cell>
        </row>
        <row r="100">
          <cell r="A100">
            <v>3301007</v>
          </cell>
          <cell r="B100" t="str">
            <v>3301007</v>
          </cell>
          <cell r="C100" t="str">
            <v>UNIV HOSP SUNY HLTH SCI CTR</v>
          </cell>
          <cell r="D100">
            <v>2</v>
          </cell>
          <cell r="E100">
            <v>6</v>
          </cell>
          <cell r="F100">
            <v>3</v>
          </cell>
          <cell r="G100">
            <v>0</v>
          </cell>
        </row>
        <row r="101">
          <cell r="A101">
            <v>5820000</v>
          </cell>
          <cell r="B101" t="str">
            <v>5820000</v>
          </cell>
          <cell r="C101" t="str">
            <v>WAYNE HEALTH CARE</v>
          </cell>
          <cell r="D101">
            <v>2</v>
          </cell>
          <cell r="E101">
            <v>7</v>
          </cell>
          <cell r="F101">
            <v>2</v>
          </cell>
          <cell r="G101">
            <v>0</v>
          </cell>
        </row>
        <row r="102">
          <cell r="A102">
            <v>5957001</v>
          </cell>
          <cell r="B102" t="str">
            <v>5957001</v>
          </cell>
          <cell r="C102" t="str">
            <v>WESTCHESTER MEDICAL CENTER</v>
          </cell>
          <cell r="D102">
            <v>1</v>
          </cell>
          <cell r="E102">
            <v>3</v>
          </cell>
          <cell r="F102">
            <v>3</v>
          </cell>
          <cell r="G102">
            <v>0</v>
          </cell>
        </row>
        <row r="103">
          <cell r="A103">
            <v>602001</v>
          </cell>
          <cell r="B103" t="str">
            <v>0602001</v>
          </cell>
          <cell r="C103" t="str">
            <v>WOMANS CHRISTIAN ASSOC</v>
          </cell>
          <cell r="D103">
            <v>2</v>
          </cell>
          <cell r="E103">
            <v>8</v>
          </cell>
          <cell r="F103">
            <v>3</v>
          </cell>
          <cell r="G103">
            <v>0</v>
          </cell>
        </row>
        <row r="104">
          <cell r="A104">
            <v>7001045</v>
          </cell>
          <cell r="B104" t="str">
            <v>7001045</v>
          </cell>
          <cell r="C104" t="str">
            <v>WOODHULL MEDICAL</v>
          </cell>
          <cell r="D104">
            <v>1</v>
          </cell>
          <cell r="E104">
            <v>2</v>
          </cell>
          <cell r="F104">
            <v>2</v>
          </cell>
          <cell r="G104">
            <v>0</v>
          </cell>
        </row>
        <row r="105">
          <cell r="A105">
            <v>6027000</v>
          </cell>
          <cell r="B105" t="str">
            <v>6027000</v>
          </cell>
          <cell r="C105" t="str">
            <v>WYOMING CO COMMUNITY HOSP</v>
          </cell>
          <cell r="D105">
            <v>2</v>
          </cell>
          <cell r="E105">
            <v>8</v>
          </cell>
          <cell r="F105">
            <v>2</v>
          </cell>
          <cell r="G105">
            <v>0</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itment Review"/>
      <sheetName val="formula tab"/>
      <sheetName val="GT_Custom"/>
      <sheetName val="Adjustment Factor"/>
    </sheetNames>
    <sheetDataSet>
      <sheetData sheetId="0"/>
      <sheetData sheetId="1">
        <row r="7">
          <cell r="H7" t="str">
            <v>CapEx</v>
          </cell>
        </row>
        <row r="8">
          <cell r="H8" t="str">
            <v>Clinical Expenditures</v>
          </cell>
        </row>
        <row r="9">
          <cell r="H9" t="str">
            <v>Consultants</v>
          </cell>
        </row>
        <row r="10">
          <cell r="H10" t="str">
            <v>Contractual Services</v>
          </cell>
        </row>
        <row r="11">
          <cell r="H11" t="str">
            <v>Debt Service</v>
          </cell>
        </row>
        <row r="12">
          <cell r="H12" t="str">
            <v>Empire BC/BS</v>
          </cell>
        </row>
        <row r="13">
          <cell r="H13" t="str">
            <v>Heal 15 Spend</v>
          </cell>
        </row>
        <row r="14">
          <cell r="H14" t="str">
            <v>Insurance</v>
          </cell>
        </row>
        <row r="15">
          <cell r="H15" t="str">
            <v>IT</v>
          </cell>
        </row>
        <row r="16">
          <cell r="H16" t="str">
            <v>Lease and Rental Expense</v>
          </cell>
        </row>
        <row r="17">
          <cell r="H17" t="str">
            <v>Malpractice Settlements</v>
          </cell>
        </row>
        <row r="18">
          <cell r="H18" t="str">
            <v>Med/Sug Supplies &amp; Blood</v>
          </cell>
        </row>
        <row r="19">
          <cell r="H19" t="str">
            <v>Medisys</v>
          </cell>
        </row>
        <row r="20">
          <cell r="H20" t="str">
            <v>Normal Course Professionals</v>
          </cell>
        </row>
        <row r="21">
          <cell r="H21" t="str">
            <v xml:space="preserve">Other </v>
          </cell>
        </row>
        <row r="22">
          <cell r="H22" t="str">
            <v>Payroll</v>
          </cell>
        </row>
        <row r="23">
          <cell r="H23" t="str">
            <v>Payroll Withholding</v>
          </cell>
        </row>
        <row r="24">
          <cell r="H24" t="str">
            <v>Pension Contribution</v>
          </cell>
        </row>
        <row r="25">
          <cell r="H25" t="str">
            <v>Pharmacy</v>
          </cell>
        </row>
        <row r="26">
          <cell r="H26" t="str">
            <v>Pool Assessment</v>
          </cell>
        </row>
        <row r="27">
          <cell r="H27" t="str">
            <v>Professional Fee</v>
          </cell>
        </row>
        <row r="28">
          <cell r="H28" t="str">
            <v>Union Payment</v>
          </cell>
        </row>
        <row r="29">
          <cell r="H29" t="str">
            <v>Utilities</v>
          </cell>
        </row>
        <row r="30">
          <cell r="H30" t="str">
            <v>Workers Compensation</v>
          </cell>
        </row>
      </sheetData>
      <sheetData sheetId="2"/>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FacList"/>
      <sheetName val="RateCalcBly"/>
      <sheetName val="RateCalc"/>
      <sheetName val="GroupCeiling"/>
      <sheetName val="ForMacros"/>
      <sheetName val="Rates for Payment"/>
      <sheetName val="Capital"/>
      <sheetName val="FFS Region Impact"/>
      <sheetName val="FFS Impact"/>
      <sheetName val="MMC Impact_GMEonly"/>
      <sheetName val="MMC Impact"/>
      <sheetName val="RatesforeMedNY"/>
      <sheetName val="Cartridge"/>
      <sheetName val="Blank"/>
      <sheetName val="NOTES"/>
    </sheetNames>
    <sheetDataSet>
      <sheetData sheetId="0">
        <row r="19">
          <cell r="C19">
            <v>1.9722</v>
          </cell>
        </row>
        <row r="30">
          <cell r="E30">
            <v>2011</v>
          </cell>
          <cell r="F30">
            <v>13572</v>
          </cell>
        </row>
      </sheetData>
      <sheetData sheetId="1">
        <row r="6">
          <cell r="A6">
            <v>5957000</v>
          </cell>
          <cell r="B6" t="str">
            <v>5957000</v>
          </cell>
          <cell r="C6" t="str">
            <v>BLYTHDALE CHILDRENS HOSPITAL</v>
          </cell>
          <cell r="D6">
            <v>1</v>
          </cell>
          <cell r="E6">
            <v>4</v>
          </cell>
          <cell r="F6">
            <v>3</v>
          </cell>
        </row>
        <row r="7">
          <cell r="A7">
            <v>7000011</v>
          </cell>
          <cell r="B7" t="str">
            <v>7000011</v>
          </cell>
          <cell r="C7" t="str">
            <v>CALVARY HOSPITAL</v>
          </cell>
          <cell r="D7">
            <v>1</v>
          </cell>
          <cell r="E7">
            <v>1</v>
          </cell>
          <cell r="F7">
            <v>2</v>
          </cell>
        </row>
        <row r="8">
          <cell r="A8">
            <v>7002051</v>
          </cell>
          <cell r="B8" t="str">
            <v>7002051</v>
          </cell>
          <cell r="C8" t="str">
            <v>COLER MEMORIAL HOSP</v>
          </cell>
          <cell r="D8">
            <v>1</v>
          </cell>
          <cell r="E8">
            <v>3</v>
          </cell>
          <cell r="F8">
            <v>2</v>
          </cell>
        </row>
        <row r="9">
          <cell r="A9">
            <v>7002050</v>
          </cell>
          <cell r="B9" t="str">
            <v>7002050</v>
          </cell>
          <cell r="C9" t="str">
            <v>GOLDWATER MEM HOSP</v>
          </cell>
          <cell r="D9">
            <v>1</v>
          </cell>
          <cell r="E9">
            <v>3</v>
          </cell>
          <cell r="F9">
            <v>2</v>
          </cell>
        </row>
        <row r="10">
          <cell r="A10">
            <v>7002020</v>
          </cell>
          <cell r="B10" t="str">
            <v>7002020</v>
          </cell>
          <cell r="C10" t="str">
            <v>MEMORIAL HOSP FOR CANCER</v>
          </cell>
          <cell r="D10">
            <v>1</v>
          </cell>
          <cell r="E10">
            <v>1</v>
          </cell>
          <cell r="F10">
            <v>2</v>
          </cell>
        </row>
        <row r="11">
          <cell r="A11">
            <v>2701006</v>
          </cell>
          <cell r="B11" t="str">
            <v>2701006</v>
          </cell>
          <cell r="C11" t="str">
            <v>MONROE COMMUNITY HOSPITAL</v>
          </cell>
          <cell r="D11">
            <v>2</v>
          </cell>
          <cell r="E11">
            <v>1</v>
          </cell>
          <cell r="F11">
            <v>7</v>
          </cell>
        </row>
        <row r="12">
          <cell r="A12">
            <v>7002031</v>
          </cell>
          <cell r="B12" t="str">
            <v>7002031</v>
          </cell>
          <cell r="C12" t="str">
            <v>ROCKEFELLER UNIVERSITY</v>
          </cell>
          <cell r="D12">
            <v>1</v>
          </cell>
          <cell r="E12">
            <v>3</v>
          </cell>
          <cell r="F12">
            <v>2</v>
          </cell>
        </row>
        <row r="13">
          <cell r="A13">
            <v>1401010</v>
          </cell>
          <cell r="B13" t="str">
            <v>1401010</v>
          </cell>
          <cell r="C13" t="str">
            <v xml:space="preserve">ROSWELL PARK  </v>
          </cell>
          <cell r="D13">
            <v>2</v>
          </cell>
          <cell r="E13">
            <v>1</v>
          </cell>
          <cell r="F13">
            <v>8</v>
          </cell>
        </row>
        <row r="14">
          <cell r="A14">
            <v>4353000</v>
          </cell>
          <cell r="B14" t="str">
            <v>4353000</v>
          </cell>
          <cell r="C14" t="str">
            <v>SUMMIT PARK HOSPITAL</v>
          </cell>
          <cell r="D14">
            <v>1</v>
          </cell>
          <cell r="E14">
            <v>3</v>
          </cell>
          <cell r="F14">
            <v>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is Rate File"/>
      <sheetName val="File Info"/>
      <sheetName val="SchList"/>
      <sheetName val="Data update"/>
      <sheetName val="FacList"/>
      <sheetName val="FacChanges"/>
      <sheetName val="Exh Acute"/>
      <sheetName val="MMC Acute"/>
      <sheetName val="WCNF Acute"/>
      <sheetName val="Sch 1"/>
      <sheetName val="Sch 2"/>
      <sheetName val="Sch 3"/>
      <sheetName val="Sch 4"/>
      <sheetName val="Sch 5"/>
      <sheetName val="Sch 6"/>
      <sheetName val="Sch 7"/>
      <sheetName val="Sch 7MMC"/>
      <sheetName val="ForMacros"/>
      <sheetName val="Capital"/>
      <sheetName val="Rates for Payment"/>
      <sheetName val="Rates for Payment_MMC"/>
      <sheetName val="Rates for Payment_WCNF"/>
      <sheetName val="ForStatewidePrice"/>
      <sheetName val="Regression Analysis Data"/>
      <sheetName val="Schedule Values"/>
      <sheetName val="Flag Summaries"/>
      <sheetName val="Summaries by Facility"/>
      <sheetName val="Acute Total Medicaid Impact"/>
      <sheetName val="All Rates Summary Impact"/>
      <sheetName val="FFS Region Impact"/>
      <sheetName val="Surcharge"/>
      <sheetName val="FFS Impact"/>
      <sheetName val="All GME Rates Summary Impact"/>
      <sheetName val="MMC Impact_GMEonly"/>
      <sheetName val="MMC Impact"/>
      <sheetName val="GNYHA"/>
      <sheetName val="RatesforeMedNY2"/>
      <sheetName val="Cartridge2"/>
      <sheetName val="Blank2"/>
      <sheetName val="RatesforeMedNY"/>
      <sheetName val="Cartridge"/>
      <sheetName val="Blank"/>
      <sheetName val="PUB_MA_FFS_Acute"/>
      <sheetName val="PUB_MA_HMO_Acute"/>
      <sheetName val="PUB_WCNF_Acute"/>
      <sheetName val="PUB_GME"/>
      <sheetName val="PUB_HHC_Acute Rates"/>
      <sheetName val="HANYS_Foil"/>
      <sheetName val="Notes"/>
    </sheetNames>
    <sheetDataSet>
      <sheetData sheetId="0" refreshError="1"/>
      <sheetData sheetId="1" refreshError="1"/>
      <sheetData sheetId="2">
        <row r="22">
          <cell r="B22" t="str">
            <v>P:\PACR\Various_Bureau_Directories\Rebasing Inpatient_Beginning 7.1.2018 Rates\Rates_1.1.2021_Ref020\FTP\</v>
          </cell>
        </row>
      </sheetData>
      <sheetData sheetId="3">
        <row r="14">
          <cell r="B14">
            <v>2019</v>
          </cell>
        </row>
        <row r="60">
          <cell r="E60">
            <v>7983.79</v>
          </cell>
        </row>
        <row r="65">
          <cell r="E65">
            <v>7405.55</v>
          </cell>
        </row>
        <row r="111">
          <cell r="H111">
            <v>-7.2427000000000005E-2</v>
          </cell>
        </row>
      </sheetData>
      <sheetData sheetId="4">
        <row r="3">
          <cell r="A3">
            <v>101000</v>
          </cell>
        </row>
      </sheetData>
      <sheetData sheetId="5" refreshError="1"/>
      <sheetData sheetId="6">
        <row r="1">
          <cell r="G1" t="e">
            <v>#N/A</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46">
          <cell r="E46" t="e">
            <v>#N/A</v>
          </cell>
        </row>
      </sheetData>
      <sheetData sheetId="16" refreshError="1"/>
      <sheetData sheetId="17" refreshError="1"/>
      <sheetData sheetId="18" refreshError="1"/>
      <sheetData sheetId="19">
        <row r="7">
          <cell r="A7">
            <v>101000</v>
          </cell>
        </row>
      </sheetData>
      <sheetData sheetId="20">
        <row r="7">
          <cell r="A7">
            <v>101000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6">
          <cell r="C6" t="str">
            <v>1623001</v>
          </cell>
          <cell r="D6" t="str">
            <v>ADIRONDACK MEDICAL CENTER</v>
          </cell>
          <cell r="F6" t="str">
            <v>00363213</v>
          </cell>
          <cell r="G6" t="str">
            <v>003</v>
          </cell>
          <cell r="H6">
            <v>565217</v>
          </cell>
          <cell r="I6">
            <v>49567.999999999993</v>
          </cell>
          <cell r="J6">
            <v>14034</v>
          </cell>
          <cell r="K6">
            <v>0</v>
          </cell>
          <cell r="L6">
            <v>18752</v>
          </cell>
          <cell r="M6">
            <v>586295</v>
          </cell>
          <cell r="N6">
            <v>0</v>
          </cell>
        </row>
        <row r="7">
          <cell r="C7" t="str">
            <v>0101000</v>
          </cell>
          <cell r="D7" t="str">
            <v>ALBANY MEDICAL CTR HOSP</v>
          </cell>
          <cell r="F7" t="str">
            <v>00277716</v>
          </cell>
          <cell r="G7" t="str">
            <v>003</v>
          </cell>
          <cell r="H7">
            <v>730816</v>
          </cell>
          <cell r="I7">
            <v>99595</v>
          </cell>
          <cell r="J7">
            <v>18252</v>
          </cell>
          <cell r="K7">
            <v>113889.99999999999</v>
          </cell>
          <cell r="L7">
            <v>19127</v>
          </cell>
          <cell r="M7">
            <v>1175589</v>
          </cell>
          <cell r="N7">
            <v>113521</v>
          </cell>
        </row>
        <row r="8">
          <cell r="C8" t="str">
            <v>0101000a</v>
          </cell>
          <cell r="D8" t="str">
            <v>ALBANY MEDICAL CTR-SO CLIN</v>
          </cell>
          <cell r="E8" t="str">
            <v>EXCEPTION-SO CLINICAL KEPT PROV#, GETS MERGED RATE WITH AMC</v>
          </cell>
          <cell r="F8" t="str">
            <v>01952712</v>
          </cell>
          <cell r="G8" t="str">
            <v>003</v>
          </cell>
          <cell r="H8">
            <v>730816</v>
          </cell>
          <cell r="I8">
            <v>99595</v>
          </cell>
          <cell r="J8">
            <v>18252</v>
          </cell>
          <cell r="K8">
            <v>113889.99999999999</v>
          </cell>
          <cell r="L8">
            <v>19127</v>
          </cell>
          <cell r="M8">
            <v>1175589</v>
          </cell>
          <cell r="N8">
            <v>113521</v>
          </cell>
        </row>
        <row r="9">
          <cell r="C9" t="str">
            <v>1624000</v>
          </cell>
          <cell r="D9" t="str">
            <v>ALICE HYDE MEDICAL CENTER</v>
          </cell>
          <cell r="F9" t="str">
            <v>00354114</v>
          </cell>
          <cell r="G9" t="str">
            <v>003</v>
          </cell>
          <cell r="H9">
            <v>528608</v>
          </cell>
          <cell r="I9">
            <v>15266</v>
          </cell>
          <cell r="J9">
            <v>3914</v>
          </cell>
          <cell r="K9">
            <v>0</v>
          </cell>
          <cell r="L9">
            <v>18752</v>
          </cell>
          <cell r="M9">
            <v>396705</v>
          </cell>
          <cell r="N9">
            <v>0</v>
          </cell>
        </row>
        <row r="10">
          <cell r="C10" t="str">
            <v>0701000</v>
          </cell>
          <cell r="D10" t="str">
            <v>ARNOT OGDEN MEDICAL CTR</v>
          </cell>
          <cell r="F10" t="str">
            <v>00363199</v>
          </cell>
          <cell r="G10" t="str">
            <v>003</v>
          </cell>
          <cell r="H10">
            <v>583656</v>
          </cell>
          <cell r="I10">
            <v>55626</v>
          </cell>
          <cell r="J10">
            <v>12377</v>
          </cell>
          <cell r="K10">
            <v>32639</v>
          </cell>
          <cell r="L10">
            <v>19127</v>
          </cell>
          <cell r="M10">
            <v>569102</v>
          </cell>
          <cell r="N10">
            <v>40619</v>
          </cell>
        </row>
        <row r="11">
          <cell r="C11" t="str">
            <v>0701000a</v>
          </cell>
          <cell r="D11" t="str">
            <v>ST JOSEPHS HOSP / ELMIRA</v>
          </cell>
          <cell r="E11" t="str">
            <v>Merged with Arnot Ogden 3/6/19</v>
          </cell>
          <cell r="F11" t="str">
            <v>00363126</v>
          </cell>
          <cell r="G11" t="str">
            <v>003</v>
          </cell>
          <cell r="H11">
            <v>583656</v>
          </cell>
          <cell r="I11">
            <v>55626</v>
          </cell>
          <cell r="J11">
            <v>12377</v>
          </cell>
          <cell r="K11">
            <v>32639</v>
          </cell>
          <cell r="L11">
            <v>19127</v>
          </cell>
          <cell r="M11">
            <v>569102</v>
          </cell>
          <cell r="N11">
            <v>40619</v>
          </cell>
        </row>
        <row r="12">
          <cell r="C12" t="str">
            <v>0501000</v>
          </cell>
          <cell r="D12" t="str">
            <v>AUBURN COMMUNITY HOSPITAL</v>
          </cell>
          <cell r="F12" t="str">
            <v>00347553</v>
          </cell>
          <cell r="G12" t="str">
            <v>003</v>
          </cell>
          <cell r="H12">
            <v>571571</v>
          </cell>
          <cell r="I12">
            <v>19038</v>
          </cell>
          <cell r="J12">
            <v>5072</v>
          </cell>
          <cell r="K12">
            <v>0</v>
          </cell>
          <cell r="L12">
            <v>19127</v>
          </cell>
          <cell r="M12">
            <v>406040</v>
          </cell>
          <cell r="N12">
            <v>0</v>
          </cell>
        </row>
        <row r="13">
          <cell r="C13" t="str">
            <v>3801000</v>
          </cell>
          <cell r="D13" t="str">
            <v>AURELIA OSBORN FOX MEM HOSP</v>
          </cell>
          <cell r="F13" t="str">
            <v>00279098</v>
          </cell>
          <cell r="G13" t="str">
            <v>003</v>
          </cell>
          <cell r="H13">
            <v>485810.00000000006</v>
          </cell>
          <cell r="I13">
            <v>28610.000000000004</v>
          </cell>
          <cell r="J13">
            <v>6467</v>
          </cell>
          <cell r="K13">
            <v>0</v>
          </cell>
          <cell r="L13">
            <v>18752</v>
          </cell>
          <cell r="M13">
            <v>334734</v>
          </cell>
          <cell r="N13">
            <v>0</v>
          </cell>
        </row>
        <row r="14">
          <cell r="C14" t="str">
            <v>7002001</v>
          </cell>
          <cell r="D14" t="str">
            <v>BELLEVUE HOSPITAL CENTER</v>
          </cell>
          <cell r="F14" t="str">
            <v>00246039</v>
          </cell>
          <cell r="G14" t="str">
            <v>003</v>
          </cell>
          <cell r="H14">
            <v>970316</v>
          </cell>
          <cell r="I14">
            <v>238546</v>
          </cell>
          <cell r="J14">
            <v>20444</v>
          </cell>
          <cell r="K14">
            <v>229700</v>
          </cell>
          <cell r="L14">
            <v>26006</v>
          </cell>
          <cell r="M14">
            <v>1462122</v>
          </cell>
          <cell r="N14">
            <v>233386</v>
          </cell>
        </row>
        <row r="15">
          <cell r="C15" t="str">
            <v>1427000</v>
          </cell>
          <cell r="D15" t="str">
            <v>BERTRAND CHAFFEE HOSPITAL</v>
          </cell>
          <cell r="F15" t="str">
            <v>00354150</v>
          </cell>
          <cell r="G15" t="str">
            <v>003</v>
          </cell>
          <cell r="H15">
            <v>450488</v>
          </cell>
          <cell r="I15">
            <v>24295.999999999996</v>
          </cell>
          <cell r="J15">
            <v>7455</v>
          </cell>
          <cell r="K15">
            <v>0</v>
          </cell>
          <cell r="L15">
            <v>18752</v>
          </cell>
          <cell r="M15">
            <v>282239</v>
          </cell>
          <cell r="N15">
            <v>0</v>
          </cell>
        </row>
        <row r="16">
          <cell r="C16" t="str">
            <v>3535001</v>
          </cell>
          <cell r="D16" t="str">
            <v>BON SECOURS COMMUNITY HOSP</v>
          </cell>
          <cell r="F16" t="str">
            <v>00273905</v>
          </cell>
          <cell r="G16" t="str">
            <v>003</v>
          </cell>
          <cell r="H16">
            <v>659923</v>
          </cell>
          <cell r="I16">
            <v>92699</v>
          </cell>
          <cell r="J16">
            <v>26139</v>
          </cell>
          <cell r="K16">
            <v>0</v>
          </cell>
          <cell r="L16">
            <v>26006</v>
          </cell>
          <cell r="M16">
            <v>667745</v>
          </cell>
          <cell r="N16">
            <v>0</v>
          </cell>
        </row>
        <row r="17">
          <cell r="C17" t="str">
            <v>7000001</v>
          </cell>
          <cell r="D17" t="str">
            <v>BRONX-LEBANON HOSPITAL CTR</v>
          </cell>
          <cell r="F17" t="str">
            <v>00476022</v>
          </cell>
          <cell r="G17" t="str">
            <v>003</v>
          </cell>
          <cell r="H17">
            <v>907515</v>
          </cell>
          <cell r="I17">
            <v>48178</v>
          </cell>
          <cell r="J17">
            <v>7690.0000000000009</v>
          </cell>
          <cell r="K17">
            <v>298031</v>
          </cell>
          <cell r="L17">
            <v>26006</v>
          </cell>
          <cell r="M17">
            <v>1214200.9999999998</v>
          </cell>
          <cell r="N17">
            <v>191075</v>
          </cell>
        </row>
        <row r="18">
          <cell r="C18" t="str">
            <v>7000001a</v>
          </cell>
          <cell r="D18" t="str">
            <v>BRONX-LEBANON HOSPITAL CTR</v>
          </cell>
          <cell r="F18" t="str">
            <v>00476022</v>
          </cell>
          <cell r="G18" t="str">
            <v>010</v>
          </cell>
          <cell r="H18">
            <v>907515</v>
          </cell>
          <cell r="I18">
            <v>48178</v>
          </cell>
          <cell r="J18">
            <v>7690.0000000000009</v>
          </cell>
          <cell r="K18">
            <v>298031</v>
          </cell>
          <cell r="L18">
            <v>26006</v>
          </cell>
          <cell r="M18">
            <v>1214200.9999999998</v>
          </cell>
          <cell r="N18">
            <v>191075</v>
          </cell>
        </row>
        <row r="19">
          <cell r="C19" t="str">
            <v>7001002</v>
          </cell>
          <cell r="D19" t="str">
            <v>BROOKDALE HOSPITAL MED CTR</v>
          </cell>
          <cell r="F19" t="str">
            <v>00243572</v>
          </cell>
          <cell r="G19" t="str">
            <v>003</v>
          </cell>
          <cell r="H19">
            <v>890481</v>
          </cell>
          <cell r="I19">
            <v>28758</v>
          </cell>
          <cell r="J19">
            <v>5663</v>
          </cell>
          <cell r="K19">
            <v>135037</v>
          </cell>
          <cell r="L19">
            <v>26006</v>
          </cell>
          <cell r="M19">
            <v>1270510.0000000002</v>
          </cell>
          <cell r="N19">
            <v>184422</v>
          </cell>
        </row>
        <row r="20">
          <cell r="C20" t="str">
            <v>5123000</v>
          </cell>
          <cell r="D20" t="str">
            <v>BROOKHAVEN MEMORIAL HOSP</v>
          </cell>
          <cell r="F20" t="str">
            <v>00245529</v>
          </cell>
          <cell r="G20" t="str">
            <v>003</v>
          </cell>
          <cell r="H20">
            <v>730405</v>
          </cell>
          <cell r="I20">
            <v>49315</v>
          </cell>
          <cell r="J20">
            <v>7623.9999999999991</v>
          </cell>
          <cell r="K20">
            <v>14733.999999999998</v>
          </cell>
          <cell r="L20">
            <v>26006</v>
          </cell>
          <cell r="M20">
            <v>836896.99999999988</v>
          </cell>
          <cell r="N20">
            <v>25652.999999999996</v>
          </cell>
        </row>
        <row r="21">
          <cell r="C21" t="str">
            <v>7001003</v>
          </cell>
          <cell r="D21" t="str">
            <v>BROOKLYN HOSPITAL CTR</v>
          </cell>
          <cell r="F21" t="str">
            <v>00243614</v>
          </cell>
          <cell r="G21" t="str">
            <v>003</v>
          </cell>
          <cell r="H21">
            <v>909804.99999999988</v>
          </cell>
          <cell r="I21">
            <v>74809</v>
          </cell>
          <cell r="J21">
            <v>16061.000000000002</v>
          </cell>
          <cell r="K21">
            <v>122981</v>
          </cell>
          <cell r="L21">
            <v>26006</v>
          </cell>
          <cell r="M21">
            <v>909293</v>
          </cell>
          <cell r="N21">
            <v>204366</v>
          </cell>
        </row>
        <row r="22">
          <cell r="C22" t="str">
            <v>0601000</v>
          </cell>
          <cell r="D22" t="str">
            <v>BROOKS MEMORIAL HOSPITAL</v>
          </cell>
          <cell r="F22" t="str">
            <v>00381439</v>
          </cell>
          <cell r="G22" t="str">
            <v>003</v>
          </cell>
          <cell r="H22">
            <v>513335.00000000006</v>
          </cell>
          <cell r="I22">
            <v>27234.999999999996</v>
          </cell>
          <cell r="J22">
            <v>7558</v>
          </cell>
          <cell r="K22">
            <v>0</v>
          </cell>
          <cell r="L22">
            <v>19127</v>
          </cell>
          <cell r="M22">
            <v>251060</v>
          </cell>
          <cell r="N22">
            <v>0</v>
          </cell>
        </row>
        <row r="23">
          <cell r="C23" t="str">
            <v>4102004</v>
          </cell>
          <cell r="D23" t="str">
            <v>BURDETT CARE CENTER</v>
          </cell>
          <cell r="F23" t="str">
            <v>03405534</v>
          </cell>
          <cell r="G23" t="str">
            <v>003</v>
          </cell>
          <cell r="H23">
            <v>545264</v>
          </cell>
          <cell r="I23">
            <v>0</v>
          </cell>
          <cell r="J23">
            <v>0</v>
          </cell>
          <cell r="K23">
            <v>0</v>
          </cell>
          <cell r="L23">
            <v>18752</v>
          </cell>
          <cell r="M23">
            <v>181611</v>
          </cell>
          <cell r="N23">
            <v>0</v>
          </cell>
        </row>
        <row r="24">
          <cell r="C24" t="str">
            <v>4429000</v>
          </cell>
          <cell r="D24" t="str">
            <v>CANTON-POTSDAM HOSPITAL</v>
          </cell>
          <cell r="F24" t="str">
            <v>00354196</v>
          </cell>
          <cell r="G24" t="str">
            <v>003</v>
          </cell>
          <cell r="H24">
            <v>743326</v>
          </cell>
          <cell r="I24">
            <v>29502.000000000004</v>
          </cell>
          <cell r="J24">
            <v>7308</v>
          </cell>
          <cell r="K24">
            <v>0</v>
          </cell>
          <cell r="L24">
            <v>19127</v>
          </cell>
          <cell r="M24">
            <v>584476</v>
          </cell>
          <cell r="N24">
            <v>0</v>
          </cell>
        </row>
        <row r="25">
          <cell r="C25" t="str">
            <v>5263000</v>
          </cell>
          <cell r="D25" t="str">
            <v>CATSKILL REGIONAL MED CTR</v>
          </cell>
          <cell r="F25" t="str">
            <v>00273978</v>
          </cell>
          <cell r="G25" t="str">
            <v>003</v>
          </cell>
          <cell r="H25">
            <v>645347</v>
          </cell>
          <cell r="I25">
            <v>25435.000000000004</v>
          </cell>
          <cell r="J25">
            <v>6332</v>
          </cell>
          <cell r="K25">
            <v>0</v>
          </cell>
          <cell r="L25">
            <v>19127</v>
          </cell>
          <cell r="M25">
            <v>645808</v>
          </cell>
          <cell r="N25">
            <v>0</v>
          </cell>
        </row>
        <row r="26">
          <cell r="C26" t="str">
            <v>5401001</v>
          </cell>
          <cell r="D26" t="str">
            <v>CAYUGA MED CTR AT ITHACA</v>
          </cell>
          <cell r="F26" t="str">
            <v>00332729</v>
          </cell>
          <cell r="G26" t="str">
            <v>003</v>
          </cell>
          <cell r="H26">
            <v>593023</v>
          </cell>
          <cell r="I26">
            <v>36157.000000000007</v>
          </cell>
          <cell r="J26">
            <v>11410</v>
          </cell>
          <cell r="K26">
            <v>0</v>
          </cell>
          <cell r="L26">
            <v>19127</v>
          </cell>
          <cell r="M26">
            <v>469843.99999999994</v>
          </cell>
          <cell r="N26">
            <v>0</v>
          </cell>
        </row>
        <row r="27">
          <cell r="C27" t="str">
            <v>0901001</v>
          </cell>
          <cell r="D27" t="str">
            <v>CHAMPLAIN VALLEY PHYS</v>
          </cell>
          <cell r="F27" t="str">
            <v>00318814</v>
          </cell>
          <cell r="G27" t="str">
            <v>003</v>
          </cell>
          <cell r="H27">
            <v>604093</v>
          </cell>
          <cell r="I27">
            <v>54983.999999999993</v>
          </cell>
          <cell r="J27">
            <v>11426</v>
          </cell>
          <cell r="K27">
            <v>0</v>
          </cell>
          <cell r="L27">
            <v>19127</v>
          </cell>
          <cell r="M27">
            <v>531311</v>
          </cell>
          <cell r="N27">
            <v>0</v>
          </cell>
        </row>
        <row r="28">
          <cell r="C28" t="str">
            <v>0824000</v>
          </cell>
          <cell r="D28" t="str">
            <v>CHENANGO MEMORIAL HOSP</v>
          </cell>
          <cell r="F28" t="str">
            <v>00314723</v>
          </cell>
          <cell r="G28" t="str">
            <v>003</v>
          </cell>
          <cell r="H28">
            <v>642573</v>
          </cell>
          <cell r="I28">
            <v>19945</v>
          </cell>
          <cell r="J28">
            <v>6817</v>
          </cell>
          <cell r="K28">
            <v>0</v>
          </cell>
          <cell r="L28">
            <v>18752</v>
          </cell>
          <cell r="M28">
            <v>296781</v>
          </cell>
          <cell r="N28">
            <v>0</v>
          </cell>
        </row>
        <row r="29">
          <cell r="C29" t="str">
            <v>4401000</v>
          </cell>
          <cell r="D29" t="str">
            <v>CLAXTON-HEPBURN MED CTR</v>
          </cell>
          <cell r="F29" t="str">
            <v>00354072</v>
          </cell>
          <cell r="G29" t="str">
            <v>003</v>
          </cell>
          <cell r="H29">
            <v>528306</v>
          </cell>
          <cell r="I29">
            <v>45036</v>
          </cell>
          <cell r="J29">
            <v>7984.9999999999991</v>
          </cell>
          <cell r="K29">
            <v>0</v>
          </cell>
          <cell r="L29">
            <v>19127</v>
          </cell>
          <cell r="M29">
            <v>383374</v>
          </cell>
          <cell r="N29">
            <v>0</v>
          </cell>
        </row>
        <row r="30">
          <cell r="C30" t="str">
            <v>3421000</v>
          </cell>
          <cell r="D30" t="str">
            <v>CLIFTON SPRINGS HOSPITAL</v>
          </cell>
          <cell r="F30" t="str">
            <v>00354641</v>
          </cell>
          <cell r="G30" t="str">
            <v>003</v>
          </cell>
          <cell r="H30">
            <v>440796</v>
          </cell>
          <cell r="I30">
            <v>52488</v>
          </cell>
          <cell r="J30">
            <v>11916</v>
          </cell>
          <cell r="K30">
            <v>0</v>
          </cell>
          <cell r="L30">
            <v>18752</v>
          </cell>
          <cell r="M30">
            <v>314501</v>
          </cell>
          <cell r="N30">
            <v>0</v>
          </cell>
        </row>
        <row r="31">
          <cell r="C31" t="str">
            <v>1001000</v>
          </cell>
          <cell r="D31" t="str">
            <v>COLUMBIA MEMORIAL HOSPITAL</v>
          </cell>
          <cell r="F31" t="str">
            <v>00335915</v>
          </cell>
          <cell r="G31" t="str">
            <v>003</v>
          </cell>
          <cell r="H31">
            <v>562014</v>
          </cell>
          <cell r="I31">
            <v>42454</v>
          </cell>
          <cell r="J31">
            <v>7856</v>
          </cell>
          <cell r="K31">
            <v>0</v>
          </cell>
          <cell r="L31">
            <v>19127</v>
          </cell>
          <cell r="M31">
            <v>442646</v>
          </cell>
          <cell r="N31">
            <v>0</v>
          </cell>
        </row>
        <row r="32">
          <cell r="C32" t="str">
            <v>7001009</v>
          </cell>
          <cell r="D32" t="str">
            <v>CONEY ISLAND HOSPITAL</v>
          </cell>
          <cell r="F32" t="str">
            <v>00246066</v>
          </cell>
          <cell r="G32" t="str">
            <v>003</v>
          </cell>
          <cell r="H32">
            <v>827493</v>
          </cell>
          <cell r="I32">
            <v>267666</v>
          </cell>
          <cell r="J32">
            <v>19906</v>
          </cell>
          <cell r="K32">
            <v>149790</v>
          </cell>
          <cell r="L32">
            <v>26006</v>
          </cell>
          <cell r="M32">
            <v>936808</v>
          </cell>
          <cell r="N32">
            <v>109058</v>
          </cell>
        </row>
        <row r="33">
          <cell r="C33" t="str">
            <v>5001000</v>
          </cell>
          <cell r="D33" t="str">
            <v>CORNING HOSPITAL</v>
          </cell>
          <cell r="F33" t="str">
            <v>00361739</v>
          </cell>
          <cell r="G33" t="str">
            <v>003</v>
          </cell>
          <cell r="H33">
            <v>580647</v>
          </cell>
          <cell r="I33">
            <v>54695.000000000007</v>
          </cell>
          <cell r="J33">
            <v>17163</v>
          </cell>
          <cell r="K33">
            <v>0</v>
          </cell>
          <cell r="L33">
            <v>19127</v>
          </cell>
          <cell r="M33">
            <v>354020</v>
          </cell>
          <cell r="N33">
            <v>0</v>
          </cell>
        </row>
        <row r="34">
          <cell r="C34" t="str">
            <v>1101000</v>
          </cell>
          <cell r="D34" t="str">
            <v>CORTLAND REGIONAL MED CTR</v>
          </cell>
          <cell r="F34" t="str">
            <v>00279176</v>
          </cell>
          <cell r="G34" t="str">
            <v>003</v>
          </cell>
          <cell r="H34">
            <v>489508</v>
          </cell>
          <cell r="I34">
            <v>24688</v>
          </cell>
          <cell r="J34">
            <v>7629.0000000000009</v>
          </cell>
          <cell r="K34">
            <v>0</v>
          </cell>
          <cell r="L34">
            <v>18752</v>
          </cell>
          <cell r="M34">
            <v>354730</v>
          </cell>
          <cell r="N34">
            <v>0</v>
          </cell>
        </row>
        <row r="35">
          <cell r="C35" t="str">
            <v>3301008</v>
          </cell>
          <cell r="D35" t="str">
            <v>CROUSE HOSPITAL</v>
          </cell>
          <cell r="F35" t="str">
            <v>00279396</v>
          </cell>
          <cell r="G35" t="str">
            <v>003</v>
          </cell>
          <cell r="H35">
            <v>794295</v>
          </cell>
          <cell r="I35">
            <v>53539</v>
          </cell>
          <cell r="J35">
            <v>7990.0000000000009</v>
          </cell>
          <cell r="K35">
            <v>15259</v>
          </cell>
          <cell r="L35">
            <v>19127</v>
          </cell>
          <cell r="M35">
            <v>660250.99999999988</v>
          </cell>
          <cell r="N35">
            <v>28193</v>
          </cell>
        </row>
        <row r="36">
          <cell r="C36" t="str">
            <v>3101000</v>
          </cell>
          <cell r="D36" t="str">
            <v>EASTERN NIAGARA HOSPITAL</v>
          </cell>
          <cell r="F36" t="str">
            <v>00354389</v>
          </cell>
          <cell r="G36" t="str">
            <v>003</v>
          </cell>
          <cell r="H36">
            <v>541300</v>
          </cell>
          <cell r="I36">
            <v>66021</v>
          </cell>
          <cell r="J36">
            <v>14307</v>
          </cell>
          <cell r="K36">
            <v>0</v>
          </cell>
          <cell r="L36">
            <v>19127</v>
          </cell>
          <cell r="M36">
            <v>315921</v>
          </cell>
          <cell r="N36">
            <v>0</v>
          </cell>
        </row>
        <row r="37">
          <cell r="C37" t="str">
            <v>3101000a</v>
          </cell>
          <cell r="D37" t="str">
            <v>EASTERN NIAGARA HOSPITAL</v>
          </cell>
          <cell r="F37" t="str">
            <v>00354389</v>
          </cell>
          <cell r="G37" t="str">
            <v>005</v>
          </cell>
          <cell r="H37">
            <v>541300</v>
          </cell>
          <cell r="I37">
            <v>66021</v>
          </cell>
          <cell r="J37">
            <v>14307</v>
          </cell>
          <cell r="K37">
            <v>0</v>
          </cell>
          <cell r="L37">
            <v>19127</v>
          </cell>
          <cell r="M37">
            <v>315921</v>
          </cell>
          <cell r="N37">
            <v>0</v>
          </cell>
        </row>
        <row r="38">
          <cell r="C38" t="str">
            <v>4601001</v>
          </cell>
          <cell r="D38" t="str">
            <v>ELLIS HOSPITAL</v>
          </cell>
          <cell r="F38" t="str">
            <v>00347562</v>
          </cell>
          <cell r="G38" t="str">
            <v>003</v>
          </cell>
          <cell r="H38">
            <v>583716</v>
          </cell>
          <cell r="I38">
            <v>46888.000000000007</v>
          </cell>
          <cell r="J38">
            <v>9080</v>
          </cell>
          <cell r="K38">
            <v>11404</v>
          </cell>
          <cell r="L38">
            <v>19127</v>
          </cell>
          <cell r="M38">
            <v>506153</v>
          </cell>
          <cell r="N38">
            <v>28852.999999999996</v>
          </cell>
        </row>
        <row r="39">
          <cell r="C39" t="str">
            <v>4601001a</v>
          </cell>
          <cell r="D39" t="str">
            <v>ELLIS HOSPITAL</v>
          </cell>
          <cell r="F39" t="str">
            <v>00347562</v>
          </cell>
          <cell r="G39" t="str">
            <v>015</v>
          </cell>
          <cell r="H39">
            <v>583716</v>
          </cell>
          <cell r="I39">
            <v>46888.000000000007</v>
          </cell>
          <cell r="J39">
            <v>9080</v>
          </cell>
          <cell r="K39">
            <v>11404</v>
          </cell>
          <cell r="L39">
            <v>19127</v>
          </cell>
          <cell r="M39">
            <v>506153</v>
          </cell>
          <cell r="N39">
            <v>28852.999999999996</v>
          </cell>
        </row>
        <row r="40">
          <cell r="C40" t="str">
            <v>7003000</v>
          </cell>
          <cell r="D40" t="str">
            <v>ELMHURST HOSPITAL CTR</v>
          </cell>
          <cell r="F40" t="str">
            <v>00246075</v>
          </cell>
          <cell r="G40" t="str">
            <v>003</v>
          </cell>
          <cell r="H40">
            <v>910173</v>
          </cell>
          <cell r="I40">
            <v>217031.99999999997</v>
          </cell>
          <cell r="J40">
            <v>18107</v>
          </cell>
          <cell r="K40">
            <v>101052</v>
          </cell>
          <cell r="L40">
            <v>26006</v>
          </cell>
          <cell r="M40">
            <v>1100441</v>
          </cell>
          <cell r="N40">
            <v>163824</v>
          </cell>
        </row>
        <row r="41">
          <cell r="C41" t="str">
            <v>1401005</v>
          </cell>
          <cell r="D41" t="str">
            <v>ERIE COUNTY MEDICAL CENTER</v>
          </cell>
          <cell r="F41" t="str">
            <v>00245863</v>
          </cell>
          <cell r="G41" t="str">
            <v>003</v>
          </cell>
          <cell r="H41">
            <v>782635</v>
          </cell>
          <cell r="I41">
            <v>91051</v>
          </cell>
          <cell r="J41">
            <v>14972.999999999998</v>
          </cell>
          <cell r="K41">
            <v>75842</v>
          </cell>
          <cell r="L41">
            <v>19127</v>
          </cell>
          <cell r="M41">
            <v>1487607</v>
          </cell>
          <cell r="N41">
            <v>133684</v>
          </cell>
        </row>
        <row r="42">
          <cell r="C42" t="str">
            <v>3429000</v>
          </cell>
          <cell r="D42" t="str">
            <v>F F THOMPSON HOSPITAL</v>
          </cell>
          <cell r="F42" t="str">
            <v>00362529</v>
          </cell>
          <cell r="G42" t="str">
            <v>003</v>
          </cell>
          <cell r="H42">
            <v>484462</v>
          </cell>
          <cell r="I42">
            <v>52677</v>
          </cell>
          <cell r="J42">
            <v>11946</v>
          </cell>
          <cell r="K42">
            <v>0</v>
          </cell>
          <cell r="L42">
            <v>18752</v>
          </cell>
          <cell r="M42">
            <v>293278</v>
          </cell>
          <cell r="N42">
            <v>0</v>
          </cell>
        </row>
        <row r="43">
          <cell r="C43" t="str">
            <v>3202003</v>
          </cell>
          <cell r="D43" t="str">
            <v>FAXTON-ST LUKES HEALTHCARE</v>
          </cell>
          <cell r="F43" t="str">
            <v>00384309</v>
          </cell>
          <cell r="G43" t="str">
            <v>003</v>
          </cell>
          <cell r="H43">
            <v>602812</v>
          </cell>
          <cell r="I43">
            <v>32614</v>
          </cell>
          <cell r="J43">
            <v>6945.9999999999991</v>
          </cell>
          <cell r="K43">
            <v>934</v>
          </cell>
          <cell r="L43">
            <v>19127</v>
          </cell>
          <cell r="M43">
            <v>445665.00000000006</v>
          </cell>
          <cell r="N43">
            <v>7795</v>
          </cell>
        </row>
        <row r="44">
          <cell r="C44" t="str">
            <v>3202003a</v>
          </cell>
          <cell r="D44" t="str">
            <v>FAXTON-ST LUKES HEALTHCARE</v>
          </cell>
          <cell r="F44" t="str">
            <v>00384309</v>
          </cell>
          <cell r="G44" t="str">
            <v>006</v>
          </cell>
          <cell r="H44">
            <v>602812</v>
          </cell>
          <cell r="I44">
            <v>32614</v>
          </cell>
          <cell r="J44">
            <v>6945.9999999999991</v>
          </cell>
          <cell r="K44">
            <v>934</v>
          </cell>
          <cell r="L44">
            <v>19127</v>
          </cell>
          <cell r="M44">
            <v>445665.00000000006</v>
          </cell>
          <cell r="N44">
            <v>7795</v>
          </cell>
        </row>
        <row r="45">
          <cell r="C45" t="str">
            <v>3202003b</v>
          </cell>
          <cell r="D45" t="str">
            <v>FAXTON-ST LUKES HEALTHCARE</v>
          </cell>
          <cell r="F45" t="str">
            <v>00384309</v>
          </cell>
          <cell r="G45" t="str">
            <v>011</v>
          </cell>
          <cell r="H45">
            <v>602812</v>
          </cell>
          <cell r="I45">
            <v>32614</v>
          </cell>
          <cell r="J45">
            <v>6945.9999999999991</v>
          </cell>
          <cell r="K45">
            <v>934</v>
          </cell>
          <cell r="L45">
            <v>19127</v>
          </cell>
          <cell r="M45">
            <v>445665.00000000006</v>
          </cell>
          <cell r="N45">
            <v>7795</v>
          </cell>
        </row>
        <row r="46">
          <cell r="C46" t="str">
            <v>3202003c</v>
          </cell>
          <cell r="D46" t="str">
            <v>FAXTON-ST LUKES HEALTHCARE</v>
          </cell>
          <cell r="E46" t="str">
            <v>EXCEPTION-NPI</v>
          </cell>
          <cell r="F46" t="str">
            <v>03193024</v>
          </cell>
          <cell r="G46" t="str">
            <v>003</v>
          </cell>
          <cell r="H46">
            <v>602812</v>
          </cell>
          <cell r="I46">
            <v>32614</v>
          </cell>
          <cell r="J46">
            <v>6945.9999999999991</v>
          </cell>
          <cell r="K46">
            <v>934</v>
          </cell>
          <cell r="L46">
            <v>19127</v>
          </cell>
          <cell r="M46">
            <v>445665.00000000006</v>
          </cell>
          <cell r="N46">
            <v>7795</v>
          </cell>
        </row>
        <row r="47">
          <cell r="C47" t="str">
            <v>7003001</v>
          </cell>
          <cell r="D47" t="str">
            <v>FLUSHING HOSPITAL</v>
          </cell>
          <cell r="F47" t="str">
            <v>00243843</v>
          </cell>
          <cell r="G47" t="str">
            <v>003</v>
          </cell>
          <cell r="H47">
            <v>798832</v>
          </cell>
          <cell r="I47">
            <v>63829.999999999993</v>
          </cell>
          <cell r="J47">
            <v>7131.9999999999991</v>
          </cell>
          <cell r="K47">
            <v>116913.00000000001</v>
          </cell>
          <cell r="L47">
            <v>26006</v>
          </cell>
          <cell r="M47">
            <v>830670.99999999988</v>
          </cell>
          <cell r="N47">
            <v>119726</v>
          </cell>
        </row>
        <row r="48">
          <cell r="C48" t="str">
            <v>3402000</v>
          </cell>
          <cell r="D48" t="str">
            <v>GENEVA GENERAL HOSPITAL</v>
          </cell>
          <cell r="F48" t="str">
            <v>00378712</v>
          </cell>
          <cell r="G48" t="str">
            <v>003</v>
          </cell>
          <cell r="H48">
            <v>493562</v>
          </cell>
          <cell r="I48">
            <v>71936.999999999985</v>
          </cell>
          <cell r="J48">
            <v>11604</v>
          </cell>
          <cell r="K48">
            <v>0</v>
          </cell>
          <cell r="L48">
            <v>18752</v>
          </cell>
          <cell r="M48">
            <v>539401</v>
          </cell>
          <cell r="N48">
            <v>0</v>
          </cell>
        </row>
        <row r="49">
          <cell r="C49" t="str">
            <v>2901000</v>
          </cell>
          <cell r="D49" t="str">
            <v>GLEN COVE HOSPITAL</v>
          </cell>
          <cell r="F49" t="str">
            <v>00274240</v>
          </cell>
          <cell r="G49" t="str">
            <v>003</v>
          </cell>
          <cell r="H49">
            <v>817456</v>
          </cell>
          <cell r="I49">
            <v>104129</v>
          </cell>
          <cell r="J49">
            <v>22130</v>
          </cell>
          <cell r="K49">
            <v>15028</v>
          </cell>
          <cell r="L49">
            <v>26006</v>
          </cell>
          <cell r="M49">
            <v>765012.00000000012</v>
          </cell>
          <cell r="N49">
            <v>62649</v>
          </cell>
        </row>
        <row r="50">
          <cell r="C50" t="str">
            <v>5601000</v>
          </cell>
          <cell r="D50" t="str">
            <v>GLENS FALLS HOSPITAL</v>
          </cell>
          <cell r="F50" t="str">
            <v>00314998</v>
          </cell>
          <cell r="G50" t="str">
            <v>003</v>
          </cell>
          <cell r="H50">
            <v>550762</v>
          </cell>
          <cell r="I50">
            <v>50400.999999999993</v>
          </cell>
          <cell r="J50">
            <v>12564</v>
          </cell>
          <cell r="K50">
            <v>0</v>
          </cell>
          <cell r="L50">
            <v>19127</v>
          </cell>
          <cell r="M50">
            <v>420170</v>
          </cell>
          <cell r="N50">
            <v>0</v>
          </cell>
        </row>
        <row r="51">
          <cell r="C51" t="str">
            <v>4329000</v>
          </cell>
          <cell r="D51" t="str">
            <v>GOOD SAMARITAN / SUFFERN</v>
          </cell>
          <cell r="F51" t="str">
            <v>00273941</v>
          </cell>
          <cell r="G51" t="str">
            <v>003</v>
          </cell>
          <cell r="H51">
            <v>716647</v>
          </cell>
          <cell r="I51">
            <v>70575</v>
          </cell>
          <cell r="J51">
            <v>18986</v>
          </cell>
          <cell r="K51">
            <v>0</v>
          </cell>
          <cell r="L51">
            <v>26006</v>
          </cell>
          <cell r="M51">
            <v>705964</v>
          </cell>
          <cell r="N51">
            <v>0</v>
          </cell>
        </row>
        <row r="52">
          <cell r="C52" t="str">
            <v>5154001</v>
          </cell>
          <cell r="D52" t="str">
            <v>GOOD SAMARITAN / WEST ISLIP</v>
          </cell>
          <cell r="F52" t="str">
            <v>00274346</v>
          </cell>
          <cell r="G52" t="str">
            <v>003</v>
          </cell>
          <cell r="H52">
            <v>764250</v>
          </cell>
          <cell r="I52">
            <v>62088</v>
          </cell>
          <cell r="J52">
            <v>13305.000000000002</v>
          </cell>
          <cell r="K52">
            <v>19300</v>
          </cell>
          <cell r="L52">
            <v>26006</v>
          </cell>
          <cell r="M52">
            <v>783149.00000000012</v>
          </cell>
          <cell r="N52">
            <v>43191</v>
          </cell>
        </row>
        <row r="53">
          <cell r="C53" t="str">
            <v>7002009</v>
          </cell>
          <cell r="D53" t="str">
            <v>HARLEM HOSPITAL CENTER</v>
          </cell>
          <cell r="F53" t="str">
            <v>00246108</v>
          </cell>
          <cell r="G53" t="str">
            <v>003</v>
          </cell>
          <cell r="H53">
            <v>942284</v>
          </cell>
          <cell r="I53">
            <v>454435.00000000006</v>
          </cell>
          <cell r="J53">
            <v>47715</v>
          </cell>
          <cell r="K53">
            <v>160085</v>
          </cell>
          <cell r="L53">
            <v>26006</v>
          </cell>
          <cell r="M53">
            <v>1024272.0000000001</v>
          </cell>
          <cell r="N53">
            <v>223969.99999999997</v>
          </cell>
        </row>
        <row r="54">
          <cell r="C54" t="str">
            <v>7002009a</v>
          </cell>
          <cell r="D54" t="str">
            <v>HARLEM HOSPITAL CENTER</v>
          </cell>
          <cell r="F54" t="str">
            <v>00246108</v>
          </cell>
          <cell r="G54" t="str">
            <v>012</v>
          </cell>
          <cell r="H54">
            <v>942284</v>
          </cell>
          <cell r="I54">
            <v>454435.00000000006</v>
          </cell>
          <cell r="J54">
            <v>47715</v>
          </cell>
          <cell r="K54">
            <v>160085</v>
          </cell>
          <cell r="L54">
            <v>26006</v>
          </cell>
          <cell r="M54">
            <v>1024272.0000000001</v>
          </cell>
          <cell r="N54">
            <v>223969.99999999997</v>
          </cell>
        </row>
        <row r="55">
          <cell r="C55" t="str">
            <v>2701001</v>
          </cell>
          <cell r="D55" t="str">
            <v>HIGHLAND HOSP OF ROCHESTER</v>
          </cell>
          <cell r="F55" t="str">
            <v>00354307</v>
          </cell>
          <cell r="G55" t="str">
            <v>003</v>
          </cell>
          <cell r="H55">
            <v>639521</v>
          </cell>
          <cell r="I55">
            <v>45074</v>
          </cell>
          <cell r="J55">
            <v>10283</v>
          </cell>
          <cell r="K55">
            <v>29869</v>
          </cell>
          <cell r="L55">
            <v>19127</v>
          </cell>
          <cell r="M55">
            <v>536769</v>
          </cell>
          <cell r="N55">
            <v>68826</v>
          </cell>
        </row>
        <row r="56">
          <cell r="C56" t="str">
            <v>5501000</v>
          </cell>
          <cell r="D56" t="str">
            <v>HLTHALLIANCE HOSP MARYS CAMP</v>
          </cell>
          <cell r="E56" t="str">
            <v>Formerly Benedictine Hosp</v>
          </cell>
          <cell r="F56" t="str">
            <v>00274020</v>
          </cell>
          <cell r="G56" t="str">
            <v>003</v>
          </cell>
          <cell r="H56">
            <v>612234</v>
          </cell>
          <cell r="I56">
            <v>20808</v>
          </cell>
          <cell r="J56">
            <v>4933</v>
          </cell>
          <cell r="K56">
            <v>24324</v>
          </cell>
          <cell r="L56">
            <v>19127</v>
          </cell>
          <cell r="M56">
            <v>724328.00000000012</v>
          </cell>
          <cell r="N56">
            <v>26980</v>
          </cell>
        </row>
        <row r="57">
          <cell r="C57" t="str">
            <v>5501000a</v>
          </cell>
          <cell r="D57" t="str">
            <v>HLTHALLIANCE HOSP BWAY CAMP</v>
          </cell>
          <cell r="E57" t="str">
            <v>Formerly Kingston Hospital, merged with Healthalliance Mary's Ave 9/23/20</v>
          </cell>
          <cell r="F57" t="str">
            <v>00274048</v>
          </cell>
          <cell r="G57" t="str">
            <v>003</v>
          </cell>
          <cell r="H57">
            <v>612234</v>
          </cell>
          <cell r="I57">
            <v>20808</v>
          </cell>
          <cell r="J57">
            <v>4933</v>
          </cell>
          <cell r="K57">
            <v>24324</v>
          </cell>
          <cell r="L57">
            <v>19127</v>
          </cell>
          <cell r="M57">
            <v>724328.00000000012</v>
          </cell>
          <cell r="N57">
            <v>26980</v>
          </cell>
        </row>
        <row r="58">
          <cell r="C58" t="str">
            <v>7002012</v>
          </cell>
          <cell r="D58" t="str">
            <v>HOSPITAL FOR SPECIAL SURGERY</v>
          </cell>
          <cell r="F58" t="str">
            <v>00243370</v>
          </cell>
          <cell r="G58" t="str">
            <v>003</v>
          </cell>
          <cell r="H58">
            <v>968732</v>
          </cell>
          <cell r="I58">
            <v>260271.99999999997</v>
          </cell>
          <cell r="J58">
            <v>85110</v>
          </cell>
          <cell r="K58">
            <v>145460</v>
          </cell>
          <cell r="L58">
            <v>26006</v>
          </cell>
          <cell r="M58">
            <v>2473628.0000000005</v>
          </cell>
          <cell r="N58">
            <v>121864.00000000001</v>
          </cell>
        </row>
        <row r="59">
          <cell r="C59" t="str">
            <v>5153000</v>
          </cell>
          <cell r="D59" t="str">
            <v>HUNTINGTON HOSPITAL</v>
          </cell>
          <cell r="F59" t="str">
            <v>00274355</v>
          </cell>
          <cell r="G59" t="str">
            <v>003</v>
          </cell>
          <cell r="H59">
            <v>746765</v>
          </cell>
          <cell r="I59">
            <v>81792</v>
          </cell>
          <cell r="J59">
            <v>20226</v>
          </cell>
          <cell r="K59">
            <v>9455.9999999999982</v>
          </cell>
          <cell r="L59">
            <v>26006</v>
          </cell>
          <cell r="M59">
            <v>813967</v>
          </cell>
          <cell r="N59">
            <v>15216</v>
          </cell>
        </row>
        <row r="60">
          <cell r="C60" t="str">
            <v>7001046</v>
          </cell>
          <cell r="D60" t="str">
            <v>INTERFAITH MEDICAL CENTER</v>
          </cell>
          <cell r="F60" t="str">
            <v>00734336</v>
          </cell>
          <cell r="G60" t="str">
            <v>004</v>
          </cell>
          <cell r="H60">
            <v>871431</v>
          </cell>
          <cell r="I60">
            <v>62579.999999999993</v>
          </cell>
          <cell r="J60">
            <v>10571</v>
          </cell>
          <cell r="K60">
            <v>188968</v>
          </cell>
          <cell r="L60">
            <v>26006</v>
          </cell>
          <cell r="M60">
            <v>1097847</v>
          </cell>
          <cell r="N60">
            <v>231379</v>
          </cell>
        </row>
        <row r="61">
          <cell r="C61" t="str">
            <v>5022000</v>
          </cell>
          <cell r="D61" t="str">
            <v>IRA DAVENPORT MEMORIAL HOSP</v>
          </cell>
          <cell r="F61" t="str">
            <v>00332816</v>
          </cell>
          <cell r="G61" t="str">
            <v>003</v>
          </cell>
          <cell r="H61">
            <v>465520</v>
          </cell>
          <cell r="I61">
            <v>103699</v>
          </cell>
          <cell r="J61">
            <v>20775</v>
          </cell>
          <cell r="K61">
            <v>0</v>
          </cell>
          <cell r="L61">
            <v>18752</v>
          </cell>
          <cell r="M61">
            <v>498980</v>
          </cell>
          <cell r="N61">
            <v>0</v>
          </cell>
        </row>
        <row r="62">
          <cell r="C62" t="str">
            <v>7000002</v>
          </cell>
          <cell r="D62" t="str">
            <v>JACOBI MEDICAL CENTER</v>
          </cell>
          <cell r="F62" t="str">
            <v>00246048</v>
          </cell>
          <cell r="G62" t="str">
            <v>003</v>
          </cell>
          <cell r="H62">
            <v>971482</v>
          </cell>
          <cell r="I62">
            <v>337742</v>
          </cell>
          <cell r="J62">
            <v>16702</v>
          </cell>
          <cell r="K62">
            <v>261039</v>
          </cell>
          <cell r="L62">
            <v>26006</v>
          </cell>
          <cell r="M62">
            <v>1344955</v>
          </cell>
          <cell r="N62">
            <v>239228.00000000003</v>
          </cell>
        </row>
        <row r="63">
          <cell r="C63" t="str">
            <v>7003003</v>
          </cell>
          <cell r="D63" t="str">
            <v>JAMAICA HOSPITAL</v>
          </cell>
          <cell r="F63" t="str">
            <v>00243852</v>
          </cell>
          <cell r="G63" t="str">
            <v>003</v>
          </cell>
          <cell r="H63">
            <v>895028.00000000012</v>
          </cell>
          <cell r="I63">
            <v>70633</v>
          </cell>
          <cell r="J63">
            <v>5995</v>
          </cell>
          <cell r="K63">
            <v>126372</v>
          </cell>
          <cell r="L63">
            <v>26006</v>
          </cell>
          <cell r="M63">
            <v>1037009</v>
          </cell>
          <cell r="N63">
            <v>139603</v>
          </cell>
        </row>
        <row r="64">
          <cell r="C64" t="str">
            <v>5149000</v>
          </cell>
          <cell r="D64" t="str">
            <v>JOHN T MATHER MEMORIAL HOSP</v>
          </cell>
          <cell r="F64" t="str">
            <v>00274364</v>
          </cell>
          <cell r="G64" t="str">
            <v>003</v>
          </cell>
          <cell r="H64">
            <v>805333</v>
          </cell>
          <cell r="I64">
            <v>64117.999999999993</v>
          </cell>
          <cell r="J64">
            <v>12491</v>
          </cell>
          <cell r="K64">
            <v>122789.99999999999</v>
          </cell>
          <cell r="L64">
            <v>26006</v>
          </cell>
          <cell r="M64">
            <v>1057850</v>
          </cell>
          <cell r="N64">
            <v>113644</v>
          </cell>
        </row>
        <row r="65">
          <cell r="C65" t="str">
            <v>0228000</v>
          </cell>
          <cell r="D65" t="str">
            <v>JONES MEMORIAL HOSPITAL</v>
          </cell>
          <cell r="F65" t="str">
            <v>00354403</v>
          </cell>
          <cell r="G65" t="str">
            <v>003</v>
          </cell>
          <cell r="H65">
            <v>481496</v>
          </cell>
          <cell r="I65">
            <v>19157</v>
          </cell>
          <cell r="J65">
            <v>4570</v>
          </cell>
          <cell r="K65">
            <v>0</v>
          </cell>
          <cell r="L65">
            <v>18752</v>
          </cell>
          <cell r="M65">
            <v>244519</v>
          </cell>
          <cell r="N65">
            <v>0</v>
          </cell>
        </row>
        <row r="66">
          <cell r="C66" t="str">
            <v>1401014</v>
          </cell>
          <cell r="D66" t="str">
            <v>KALEIDA HEALTH</v>
          </cell>
          <cell r="F66" t="str">
            <v>00361968</v>
          </cell>
          <cell r="G66" t="str">
            <v>003</v>
          </cell>
          <cell r="H66">
            <v>730369</v>
          </cell>
          <cell r="I66">
            <v>83730</v>
          </cell>
          <cell r="J66">
            <v>16698</v>
          </cell>
          <cell r="K66">
            <v>43813</v>
          </cell>
          <cell r="L66">
            <v>19127</v>
          </cell>
          <cell r="M66">
            <v>1091131</v>
          </cell>
          <cell r="N66">
            <v>79590</v>
          </cell>
        </row>
        <row r="67">
          <cell r="C67" t="str">
            <v>1401014a</v>
          </cell>
          <cell r="D67" t="str">
            <v>KALEIDA HEALTH</v>
          </cell>
          <cell r="E67" t="str">
            <v>EXCEPTION</v>
          </cell>
          <cell r="F67" t="str">
            <v>00384643</v>
          </cell>
          <cell r="G67" t="str">
            <v>004</v>
          </cell>
          <cell r="H67">
            <v>730369</v>
          </cell>
          <cell r="I67">
            <v>83730</v>
          </cell>
          <cell r="J67">
            <v>16698</v>
          </cell>
          <cell r="K67">
            <v>43813</v>
          </cell>
          <cell r="L67">
            <v>19127</v>
          </cell>
          <cell r="M67">
            <v>1091131</v>
          </cell>
          <cell r="N67">
            <v>79590</v>
          </cell>
        </row>
        <row r="68">
          <cell r="C68" t="str">
            <v>1401014b</v>
          </cell>
          <cell r="D68" t="str">
            <v>KALEIDA HEALTH</v>
          </cell>
          <cell r="E68" t="str">
            <v>EXCEPTION (for DeGraff eff 12/1/12)</v>
          </cell>
          <cell r="F68" t="str">
            <v>03499910</v>
          </cell>
          <cell r="G68" t="str">
            <v>003</v>
          </cell>
          <cell r="H68">
            <v>730369</v>
          </cell>
          <cell r="I68">
            <v>83730</v>
          </cell>
          <cell r="J68">
            <v>16698</v>
          </cell>
          <cell r="K68">
            <v>43813</v>
          </cell>
          <cell r="L68">
            <v>19127</v>
          </cell>
          <cell r="M68">
            <v>1091131</v>
          </cell>
          <cell r="N68">
            <v>79590</v>
          </cell>
        </row>
        <row r="69">
          <cell r="C69" t="str">
            <v>1401002</v>
          </cell>
          <cell r="D69" t="str">
            <v>JOHN R OISHEI CHILDRENS HOSP</v>
          </cell>
          <cell r="E69" t="str">
            <v>new locator code 11/10/17 (replaced 003)</v>
          </cell>
          <cell r="F69" t="str">
            <v>00360614</v>
          </cell>
          <cell r="G69" t="str">
            <v>037</v>
          </cell>
          <cell r="H69">
            <v>898790</v>
          </cell>
          <cell r="I69">
            <v>139825.00000000003</v>
          </cell>
          <cell r="J69">
            <v>30349</v>
          </cell>
          <cell r="K69">
            <v>71708.999999999985</v>
          </cell>
          <cell r="L69">
            <v>19127</v>
          </cell>
          <cell r="M69">
            <v>799318</v>
          </cell>
          <cell r="N69">
            <v>196061</v>
          </cell>
        </row>
        <row r="70">
          <cell r="C70" t="str">
            <v>1401002a</v>
          </cell>
          <cell r="D70" t="str">
            <v>JOHN R OISHEI CHILDRENS HOSP</v>
          </cell>
          <cell r="E70" t="str">
            <v>new locator code 11/10/17 (replaced 003)</v>
          </cell>
          <cell r="F70" t="str">
            <v>03002366</v>
          </cell>
          <cell r="G70" t="str">
            <v>017</v>
          </cell>
          <cell r="H70">
            <v>898790</v>
          </cell>
          <cell r="I70">
            <v>139825.00000000003</v>
          </cell>
          <cell r="J70">
            <v>30349</v>
          </cell>
          <cell r="K70">
            <v>71708.999999999985</v>
          </cell>
          <cell r="L70">
            <v>19127</v>
          </cell>
          <cell r="M70">
            <v>799318</v>
          </cell>
          <cell r="N70">
            <v>196061</v>
          </cell>
        </row>
        <row r="71">
          <cell r="C71" t="str">
            <v>1404000</v>
          </cell>
          <cell r="D71" t="str">
            <v>KENMORE MERCY HOSPITAL</v>
          </cell>
          <cell r="F71" t="str">
            <v>00354343</v>
          </cell>
          <cell r="G71" t="str">
            <v>003</v>
          </cell>
          <cell r="H71">
            <v>613925</v>
          </cell>
          <cell r="I71">
            <v>58229</v>
          </cell>
          <cell r="J71">
            <v>15076</v>
          </cell>
          <cell r="K71">
            <v>0</v>
          </cell>
          <cell r="L71">
            <v>19127</v>
          </cell>
          <cell r="M71">
            <v>712785</v>
          </cell>
          <cell r="N71">
            <v>0</v>
          </cell>
        </row>
        <row r="72">
          <cell r="C72" t="str">
            <v>7001016</v>
          </cell>
          <cell r="D72" t="str">
            <v>KINGS COUNTY HOSPITAL CENTER</v>
          </cell>
          <cell r="F72" t="str">
            <v>00246117</v>
          </cell>
          <cell r="G72" t="str">
            <v>003</v>
          </cell>
          <cell r="H72">
            <v>1058533</v>
          </cell>
          <cell r="I72">
            <v>244465</v>
          </cell>
          <cell r="J72">
            <v>28037</v>
          </cell>
          <cell r="K72">
            <v>260300.99999999997</v>
          </cell>
          <cell r="L72">
            <v>26006</v>
          </cell>
          <cell r="M72">
            <v>1397825</v>
          </cell>
          <cell r="N72">
            <v>275537</v>
          </cell>
        </row>
        <row r="73">
          <cell r="C73" t="str">
            <v>7001033</v>
          </cell>
          <cell r="D73" t="str">
            <v>KINGSBROOK JEWISH MED CTR</v>
          </cell>
          <cell r="F73" t="str">
            <v>00243669</v>
          </cell>
          <cell r="G73" t="str">
            <v>003</v>
          </cell>
          <cell r="H73">
            <v>781253</v>
          </cell>
          <cell r="I73">
            <v>0</v>
          </cell>
          <cell r="J73">
            <v>0</v>
          </cell>
          <cell r="K73">
            <v>115279</v>
          </cell>
          <cell r="L73">
            <v>26006</v>
          </cell>
          <cell r="M73">
            <v>1105594</v>
          </cell>
          <cell r="N73">
            <v>113801</v>
          </cell>
        </row>
        <row r="74">
          <cell r="C74" t="str">
            <v>7002017</v>
          </cell>
          <cell r="D74" t="str">
            <v>LENOX HILL HOSPITAL</v>
          </cell>
          <cell r="F74" t="str">
            <v>00243421</v>
          </cell>
          <cell r="G74" t="str">
            <v>003</v>
          </cell>
          <cell r="H74">
            <v>878723</v>
          </cell>
          <cell r="I74">
            <v>189352.99999999997</v>
          </cell>
          <cell r="J74">
            <v>31705</v>
          </cell>
          <cell r="K74">
            <v>72633</v>
          </cell>
          <cell r="L74">
            <v>26006</v>
          </cell>
          <cell r="M74">
            <v>1206511</v>
          </cell>
          <cell r="N74">
            <v>142836</v>
          </cell>
        </row>
        <row r="75">
          <cell r="C75" t="str">
            <v>7000008</v>
          </cell>
          <cell r="D75" t="str">
            <v>LINCOLN MEDICAL</v>
          </cell>
          <cell r="F75" t="str">
            <v>00246126</v>
          </cell>
          <cell r="G75" t="str">
            <v>003</v>
          </cell>
          <cell r="H75">
            <v>981294</v>
          </cell>
          <cell r="I75">
            <v>266573</v>
          </cell>
          <cell r="J75">
            <v>20944</v>
          </cell>
          <cell r="K75">
            <v>105251</v>
          </cell>
          <cell r="L75">
            <v>26006</v>
          </cell>
          <cell r="M75">
            <v>957159</v>
          </cell>
          <cell r="N75">
            <v>237213</v>
          </cell>
        </row>
        <row r="76">
          <cell r="C76" t="str">
            <v>7003004</v>
          </cell>
          <cell r="D76" t="str">
            <v>LONG ISLAND JEWISH</v>
          </cell>
          <cell r="F76" t="str">
            <v>00243903</v>
          </cell>
          <cell r="G76" t="str">
            <v>003</v>
          </cell>
          <cell r="H76">
            <v>907816</v>
          </cell>
          <cell r="I76">
            <v>93623</v>
          </cell>
          <cell r="J76">
            <v>20281</v>
          </cell>
          <cell r="K76">
            <v>78383</v>
          </cell>
          <cell r="L76">
            <v>26006</v>
          </cell>
          <cell r="M76">
            <v>1129902</v>
          </cell>
          <cell r="N76">
            <v>143146</v>
          </cell>
        </row>
        <row r="77">
          <cell r="C77" t="str">
            <v>7003004a</v>
          </cell>
          <cell r="D77" t="str">
            <v>LONG ISLAND JEWISH</v>
          </cell>
          <cell r="F77" t="str">
            <v>00243903</v>
          </cell>
          <cell r="G77" t="str">
            <v>013</v>
          </cell>
          <cell r="H77">
            <v>907816</v>
          </cell>
          <cell r="I77">
            <v>93623</v>
          </cell>
          <cell r="J77">
            <v>20281</v>
          </cell>
          <cell r="K77">
            <v>78383</v>
          </cell>
          <cell r="L77">
            <v>26006</v>
          </cell>
          <cell r="M77">
            <v>1129902</v>
          </cell>
          <cell r="N77">
            <v>143146</v>
          </cell>
        </row>
        <row r="78">
          <cell r="C78" t="str">
            <v>7003004b</v>
          </cell>
          <cell r="D78" t="str">
            <v>LIJ FOREST HILLS HOSPITAL</v>
          </cell>
          <cell r="E78" t="str">
            <v>Updated Provider # &amp; Loc code eff 1/14/16</v>
          </cell>
          <cell r="F78" t="str">
            <v>02998887</v>
          </cell>
          <cell r="G78" t="str">
            <v>030</v>
          </cell>
          <cell r="H78">
            <v>907816</v>
          </cell>
          <cell r="I78">
            <v>93623</v>
          </cell>
          <cell r="J78">
            <v>20281</v>
          </cell>
          <cell r="K78">
            <v>78383</v>
          </cell>
          <cell r="L78">
            <v>26006</v>
          </cell>
          <cell r="M78">
            <v>1129902</v>
          </cell>
          <cell r="N78">
            <v>143146</v>
          </cell>
        </row>
        <row r="79">
          <cell r="C79" t="str">
            <v>7003004c</v>
          </cell>
          <cell r="D79" t="str">
            <v>LIJ FRANKLIN HOSPITAL</v>
          </cell>
          <cell r="E79" t="str">
            <v>Auto-enrolled ID's de-linked from Genesis and must be used for ftp files. Temp Rate adj as of 1/14/16 (LIJ's rates)</v>
          </cell>
          <cell r="F79" t="str">
            <v>03000011</v>
          </cell>
          <cell r="G79" t="str">
            <v>003</v>
          </cell>
          <cell r="H79">
            <v>907816</v>
          </cell>
          <cell r="I79">
            <v>93623</v>
          </cell>
          <cell r="J79">
            <v>20281</v>
          </cell>
          <cell r="K79">
            <v>78383</v>
          </cell>
          <cell r="L79">
            <v>26006</v>
          </cell>
          <cell r="M79">
            <v>1129902</v>
          </cell>
          <cell r="N79">
            <v>143146</v>
          </cell>
        </row>
        <row r="80">
          <cell r="C80" t="str">
            <v>7003004d</v>
          </cell>
          <cell r="D80" t="str">
            <v>LIJ FRANKLIN HOSPITAL</v>
          </cell>
          <cell r="E80" t="str">
            <v>Auto-enrolled ID's de-linked from Genesis and must be used for ftp files. Temp Rate adj as of 1/14/16 (LIJ's rates)</v>
          </cell>
          <cell r="F80" t="str">
            <v>03000020</v>
          </cell>
          <cell r="G80" t="str">
            <v>003</v>
          </cell>
          <cell r="H80">
            <v>907816</v>
          </cell>
          <cell r="I80">
            <v>93623</v>
          </cell>
          <cell r="J80">
            <v>20281</v>
          </cell>
          <cell r="K80">
            <v>78383</v>
          </cell>
          <cell r="L80">
            <v>26006</v>
          </cell>
          <cell r="M80">
            <v>1129902</v>
          </cell>
          <cell r="N80">
            <v>143146</v>
          </cell>
        </row>
        <row r="81">
          <cell r="C81" t="str">
            <v>7001020</v>
          </cell>
          <cell r="D81" t="str">
            <v>MAIMONIDES MEDICAL CENTER</v>
          </cell>
          <cell r="F81" t="str">
            <v>00243641</v>
          </cell>
          <cell r="G81" t="str">
            <v>003</v>
          </cell>
          <cell r="H81">
            <v>1023349</v>
          </cell>
          <cell r="I81">
            <v>119882</v>
          </cell>
          <cell r="J81">
            <v>22558</v>
          </cell>
          <cell r="K81">
            <v>122637.99999999999</v>
          </cell>
          <cell r="L81">
            <v>26006</v>
          </cell>
          <cell r="M81">
            <v>1528409</v>
          </cell>
          <cell r="N81">
            <v>209035</v>
          </cell>
        </row>
        <row r="82">
          <cell r="C82" t="str">
            <v>3824000</v>
          </cell>
          <cell r="D82" t="str">
            <v>MARY IMOGENE BASSETT HOSP</v>
          </cell>
          <cell r="F82" t="str">
            <v>00305000</v>
          </cell>
          <cell r="G82" t="str">
            <v>003</v>
          </cell>
          <cell r="H82">
            <v>626884</v>
          </cell>
          <cell r="I82">
            <v>61201</v>
          </cell>
          <cell r="J82">
            <v>15088.999999999998</v>
          </cell>
          <cell r="K82">
            <v>44443</v>
          </cell>
          <cell r="L82">
            <v>19127</v>
          </cell>
          <cell r="M82">
            <v>659459</v>
          </cell>
          <cell r="N82">
            <v>71677</v>
          </cell>
        </row>
        <row r="83">
          <cell r="C83" t="str">
            <v>4402000</v>
          </cell>
          <cell r="D83" t="str">
            <v>MASSENA MEMORIAL HOSPITAL</v>
          </cell>
          <cell r="F83" t="str">
            <v>00354398</v>
          </cell>
          <cell r="G83" t="str">
            <v>003</v>
          </cell>
          <cell r="H83">
            <v>542575</v>
          </cell>
          <cell r="I83">
            <v>38864.000000000007</v>
          </cell>
          <cell r="J83">
            <v>11296</v>
          </cell>
          <cell r="K83">
            <v>0</v>
          </cell>
          <cell r="L83">
            <v>18752</v>
          </cell>
          <cell r="M83">
            <v>351054</v>
          </cell>
          <cell r="N83">
            <v>0</v>
          </cell>
        </row>
        <row r="84">
          <cell r="C84" t="str">
            <v>1401008</v>
          </cell>
          <cell r="D84" t="str">
            <v>MERCY HOSPITAL OF BUFFALO</v>
          </cell>
          <cell r="F84" t="str">
            <v>00354412</v>
          </cell>
          <cell r="G84" t="str">
            <v>003</v>
          </cell>
          <cell r="H84">
            <v>647066</v>
          </cell>
          <cell r="I84">
            <v>70035</v>
          </cell>
          <cell r="J84">
            <v>15366</v>
          </cell>
          <cell r="K84">
            <v>28088</v>
          </cell>
          <cell r="L84">
            <v>19127</v>
          </cell>
          <cell r="M84">
            <v>672885</v>
          </cell>
          <cell r="N84">
            <v>16090</v>
          </cell>
        </row>
        <row r="85">
          <cell r="C85" t="str">
            <v>1401008a</v>
          </cell>
          <cell r="D85" t="str">
            <v>MERCY HOSPITAL OF BUFFALO</v>
          </cell>
          <cell r="F85" t="str">
            <v>00354412</v>
          </cell>
          <cell r="G85" t="str">
            <v>004</v>
          </cell>
          <cell r="H85">
            <v>647066</v>
          </cell>
          <cell r="I85">
            <v>70035</v>
          </cell>
          <cell r="J85">
            <v>15366</v>
          </cell>
          <cell r="K85">
            <v>28088</v>
          </cell>
          <cell r="L85">
            <v>19127</v>
          </cell>
          <cell r="M85">
            <v>672885</v>
          </cell>
          <cell r="N85">
            <v>16090</v>
          </cell>
        </row>
        <row r="86">
          <cell r="C86" t="str">
            <v>2909000</v>
          </cell>
          <cell r="D86" t="str">
            <v>MERCY MEDICAL CENTER</v>
          </cell>
          <cell r="F86" t="str">
            <v>00274295</v>
          </cell>
          <cell r="G86" t="str">
            <v>003</v>
          </cell>
          <cell r="H86">
            <v>665121</v>
          </cell>
          <cell r="I86">
            <v>58752.000000000007</v>
          </cell>
          <cell r="J86">
            <v>13191.999999999998</v>
          </cell>
          <cell r="K86">
            <v>2872</v>
          </cell>
          <cell r="L86">
            <v>26006</v>
          </cell>
          <cell r="M86">
            <v>642620.00000000012</v>
          </cell>
          <cell r="N86">
            <v>797</v>
          </cell>
        </row>
        <row r="87">
          <cell r="C87" t="str">
            <v>7002021</v>
          </cell>
          <cell r="D87" t="str">
            <v>METROPOLITAN HOSPITAL CENTER</v>
          </cell>
          <cell r="F87" t="str">
            <v>00246135</v>
          </cell>
          <cell r="G87" t="str">
            <v>003</v>
          </cell>
          <cell r="H87">
            <v>988352</v>
          </cell>
          <cell r="I87">
            <v>155145.99999999997</v>
          </cell>
          <cell r="J87">
            <v>31537</v>
          </cell>
          <cell r="K87">
            <v>130152</v>
          </cell>
          <cell r="L87">
            <v>26006</v>
          </cell>
          <cell r="M87">
            <v>1158225</v>
          </cell>
          <cell r="N87">
            <v>250390</v>
          </cell>
        </row>
        <row r="88">
          <cell r="C88" t="str">
            <v>7000006</v>
          </cell>
          <cell r="D88" t="str">
            <v>MONTEFIORE MEDICAL CENTER</v>
          </cell>
          <cell r="F88" t="str">
            <v>00243554</v>
          </cell>
          <cell r="G88" t="str">
            <v>003</v>
          </cell>
          <cell r="H88">
            <v>983753.00000000012</v>
          </cell>
          <cell r="I88">
            <v>126760.99999999999</v>
          </cell>
          <cell r="J88">
            <v>22506</v>
          </cell>
          <cell r="K88">
            <v>287003</v>
          </cell>
          <cell r="L88">
            <v>26006</v>
          </cell>
          <cell r="M88">
            <v>1580546</v>
          </cell>
          <cell r="N88">
            <v>232967.99999999997</v>
          </cell>
        </row>
        <row r="89">
          <cell r="C89" t="str">
            <v>7000006a</v>
          </cell>
          <cell r="D89" t="str">
            <v>MONTEFIORE MEDICAL CENTER</v>
          </cell>
          <cell r="F89" t="str">
            <v>00243554</v>
          </cell>
          <cell r="G89" t="str">
            <v>008</v>
          </cell>
          <cell r="H89">
            <v>983753.00000000012</v>
          </cell>
          <cell r="I89">
            <v>126760.99999999999</v>
          </cell>
          <cell r="J89">
            <v>22506</v>
          </cell>
          <cell r="K89">
            <v>287003</v>
          </cell>
          <cell r="L89">
            <v>26006</v>
          </cell>
          <cell r="M89">
            <v>1580546</v>
          </cell>
          <cell r="N89">
            <v>232967.99999999997</v>
          </cell>
        </row>
        <row r="90">
          <cell r="C90" t="str">
            <v>7000006b</v>
          </cell>
          <cell r="D90" t="str">
            <v>MONTEFIORE MEDICAL CENTER</v>
          </cell>
          <cell r="F90" t="str">
            <v>00243554</v>
          </cell>
          <cell r="G90" t="str">
            <v>022</v>
          </cell>
          <cell r="H90">
            <v>983753.00000000012</v>
          </cell>
          <cell r="I90">
            <v>126760.99999999999</v>
          </cell>
          <cell r="J90">
            <v>22506</v>
          </cell>
          <cell r="K90">
            <v>287003</v>
          </cell>
          <cell r="L90">
            <v>26006</v>
          </cell>
          <cell r="M90">
            <v>1580546</v>
          </cell>
          <cell r="N90">
            <v>232967.99999999997</v>
          </cell>
        </row>
        <row r="91">
          <cell r="C91" t="str">
            <v>5903001</v>
          </cell>
          <cell r="D91" t="str">
            <v>MONTEFIORE MOUNT VERNON HOSP</v>
          </cell>
          <cell r="F91" t="str">
            <v>00274117</v>
          </cell>
          <cell r="G91" t="str">
            <v>003</v>
          </cell>
          <cell r="H91">
            <v>732853</v>
          </cell>
          <cell r="I91">
            <v>58267.000000000007</v>
          </cell>
          <cell r="J91">
            <v>15056</v>
          </cell>
          <cell r="K91">
            <v>77042</v>
          </cell>
          <cell r="L91">
            <v>26006</v>
          </cell>
          <cell r="M91">
            <v>708741</v>
          </cell>
          <cell r="N91">
            <v>99883</v>
          </cell>
        </row>
        <row r="92">
          <cell r="C92" t="str">
            <v>5904001</v>
          </cell>
          <cell r="D92" t="str">
            <v>MONTEFIORE NEW ROCHELLE HOSP</v>
          </cell>
          <cell r="F92" t="str">
            <v>00274126</v>
          </cell>
          <cell r="G92" t="str">
            <v>003</v>
          </cell>
          <cell r="H92">
            <v>783336</v>
          </cell>
          <cell r="I92">
            <v>116748</v>
          </cell>
          <cell r="J92">
            <v>19874</v>
          </cell>
          <cell r="K92">
            <v>71416</v>
          </cell>
          <cell r="L92">
            <v>26006</v>
          </cell>
          <cell r="M92">
            <v>706679.99999999988</v>
          </cell>
          <cell r="N92">
            <v>84428</v>
          </cell>
        </row>
        <row r="93">
          <cell r="C93" t="str">
            <v>7002002</v>
          </cell>
          <cell r="D93" t="str">
            <v>MOUNT SINAI BETH ISRAEL</v>
          </cell>
          <cell r="F93" t="str">
            <v>00243105</v>
          </cell>
          <cell r="G93" t="str">
            <v>003</v>
          </cell>
          <cell r="H93">
            <v>934112.99999999988</v>
          </cell>
          <cell r="I93">
            <v>167853</v>
          </cell>
          <cell r="J93">
            <v>29958</v>
          </cell>
          <cell r="K93">
            <v>156794</v>
          </cell>
          <cell r="L93">
            <v>26006</v>
          </cell>
          <cell r="M93">
            <v>1200674.0000000002</v>
          </cell>
          <cell r="N93">
            <v>199285</v>
          </cell>
        </row>
        <row r="94">
          <cell r="C94" t="str">
            <v>7002002a</v>
          </cell>
          <cell r="D94" t="str">
            <v>MOUNT SINAI BETH ISRAEL</v>
          </cell>
          <cell r="E94" t="str">
            <v>EXCEPTION</v>
          </cell>
          <cell r="F94" t="str">
            <v>00710430</v>
          </cell>
          <cell r="G94" t="str">
            <v>003</v>
          </cell>
          <cell r="H94">
            <v>934112.99999999988</v>
          </cell>
          <cell r="I94">
            <v>167853</v>
          </cell>
          <cell r="J94">
            <v>29958</v>
          </cell>
          <cell r="K94">
            <v>156794</v>
          </cell>
          <cell r="L94">
            <v>26006</v>
          </cell>
          <cell r="M94">
            <v>1200674.0000000002</v>
          </cell>
          <cell r="N94">
            <v>199285</v>
          </cell>
        </row>
        <row r="95">
          <cell r="C95" t="str">
            <v>7001041</v>
          </cell>
          <cell r="D95" t="str">
            <v>MOUNT SINAI BETH ISRAEL KINGS</v>
          </cell>
          <cell r="F95" t="str">
            <v>00243105</v>
          </cell>
          <cell r="G95" t="str">
            <v>015</v>
          </cell>
          <cell r="H95">
            <v>749512</v>
          </cell>
          <cell r="I95">
            <v>58261</v>
          </cell>
          <cell r="J95">
            <v>8545</v>
          </cell>
          <cell r="K95">
            <v>0</v>
          </cell>
          <cell r="L95">
            <v>26006</v>
          </cell>
          <cell r="M95">
            <v>903374</v>
          </cell>
          <cell r="N95">
            <v>0</v>
          </cell>
        </row>
        <row r="96">
          <cell r="C96" t="str">
            <v>7001041a</v>
          </cell>
          <cell r="D96" t="str">
            <v>MOUNT SINAI BETH ISRAEL KINGS</v>
          </cell>
          <cell r="E96" t="str">
            <v>EXCEPTION-NPI</v>
          </cell>
          <cell r="F96" t="str">
            <v>03103413</v>
          </cell>
          <cell r="G96" t="str">
            <v>003</v>
          </cell>
          <cell r="H96">
            <v>749512</v>
          </cell>
          <cell r="I96">
            <v>58261</v>
          </cell>
          <cell r="J96">
            <v>8545</v>
          </cell>
          <cell r="K96">
            <v>0</v>
          </cell>
          <cell r="L96">
            <v>26006</v>
          </cell>
          <cell r="M96">
            <v>903374</v>
          </cell>
          <cell r="N96">
            <v>0</v>
          </cell>
        </row>
        <row r="97">
          <cell r="C97" t="str">
            <v>7002024</v>
          </cell>
          <cell r="D97" t="str">
            <v>MOUNT SINAI HOSPITAL</v>
          </cell>
          <cell r="E97" t="str">
            <v>INCLUDES MOUNT SINAI OF QUEENS LOC 16. RATES MERGED EFF 7/1/14</v>
          </cell>
          <cell r="F97" t="str">
            <v>00243509</v>
          </cell>
          <cell r="G97" t="str">
            <v>003</v>
          </cell>
          <cell r="H97">
            <v>941868</v>
          </cell>
          <cell r="I97">
            <v>107736.99999999999</v>
          </cell>
          <cell r="J97">
            <v>15981</v>
          </cell>
          <cell r="K97">
            <v>163386</v>
          </cell>
          <cell r="L97">
            <v>26006</v>
          </cell>
          <cell r="M97">
            <v>1766847</v>
          </cell>
          <cell r="N97">
            <v>202394</v>
          </cell>
        </row>
        <row r="98">
          <cell r="C98" t="str">
            <v>7002024a</v>
          </cell>
          <cell r="D98" t="str">
            <v>MOUNT SINAI HOSPITAL</v>
          </cell>
          <cell r="E98" t="str">
            <v>INCLUDES MOUNT SINAI OF QUEENS LOC 16. RATES MERGED EFF 7/1/14</v>
          </cell>
          <cell r="F98" t="str">
            <v>00243509</v>
          </cell>
          <cell r="G98" t="str">
            <v>016</v>
          </cell>
          <cell r="H98">
            <v>941868</v>
          </cell>
          <cell r="I98">
            <v>107736.99999999999</v>
          </cell>
          <cell r="J98">
            <v>15981</v>
          </cell>
          <cell r="K98">
            <v>163386</v>
          </cell>
          <cell r="L98">
            <v>26006</v>
          </cell>
          <cell r="M98">
            <v>1766847</v>
          </cell>
          <cell r="N98">
            <v>202394</v>
          </cell>
        </row>
        <row r="99">
          <cell r="C99" t="str">
            <v>7002032</v>
          </cell>
          <cell r="D99" t="str">
            <v>MOUNT SINAI ST LUKES/ROOS</v>
          </cell>
          <cell r="F99" t="str">
            <v>00354967</v>
          </cell>
          <cell r="G99" t="str">
            <v>003</v>
          </cell>
          <cell r="H99">
            <v>967894</v>
          </cell>
          <cell r="I99">
            <v>141408</v>
          </cell>
          <cell r="J99">
            <v>27812</v>
          </cell>
          <cell r="K99">
            <v>152041.99999999997</v>
          </cell>
          <cell r="L99">
            <v>26006</v>
          </cell>
          <cell r="M99">
            <v>1323401.9999999998</v>
          </cell>
          <cell r="N99">
            <v>204149</v>
          </cell>
        </row>
        <row r="100">
          <cell r="C100" t="str">
            <v>7002032a</v>
          </cell>
          <cell r="D100" t="str">
            <v>MOUNT SINAI ST LUKES/ROOS</v>
          </cell>
          <cell r="F100" t="str">
            <v>00354967</v>
          </cell>
          <cell r="G100" t="str">
            <v>004</v>
          </cell>
          <cell r="H100">
            <v>967894</v>
          </cell>
          <cell r="I100">
            <v>141408</v>
          </cell>
          <cell r="J100">
            <v>27812</v>
          </cell>
          <cell r="K100">
            <v>152041.99999999997</v>
          </cell>
          <cell r="L100">
            <v>26006</v>
          </cell>
          <cell r="M100">
            <v>1323401.9999999998</v>
          </cell>
          <cell r="N100">
            <v>204149</v>
          </cell>
        </row>
        <row r="101">
          <cell r="C101" t="str">
            <v>3121000</v>
          </cell>
          <cell r="D101" t="str">
            <v>MOUNT ST MARYS HOSPITAL</v>
          </cell>
          <cell r="F101" t="str">
            <v>01746616</v>
          </cell>
          <cell r="G101" t="str">
            <v>003</v>
          </cell>
          <cell r="H101">
            <v>588073</v>
          </cell>
          <cell r="I101">
            <v>61416</v>
          </cell>
          <cell r="J101">
            <v>13860</v>
          </cell>
          <cell r="K101">
            <v>0</v>
          </cell>
          <cell r="L101">
            <v>19127</v>
          </cell>
          <cell r="M101">
            <v>385187</v>
          </cell>
          <cell r="N101">
            <v>0</v>
          </cell>
        </row>
        <row r="102">
          <cell r="C102" t="str">
            <v>2950002</v>
          </cell>
          <cell r="D102" t="str">
            <v>NASSAU UNIV MED CTR</v>
          </cell>
          <cell r="F102" t="str">
            <v>01962156</v>
          </cell>
          <cell r="G102" t="str">
            <v>003</v>
          </cell>
          <cell r="H102">
            <v>968742</v>
          </cell>
          <cell r="I102">
            <v>37445</v>
          </cell>
          <cell r="J102">
            <v>6314</v>
          </cell>
          <cell r="K102">
            <v>184822</v>
          </cell>
          <cell r="L102">
            <v>26006</v>
          </cell>
          <cell r="M102">
            <v>1128399</v>
          </cell>
          <cell r="N102">
            <v>192071</v>
          </cell>
        </row>
        <row r="103">
          <cell r="C103" t="str">
            <v>1701000</v>
          </cell>
          <cell r="D103" t="str">
            <v>NATHAN LITTAUER HOSPITAL</v>
          </cell>
          <cell r="F103" t="str">
            <v>00313924</v>
          </cell>
          <cell r="G103" t="str">
            <v>003</v>
          </cell>
          <cell r="H103">
            <v>523154</v>
          </cell>
          <cell r="I103">
            <v>53776</v>
          </cell>
          <cell r="J103">
            <v>16691</v>
          </cell>
          <cell r="K103">
            <v>0</v>
          </cell>
          <cell r="L103">
            <v>18752</v>
          </cell>
          <cell r="M103">
            <v>353476</v>
          </cell>
          <cell r="N103">
            <v>0</v>
          </cell>
        </row>
        <row r="104">
          <cell r="C104" t="str">
            <v>5820000</v>
          </cell>
          <cell r="D104" t="str">
            <v>NEWARK-WAYNE COMM HOSP</v>
          </cell>
          <cell r="F104" t="str">
            <v>00354458</v>
          </cell>
          <cell r="G104" t="str">
            <v>003</v>
          </cell>
          <cell r="H104">
            <v>517941</v>
          </cell>
          <cell r="I104">
            <v>28011</v>
          </cell>
          <cell r="J104">
            <v>7731.9999999999991</v>
          </cell>
          <cell r="K104">
            <v>0</v>
          </cell>
          <cell r="L104">
            <v>19127</v>
          </cell>
          <cell r="M104">
            <v>312029</v>
          </cell>
          <cell r="N104">
            <v>0</v>
          </cell>
        </row>
        <row r="105">
          <cell r="C105" t="str">
            <v>3102000</v>
          </cell>
          <cell r="D105" t="str">
            <v>NIAGARA FALLS MEMORIAL</v>
          </cell>
          <cell r="F105" t="str">
            <v>00354467</v>
          </cell>
          <cell r="G105" t="str">
            <v>003</v>
          </cell>
          <cell r="H105">
            <v>553287</v>
          </cell>
          <cell r="I105">
            <v>47829</v>
          </cell>
          <cell r="J105">
            <v>10198</v>
          </cell>
          <cell r="K105">
            <v>33754</v>
          </cell>
          <cell r="L105">
            <v>19127</v>
          </cell>
          <cell r="M105">
            <v>396742</v>
          </cell>
          <cell r="N105">
            <v>31318</v>
          </cell>
        </row>
        <row r="106">
          <cell r="C106" t="str">
            <v>2527000</v>
          </cell>
          <cell r="D106" t="str">
            <v>NICHOLAS H NOYES MEMORIAL</v>
          </cell>
          <cell r="F106" t="str">
            <v>00354476</v>
          </cell>
          <cell r="G106" t="str">
            <v>003</v>
          </cell>
          <cell r="H106">
            <v>456016</v>
          </cell>
          <cell r="I106">
            <v>29622.000000000004</v>
          </cell>
          <cell r="J106">
            <v>7777</v>
          </cell>
          <cell r="K106">
            <v>0</v>
          </cell>
          <cell r="L106">
            <v>18752</v>
          </cell>
          <cell r="M106">
            <v>270459</v>
          </cell>
          <cell r="N106">
            <v>0</v>
          </cell>
        </row>
        <row r="107">
          <cell r="C107" t="str">
            <v>7000024</v>
          </cell>
          <cell r="D107" t="str">
            <v>NORTH CENTRAL BRONX HOSPITAL</v>
          </cell>
          <cell r="F107" t="str">
            <v>00246171</v>
          </cell>
          <cell r="G107" t="str">
            <v>003</v>
          </cell>
          <cell r="H107">
            <v>771457</v>
          </cell>
          <cell r="I107">
            <v>249439</v>
          </cell>
          <cell r="J107">
            <v>23652</v>
          </cell>
          <cell r="K107">
            <v>139695</v>
          </cell>
          <cell r="L107">
            <v>26006</v>
          </cell>
          <cell r="M107">
            <v>813425</v>
          </cell>
          <cell r="N107">
            <v>98107</v>
          </cell>
        </row>
        <row r="108">
          <cell r="C108" t="str">
            <v>2951001</v>
          </cell>
          <cell r="D108" t="str">
            <v>NORTH SHORE UNIVERSITY HOSP</v>
          </cell>
          <cell r="F108" t="str">
            <v>00245510</v>
          </cell>
          <cell r="G108" t="str">
            <v>003</v>
          </cell>
          <cell r="H108">
            <v>903174</v>
          </cell>
          <cell r="I108">
            <v>194067</v>
          </cell>
          <cell r="J108">
            <v>24968</v>
          </cell>
          <cell r="K108">
            <v>70085</v>
          </cell>
          <cell r="L108">
            <v>26006</v>
          </cell>
          <cell r="M108">
            <v>1483991</v>
          </cell>
          <cell r="N108">
            <v>126984.99999999999</v>
          </cell>
        </row>
        <row r="109">
          <cell r="C109" t="str">
            <v>2951001a</v>
          </cell>
          <cell r="D109" t="str">
            <v>NORTH SHORE UNIVERSITY HOSP</v>
          </cell>
          <cell r="F109" t="str">
            <v>00245510</v>
          </cell>
          <cell r="G109" t="str">
            <v>013</v>
          </cell>
          <cell r="H109">
            <v>903174</v>
          </cell>
          <cell r="I109">
            <v>194067</v>
          </cell>
          <cell r="J109">
            <v>24968</v>
          </cell>
          <cell r="K109">
            <v>70085</v>
          </cell>
          <cell r="L109">
            <v>26006</v>
          </cell>
          <cell r="M109">
            <v>1483991</v>
          </cell>
          <cell r="N109">
            <v>126984.99999999999</v>
          </cell>
        </row>
        <row r="110">
          <cell r="C110" t="str">
            <v>1327000</v>
          </cell>
          <cell r="D110" t="str">
            <v>NORTHERN DUTCHESS HOSPITAL</v>
          </cell>
          <cell r="F110" t="str">
            <v>00268300</v>
          </cell>
          <cell r="G110" t="str">
            <v>003</v>
          </cell>
          <cell r="H110">
            <v>667005</v>
          </cell>
          <cell r="I110">
            <v>38508.000000000007</v>
          </cell>
          <cell r="J110">
            <v>10741</v>
          </cell>
          <cell r="K110">
            <v>0</v>
          </cell>
          <cell r="L110">
            <v>26006</v>
          </cell>
          <cell r="M110">
            <v>424379</v>
          </cell>
          <cell r="N110">
            <v>0</v>
          </cell>
        </row>
        <row r="111">
          <cell r="C111" t="str">
            <v>5920000</v>
          </cell>
          <cell r="D111" t="str">
            <v>NORTHERN WESTCHESTER HOSP</v>
          </cell>
          <cell r="F111" t="str">
            <v>00274144</v>
          </cell>
          <cell r="G111" t="str">
            <v>003</v>
          </cell>
          <cell r="H111">
            <v>702346</v>
          </cell>
          <cell r="I111">
            <v>94736</v>
          </cell>
          <cell r="J111">
            <v>27520.999999999996</v>
          </cell>
          <cell r="K111">
            <v>0</v>
          </cell>
          <cell r="L111">
            <v>26006</v>
          </cell>
          <cell r="M111">
            <v>593995</v>
          </cell>
          <cell r="N111">
            <v>0</v>
          </cell>
        </row>
        <row r="112">
          <cell r="C112" t="str">
            <v>7001008</v>
          </cell>
          <cell r="D112" t="str">
            <v>NY COMMUNITY / BROOKLYN</v>
          </cell>
          <cell r="F112" t="str">
            <v>00243696</v>
          </cell>
          <cell r="G112" t="str">
            <v>003</v>
          </cell>
          <cell r="H112">
            <v>718477</v>
          </cell>
          <cell r="I112">
            <v>34307</v>
          </cell>
          <cell r="J112">
            <v>6500</v>
          </cell>
          <cell r="K112">
            <v>11164</v>
          </cell>
          <cell r="L112">
            <v>26006</v>
          </cell>
          <cell r="M112">
            <v>1024233.0000000002</v>
          </cell>
          <cell r="N112">
            <v>10897</v>
          </cell>
        </row>
        <row r="113">
          <cell r="C113" t="str">
            <v>7002026</v>
          </cell>
          <cell r="D113" t="str">
            <v>NY EYE AND EAR MOUNT SINAI</v>
          </cell>
          <cell r="F113" t="str">
            <v>00243476</v>
          </cell>
          <cell r="G113" t="str">
            <v>003</v>
          </cell>
          <cell r="H113">
            <v>914061</v>
          </cell>
          <cell r="I113">
            <v>265557</v>
          </cell>
          <cell r="J113">
            <v>113188.00000000001</v>
          </cell>
          <cell r="K113">
            <v>18332</v>
          </cell>
          <cell r="L113">
            <v>25496</v>
          </cell>
          <cell r="M113">
            <v>785603.00000000012</v>
          </cell>
          <cell r="N113">
            <v>241463</v>
          </cell>
        </row>
        <row r="114">
          <cell r="C114" t="str">
            <v>7003010</v>
          </cell>
          <cell r="D114" t="str">
            <v>NY MED CTR OF QUEENS</v>
          </cell>
          <cell r="F114" t="str">
            <v>00244133</v>
          </cell>
          <cell r="G114" t="str">
            <v>003</v>
          </cell>
          <cell r="H114">
            <v>874137.99999999988</v>
          </cell>
          <cell r="I114">
            <v>65478</v>
          </cell>
          <cell r="J114">
            <v>12760</v>
          </cell>
          <cell r="K114">
            <v>100612</v>
          </cell>
          <cell r="L114">
            <v>26006</v>
          </cell>
          <cell r="M114">
            <v>1340724</v>
          </cell>
          <cell r="N114">
            <v>118094</v>
          </cell>
        </row>
        <row r="115">
          <cell r="C115" t="str">
            <v>7001021</v>
          </cell>
          <cell r="D115" t="str">
            <v>NY METHODIST HOSP / BROOKLYN</v>
          </cell>
          <cell r="F115" t="str">
            <v>00243701</v>
          </cell>
          <cell r="G115" t="str">
            <v>003</v>
          </cell>
          <cell r="H115">
            <v>874404.99999999988</v>
          </cell>
          <cell r="I115">
            <v>43238</v>
          </cell>
          <cell r="J115">
            <v>8758</v>
          </cell>
          <cell r="K115">
            <v>98134</v>
          </cell>
          <cell r="L115">
            <v>26006</v>
          </cell>
          <cell r="M115">
            <v>1151183</v>
          </cell>
          <cell r="N115">
            <v>140844</v>
          </cell>
        </row>
        <row r="116">
          <cell r="C116" t="str">
            <v>7002054</v>
          </cell>
          <cell r="D116" t="str">
            <v>NY PRESBYTERIAN HOSPITAL</v>
          </cell>
          <cell r="F116" t="str">
            <v>00243518</v>
          </cell>
          <cell r="G116" t="str">
            <v>003</v>
          </cell>
          <cell r="H116">
            <v>1015389</v>
          </cell>
          <cell r="I116">
            <v>247719.99999999997</v>
          </cell>
          <cell r="J116">
            <v>39834</v>
          </cell>
          <cell r="K116">
            <v>197026.00000000003</v>
          </cell>
          <cell r="L116">
            <v>26006</v>
          </cell>
          <cell r="M116">
            <v>1701946</v>
          </cell>
          <cell r="N116">
            <v>214104</v>
          </cell>
        </row>
        <row r="117">
          <cell r="C117" t="str">
            <v>7002054a</v>
          </cell>
          <cell r="D117" t="str">
            <v>NY PRESBYTERIAN HOSPITAL</v>
          </cell>
          <cell r="E117" t="str">
            <v>EXCEPTION</v>
          </cell>
          <cell r="F117" t="str">
            <v>00243178</v>
          </cell>
          <cell r="G117" t="str">
            <v>006</v>
          </cell>
          <cell r="H117">
            <v>1015389</v>
          </cell>
          <cell r="I117">
            <v>247719.99999999997</v>
          </cell>
          <cell r="J117">
            <v>39834</v>
          </cell>
          <cell r="K117">
            <v>197026.00000000003</v>
          </cell>
          <cell r="L117">
            <v>26006</v>
          </cell>
          <cell r="M117">
            <v>1701946</v>
          </cell>
          <cell r="N117">
            <v>214104</v>
          </cell>
        </row>
        <row r="118">
          <cell r="C118" t="str">
            <v>7002054b</v>
          </cell>
          <cell r="D118" t="str">
            <v>NY PRESBYTERIAN HOSPITAL</v>
          </cell>
          <cell r="E118" t="str">
            <v>EXCEPTION</v>
          </cell>
          <cell r="F118" t="str">
            <v>00243178</v>
          </cell>
          <cell r="G118" t="str">
            <v>003</v>
          </cell>
          <cell r="H118">
            <v>1015389</v>
          </cell>
          <cell r="I118">
            <v>247719.99999999997</v>
          </cell>
          <cell r="J118">
            <v>39834</v>
          </cell>
          <cell r="K118">
            <v>197026.00000000003</v>
          </cell>
          <cell r="L118">
            <v>26006</v>
          </cell>
          <cell r="M118">
            <v>1701946</v>
          </cell>
          <cell r="N118">
            <v>214104</v>
          </cell>
        </row>
        <row r="119">
          <cell r="C119" t="str">
            <v>7002054c</v>
          </cell>
          <cell r="D119" t="str">
            <v>NY PRESBYTERIAN HOSPITAL</v>
          </cell>
          <cell r="E119" t="str">
            <v>EXCEPTION</v>
          </cell>
          <cell r="F119" t="str">
            <v>00243178</v>
          </cell>
          <cell r="G119" t="str">
            <v>025</v>
          </cell>
          <cell r="H119">
            <v>1015389</v>
          </cell>
          <cell r="I119">
            <v>247719.99999999997</v>
          </cell>
          <cell r="J119">
            <v>39834</v>
          </cell>
          <cell r="K119">
            <v>197026.00000000003</v>
          </cell>
          <cell r="L119">
            <v>26006</v>
          </cell>
          <cell r="M119">
            <v>1701946</v>
          </cell>
          <cell r="N119">
            <v>214104</v>
          </cell>
        </row>
        <row r="120">
          <cell r="C120" t="str">
            <v>7002054d</v>
          </cell>
          <cell r="D120" t="str">
            <v>NY PRESBYTERIAN HOSPITAL</v>
          </cell>
          <cell r="E120" t="str">
            <v>EXCEPTION (NY Downtown site - eff 7/1/2013)</v>
          </cell>
          <cell r="F120" t="str">
            <v>02998658</v>
          </cell>
          <cell r="G120" t="str">
            <v>022</v>
          </cell>
          <cell r="H120">
            <v>1015389</v>
          </cell>
          <cell r="I120">
            <v>247719.99999999997</v>
          </cell>
          <cell r="J120">
            <v>39834</v>
          </cell>
          <cell r="K120">
            <v>197026.00000000003</v>
          </cell>
          <cell r="L120">
            <v>26006</v>
          </cell>
          <cell r="M120">
            <v>1701946</v>
          </cell>
          <cell r="N120">
            <v>214104</v>
          </cell>
        </row>
        <row r="121">
          <cell r="C121" t="str">
            <v>7002054e</v>
          </cell>
          <cell r="D121" t="str">
            <v>NY-PRESBY LAWRENCE HOSP</v>
          </cell>
          <cell r="E121" t="str">
            <v>Merged with NY Presby 4/1/18</v>
          </cell>
          <cell r="F121" t="str">
            <v>00274093</v>
          </cell>
          <cell r="G121" t="str">
            <v>003</v>
          </cell>
          <cell r="H121">
            <v>1015389</v>
          </cell>
          <cell r="I121">
            <v>247719.99999999997</v>
          </cell>
          <cell r="J121">
            <v>39834</v>
          </cell>
          <cell r="K121">
            <v>197026.00000000003</v>
          </cell>
          <cell r="L121">
            <v>26006</v>
          </cell>
          <cell r="M121">
            <v>1701946</v>
          </cell>
          <cell r="N121">
            <v>214104</v>
          </cell>
        </row>
        <row r="122">
          <cell r="C122" t="str">
            <v>5901000</v>
          </cell>
          <cell r="D122" t="str">
            <v>NY-PRESBY HUDSON VALLEY HOSP</v>
          </cell>
          <cell r="F122" t="str">
            <v>00274153</v>
          </cell>
          <cell r="G122" t="str">
            <v>003</v>
          </cell>
          <cell r="H122">
            <v>660385</v>
          </cell>
          <cell r="I122">
            <v>81180</v>
          </cell>
          <cell r="J122">
            <v>20593</v>
          </cell>
          <cell r="K122">
            <v>0</v>
          </cell>
          <cell r="L122">
            <v>26006</v>
          </cell>
          <cell r="M122">
            <v>562002</v>
          </cell>
          <cell r="N122">
            <v>0</v>
          </cell>
        </row>
        <row r="123">
          <cell r="C123" t="str">
            <v>4324000</v>
          </cell>
          <cell r="D123" t="str">
            <v>NYACK HOSPITAL</v>
          </cell>
          <cell r="F123" t="str">
            <v>00243967</v>
          </cell>
          <cell r="G123" t="str">
            <v>003</v>
          </cell>
          <cell r="H123">
            <v>662717</v>
          </cell>
          <cell r="I123">
            <v>29698</v>
          </cell>
          <cell r="J123">
            <v>6509</v>
          </cell>
          <cell r="K123">
            <v>0</v>
          </cell>
          <cell r="L123">
            <v>26006</v>
          </cell>
          <cell r="M123">
            <v>707067</v>
          </cell>
          <cell r="N123">
            <v>0</v>
          </cell>
        </row>
        <row r="124">
          <cell r="C124" t="str">
            <v>7002053</v>
          </cell>
          <cell r="D124" t="str">
            <v>NYU HOSPITALS CENTER</v>
          </cell>
          <cell r="F124" t="str">
            <v>00273116</v>
          </cell>
          <cell r="G124" t="str">
            <v>003</v>
          </cell>
          <cell r="H124">
            <v>896975</v>
          </cell>
          <cell r="I124">
            <v>281291.99999999994</v>
          </cell>
          <cell r="J124">
            <v>61870.000000000007</v>
          </cell>
          <cell r="K124">
            <v>136939</v>
          </cell>
          <cell r="L124">
            <v>26006</v>
          </cell>
          <cell r="M124">
            <v>1195096</v>
          </cell>
          <cell r="N124">
            <v>205185</v>
          </cell>
        </row>
        <row r="125">
          <cell r="C125" t="str">
            <v>7002053a</v>
          </cell>
          <cell r="D125" t="str">
            <v>NYU HOSPITALS CENTER</v>
          </cell>
          <cell r="E125" t="str">
            <v>EXCEPTION-HJD</v>
          </cell>
          <cell r="F125" t="str">
            <v>00243389</v>
          </cell>
          <cell r="G125" t="str">
            <v>003</v>
          </cell>
          <cell r="H125">
            <v>896975</v>
          </cell>
          <cell r="I125">
            <v>281291.99999999994</v>
          </cell>
          <cell r="J125">
            <v>61870.000000000007</v>
          </cell>
          <cell r="K125">
            <v>136939</v>
          </cell>
          <cell r="L125">
            <v>26006</v>
          </cell>
          <cell r="M125">
            <v>1195096</v>
          </cell>
          <cell r="N125">
            <v>205185</v>
          </cell>
        </row>
        <row r="126">
          <cell r="C126" t="str">
            <v>7002053b</v>
          </cell>
          <cell r="D126" t="str">
            <v>NYU LUTHERAN MED CENTER</v>
          </cell>
          <cell r="E126" t="str">
            <v>Merged with NYU 1/1/16</v>
          </cell>
          <cell r="F126" t="str">
            <v>00243729</v>
          </cell>
          <cell r="G126" t="str">
            <v>003</v>
          </cell>
          <cell r="H126">
            <v>896975</v>
          </cell>
          <cell r="I126">
            <v>281291.99999999994</v>
          </cell>
          <cell r="J126">
            <v>61870.000000000007</v>
          </cell>
          <cell r="K126">
            <v>136939</v>
          </cell>
          <cell r="L126">
            <v>26006</v>
          </cell>
          <cell r="M126">
            <v>1195096</v>
          </cell>
          <cell r="N126">
            <v>205185</v>
          </cell>
        </row>
        <row r="127">
          <cell r="C127" t="str">
            <v>7002053c</v>
          </cell>
          <cell r="D127" t="str">
            <v>NYU WINTHROP UNIV HOSPITAL</v>
          </cell>
          <cell r="E127" t="str">
            <v>Merged with NYU eff 8/1/19</v>
          </cell>
          <cell r="F127" t="str">
            <v>00244211</v>
          </cell>
          <cell r="G127" t="str">
            <v>003</v>
          </cell>
          <cell r="H127">
            <v>896975</v>
          </cell>
          <cell r="I127">
            <v>281291.99999999994</v>
          </cell>
          <cell r="J127">
            <v>61870.000000000007</v>
          </cell>
          <cell r="K127">
            <v>136939</v>
          </cell>
          <cell r="L127">
            <v>26006</v>
          </cell>
          <cell r="M127">
            <v>1195096</v>
          </cell>
          <cell r="N127">
            <v>205185</v>
          </cell>
        </row>
        <row r="128">
          <cell r="C128" t="str">
            <v>0401001</v>
          </cell>
          <cell r="D128" t="str">
            <v>OLEAN GENERAL HOSPITAL</v>
          </cell>
          <cell r="F128" t="str">
            <v>00354632</v>
          </cell>
          <cell r="G128" t="str">
            <v>003</v>
          </cell>
          <cell r="H128">
            <v>538081</v>
          </cell>
          <cell r="I128">
            <v>27530</v>
          </cell>
          <cell r="J128">
            <v>6252</v>
          </cell>
          <cell r="K128">
            <v>1982</v>
          </cell>
          <cell r="L128">
            <v>19127</v>
          </cell>
          <cell r="M128">
            <v>332288</v>
          </cell>
          <cell r="N128">
            <v>5907</v>
          </cell>
        </row>
        <row r="129">
          <cell r="C129" t="str">
            <v>2601000</v>
          </cell>
          <cell r="D129" t="str">
            <v>ONEIDA HEALTHCARE</v>
          </cell>
          <cell r="F129" t="str">
            <v>00310903</v>
          </cell>
          <cell r="G129" t="str">
            <v>003</v>
          </cell>
          <cell r="H129">
            <v>511627.00000000006</v>
          </cell>
          <cell r="I129">
            <v>35046</v>
          </cell>
          <cell r="J129">
            <v>9316</v>
          </cell>
          <cell r="K129">
            <v>0</v>
          </cell>
          <cell r="L129">
            <v>18752</v>
          </cell>
          <cell r="M129">
            <v>289638</v>
          </cell>
          <cell r="N129">
            <v>0</v>
          </cell>
        </row>
        <row r="130">
          <cell r="C130" t="str">
            <v>3523000</v>
          </cell>
          <cell r="D130" t="str">
            <v>ORANGE REGIONAL MED CTR</v>
          </cell>
          <cell r="F130" t="str">
            <v>00258379</v>
          </cell>
          <cell r="G130" t="str">
            <v>003</v>
          </cell>
          <cell r="H130">
            <v>773626</v>
          </cell>
          <cell r="I130">
            <v>79713</v>
          </cell>
          <cell r="J130">
            <v>18304</v>
          </cell>
          <cell r="K130">
            <v>52652.000000000007</v>
          </cell>
          <cell r="L130">
            <v>26006</v>
          </cell>
          <cell r="M130">
            <v>779906</v>
          </cell>
          <cell r="N130">
            <v>73068</v>
          </cell>
        </row>
        <row r="131">
          <cell r="C131" t="str">
            <v>3523000a</v>
          </cell>
          <cell r="D131" t="str">
            <v>ORANGE REGIONAL MED CTR</v>
          </cell>
          <cell r="F131" t="str">
            <v>00258379</v>
          </cell>
          <cell r="G131" t="str">
            <v>006</v>
          </cell>
          <cell r="H131">
            <v>773626</v>
          </cell>
          <cell r="I131">
            <v>79713</v>
          </cell>
          <cell r="J131">
            <v>18304</v>
          </cell>
          <cell r="K131">
            <v>52652.000000000007</v>
          </cell>
          <cell r="L131">
            <v>26006</v>
          </cell>
          <cell r="M131">
            <v>779906</v>
          </cell>
          <cell r="N131">
            <v>73068</v>
          </cell>
        </row>
        <row r="132">
          <cell r="C132" t="str">
            <v>3702000</v>
          </cell>
          <cell r="D132" t="str">
            <v>OSWEGO HOSPITAL</v>
          </cell>
          <cell r="F132" t="str">
            <v>00354485</v>
          </cell>
          <cell r="G132" t="str">
            <v>003</v>
          </cell>
          <cell r="H132">
            <v>497864.00000000006</v>
          </cell>
          <cell r="I132">
            <v>50216</v>
          </cell>
          <cell r="J132">
            <v>14778</v>
          </cell>
          <cell r="K132">
            <v>0</v>
          </cell>
          <cell r="L132">
            <v>19127</v>
          </cell>
          <cell r="M132">
            <v>402323</v>
          </cell>
          <cell r="N132">
            <v>0</v>
          </cell>
        </row>
        <row r="133">
          <cell r="C133" t="str">
            <v>0301001</v>
          </cell>
          <cell r="D133" t="str">
            <v>OUR LADY OF LOURDES MEMORIAL</v>
          </cell>
          <cell r="F133" t="str">
            <v>00337664</v>
          </cell>
          <cell r="G133" t="str">
            <v>003</v>
          </cell>
          <cell r="H133">
            <v>557075</v>
          </cell>
          <cell r="I133">
            <v>46582.000000000007</v>
          </cell>
          <cell r="J133">
            <v>11645</v>
          </cell>
          <cell r="K133">
            <v>2634</v>
          </cell>
          <cell r="L133">
            <v>19127</v>
          </cell>
          <cell r="M133">
            <v>439990.00000000006</v>
          </cell>
          <cell r="N133">
            <v>18370</v>
          </cell>
        </row>
        <row r="134">
          <cell r="C134" t="str">
            <v>5155000</v>
          </cell>
          <cell r="D134" t="str">
            <v>PECONIC BAY MED CTR</v>
          </cell>
          <cell r="F134" t="str">
            <v>00274328</v>
          </cell>
          <cell r="G134" t="str">
            <v>003</v>
          </cell>
          <cell r="H134">
            <v>759273</v>
          </cell>
          <cell r="I134">
            <v>55749</v>
          </cell>
          <cell r="J134">
            <v>14019</v>
          </cell>
          <cell r="K134">
            <v>43730</v>
          </cell>
          <cell r="L134">
            <v>26006</v>
          </cell>
          <cell r="M134">
            <v>851925</v>
          </cell>
          <cell r="N134">
            <v>67515</v>
          </cell>
        </row>
        <row r="135">
          <cell r="C135" t="str">
            <v>5932000</v>
          </cell>
          <cell r="D135" t="str">
            <v>PHELPS HOSPITAL</v>
          </cell>
          <cell r="F135" t="str">
            <v>00274162</v>
          </cell>
          <cell r="G135" t="str">
            <v>003</v>
          </cell>
          <cell r="H135">
            <v>680383</v>
          </cell>
          <cell r="I135">
            <v>132789</v>
          </cell>
          <cell r="J135">
            <v>31913</v>
          </cell>
          <cell r="K135">
            <v>74560</v>
          </cell>
          <cell r="L135">
            <v>26006</v>
          </cell>
          <cell r="M135">
            <v>602148</v>
          </cell>
          <cell r="N135">
            <v>48761</v>
          </cell>
        </row>
        <row r="136">
          <cell r="C136" t="str">
            <v>2952002</v>
          </cell>
          <cell r="D136" t="str">
            <v>PLAINVIEW HOSPITAL</v>
          </cell>
          <cell r="F136" t="str">
            <v>00274231</v>
          </cell>
          <cell r="G136" t="str">
            <v>003</v>
          </cell>
          <cell r="H136">
            <v>796095</v>
          </cell>
          <cell r="I136">
            <v>69003</v>
          </cell>
          <cell r="J136">
            <v>14747.999999999998</v>
          </cell>
          <cell r="K136">
            <v>68444</v>
          </cell>
          <cell r="L136">
            <v>26006</v>
          </cell>
          <cell r="M136">
            <v>1017084</v>
          </cell>
          <cell r="N136">
            <v>71318</v>
          </cell>
        </row>
        <row r="137">
          <cell r="C137" t="str">
            <v>3950000</v>
          </cell>
          <cell r="D137" t="str">
            <v>PUTNAM COMMUNITY HOSPITAL</v>
          </cell>
          <cell r="F137" t="str">
            <v>00258360</v>
          </cell>
          <cell r="G137" t="str">
            <v>003</v>
          </cell>
          <cell r="H137">
            <v>705233</v>
          </cell>
          <cell r="I137">
            <v>64616.999999999993</v>
          </cell>
          <cell r="J137">
            <v>18940</v>
          </cell>
          <cell r="K137">
            <v>0</v>
          </cell>
          <cell r="L137">
            <v>26006</v>
          </cell>
          <cell r="M137">
            <v>821370.00000000012</v>
          </cell>
          <cell r="N137">
            <v>0</v>
          </cell>
        </row>
        <row r="138">
          <cell r="C138" t="str">
            <v>7003007</v>
          </cell>
          <cell r="D138" t="str">
            <v>QUEENS HOSPITAL CENTER</v>
          </cell>
          <cell r="F138" t="str">
            <v>00246153</v>
          </cell>
          <cell r="G138" t="str">
            <v>003</v>
          </cell>
          <cell r="H138">
            <v>905475</v>
          </cell>
          <cell r="I138">
            <v>249443.00000000003</v>
          </cell>
          <cell r="J138">
            <v>25706</v>
          </cell>
          <cell r="K138">
            <v>114378</v>
          </cell>
          <cell r="L138">
            <v>26006</v>
          </cell>
          <cell r="M138">
            <v>905641</v>
          </cell>
          <cell r="N138">
            <v>140974</v>
          </cell>
        </row>
        <row r="139">
          <cell r="C139" t="str">
            <v>7004010</v>
          </cell>
          <cell r="D139" t="str">
            <v>RICHMOND UNIV MED CTR</v>
          </cell>
          <cell r="F139" t="str">
            <v>00248820</v>
          </cell>
          <cell r="G139" t="str">
            <v>003</v>
          </cell>
          <cell r="H139">
            <v>784470</v>
          </cell>
          <cell r="I139">
            <v>89391.000000000015</v>
          </cell>
          <cell r="J139">
            <v>11603</v>
          </cell>
          <cell r="K139">
            <v>96059</v>
          </cell>
          <cell r="L139">
            <v>26006</v>
          </cell>
          <cell r="M139">
            <v>1045213.0000000001</v>
          </cell>
          <cell r="N139">
            <v>118083.99999999999</v>
          </cell>
        </row>
        <row r="140">
          <cell r="C140" t="str">
            <v>2701003</v>
          </cell>
          <cell r="D140" t="str">
            <v>ROCHESTER GENERAL HOSPITAL</v>
          </cell>
          <cell r="F140" t="str">
            <v>00303315</v>
          </cell>
          <cell r="G140" t="str">
            <v>003</v>
          </cell>
          <cell r="H140">
            <v>590138</v>
          </cell>
          <cell r="I140">
            <v>113780</v>
          </cell>
          <cell r="J140">
            <v>21911</v>
          </cell>
          <cell r="K140">
            <v>40604.999999999993</v>
          </cell>
          <cell r="L140">
            <v>19127</v>
          </cell>
          <cell r="M140">
            <v>703068</v>
          </cell>
          <cell r="N140">
            <v>53014</v>
          </cell>
        </row>
        <row r="141">
          <cell r="C141" t="str">
            <v>3201000</v>
          </cell>
          <cell r="D141" t="str">
            <v>ROME HOSPITAL AND MURPHY</v>
          </cell>
          <cell r="F141" t="str">
            <v>00352534</v>
          </cell>
          <cell r="G141" t="str">
            <v>003</v>
          </cell>
          <cell r="H141">
            <v>547826</v>
          </cell>
          <cell r="I141">
            <v>22550.000000000004</v>
          </cell>
          <cell r="J141">
            <v>4264</v>
          </cell>
          <cell r="K141">
            <v>0</v>
          </cell>
          <cell r="L141">
            <v>18752</v>
          </cell>
          <cell r="M141">
            <v>400350</v>
          </cell>
          <cell r="N141">
            <v>0</v>
          </cell>
        </row>
        <row r="142">
          <cell r="C142" t="str">
            <v>4102002</v>
          </cell>
          <cell r="D142" t="str">
            <v>SAMARITAN HOSPITAL OF TROY</v>
          </cell>
          <cell r="F142" t="str">
            <v>00318805</v>
          </cell>
          <cell r="G142" t="str">
            <v>003</v>
          </cell>
          <cell r="H142">
            <v>547919</v>
          </cell>
          <cell r="I142">
            <v>57804.999999999993</v>
          </cell>
          <cell r="J142">
            <v>10246</v>
          </cell>
          <cell r="K142">
            <v>0</v>
          </cell>
          <cell r="L142">
            <v>19127</v>
          </cell>
          <cell r="M142">
            <v>661671</v>
          </cell>
          <cell r="N142">
            <v>0</v>
          </cell>
        </row>
        <row r="143">
          <cell r="C143" t="str">
            <v>4102002a</v>
          </cell>
          <cell r="D143" t="str">
            <v>ALBANY MEMORIAL HOSP</v>
          </cell>
          <cell r="E143" t="str">
            <v>Merged with Samaritan Hospital eff 1/1/20. Rates transferred from 00364003, Loc 003 to Samaritan prov#02993713, Loc 66 eff 1/1/20.</v>
          </cell>
          <cell r="F143" t="str">
            <v>02993713</v>
          </cell>
          <cell r="G143" t="str">
            <v>066</v>
          </cell>
          <cell r="H143">
            <v>547919</v>
          </cell>
          <cell r="I143">
            <v>57804.999999999993</v>
          </cell>
          <cell r="J143">
            <v>10246</v>
          </cell>
          <cell r="K143">
            <v>0</v>
          </cell>
          <cell r="L143">
            <v>19127</v>
          </cell>
          <cell r="M143">
            <v>661671</v>
          </cell>
          <cell r="N143">
            <v>0</v>
          </cell>
        </row>
        <row r="144">
          <cell r="C144" t="str">
            <v>2201000</v>
          </cell>
          <cell r="D144" t="str">
            <v>SAMARITAN MEDICAL CENTER</v>
          </cell>
          <cell r="F144" t="str">
            <v>00354316</v>
          </cell>
          <cell r="G144" t="str">
            <v>003</v>
          </cell>
          <cell r="H144">
            <v>587984</v>
          </cell>
          <cell r="I144">
            <v>70166</v>
          </cell>
          <cell r="J144">
            <v>17411</v>
          </cell>
          <cell r="K144">
            <v>9422.9999999999982</v>
          </cell>
          <cell r="L144">
            <v>19127</v>
          </cell>
          <cell r="M144">
            <v>447114.99999999994</v>
          </cell>
          <cell r="N144">
            <v>18066</v>
          </cell>
        </row>
        <row r="145">
          <cell r="C145" t="str">
            <v>2201000a</v>
          </cell>
          <cell r="D145" t="str">
            <v>SAMARITAN MEDICAL CENTER</v>
          </cell>
          <cell r="F145" t="str">
            <v>00354316</v>
          </cell>
          <cell r="G145" t="str">
            <v>004</v>
          </cell>
          <cell r="H145">
            <v>587984</v>
          </cell>
          <cell r="I145">
            <v>70166</v>
          </cell>
          <cell r="J145">
            <v>17411</v>
          </cell>
          <cell r="K145">
            <v>9422.9999999999982</v>
          </cell>
          <cell r="L145">
            <v>19127</v>
          </cell>
          <cell r="M145">
            <v>447114.99999999994</v>
          </cell>
          <cell r="N145">
            <v>18066</v>
          </cell>
        </row>
        <row r="146">
          <cell r="C146" t="str">
            <v>4501000</v>
          </cell>
          <cell r="D146" t="str">
            <v>SARATOGA HOSPITAL</v>
          </cell>
          <cell r="F146" t="str">
            <v>00303282</v>
          </cell>
          <cell r="G146" t="str">
            <v>003</v>
          </cell>
          <cell r="H146">
            <v>559608</v>
          </cell>
          <cell r="I146">
            <v>47813</v>
          </cell>
          <cell r="J146">
            <v>10726</v>
          </cell>
          <cell r="K146">
            <v>0</v>
          </cell>
          <cell r="L146">
            <v>19127</v>
          </cell>
          <cell r="M146">
            <v>465780</v>
          </cell>
          <cell r="N146">
            <v>0</v>
          </cell>
        </row>
        <row r="147">
          <cell r="C147" t="str">
            <v>7000014</v>
          </cell>
          <cell r="D147" t="str">
            <v>SBH HEALTH SYSTEM</v>
          </cell>
          <cell r="F147" t="str">
            <v>00243361</v>
          </cell>
          <cell r="G147" t="str">
            <v>003</v>
          </cell>
          <cell r="H147">
            <v>949636</v>
          </cell>
          <cell r="I147">
            <v>68945</v>
          </cell>
          <cell r="J147">
            <v>13569</v>
          </cell>
          <cell r="K147">
            <v>156787</v>
          </cell>
          <cell r="L147">
            <v>26006</v>
          </cell>
          <cell r="M147">
            <v>1005516</v>
          </cell>
          <cell r="N147">
            <v>247710</v>
          </cell>
        </row>
        <row r="148">
          <cell r="C148" t="str">
            <v>1401013</v>
          </cell>
          <cell r="D148" t="str">
            <v>SISTERS OF CHARITY HOSPITAL</v>
          </cell>
          <cell r="F148" t="str">
            <v>00354563</v>
          </cell>
          <cell r="G148" t="str">
            <v>003</v>
          </cell>
          <cell r="H148">
            <v>699111</v>
          </cell>
          <cell r="I148">
            <v>47055</v>
          </cell>
          <cell r="J148">
            <v>11020</v>
          </cell>
          <cell r="K148">
            <v>28539.000000000004</v>
          </cell>
          <cell r="L148">
            <v>19127</v>
          </cell>
          <cell r="M148">
            <v>509851</v>
          </cell>
          <cell r="N148">
            <v>41434</v>
          </cell>
        </row>
        <row r="149">
          <cell r="C149" t="str">
            <v>1401013a</v>
          </cell>
          <cell r="D149" t="str">
            <v>SISTERS OF CHARITY HOSPITAL</v>
          </cell>
          <cell r="E149" t="str">
            <v>EXCEPTION-NPI</v>
          </cell>
          <cell r="F149" t="str">
            <v>03075789</v>
          </cell>
          <cell r="G149" t="str">
            <v>003</v>
          </cell>
          <cell r="H149">
            <v>699111</v>
          </cell>
          <cell r="I149">
            <v>47055</v>
          </cell>
          <cell r="J149">
            <v>11020</v>
          </cell>
          <cell r="K149">
            <v>28539.000000000004</v>
          </cell>
          <cell r="L149">
            <v>19127</v>
          </cell>
          <cell r="M149">
            <v>509851</v>
          </cell>
          <cell r="N149">
            <v>41434</v>
          </cell>
        </row>
        <row r="150">
          <cell r="C150" t="str">
            <v>2950001</v>
          </cell>
          <cell r="D150" t="str">
            <v>SOUTH NASSAU COMMUNITIES</v>
          </cell>
          <cell r="F150" t="str">
            <v>00245496</v>
          </cell>
          <cell r="G150" t="str">
            <v>003</v>
          </cell>
          <cell r="H150">
            <v>703335</v>
          </cell>
          <cell r="I150">
            <v>85243</v>
          </cell>
          <cell r="J150">
            <v>18073</v>
          </cell>
          <cell r="K150">
            <v>21638</v>
          </cell>
          <cell r="L150">
            <v>26006</v>
          </cell>
          <cell r="M150">
            <v>853582</v>
          </cell>
          <cell r="N150">
            <v>45028</v>
          </cell>
        </row>
        <row r="151">
          <cell r="C151" t="str">
            <v>5154000</v>
          </cell>
          <cell r="D151" t="str">
            <v>SOUTHSIDE HOSPITAL</v>
          </cell>
          <cell r="F151" t="str">
            <v>00268319</v>
          </cell>
          <cell r="G151" t="str">
            <v>003</v>
          </cell>
          <cell r="H151">
            <v>785436</v>
          </cell>
          <cell r="I151">
            <v>125693.99999999999</v>
          </cell>
          <cell r="J151">
            <v>29869</v>
          </cell>
          <cell r="K151">
            <v>34073</v>
          </cell>
          <cell r="L151">
            <v>26006</v>
          </cell>
          <cell r="M151">
            <v>892494.99999999988</v>
          </cell>
          <cell r="N151">
            <v>37971</v>
          </cell>
        </row>
        <row r="152">
          <cell r="C152" t="str">
            <v>3529000</v>
          </cell>
          <cell r="D152" t="str">
            <v>ST ANTHONY COMMUNITY HOSP</v>
          </cell>
          <cell r="F152" t="str">
            <v>00273890</v>
          </cell>
          <cell r="G152" t="str">
            <v>003</v>
          </cell>
          <cell r="H152">
            <v>646848</v>
          </cell>
          <cell r="I152">
            <v>60925</v>
          </cell>
          <cell r="J152">
            <v>19223</v>
          </cell>
          <cell r="K152">
            <v>0</v>
          </cell>
          <cell r="L152">
            <v>25496</v>
          </cell>
          <cell r="M152">
            <v>520234</v>
          </cell>
          <cell r="N152">
            <v>0</v>
          </cell>
        </row>
        <row r="153">
          <cell r="C153" t="str">
            <v>5157003</v>
          </cell>
          <cell r="D153" t="str">
            <v>ST CATHERINE OF SIENA</v>
          </cell>
          <cell r="F153" t="str">
            <v>02060942</v>
          </cell>
          <cell r="G153" t="str">
            <v>003</v>
          </cell>
          <cell r="H153">
            <v>719672</v>
          </cell>
          <cell r="I153">
            <v>47992</v>
          </cell>
          <cell r="J153">
            <v>10493</v>
          </cell>
          <cell r="K153">
            <v>0</v>
          </cell>
          <cell r="L153">
            <v>26006</v>
          </cell>
          <cell r="M153">
            <v>758999</v>
          </cell>
          <cell r="N153">
            <v>0</v>
          </cell>
        </row>
        <row r="154">
          <cell r="C154" t="str">
            <v>5149001</v>
          </cell>
          <cell r="D154" t="str">
            <v>ST CHARLES HOSPITAL</v>
          </cell>
          <cell r="F154" t="str">
            <v>00274415</v>
          </cell>
          <cell r="G154" t="str">
            <v>003</v>
          </cell>
          <cell r="H154">
            <v>682880</v>
          </cell>
          <cell r="I154">
            <v>43315</v>
          </cell>
          <cell r="J154">
            <v>10849</v>
          </cell>
          <cell r="K154">
            <v>3463.0000000000005</v>
          </cell>
          <cell r="L154">
            <v>26006</v>
          </cell>
          <cell r="M154">
            <v>534207</v>
          </cell>
          <cell r="N154">
            <v>7831</v>
          </cell>
        </row>
        <row r="155">
          <cell r="C155" t="str">
            <v>5149001a</v>
          </cell>
          <cell r="D155" t="str">
            <v>ST CHARLES HOSPITAL</v>
          </cell>
          <cell r="E155" t="str">
            <v>EXCEPTION-NPI</v>
          </cell>
          <cell r="F155" t="str">
            <v>03191100</v>
          </cell>
          <cell r="G155" t="str">
            <v>003</v>
          </cell>
          <cell r="H155">
            <v>682880</v>
          </cell>
          <cell r="I155">
            <v>43315</v>
          </cell>
          <cell r="J155">
            <v>10849</v>
          </cell>
          <cell r="K155">
            <v>3463.0000000000005</v>
          </cell>
          <cell r="L155">
            <v>26006</v>
          </cell>
          <cell r="M155">
            <v>534207</v>
          </cell>
          <cell r="N155">
            <v>7831</v>
          </cell>
        </row>
        <row r="156">
          <cell r="C156" t="str">
            <v>3202002</v>
          </cell>
          <cell r="D156" t="str">
            <v>ST ELIZABETH MEDICAL CENTER</v>
          </cell>
          <cell r="F156" t="str">
            <v>00279901</v>
          </cell>
          <cell r="G156" t="str">
            <v>003</v>
          </cell>
          <cell r="H156">
            <v>590923</v>
          </cell>
          <cell r="I156">
            <v>73076</v>
          </cell>
          <cell r="J156">
            <v>9502</v>
          </cell>
          <cell r="K156">
            <v>33878</v>
          </cell>
          <cell r="L156">
            <v>19127</v>
          </cell>
          <cell r="M156">
            <v>839449</v>
          </cell>
          <cell r="N156">
            <v>34341</v>
          </cell>
        </row>
        <row r="157">
          <cell r="C157" t="str">
            <v>2953000</v>
          </cell>
          <cell r="D157" t="str">
            <v>ST FRANCIS HOSP / ROSLYN</v>
          </cell>
          <cell r="F157" t="str">
            <v>00244046</v>
          </cell>
          <cell r="G157" t="str">
            <v>003</v>
          </cell>
          <cell r="H157">
            <v>710242</v>
          </cell>
          <cell r="I157">
            <v>61577</v>
          </cell>
          <cell r="J157">
            <v>12600</v>
          </cell>
          <cell r="K157">
            <v>497.99999999999994</v>
          </cell>
          <cell r="L157">
            <v>26006</v>
          </cell>
          <cell r="M157">
            <v>1633786</v>
          </cell>
          <cell r="N157">
            <v>1982.9999999999998</v>
          </cell>
        </row>
        <row r="158">
          <cell r="C158" t="str">
            <v>5002001</v>
          </cell>
          <cell r="D158" t="str">
            <v>ST JAMES HOSPITAL</v>
          </cell>
          <cell r="F158" t="str">
            <v>00363162</v>
          </cell>
          <cell r="G158" t="str">
            <v>003</v>
          </cell>
          <cell r="H158">
            <v>527867</v>
          </cell>
          <cell r="I158">
            <v>108081</v>
          </cell>
          <cell r="J158">
            <v>28593</v>
          </cell>
          <cell r="K158">
            <v>0</v>
          </cell>
          <cell r="L158">
            <v>18752</v>
          </cell>
          <cell r="M158">
            <v>370060</v>
          </cell>
          <cell r="N158">
            <v>0</v>
          </cell>
        </row>
        <row r="159">
          <cell r="C159" t="str">
            <v>7001024</v>
          </cell>
          <cell r="D159" t="str">
            <v>ST JOHNS EPISCOPAL SO SHORE</v>
          </cell>
          <cell r="F159" t="str">
            <v>00729382</v>
          </cell>
          <cell r="G159" t="str">
            <v>004</v>
          </cell>
          <cell r="H159">
            <v>879446.99999999988</v>
          </cell>
          <cell r="I159">
            <v>58416.999999999993</v>
          </cell>
          <cell r="J159">
            <v>9836</v>
          </cell>
          <cell r="K159">
            <v>101237</v>
          </cell>
          <cell r="L159">
            <v>26006</v>
          </cell>
          <cell r="M159">
            <v>1199873</v>
          </cell>
          <cell r="N159">
            <v>192915</v>
          </cell>
        </row>
        <row r="160">
          <cell r="C160" t="str">
            <v>5907001</v>
          </cell>
          <cell r="D160" t="str">
            <v>ST JOHNS RIVERSIDE HOSPITAL</v>
          </cell>
          <cell r="F160" t="str">
            <v>00245501</v>
          </cell>
          <cell r="G160" t="str">
            <v>003</v>
          </cell>
          <cell r="H160">
            <v>707879</v>
          </cell>
          <cell r="I160">
            <v>51711</v>
          </cell>
          <cell r="J160">
            <v>6357</v>
          </cell>
          <cell r="K160">
            <v>24378</v>
          </cell>
          <cell r="L160">
            <v>26006</v>
          </cell>
          <cell r="M160">
            <v>524427</v>
          </cell>
          <cell r="N160">
            <v>39501</v>
          </cell>
        </row>
        <row r="161">
          <cell r="C161" t="str">
            <v>5907001a</v>
          </cell>
          <cell r="D161" t="str">
            <v>ST JOHNS RIVERSIDE HOSPITAL</v>
          </cell>
          <cell r="F161" t="str">
            <v>00245501</v>
          </cell>
          <cell r="G161" t="str">
            <v>004</v>
          </cell>
          <cell r="H161">
            <v>707879</v>
          </cell>
          <cell r="I161">
            <v>51711</v>
          </cell>
          <cell r="J161">
            <v>6357</v>
          </cell>
          <cell r="K161">
            <v>24378</v>
          </cell>
          <cell r="L161">
            <v>26006</v>
          </cell>
          <cell r="M161">
            <v>524427</v>
          </cell>
          <cell r="N161">
            <v>39501</v>
          </cell>
        </row>
        <row r="162">
          <cell r="C162" t="str">
            <v>5907001b</v>
          </cell>
          <cell r="D162" t="str">
            <v>ST JOHNS RIVERSIDE HOSPITAL</v>
          </cell>
          <cell r="F162" t="str">
            <v>00245501</v>
          </cell>
          <cell r="G162" t="str">
            <v>014</v>
          </cell>
          <cell r="H162">
            <v>707879</v>
          </cell>
          <cell r="I162">
            <v>51711</v>
          </cell>
          <cell r="J162">
            <v>6357</v>
          </cell>
          <cell r="K162">
            <v>24378</v>
          </cell>
          <cell r="L162">
            <v>26006</v>
          </cell>
          <cell r="M162">
            <v>524427</v>
          </cell>
          <cell r="N162">
            <v>39501</v>
          </cell>
        </row>
        <row r="163">
          <cell r="C163" t="str">
            <v>2952001</v>
          </cell>
          <cell r="D163" t="str">
            <v>ST JOSEPH HOSP</v>
          </cell>
          <cell r="F163" t="str">
            <v>01949875</v>
          </cell>
          <cell r="G163" t="str">
            <v>003</v>
          </cell>
          <cell r="H163">
            <v>679009</v>
          </cell>
          <cell r="I163">
            <v>50603</v>
          </cell>
          <cell r="J163">
            <v>11199</v>
          </cell>
          <cell r="K163">
            <v>1070</v>
          </cell>
          <cell r="L163">
            <v>25496</v>
          </cell>
          <cell r="M163">
            <v>660030</v>
          </cell>
          <cell r="N163">
            <v>1423</v>
          </cell>
        </row>
        <row r="164">
          <cell r="C164" t="str">
            <v>3301003</v>
          </cell>
          <cell r="D164" t="str">
            <v>ST JOSEPHS HOSP HLTH CTR</v>
          </cell>
          <cell r="F164" t="str">
            <v>00315013</v>
          </cell>
          <cell r="G164" t="str">
            <v>003</v>
          </cell>
          <cell r="H164">
            <v>622561</v>
          </cell>
          <cell r="I164">
            <v>79549</v>
          </cell>
          <cell r="J164">
            <v>21953</v>
          </cell>
          <cell r="K164">
            <v>7484</v>
          </cell>
          <cell r="L164">
            <v>19127</v>
          </cell>
          <cell r="M164">
            <v>737758</v>
          </cell>
          <cell r="N164">
            <v>32288</v>
          </cell>
        </row>
        <row r="165">
          <cell r="C165" t="str">
            <v>5907002</v>
          </cell>
          <cell r="D165" t="str">
            <v>ST JOSEPHS MEDICAL CENTER</v>
          </cell>
          <cell r="F165" t="str">
            <v>00258920</v>
          </cell>
          <cell r="G165" t="str">
            <v>003</v>
          </cell>
          <cell r="H165">
            <v>702227</v>
          </cell>
          <cell r="I165">
            <v>87050.999999999985</v>
          </cell>
          <cell r="J165">
            <v>16482</v>
          </cell>
          <cell r="K165">
            <v>36101</v>
          </cell>
          <cell r="L165">
            <v>26006</v>
          </cell>
          <cell r="M165">
            <v>789321.99999999988</v>
          </cell>
          <cell r="N165">
            <v>82214</v>
          </cell>
        </row>
        <row r="166">
          <cell r="C166" t="str">
            <v>3522000</v>
          </cell>
          <cell r="D166" t="str">
            <v>ST LUKES CORNWALL</v>
          </cell>
          <cell r="F166" t="str">
            <v>00273863</v>
          </cell>
          <cell r="G166" t="str">
            <v>003</v>
          </cell>
          <cell r="H166">
            <v>681787</v>
          </cell>
          <cell r="I166">
            <v>47172</v>
          </cell>
          <cell r="J166">
            <v>11288</v>
          </cell>
          <cell r="K166">
            <v>0</v>
          </cell>
          <cell r="L166">
            <v>26006</v>
          </cell>
          <cell r="M166">
            <v>655050</v>
          </cell>
          <cell r="N166">
            <v>0</v>
          </cell>
        </row>
        <row r="167">
          <cell r="C167" t="str">
            <v>3522000a</v>
          </cell>
          <cell r="D167" t="str">
            <v>ST LUKES CORNWALL</v>
          </cell>
          <cell r="F167" t="str">
            <v>00273863</v>
          </cell>
          <cell r="G167" t="str">
            <v>009</v>
          </cell>
          <cell r="H167">
            <v>681787</v>
          </cell>
          <cell r="I167">
            <v>47172</v>
          </cell>
          <cell r="J167">
            <v>11288</v>
          </cell>
          <cell r="K167">
            <v>0</v>
          </cell>
          <cell r="L167">
            <v>26006</v>
          </cell>
          <cell r="M167">
            <v>655050</v>
          </cell>
          <cell r="N167">
            <v>0</v>
          </cell>
        </row>
        <row r="168">
          <cell r="C168" t="str">
            <v>2801001</v>
          </cell>
          <cell r="D168" t="str">
            <v>ST MARYS HEALTHCARE</v>
          </cell>
          <cell r="F168" t="str">
            <v>00351639</v>
          </cell>
          <cell r="G168" t="str">
            <v>003</v>
          </cell>
          <cell r="H168">
            <v>515878</v>
          </cell>
          <cell r="I168">
            <v>18133</v>
          </cell>
          <cell r="J168">
            <v>4599</v>
          </cell>
          <cell r="K168">
            <v>0</v>
          </cell>
          <cell r="L168">
            <v>19127</v>
          </cell>
          <cell r="M168">
            <v>337134</v>
          </cell>
          <cell r="N168">
            <v>0</v>
          </cell>
        </row>
        <row r="169">
          <cell r="C169" t="str">
            <v>0101004</v>
          </cell>
          <cell r="D169" t="str">
            <v>ST PETERS HOSPITAL</v>
          </cell>
          <cell r="F169" t="str">
            <v>00318823</v>
          </cell>
          <cell r="G169" t="str">
            <v>003</v>
          </cell>
          <cell r="H169">
            <v>596391</v>
          </cell>
          <cell r="I169">
            <v>32401</v>
          </cell>
          <cell r="J169">
            <v>7736</v>
          </cell>
          <cell r="K169">
            <v>7563.0000000000009</v>
          </cell>
          <cell r="L169">
            <v>19127</v>
          </cell>
          <cell r="M169">
            <v>593279.99999999988</v>
          </cell>
          <cell r="N169">
            <v>11923</v>
          </cell>
        </row>
        <row r="170">
          <cell r="C170" t="str">
            <v>7001037</v>
          </cell>
          <cell r="D170" t="str">
            <v>STATE UNIV HOSP / DOWNSTATE</v>
          </cell>
          <cell r="F170" t="str">
            <v>00243590</v>
          </cell>
          <cell r="G170" t="str">
            <v>003</v>
          </cell>
          <cell r="H170">
            <v>970489</v>
          </cell>
          <cell r="I170">
            <v>136797</v>
          </cell>
          <cell r="J170">
            <v>21869</v>
          </cell>
          <cell r="K170">
            <v>437896.99999999994</v>
          </cell>
          <cell r="L170">
            <v>26006</v>
          </cell>
          <cell r="M170">
            <v>1393338</v>
          </cell>
          <cell r="N170">
            <v>237989</v>
          </cell>
        </row>
        <row r="171">
          <cell r="C171" t="str">
            <v>7004003</v>
          </cell>
          <cell r="D171" t="str">
            <v>STATEN ISLAND UNIV HOSP</v>
          </cell>
          <cell r="F171" t="str">
            <v>00244202</v>
          </cell>
          <cell r="G171" t="str">
            <v>003</v>
          </cell>
          <cell r="H171">
            <v>830695.99999999988</v>
          </cell>
          <cell r="I171">
            <v>80992</v>
          </cell>
          <cell r="J171">
            <v>14622.999999999998</v>
          </cell>
          <cell r="K171">
            <v>97223.999999999985</v>
          </cell>
          <cell r="L171">
            <v>26006</v>
          </cell>
          <cell r="M171">
            <v>1107073</v>
          </cell>
          <cell r="N171">
            <v>142521</v>
          </cell>
        </row>
        <row r="172">
          <cell r="C172" t="str">
            <v>7004003a</v>
          </cell>
          <cell r="D172" t="str">
            <v>STATEN ISLAND UNIV HOSP</v>
          </cell>
          <cell r="F172" t="str">
            <v>00244202</v>
          </cell>
          <cell r="G172" t="str">
            <v>004</v>
          </cell>
          <cell r="H172">
            <v>830695.99999999988</v>
          </cell>
          <cell r="I172">
            <v>80992</v>
          </cell>
          <cell r="J172">
            <v>14622.999999999998</v>
          </cell>
          <cell r="K172">
            <v>97223.999999999985</v>
          </cell>
          <cell r="L172">
            <v>26006</v>
          </cell>
          <cell r="M172">
            <v>1107073</v>
          </cell>
          <cell r="N172">
            <v>142521</v>
          </cell>
        </row>
        <row r="173">
          <cell r="C173" t="str">
            <v>7004003b</v>
          </cell>
          <cell r="D173" t="str">
            <v>STATEN ISLAND UNIV HOSP</v>
          </cell>
          <cell r="F173" t="str">
            <v>00244202</v>
          </cell>
          <cell r="G173" t="str">
            <v>007</v>
          </cell>
          <cell r="H173">
            <v>830695.99999999988</v>
          </cell>
          <cell r="I173">
            <v>80992</v>
          </cell>
          <cell r="J173">
            <v>14622.999999999998</v>
          </cell>
          <cell r="K173">
            <v>97223.999999999985</v>
          </cell>
          <cell r="L173">
            <v>26006</v>
          </cell>
          <cell r="M173">
            <v>1107073</v>
          </cell>
          <cell r="N173">
            <v>142521</v>
          </cell>
        </row>
        <row r="174">
          <cell r="C174" t="str">
            <v>2701005</v>
          </cell>
          <cell r="D174" t="str">
            <v>STRONG MEMORIAL HOSPITAL</v>
          </cell>
          <cell r="F174" t="str">
            <v>00279034</v>
          </cell>
          <cell r="G174" t="str">
            <v>003</v>
          </cell>
          <cell r="H174">
            <v>812226</v>
          </cell>
          <cell r="I174">
            <v>95774</v>
          </cell>
          <cell r="J174">
            <v>14191</v>
          </cell>
          <cell r="K174">
            <v>131336</v>
          </cell>
          <cell r="L174">
            <v>19127</v>
          </cell>
          <cell r="M174">
            <v>1399826</v>
          </cell>
          <cell r="N174">
            <v>189544</v>
          </cell>
        </row>
        <row r="175">
          <cell r="C175" t="str">
            <v>2754001</v>
          </cell>
          <cell r="D175" t="str">
            <v>THE UNITY HOSPITAL</v>
          </cell>
          <cell r="F175" t="str">
            <v>00378721</v>
          </cell>
          <cell r="G175" t="str">
            <v>003</v>
          </cell>
          <cell r="H175">
            <v>540771</v>
          </cell>
          <cell r="I175">
            <v>66913</v>
          </cell>
          <cell r="J175">
            <v>13819</v>
          </cell>
          <cell r="K175">
            <v>28417</v>
          </cell>
          <cell r="L175">
            <v>19127</v>
          </cell>
          <cell r="M175">
            <v>488142</v>
          </cell>
          <cell r="N175">
            <v>34999</v>
          </cell>
        </row>
        <row r="176">
          <cell r="C176" t="str">
            <v>0303001</v>
          </cell>
          <cell r="D176" t="str">
            <v>UNITED HEALTH SERVICES INC</v>
          </cell>
          <cell r="F176" t="str">
            <v>00614755</v>
          </cell>
          <cell r="G176" t="str">
            <v>003</v>
          </cell>
          <cell r="H176">
            <v>629452</v>
          </cell>
          <cell r="I176">
            <v>21606</v>
          </cell>
          <cell r="J176">
            <v>4215</v>
          </cell>
          <cell r="K176">
            <v>28931</v>
          </cell>
          <cell r="L176">
            <v>19127</v>
          </cell>
          <cell r="M176">
            <v>761032</v>
          </cell>
          <cell r="N176">
            <v>44948</v>
          </cell>
        </row>
        <row r="177">
          <cell r="C177" t="str">
            <v>0303001a</v>
          </cell>
          <cell r="D177" t="str">
            <v>UNITED HEALTH SERVICES INC</v>
          </cell>
          <cell r="F177" t="str">
            <v>00614755</v>
          </cell>
          <cell r="G177" t="str">
            <v>004</v>
          </cell>
          <cell r="H177">
            <v>629452</v>
          </cell>
          <cell r="I177">
            <v>21606</v>
          </cell>
          <cell r="J177">
            <v>4215</v>
          </cell>
          <cell r="K177">
            <v>28931</v>
          </cell>
          <cell r="L177">
            <v>19127</v>
          </cell>
          <cell r="M177">
            <v>761032</v>
          </cell>
          <cell r="N177">
            <v>44948</v>
          </cell>
        </row>
        <row r="178">
          <cell r="C178" t="str">
            <v>1801000</v>
          </cell>
          <cell r="D178" t="str">
            <v>UNITED MEMORIAL MED CTR</v>
          </cell>
          <cell r="F178" t="str">
            <v>00354283</v>
          </cell>
          <cell r="G178" t="str">
            <v>003</v>
          </cell>
          <cell r="H178">
            <v>537854</v>
          </cell>
          <cell r="I178">
            <v>35398</v>
          </cell>
          <cell r="J178">
            <v>11470</v>
          </cell>
          <cell r="K178">
            <v>5927.9999999999991</v>
          </cell>
          <cell r="L178">
            <v>19127</v>
          </cell>
          <cell r="M178">
            <v>243780.00000000003</v>
          </cell>
          <cell r="N178">
            <v>18990</v>
          </cell>
        </row>
        <row r="179">
          <cell r="C179" t="str">
            <v>1801000a</v>
          </cell>
          <cell r="D179" t="str">
            <v>UNITED MEMORIAL MED CTR</v>
          </cell>
          <cell r="F179" t="str">
            <v>00354283</v>
          </cell>
          <cell r="G179" t="str">
            <v>005</v>
          </cell>
          <cell r="H179">
            <v>537854</v>
          </cell>
          <cell r="I179">
            <v>35398</v>
          </cell>
          <cell r="J179">
            <v>11470</v>
          </cell>
          <cell r="K179">
            <v>5927.9999999999991</v>
          </cell>
          <cell r="L179">
            <v>19127</v>
          </cell>
          <cell r="M179">
            <v>243780.00000000003</v>
          </cell>
          <cell r="N179">
            <v>18990</v>
          </cell>
        </row>
        <row r="180">
          <cell r="C180" t="str">
            <v>5151001</v>
          </cell>
          <cell r="D180" t="str">
            <v>UNIV HOSP AT STONY BROOK</v>
          </cell>
          <cell r="F180" t="str">
            <v>00357795</v>
          </cell>
          <cell r="G180" t="str">
            <v>003</v>
          </cell>
          <cell r="H180">
            <v>870993</v>
          </cell>
          <cell r="I180">
            <v>139616</v>
          </cell>
          <cell r="J180">
            <v>18829</v>
          </cell>
          <cell r="K180">
            <v>167178</v>
          </cell>
          <cell r="L180">
            <v>26006</v>
          </cell>
          <cell r="M180">
            <v>1292245</v>
          </cell>
          <cell r="N180">
            <v>169541</v>
          </cell>
        </row>
        <row r="181">
          <cell r="C181" t="str">
            <v>5151001a</v>
          </cell>
          <cell r="D181" t="str">
            <v>UNIV HOSP-SOUTHAMPTON HOSP</v>
          </cell>
          <cell r="E181" t="str">
            <v>merged with Stony Brook 8/1/17</v>
          </cell>
          <cell r="F181" t="str">
            <v>00274406</v>
          </cell>
          <cell r="G181" t="str">
            <v>003</v>
          </cell>
          <cell r="H181">
            <v>870993</v>
          </cell>
          <cell r="I181">
            <v>139616</v>
          </cell>
          <cell r="J181">
            <v>18829</v>
          </cell>
          <cell r="K181">
            <v>167178</v>
          </cell>
          <cell r="L181">
            <v>26006</v>
          </cell>
          <cell r="M181">
            <v>1292245</v>
          </cell>
          <cell r="N181">
            <v>169541</v>
          </cell>
        </row>
        <row r="182">
          <cell r="C182" t="str">
            <v>5151001b</v>
          </cell>
          <cell r="D182" t="str">
            <v>EASTERN LONG ISLAND HOSPITAL</v>
          </cell>
          <cell r="E182" t="str">
            <v>merged with Stony Brook 7/1/19</v>
          </cell>
          <cell r="F182" t="str">
            <v>00274337</v>
          </cell>
          <cell r="G182" t="str">
            <v>003</v>
          </cell>
          <cell r="H182">
            <v>870993</v>
          </cell>
          <cell r="I182">
            <v>139616</v>
          </cell>
          <cell r="J182">
            <v>18829</v>
          </cell>
          <cell r="K182">
            <v>167178</v>
          </cell>
          <cell r="L182">
            <v>26006</v>
          </cell>
          <cell r="M182">
            <v>1292245</v>
          </cell>
          <cell r="N182">
            <v>169541</v>
          </cell>
        </row>
        <row r="183">
          <cell r="C183" t="str">
            <v>3301007</v>
          </cell>
          <cell r="D183" t="str">
            <v>UNIV HOSP SUNY HLTH SCI CTR</v>
          </cell>
          <cell r="E183" t="str">
            <v>RATES MERGED WITH SUNY UPSTATE EFF 7/1/14, LOC 20 IS COMM GEN SITE</v>
          </cell>
          <cell r="F183" t="str">
            <v>00354590</v>
          </cell>
          <cell r="G183" t="str">
            <v>003</v>
          </cell>
          <cell r="H183">
            <v>793257</v>
          </cell>
          <cell r="I183">
            <v>87273</v>
          </cell>
          <cell r="J183">
            <v>18206</v>
          </cell>
          <cell r="K183">
            <v>85367</v>
          </cell>
          <cell r="L183">
            <v>19127</v>
          </cell>
          <cell r="M183">
            <v>1174913</v>
          </cell>
          <cell r="N183">
            <v>148804</v>
          </cell>
        </row>
        <row r="184">
          <cell r="C184" t="str">
            <v>3301007a</v>
          </cell>
          <cell r="D184" t="str">
            <v>UNIV HOSP SUNY HLTH SCI CTR</v>
          </cell>
          <cell r="E184" t="str">
            <v>RATES MERGED WITH SUNY UPSTATE EFF 7/1/14, LOC 20 IS COMM GEN SITE</v>
          </cell>
          <cell r="F184" t="str">
            <v>00354590</v>
          </cell>
          <cell r="G184" t="str">
            <v>020</v>
          </cell>
          <cell r="H184">
            <v>793257</v>
          </cell>
          <cell r="I184">
            <v>87273</v>
          </cell>
          <cell r="J184">
            <v>18206</v>
          </cell>
          <cell r="K184">
            <v>85367</v>
          </cell>
          <cell r="L184">
            <v>19127</v>
          </cell>
          <cell r="M184">
            <v>1174913</v>
          </cell>
          <cell r="N184">
            <v>148804</v>
          </cell>
        </row>
        <row r="185">
          <cell r="C185" t="str">
            <v>3301007b</v>
          </cell>
          <cell r="D185" t="str">
            <v>UPSTATE UNIV HOSP/COMM GEN</v>
          </cell>
          <cell r="E185" t="str">
            <v>RATES MERGED WITH SUNY UPSTATE EFF 7/1/14, LOC 22 IS COMM GEN SITE</v>
          </cell>
          <cell r="F185" t="str">
            <v>03001723</v>
          </cell>
          <cell r="G185" t="str">
            <v>022</v>
          </cell>
          <cell r="H185">
            <v>793257</v>
          </cell>
          <cell r="I185">
            <v>87273</v>
          </cell>
          <cell r="J185">
            <v>18206</v>
          </cell>
          <cell r="K185">
            <v>85367</v>
          </cell>
          <cell r="L185">
            <v>19127</v>
          </cell>
          <cell r="M185">
            <v>1174913</v>
          </cell>
          <cell r="N185">
            <v>148804</v>
          </cell>
        </row>
        <row r="186">
          <cell r="C186" t="str">
            <v>1302001</v>
          </cell>
          <cell r="D186" t="str">
            <v>VASSAR BROTHERS MED CTR</v>
          </cell>
          <cell r="F186" t="str">
            <v>00273854</v>
          </cell>
          <cell r="G186" t="str">
            <v>003</v>
          </cell>
          <cell r="H186">
            <v>693957</v>
          </cell>
          <cell r="I186">
            <v>48905.999999999993</v>
          </cell>
          <cell r="J186">
            <v>10836</v>
          </cell>
          <cell r="K186">
            <v>0</v>
          </cell>
          <cell r="L186">
            <v>26006</v>
          </cell>
          <cell r="M186">
            <v>729993</v>
          </cell>
          <cell r="N186">
            <v>0</v>
          </cell>
        </row>
        <row r="187">
          <cell r="C187" t="str">
            <v>5957001</v>
          </cell>
          <cell r="D187" t="str">
            <v>WESTCHESTER MEDICAL CENTER</v>
          </cell>
          <cell r="F187" t="str">
            <v>00274213</v>
          </cell>
          <cell r="G187" t="str">
            <v>003</v>
          </cell>
          <cell r="H187">
            <v>854453.00000000012</v>
          </cell>
          <cell r="I187">
            <v>254520.99999999997</v>
          </cell>
          <cell r="J187">
            <v>31897.000000000004</v>
          </cell>
          <cell r="K187">
            <v>219111</v>
          </cell>
          <cell r="L187">
            <v>26006</v>
          </cell>
          <cell r="M187">
            <v>1780801.0000000002</v>
          </cell>
          <cell r="N187">
            <v>127630</v>
          </cell>
        </row>
        <row r="188">
          <cell r="C188" t="str">
            <v>5957001a</v>
          </cell>
          <cell r="D188" t="str">
            <v>MID-HUDSON VALLEY DIV OF WMC</v>
          </cell>
          <cell r="E188" t="str">
            <v>Merged with WMC</v>
          </cell>
          <cell r="F188" t="str">
            <v>00273845</v>
          </cell>
          <cell r="G188" t="str">
            <v>003</v>
          </cell>
          <cell r="H188">
            <v>854453.00000000012</v>
          </cell>
          <cell r="I188">
            <v>254520.99999999997</v>
          </cell>
          <cell r="J188">
            <v>31897.000000000004</v>
          </cell>
          <cell r="K188">
            <v>219111</v>
          </cell>
          <cell r="L188">
            <v>26006</v>
          </cell>
          <cell r="M188">
            <v>1780801.0000000002</v>
          </cell>
          <cell r="N188">
            <v>127630</v>
          </cell>
        </row>
        <row r="189">
          <cell r="C189" t="str">
            <v>5957001b</v>
          </cell>
          <cell r="D189" t="str">
            <v>MID-HUDSON VALLEY DIV OF WMC</v>
          </cell>
          <cell r="E189" t="str">
            <v>Merged with WMC</v>
          </cell>
          <cell r="F189" t="str">
            <v>00273845</v>
          </cell>
          <cell r="G189" t="str">
            <v>006</v>
          </cell>
          <cell r="H189">
            <v>854453.00000000012</v>
          </cell>
          <cell r="I189">
            <v>254520.99999999997</v>
          </cell>
          <cell r="J189">
            <v>31897.000000000004</v>
          </cell>
          <cell r="K189">
            <v>219111</v>
          </cell>
          <cell r="L189">
            <v>26006</v>
          </cell>
          <cell r="M189">
            <v>1780801.0000000002</v>
          </cell>
          <cell r="N189">
            <v>127630</v>
          </cell>
        </row>
        <row r="190">
          <cell r="C190" t="str">
            <v>0632000</v>
          </cell>
          <cell r="D190" t="str">
            <v>WESTFIELD MEMORIAL HOSP</v>
          </cell>
          <cell r="F190" t="str">
            <v>00354614</v>
          </cell>
          <cell r="G190" t="str">
            <v>003</v>
          </cell>
          <cell r="H190">
            <v>492505</v>
          </cell>
          <cell r="I190">
            <v>115114.99999999999</v>
          </cell>
          <cell r="J190">
            <v>34633</v>
          </cell>
          <cell r="K190">
            <v>0</v>
          </cell>
          <cell r="L190">
            <v>18752</v>
          </cell>
          <cell r="M190">
            <v>492505</v>
          </cell>
          <cell r="N190">
            <v>0</v>
          </cell>
        </row>
        <row r="191">
          <cell r="C191" t="str">
            <v>5902001</v>
          </cell>
          <cell r="D191" t="str">
            <v>WHITE PLAINS HOSPITAL</v>
          </cell>
          <cell r="F191" t="str">
            <v>00274222</v>
          </cell>
          <cell r="G191" t="str">
            <v>003</v>
          </cell>
          <cell r="H191">
            <v>691574</v>
          </cell>
          <cell r="I191">
            <v>73842</v>
          </cell>
          <cell r="J191">
            <v>17858</v>
          </cell>
          <cell r="K191">
            <v>0</v>
          </cell>
          <cell r="L191">
            <v>26006</v>
          </cell>
          <cell r="M191">
            <v>591987</v>
          </cell>
          <cell r="N191">
            <v>0</v>
          </cell>
        </row>
        <row r="192">
          <cell r="C192" t="str">
            <v>0602001</v>
          </cell>
          <cell r="D192" t="str">
            <v>WOMANS CHRISTIAN ASSOC</v>
          </cell>
          <cell r="F192" t="str">
            <v>00354623</v>
          </cell>
          <cell r="G192" t="str">
            <v>003</v>
          </cell>
          <cell r="H192">
            <v>469025</v>
          </cell>
          <cell r="I192">
            <v>30056</v>
          </cell>
          <cell r="J192">
            <v>5913</v>
          </cell>
          <cell r="K192">
            <v>0</v>
          </cell>
          <cell r="L192">
            <v>19127</v>
          </cell>
          <cell r="M192">
            <v>328574</v>
          </cell>
          <cell r="N192">
            <v>0</v>
          </cell>
        </row>
        <row r="193">
          <cell r="C193" t="str">
            <v>7001042</v>
          </cell>
          <cell r="D193" t="str">
            <v>WOODHULL MEDICAL</v>
          </cell>
          <cell r="F193" t="str">
            <v>00698866</v>
          </cell>
          <cell r="G193" t="str">
            <v>003</v>
          </cell>
          <cell r="H193">
            <v>874595.99999999988</v>
          </cell>
          <cell r="I193">
            <v>492455</v>
          </cell>
          <cell r="J193">
            <v>23411</v>
          </cell>
          <cell r="K193">
            <v>234819.99999999997</v>
          </cell>
          <cell r="L193">
            <v>26006</v>
          </cell>
          <cell r="M193">
            <v>997848</v>
          </cell>
          <cell r="N193">
            <v>153755</v>
          </cell>
        </row>
        <row r="194">
          <cell r="C194" t="str">
            <v>7001035</v>
          </cell>
          <cell r="D194" t="str">
            <v>WYCKOFF HEIGHTS HOSPITAL</v>
          </cell>
          <cell r="F194" t="str">
            <v>00243825</v>
          </cell>
          <cell r="G194" t="str">
            <v>003</v>
          </cell>
          <cell r="H194">
            <v>792583</v>
          </cell>
          <cell r="I194">
            <v>90884.999999999985</v>
          </cell>
          <cell r="J194">
            <v>13122.999999999998</v>
          </cell>
          <cell r="K194">
            <v>111372</v>
          </cell>
          <cell r="L194">
            <v>26006</v>
          </cell>
          <cell r="M194">
            <v>824959</v>
          </cell>
          <cell r="N194">
            <v>139929</v>
          </cell>
        </row>
        <row r="195">
          <cell r="C195" t="str">
            <v>6027000</v>
          </cell>
          <cell r="D195" t="str">
            <v>WYOMING CO COMMUNITY HOSP</v>
          </cell>
          <cell r="F195" t="str">
            <v>00310889</v>
          </cell>
          <cell r="G195" t="str">
            <v>003</v>
          </cell>
          <cell r="H195">
            <v>539602</v>
          </cell>
          <cell r="I195">
            <v>38991</v>
          </cell>
          <cell r="J195">
            <v>9304</v>
          </cell>
          <cell r="K195">
            <v>0</v>
          </cell>
          <cell r="L195">
            <v>18752</v>
          </cell>
          <cell r="M195">
            <v>316330</v>
          </cell>
          <cell r="N195">
            <v>0</v>
          </cell>
        </row>
      </sheetData>
      <sheetData sheetId="37" refreshError="1"/>
      <sheetData sheetId="38" refreshError="1"/>
      <sheetData sheetId="39">
        <row r="6">
          <cell r="C6" t="str">
            <v>1623001</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SETUP"/>
      <sheetName val="Info"/>
      <sheetName val="PUBHosp"/>
      <sheetName val="PUBDTC"/>
      <sheetName val="WcompPAS"/>
      <sheetName val="ImpactSummary"/>
      <sheetName val="ImpactHosp"/>
      <sheetName val="ImpactDTC"/>
      <sheetName val="Hosprate"/>
      <sheetName val="DTCrate"/>
      <sheetName val="trends"/>
      <sheetName val="prices"/>
      <sheetName val="construction"/>
      <sheetName val="moveable"/>
      <sheetName val="salaries"/>
      <sheetName val="Macros"/>
      <sheetName val="carthosp"/>
      <sheetName val="cartdtc"/>
      <sheetName val="Blank"/>
    </sheetNames>
    <sheetDataSet>
      <sheetData sheetId="0" refreshError="1"/>
      <sheetData sheetId="1"/>
      <sheetData sheetId="2" refreshError="1"/>
      <sheetData sheetId="3" refreshError="1"/>
      <sheetData sheetId="4" refreshError="1"/>
      <sheetData sheetId="5" refreshError="1"/>
      <sheetData sheetId="6">
        <row r="7">
          <cell r="A7" t="str">
            <v>1623001</v>
          </cell>
        </row>
      </sheetData>
      <sheetData sheetId="7"/>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ash-overall"/>
      <sheetName val="Graphs "/>
      <sheetName val="Flash-SVSI"/>
      <sheetName val="Flash-BSH"/>
      <sheetName val="Flash-Manh"/>
      <sheetName val="Flash-West"/>
      <sheetName val="Flash-MIH (K)"/>
      <sheetName val="Flash-STM (F)"/>
      <sheetName val="Flash-SJQ (E)"/>
      <sheetName val="Flash-STJ (W)"/>
      <sheetName val="PFS data"/>
      <sheetName val="Volum Stat-IP"/>
      <sheetName val="Outpt Stats"/>
      <sheetName val="Data-graph"/>
      <sheetName val="DNFB Sum"/>
      <sheetName val="Graph Data"/>
      <sheetName val="AP"/>
      <sheetName val="FTES"/>
      <sheetName val="Adjust Factor"/>
      <sheetName val="FTE Test"/>
      <sheetName val="Data Reference"/>
      <sheetName val="Sheet1"/>
      <sheetName val="Flash Report WE 06-12-04"/>
      <sheetName val="Budget"/>
      <sheetName val="Sheet2"/>
    </sheetNames>
    <sheetDataSet>
      <sheetData sheetId="0"/>
      <sheetData sheetId="1"/>
      <sheetData sheetId="2"/>
      <sheetData sheetId="3"/>
      <sheetData sheetId="4"/>
      <sheetData sheetId="5"/>
      <sheetData sheetId="6"/>
      <sheetData sheetId="7"/>
      <sheetData sheetId="8"/>
      <sheetData sheetId="9"/>
      <sheetData sheetId="10"/>
      <sheetData sheetId="11" refreshError="1">
        <row r="32">
          <cell r="A32" t="str">
            <v>Manhattan</v>
          </cell>
        </row>
        <row r="58">
          <cell r="A58" t="str">
            <v>Westchester</v>
          </cell>
        </row>
        <row r="83">
          <cell r="A83" t="str">
            <v>BQ - St Johns</v>
          </cell>
        </row>
        <row r="109">
          <cell r="A109" t="str">
            <v>BQ - St Marys</v>
          </cell>
        </row>
        <row r="135">
          <cell r="A135" t="str">
            <v>BQ - MIH</v>
          </cell>
        </row>
        <row r="162">
          <cell r="A162" t="str">
            <v>BQ - St Josephs</v>
          </cell>
        </row>
        <row r="188">
          <cell r="A188" t="str">
            <v>St. Vincents SI</v>
          </cell>
        </row>
      </sheetData>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heet"/>
      <sheetName val="Schedule 1"/>
      <sheetName val="Trends"/>
      <sheetName val="names_PDFs"/>
      <sheetName val="name"/>
      <sheetName val="Summary"/>
      <sheetName val="MainImpact"/>
      <sheetName val="Impact"/>
      <sheetName val="Claims"/>
      <sheetName val="Prices_2013"/>
      <sheetName val="Prices_wGME"/>
      <sheetName val="DME Program"/>
      <sheetName val="Sch 1 data"/>
      <sheetName val="2006_Base"/>
      <sheetName val="BudCap"/>
      <sheetName val="Key"/>
      <sheetName val="FTP"/>
      <sheetName val="Blank"/>
      <sheetName val="Text"/>
      <sheetName val="PUB_FFS"/>
      <sheetName val="PUB_MMC"/>
      <sheetName val="PUB_WCNF"/>
      <sheetName val="Macros"/>
      <sheetName val="NOTES"/>
    </sheetNames>
    <sheetDataSet>
      <sheetData sheetId="0"/>
      <sheetData sheetId="1"/>
      <sheetData sheetId="2"/>
      <sheetData sheetId="3"/>
      <sheetData sheetId="4"/>
      <sheetData sheetId="5"/>
      <sheetData sheetId="6"/>
      <sheetData sheetId="7"/>
      <sheetData sheetId="8">
        <row r="7">
          <cell r="A7" t="str">
            <v>7002001</v>
          </cell>
          <cell r="B7" t="str">
            <v>BELLEVUE HOSPITAL CENTER</v>
          </cell>
          <cell r="C7">
            <v>1658</v>
          </cell>
          <cell r="D7">
            <v>130</v>
          </cell>
          <cell r="E7">
            <v>40</v>
          </cell>
          <cell r="F7">
            <v>1</v>
          </cell>
          <cell r="G7">
            <v>886</v>
          </cell>
          <cell r="H7">
            <v>114</v>
          </cell>
          <cell r="I7">
            <v>62</v>
          </cell>
          <cell r="J7">
            <v>2891</v>
          </cell>
        </row>
        <row r="8">
          <cell r="A8" t="str">
            <v>5501000</v>
          </cell>
          <cell r="B8" t="str">
            <v>BENEDICTINE HOSPITAL</v>
          </cell>
          <cell r="C8">
            <v>35</v>
          </cell>
          <cell r="D8">
            <v>14</v>
          </cell>
          <cell r="E8">
            <v>0</v>
          </cell>
          <cell r="F8">
            <v>12</v>
          </cell>
          <cell r="G8">
            <v>213</v>
          </cell>
          <cell r="H8">
            <v>65</v>
          </cell>
          <cell r="I8">
            <v>0</v>
          </cell>
          <cell r="J8">
            <v>339</v>
          </cell>
        </row>
        <row r="9">
          <cell r="A9" t="str">
            <v>7002002</v>
          </cell>
          <cell r="B9" t="str">
            <v>BETH ISRAEL MEDICAL CENTER</v>
          </cell>
          <cell r="C9">
            <v>5232</v>
          </cell>
          <cell r="D9">
            <v>1533</v>
          </cell>
          <cell r="E9">
            <v>37</v>
          </cell>
          <cell r="F9">
            <v>0</v>
          </cell>
          <cell r="G9">
            <v>85</v>
          </cell>
          <cell r="H9">
            <v>30</v>
          </cell>
          <cell r="I9">
            <v>0</v>
          </cell>
          <cell r="J9">
            <v>6917</v>
          </cell>
        </row>
        <row r="10">
          <cell r="A10" t="str">
            <v>3535001</v>
          </cell>
          <cell r="B10" t="str">
            <v>BON SECOURS COMMUNITY HOSP</v>
          </cell>
          <cell r="C10">
            <v>12</v>
          </cell>
          <cell r="D10">
            <v>0</v>
          </cell>
          <cell r="E10">
            <v>0</v>
          </cell>
          <cell r="F10">
            <v>0</v>
          </cell>
          <cell r="G10">
            <v>139</v>
          </cell>
          <cell r="H10">
            <v>46</v>
          </cell>
          <cell r="I10">
            <v>0</v>
          </cell>
          <cell r="J10">
            <v>197</v>
          </cell>
        </row>
        <row r="11">
          <cell r="A11" t="str">
            <v>7000001</v>
          </cell>
          <cell r="B11" t="str">
            <v>BRONX-LEBANON HOSPITAL CTR</v>
          </cell>
          <cell r="C11">
            <v>476</v>
          </cell>
          <cell r="D11">
            <v>6</v>
          </cell>
          <cell r="E11">
            <v>0</v>
          </cell>
          <cell r="F11">
            <v>77</v>
          </cell>
          <cell r="G11">
            <v>1255</v>
          </cell>
          <cell r="H11">
            <v>64</v>
          </cell>
          <cell r="I11">
            <v>0</v>
          </cell>
          <cell r="J11">
            <v>1878</v>
          </cell>
        </row>
        <row r="12">
          <cell r="A12" t="str">
            <v>7001003</v>
          </cell>
          <cell r="B12" t="str">
            <v>BROOKLYN HOSPITAL</v>
          </cell>
          <cell r="C12">
            <v>425</v>
          </cell>
          <cell r="D12">
            <v>169</v>
          </cell>
          <cell r="E12">
            <v>26</v>
          </cell>
          <cell r="F12">
            <v>0</v>
          </cell>
          <cell r="G12">
            <v>291</v>
          </cell>
          <cell r="H12">
            <v>122</v>
          </cell>
          <cell r="I12">
            <v>39</v>
          </cell>
          <cell r="J12">
            <v>1072</v>
          </cell>
        </row>
        <row r="13">
          <cell r="A13" t="str">
            <v>4429000</v>
          </cell>
          <cell r="B13" t="str">
            <v>CANTON-POTSDAM HOSPITAL</v>
          </cell>
          <cell r="C13">
            <v>228</v>
          </cell>
          <cell r="D13">
            <v>106</v>
          </cell>
          <cell r="E13">
            <v>0</v>
          </cell>
          <cell r="F13">
            <v>2</v>
          </cell>
          <cell r="G13">
            <v>531</v>
          </cell>
          <cell r="H13">
            <v>46</v>
          </cell>
          <cell r="I13">
            <v>0</v>
          </cell>
          <cell r="J13">
            <v>913</v>
          </cell>
        </row>
        <row r="14">
          <cell r="A14" t="str">
            <v>5263000</v>
          </cell>
          <cell r="B14" t="str">
            <v>CATSKILL REGIONAL MED CTR</v>
          </cell>
          <cell r="C14">
            <v>11</v>
          </cell>
          <cell r="D14">
            <v>0</v>
          </cell>
          <cell r="E14">
            <v>0</v>
          </cell>
          <cell r="F14">
            <v>0</v>
          </cell>
          <cell r="G14">
            <v>265</v>
          </cell>
          <cell r="H14">
            <v>79</v>
          </cell>
          <cell r="I14">
            <v>11</v>
          </cell>
          <cell r="J14">
            <v>366</v>
          </cell>
        </row>
        <row r="15">
          <cell r="A15" t="str">
            <v>7001009</v>
          </cell>
          <cell r="B15" t="str">
            <v>CONEY ISLAND HOSPITAL</v>
          </cell>
          <cell r="C15">
            <v>194</v>
          </cell>
          <cell r="D15">
            <v>120</v>
          </cell>
          <cell r="E15">
            <v>37</v>
          </cell>
          <cell r="F15">
            <v>23</v>
          </cell>
          <cell r="G15">
            <v>804</v>
          </cell>
          <cell r="H15">
            <v>413</v>
          </cell>
          <cell r="I15">
            <v>0</v>
          </cell>
          <cell r="J15">
            <v>1591</v>
          </cell>
        </row>
        <row r="16">
          <cell r="A16" t="str">
            <v>3301008</v>
          </cell>
          <cell r="B16" t="str">
            <v>CROUSE HOSPITAL</v>
          </cell>
          <cell r="C16">
            <v>440</v>
          </cell>
          <cell r="D16">
            <v>68</v>
          </cell>
          <cell r="E16">
            <v>0</v>
          </cell>
          <cell r="F16">
            <v>2</v>
          </cell>
          <cell r="G16">
            <v>49</v>
          </cell>
          <cell r="H16">
            <v>20</v>
          </cell>
          <cell r="I16">
            <v>11</v>
          </cell>
          <cell r="J16">
            <v>590</v>
          </cell>
        </row>
        <row r="17">
          <cell r="A17" t="str">
            <v>5127000</v>
          </cell>
          <cell r="B17" t="str">
            <v>EASTERN LONG ISLAND HOSPITAL</v>
          </cell>
          <cell r="C17">
            <v>116</v>
          </cell>
          <cell r="D17">
            <v>6</v>
          </cell>
          <cell r="E17">
            <v>0</v>
          </cell>
          <cell r="F17">
            <v>0</v>
          </cell>
          <cell r="G17">
            <v>291</v>
          </cell>
          <cell r="H17">
            <v>0</v>
          </cell>
          <cell r="I17">
            <v>0</v>
          </cell>
          <cell r="J17">
            <v>413</v>
          </cell>
        </row>
        <row r="18">
          <cell r="A18" t="str">
            <v>1401005</v>
          </cell>
          <cell r="B18" t="str">
            <v>ERIE COUNTY MEDICAL CENTER</v>
          </cell>
          <cell r="C18">
            <v>721</v>
          </cell>
          <cell r="D18">
            <v>86</v>
          </cell>
          <cell r="E18">
            <v>0</v>
          </cell>
          <cell r="F18">
            <v>0</v>
          </cell>
          <cell r="G18">
            <v>146</v>
          </cell>
          <cell r="H18">
            <v>6</v>
          </cell>
          <cell r="I18">
            <v>0</v>
          </cell>
          <cell r="J18">
            <v>959</v>
          </cell>
        </row>
        <row r="19">
          <cell r="A19" t="str">
            <v>7003001</v>
          </cell>
          <cell r="B19" t="str">
            <v>FLUSHING HOSPITAL MED CTR</v>
          </cell>
          <cell r="C19">
            <v>674</v>
          </cell>
          <cell r="D19">
            <v>833</v>
          </cell>
          <cell r="E19">
            <v>122</v>
          </cell>
          <cell r="F19">
            <v>5</v>
          </cell>
          <cell r="G19">
            <v>936</v>
          </cell>
          <cell r="H19">
            <v>731</v>
          </cell>
          <cell r="I19">
            <v>53</v>
          </cell>
          <cell r="J19">
            <v>3354</v>
          </cell>
        </row>
        <row r="20">
          <cell r="A20" t="str">
            <v>4329000</v>
          </cell>
          <cell r="B20" t="str">
            <v>GOOD SAMARITAN / SUFFERN</v>
          </cell>
          <cell r="C20">
            <v>33</v>
          </cell>
          <cell r="D20">
            <v>24</v>
          </cell>
          <cell r="E20">
            <v>0</v>
          </cell>
          <cell r="F20">
            <v>0</v>
          </cell>
          <cell r="G20">
            <v>152</v>
          </cell>
          <cell r="H20">
            <v>39</v>
          </cell>
          <cell r="I20">
            <v>0</v>
          </cell>
          <cell r="J20">
            <v>248</v>
          </cell>
        </row>
        <row r="21">
          <cell r="A21" t="str">
            <v>7002009</v>
          </cell>
          <cell r="B21" t="str">
            <v>HARLEM HOSPITAL CENTER</v>
          </cell>
          <cell r="C21">
            <v>426</v>
          </cell>
          <cell r="D21">
            <v>87</v>
          </cell>
          <cell r="E21">
            <v>0</v>
          </cell>
          <cell r="F21">
            <v>65</v>
          </cell>
          <cell r="G21">
            <v>1249</v>
          </cell>
          <cell r="H21">
            <v>373</v>
          </cell>
          <cell r="I21">
            <v>0</v>
          </cell>
          <cell r="J21">
            <v>2200</v>
          </cell>
        </row>
        <row r="22">
          <cell r="A22" t="str">
            <v>7001046</v>
          </cell>
          <cell r="B22" t="str">
            <v>INTERFAITH MEDICAL CENTER</v>
          </cell>
          <cell r="C22">
            <v>801</v>
          </cell>
          <cell r="D22">
            <v>218</v>
          </cell>
          <cell r="E22">
            <v>0</v>
          </cell>
          <cell r="F22">
            <v>0</v>
          </cell>
          <cell r="G22">
            <v>903</v>
          </cell>
          <cell r="H22">
            <v>381</v>
          </cell>
          <cell r="I22">
            <v>0</v>
          </cell>
          <cell r="J22">
            <v>2303</v>
          </cell>
        </row>
        <row r="23">
          <cell r="A23" t="str">
            <v>7000002</v>
          </cell>
          <cell r="B23" t="str">
            <v>JACOBI MEDICAL CENTER</v>
          </cell>
          <cell r="C23">
            <v>247</v>
          </cell>
          <cell r="D23">
            <v>61</v>
          </cell>
          <cell r="E23">
            <v>11</v>
          </cell>
          <cell r="F23">
            <v>34</v>
          </cell>
          <cell r="G23">
            <v>1111</v>
          </cell>
          <cell r="H23">
            <v>181</v>
          </cell>
          <cell r="I23">
            <v>0</v>
          </cell>
          <cell r="J23">
            <v>1645</v>
          </cell>
        </row>
        <row r="24">
          <cell r="A24" t="str">
            <v>7001016</v>
          </cell>
          <cell r="B24" t="str">
            <v>KINGS COUNTY HOSPITAL CENTER</v>
          </cell>
          <cell r="C24">
            <v>530</v>
          </cell>
          <cell r="D24">
            <v>622</v>
          </cell>
          <cell r="E24">
            <v>535</v>
          </cell>
          <cell r="F24">
            <v>7</v>
          </cell>
          <cell r="G24">
            <v>630</v>
          </cell>
          <cell r="H24">
            <v>1110</v>
          </cell>
          <cell r="I24">
            <v>13</v>
          </cell>
          <cell r="J24">
            <v>3447</v>
          </cell>
        </row>
        <row r="25">
          <cell r="A25" t="str">
            <v>2902000</v>
          </cell>
          <cell r="B25" t="str">
            <v>LONG BEACH MEDICAL CENTER</v>
          </cell>
          <cell r="C25">
            <v>617</v>
          </cell>
          <cell r="D25">
            <v>64</v>
          </cell>
          <cell r="E25">
            <v>25</v>
          </cell>
          <cell r="F25">
            <v>0</v>
          </cell>
          <cell r="G25">
            <v>57</v>
          </cell>
          <cell r="H25">
            <v>0</v>
          </cell>
          <cell r="I25">
            <v>0</v>
          </cell>
          <cell r="J25">
            <v>763</v>
          </cell>
        </row>
        <row r="26">
          <cell r="A26" t="str">
            <v>7001019</v>
          </cell>
          <cell r="B26" t="str">
            <v>LUTHERAN MEDICAL CENTER</v>
          </cell>
          <cell r="C26">
            <v>330</v>
          </cell>
          <cell r="D26">
            <v>12</v>
          </cell>
          <cell r="E26">
            <v>0</v>
          </cell>
          <cell r="F26">
            <v>72</v>
          </cell>
          <cell r="G26">
            <v>598</v>
          </cell>
          <cell r="H26">
            <v>100</v>
          </cell>
          <cell r="I26">
            <v>109</v>
          </cell>
          <cell r="J26">
            <v>1221</v>
          </cell>
        </row>
        <row r="27">
          <cell r="A27" t="str">
            <v>7002021</v>
          </cell>
          <cell r="B27" t="str">
            <v>METROPOLITAN HOSPITAL CENTER</v>
          </cell>
          <cell r="C27">
            <v>635</v>
          </cell>
          <cell r="D27">
            <v>465</v>
          </cell>
          <cell r="E27">
            <v>0</v>
          </cell>
          <cell r="F27">
            <v>26</v>
          </cell>
          <cell r="G27">
            <v>951</v>
          </cell>
          <cell r="H27">
            <v>1067</v>
          </cell>
          <cell r="I27">
            <v>0</v>
          </cell>
          <cell r="J27">
            <v>3144</v>
          </cell>
        </row>
        <row r="28">
          <cell r="A28" t="str">
            <v>7000006</v>
          </cell>
          <cell r="B28" t="str">
            <v>MONTEFIORE NORTH DIVISION OLM</v>
          </cell>
          <cell r="C28">
            <v>439</v>
          </cell>
          <cell r="D28">
            <v>18</v>
          </cell>
          <cell r="E28">
            <v>0</v>
          </cell>
          <cell r="F28">
            <v>0</v>
          </cell>
          <cell r="G28">
            <v>567</v>
          </cell>
          <cell r="H28">
            <v>44</v>
          </cell>
          <cell r="I28">
            <v>0</v>
          </cell>
          <cell r="J28">
            <v>1068</v>
          </cell>
        </row>
        <row r="29">
          <cell r="A29" t="str">
            <v>2950002</v>
          </cell>
          <cell r="B29" t="str">
            <v>NASSAU UNIV MED CTR</v>
          </cell>
          <cell r="C29">
            <v>1919</v>
          </cell>
          <cell r="D29">
            <v>170</v>
          </cell>
          <cell r="E29">
            <v>82</v>
          </cell>
          <cell r="F29">
            <v>0</v>
          </cell>
          <cell r="G29">
            <v>32</v>
          </cell>
          <cell r="H29">
            <v>16</v>
          </cell>
          <cell r="I29">
            <v>95</v>
          </cell>
          <cell r="J29">
            <v>2314</v>
          </cell>
        </row>
        <row r="30">
          <cell r="A30" t="str">
            <v>4324000</v>
          </cell>
          <cell r="B30" t="str">
            <v>NYACK HOSPITAL</v>
          </cell>
          <cell r="C30">
            <v>361</v>
          </cell>
          <cell r="D30">
            <v>80</v>
          </cell>
          <cell r="E30">
            <v>13</v>
          </cell>
          <cell r="F30">
            <v>1</v>
          </cell>
          <cell r="G30">
            <v>58</v>
          </cell>
          <cell r="H30">
            <v>0</v>
          </cell>
          <cell r="I30">
            <v>0</v>
          </cell>
          <cell r="J30">
            <v>513</v>
          </cell>
        </row>
        <row r="31">
          <cell r="A31" t="str">
            <v>7003007</v>
          </cell>
          <cell r="B31" t="str">
            <v>QUEENS HOSPITAL CENTER</v>
          </cell>
          <cell r="C31">
            <v>1</v>
          </cell>
          <cell r="D31">
            <v>0</v>
          </cell>
          <cell r="E31">
            <v>0</v>
          </cell>
          <cell r="F31">
            <v>0</v>
          </cell>
          <cell r="G31">
            <v>0</v>
          </cell>
          <cell r="H31">
            <v>0</v>
          </cell>
          <cell r="I31">
            <v>0</v>
          </cell>
          <cell r="J31">
            <v>1</v>
          </cell>
        </row>
        <row r="32">
          <cell r="A32" t="str">
            <v>7004010</v>
          </cell>
          <cell r="B32" t="str">
            <v>RICHMOND UNIVERSITY MED CTR</v>
          </cell>
          <cell r="C32">
            <v>2261</v>
          </cell>
          <cell r="D32">
            <v>1148</v>
          </cell>
          <cell r="E32">
            <v>0</v>
          </cell>
          <cell r="F32">
            <v>0</v>
          </cell>
          <cell r="G32">
            <v>158</v>
          </cell>
          <cell r="H32">
            <v>84</v>
          </cell>
          <cell r="I32">
            <v>0</v>
          </cell>
          <cell r="J32">
            <v>3651</v>
          </cell>
        </row>
        <row r="33">
          <cell r="A33" t="str">
            <v>4102003</v>
          </cell>
          <cell r="B33" t="str">
            <v>SETON HEALTH SYSTEMS</v>
          </cell>
          <cell r="C33">
            <v>0</v>
          </cell>
          <cell r="D33">
            <v>0</v>
          </cell>
          <cell r="E33">
            <v>0</v>
          </cell>
          <cell r="F33">
            <v>0</v>
          </cell>
          <cell r="G33">
            <v>132</v>
          </cell>
          <cell r="H33">
            <v>15</v>
          </cell>
          <cell r="I33">
            <v>106</v>
          </cell>
          <cell r="J33">
            <v>253</v>
          </cell>
        </row>
        <row r="34">
          <cell r="A34" t="str">
            <v>1401006</v>
          </cell>
          <cell r="B34" t="str">
            <v>SHEEHAN MEMORIAL EMERGENCY</v>
          </cell>
          <cell r="C34">
            <v>123</v>
          </cell>
          <cell r="D34">
            <v>12</v>
          </cell>
          <cell r="E34">
            <v>0</v>
          </cell>
          <cell r="F34">
            <v>0</v>
          </cell>
          <cell r="G34">
            <v>0</v>
          </cell>
          <cell r="H34">
            <v>0</v>
          </cell>
          <cell r="I34">
            <v>0</v>
          </cell>
          <cell r="J34">
            <v>135</v>
          </cell>
        </row>
        <row r="35">
          <cell r="A35" t="str">
            <v>5904000</v>
          </cell>
          <cell r="B35" t="str">
            <v>SOUND SHORE MEDICAL CENTER</v>
          </cell>
          <cell r="C35">
            <v>1004</v>
          </cell>
          <cell r="D35">
            <v>228</v>
          </cell>
          <cell r="E35">
            <v>0</v>
          </cell>
          <cell r="F35">
            <v>0</v>
          </cell>
          <cell r="G35">
            <v>262</v>
          </cell>
          <cell r="H35">
            <v>41</v>
          </cell>
          <cell r="I35">
            <v>0</v>
          </cell>
          <cell r="J35">
            <v>1535</v>
          </cell>
        </row>
        <row r="36">
          <cell r="A36" t="str">
            <v>7000014</v>
          </cell>
          <cell r="B36" t="str">
            <v>ST BARNABAS HOSPITAL</v>
          </cell>
          <cell r="C36">
            <v>3251</v>
          </cell>
          <cell r="D36">
            <v>61</v>
          </cell>
          <cell r="E36">
            <v>69</v>
          </cell>
          <cell r="F36">
            <v>523</v>
          </cell>
          <cell r="G36">
            <v>1011</v>
          </cell>
          <cell r="H36">
            <v>0</v>
          </cell>
          <cell r="I36">
            <v>21</v>
          </cell>
          <cell r="J36">
            <v>4936</v>
          </cell>
        </row>
        <row r="37">
          <cell r="A37" t="str">
            <v>1302000</v>
          </cell>
          <cell r="B37" t="str">
            <v>ST FRANCIS HOSP / POUGH</v>
          </cell>
          <cell r="C37">
            <v>356</v>
          </cell>
          <cell r="D37">
            <v>0</v>
          </cell>
          <cell r="E37">
            <v>0</v>
          </cell>
          <cell r="F37">
            <v>0</v>
          </cell>
          <cell r="G37">
            <v>144</v>
          </cell>
          <cell r="H37">
            <v>0</v>
          </cell>
          <cell r="I37">
            <v>0</v>
          </cell>
          <cell r="J37">
            <v>500</v>
          </cell>
        </row>
        <row r="38">
          <cell r="A38" t="str">
            <v>7001024</v>
          </cell>
          <cell r="B38" t="str">
            <v>ST JOHNS EPISCOPAL SO SHORE</v>
          </cell>
          <cell r="C38">
            <v>577</v>
          </cell>
          <cell r="D38">
            <v>2043</v>
          </cell>
          <cell r="E38">
            <v>111</v>
          </cell>
          <cell r="F38">
            <v>0</v>
          </cell>
          <cell r="G38">
            <v>422</v>
          </cell>
          <cell r="H38">
            <v>1850</v>
          </cell>
          <cell r="I38">
            <v>107</v>
          </cell>
          <cell r="J38">
            <v>5110</v>
          </cell>
        </row>
        <row r="39">
          <cell r="A39" t="str">
            <v>5907001</v>
          </cell>
          <cell r="B39" t="str">
            <v>ST JOHNS RIVERSIDE HOSPITAL</v>
          </cell>
          <cell r="C39">
            <v>4910</v>
          </cell>
          <cell r="D39">
            <v>2317</v>
          </cell>
          <cell r="E39">
            <v>0</v>
          </cell>
          <cell r="F39">
            <v>0</v>
          </cell>
          <cell r="G39">
            <v>59</v>
          </cell>
          <cell r="H39">
            <v>40</v>
          </cell>
          <cell r="I39">
            <v>0</v>
          </cell>
          <cell r="J39">
            <v>7326</v>
          </cell>
        </row>
        <row r="40">
          <cell r="A40" t="str">
            <v>7002032</v>
          </cell>
          <cell r="B40" t="str">
            <v>ST LUKES / ROOSEVELT HOSP</v>
          </cell>
          <cell r="C40">
            <v>698</v>
          </cell>
          <cell r="D40">
            <v>577</v>
          </cell>
          <cell r="E40">
            <v>12</v>
          </cell>
          <cell r="F40">
            <v>3</v>
          </cell>
          <cell r="G40">
            <v>1647</v>
          </cell>
          <cell r="H40">
            <v>1231</v>
          </cell>
          <cell r="I40">
            <v>0</v>
          </cell>
          <cell r="J40">
            <v>4168</v>
          </cell>
        </row>
        <row r="41">
          <cell r="A41" t="str">
            <v>0101004</v>
          </cell>
          <cell r="B41" t="str">
            <v>ST PETERS HOSPITAL</v>
          </cell>
          <cell r="C41">
            <v>367</v>
          </cell>
          <cell r="D41">
            <v>57</v>
          </cell>
          <cell r="E41">
            <v>0</v>
          </cell>
          <cell r="F41">
            <v>1</v>
          </cell>
          <cell r="G41">
            <v>544</v>
          </cell>
          <cell r="H41">
            <v>26</v>
          </cell>
          <cell r="I41">
            <v>0</v>
          </cell>
          <cell r="J41">
            <v>995</v>
          </cell>
        </row>
        <row r="42">
          <cell r="A42" t="str">
            <v>7004003</v>
          </cell>
          <cell r="B42" t="str">
            <v>STATEN ISLAND UNIV HOSP</v>
          </cell>
          <cell r="C42">
            <v>1330</v>
          </cell>
          <cell r="D42">
            <v>777</v>
          </cell>
          <cell r="E42">
            <v>0</v>
          </cell>
          <cell r="F42">
            <v>0</v>
          </cell>
          <cell r="G42">
            <v>101</v>
          </cell>
          <cell r="H42">
            <v>13</v>
          </cell>
          <cell r="I42">
            <v>0</v>
          </cell>
          <cell r="J42">
            <v>2221</v>
          </cell>
        </row>
        <row r="43">
          <cell r="A43" t="str">
            <v>7001045</v>
          </cell>
          <cell r="B43" t="str">
            <v>WOODHULL MEDICAL</v>
          </cell>
          <cell r="C43">
            <v>1746</v>
          </cell>
          <cell r="D43">
            <v>1150</v>
          </cell>
          <cell r="E43">
            <v>13</v>
          </cell>
          <cell r="F43">
            <v>26</v>
          </cell>
          <cell r="G43">
            <v>382</v>
          </cell>
          <cell r="H43">
            <v>250</v>
          </cell>
          <cell r="I43">
            <v>0</v>
          </cell>
          <cell r="J43">
            <v>3567</v>
          </cell>
        </row>
      </sheetData>
      <sheetData sheetId="9">
        <row r="9">
          <cell r="A9">
            <v>1</v>
          </cell>
          <cell r="B9" t="str">
            <v>LONG ISLAND REGION</v>
          </cell>
          <cell r="C9">
            <v>676.65</v>
          </cell>
          <cell r="D9">
            <v>690.86</v>
          </cell>
          <cell r="E9">
            <v>749.93</v>
          </cell>
        </row>
        <row r="10">
          <cell r="A10">
            <v>2</v>
          </cell>
          <cell r="B10" t="str">
            <v>NEW YORK CITY REGION</v>
          </cell>
          <cell r="C10">
            <v>854.26</v>
          </cell>
          <cell r="D10">
            <v>872.2</v>
          </cell>
          <cell r="E10">
            <v>946.78</v>
          </cell>
        </row>
        <row r="11">
          <cell r="A11">
            <v>3</v>
          </cell>
          <cell r="B11" t="str">
            <v>NO METROPOLITAN REGION</v>
          </cell>
          <cell r="C11">
            <v>723.85</v>
          </cell>
          <cell r="D11">
            <v>739.05</v>
          </cell>
          <cell r="E11">
            <v>802.24</v>
          </cell>
        </row>
        <row r="12">
          <cell r="A12">
            <v>4</v>
          </cell>
          <cell r="B12" t="str">
            <v>NORTHEASTERN REGION</v>
          </cell>
          <cell r="C12">
            <v>499.47</v>
          </cell>
          <cell r="D12">
            <v>509.96</v>
          </cell>
          <cell r="E12">
            <v>553.55999999999995</v>
          </cell>
        </row>
        <row r="13">
          <cell r="A13">
            <v>5</v>
          </cell>
          <cell r="B13" t="str">
            <v>UTICA REGION</v>
          </cell>
          <cell r="C13">
            <v>788.49</v>
          </cell>
          <cell r="D13">
            <v>805.05</v>
          </cell>
          <cell r="E13">
            <v>873.88</v>
          </cell>
        </row>
        <row r="14">
          <cell r="A14">
            <v>6</v>
          </cell>
          <cell r="B14" t="str">
            <v>CENTRAL REGION</v>
          </cell>
          <cell r="C14">
            <v>824.21</v>
          </cell>
          <cell r="D14">
            <v>841.52</v>
          </cell>
          <cell r="E14">
            <v>913.47</v>
          </cell>
        </row>
        <row r="15">
          <cell r="A15">
            <v>7</v>
          </cell>
          <cell r="B15" t="str">
            <v>ROCHESTER REGION</v>
          </cell>
          <cell r="C15">
            <v>730.36</v>
          </cell>
          <cell r="D15">
            <v>745.7</v>
          </cell>
          <cell r="E15">
            <v>809.46</v>
          </cell>
        </row>
        <row r="16">
          <cell r="A16">
            <v>8</v>
          </cell>
          <cell r="B16" t="str">
            <v>WESTERN REGION</v>
          </cell>
          <cell r="C16">
            <v>796.36</v>
          </cell>
          <cell r="D16">
            <v>813.08</v>
          </cell>
          <cell r="E16">
            <v>882.61</v>
          </cell>
        </row>
      </sheetData>
      <sheetData sheetId="10">
        <row r="10">
          <cell r="A10">
            <v>1</v>
          </cell>
          <cell r="B10" t="str">
            <v>LONG ISLAND REGION</v>
          </cell>
          <cell r="C10">
            <v>676.65</v>
          </cell>
          <cell r="D10">
            <v>634.26</v>
          </cell>
          <cell r="E10">
            <v>42.39</v>
          </cell>
          <cell r="F10">
            <v>690.86</v>
          </cell>
          <cell r="G10">
            <v>647.58000000000004</v>
          </cell>
          <cell r="H10">
            <v>43.28</v>
          </cell>
          <cell r="I10">
            <v>749.93</v>
          </cell>
        </row>
        <row r="11">
          <cell r="A11">
            <v>2</v>
          </cell>
          <cell r="B11" t="str">
            <v>NEW YORK CITY REGION</v>
          </cell>
          <cell r="C11">
            <v>854.26</v>
          </cell>
          <cell r="D11">
            <v>786.74</v>
          </cell>
          <cell r="E11">
            <v>67.510000000000005</v>
          </cell>
          <cell r="F11">
            <v>872.2</v>
          </cell>
          <cell r="G11">
            <v>803.26</v>
          </cell>
          <cell r="H11">
            <v>68.930000000000007</v>
          </cell>
          <cell r="I11">
            <v>946.78</v>
          </cell>
        </row>
        <row r="12">
          <cell r="A12">
            <v>3</v>
          </cell>
          <cell r="B12" t="str">
            <v>NO METROPOLITAN REGION</v>
          </cell>
          <cell r="C12">
            <v>723.85</v>
          </cell>
          <cell r="D12">
            <v>723.74</v>
          </cell>
          <cell r="E12">
            <v>0.11</v>
          </cell>
          <cell r="F12">
            <v>739.05</v>
          </cell>
          <cell r="G12">
            <v>738.94</v>
          </cell>
          <cell r="H12">
            <v>0.11</v>
          </cell>
          <cell r="I12">
            <v>802.24</v>
          </cell>
        </row>
        <row r="13">
          <cell r="A13">
            <v>4</v>
          </cell>
          <cell r="B13" t="str">
            <v>NORTHEASTERN REGION</v>
          </cell>
          <cell r="C13">
            <v>499.47</v>
          </cell>
          <cell r="D13">
            <v>499.21</v>
          </cell>
          <cell r="E13">
            <v>0.26</v>
          </cell>
          <cell r="F13">
            <v>509.96</v>
          </cell>
          <cell r="G13">
            <v>509.69</v>
          </cell>
          <cell r="H13">
            <v>0.27</v>
          </cell>
          <cell r="I13">
            <v>553.55999999999995</v>
          </cell>
        </row>
        <row r="14">
          <cell r="A14">
            <v>5</v>
          </cell>
          <cell r="B14" t="str">
            <v>UTICA REGION</v>
          </cell>
          <cell r="C14">
            <v>788.49</v>
          </cell>
          <cell r="D14">
            <v>788.49</v>
          </cell>
          <cell r="E14">
            <v>0</v>
          </cell>
          <cell r="F14">
            <v>805.05</v>
          </cell>
          <cell r="G14">
            <v>805.05</v>
          </cell>
          <cell r="H14">
            <v>0</v>
          </cell>
          <cell r="I14">
            <v>873.88</v>
          </cell>
        </row>
        <row r="15">
          <cell r="A15">
            <v>6</v>
          </cell>
          <cell r="B15" t="str">
            <v>CENTRAL REGION</v>
          </cell>
          <cell r="C15">
            <v>824.21</v>
          </cell>
          <cell r="D15">
            <v>823.74</v>
          </cell>
          <cell r="E15">
            <v>0.48</v>
          </cell>
          <cell r="F15">
            <v>841.52</v>
          </cell>
          <cell r="G15">
            <v>841.04</v>
          </cell>
          <cell r="H15">
            <v>0.49</v>
          </cell>
          <cell r="I15">
            <v>913.47</v>
          </cell>
        </row>
        <row r="16">
          <cell r="A16">
            <v>7</v>
          </cell>
          <cell r="B16" t="str">
            <v>ROCHESTER REGION</v>
          </cell>
          <cell r="C16">
            <v>730.36</v>
          </cell>
          <cell r="D16">
            <v>730.36</v>
          </cell>
          <cell r="E16">
            <v>0</v>
          </cell>
          <cell r="F16">
            <v>745.7</v>
          </cell>
          <cell r="G16">
            <v>745.7</v>
          </cell>
          <cell r="H16">
            <v>0</v>
          </cell>
          <cell r="I16">
            <v>809.46</v>
          </cell>
        </row>
        <row r="17">
          <cell r="A17">
            <v>8</v>
          </cell>
          <cell r="B17" t="str">
            <v>WESTERN REGION</v>
          </cell>
          <cell r="C17">
            <v>796.36</v>
          </cell>
          <cell r="D17">
            <v>788.73</v>
          </cell>
          <cell r="E17">
            <v>7.63</v>
          </cell>
          <cell r="F17">
            <v>813.08</v>
          </cell>
          <cell r="G17">
            <v>805.29</v>
          </cell>
          <cell r="H17">
            <v>7.79</v>
          </cell>
          <cell r="I17">
            <v>882.61</v>
          </cell>
        </row>
      </sheetData>
      <sheetData sheetId="11"/>
      <sheetData sheetId="12">
        <row r="8">
          <cell r="A8" t="str">
            <v>0101004</v>
          </cell>
          <cell r="B8" t="str">
            <v>ST PETERS HOSPITAL</v>
          </cell>
          <cell r="C8">
            <v>4</v>
          </cell>
          <cell r="D8">
            <v>2901939</v>
          </cell>
          <cell r="E8">
            <v>3096369</v>
          </cell>
          <cell r="F8">
            <v>5868</v>
          </cell>
        </row>
        <row r="9">
          <cell r="A9" t="str">
            <v>0303001</v>
          </cell>
          <cell r="B9" t="str">
            <v>UNITED HEALTH SERVICES, INC</v>
          </cell>
          <cell r="C9">
            <v>6</v>
          </cell>
          <cell r="D9">
            <v>1328172</v>
          </cell>
          <cell r="E9">
            <v>1417160</v>
          </cell>
          <cell r="F9">
            <v>1320</v>
          </cell>
        </row>
        <row r="10">
          <cell r="A10" t="str">
            <v>1302000</v>
          </cell>
          <cell r="B10" t="str">
            <v>ST FRANCIS HOSP / POUGH</v>
          </cell>
          <cell r="C10">
            <v>3</v>
          </cell>
          <cell r="D10">
            <v>2465514</v>
          </cell>
          <cell r="E10">
            <v>2630703</v>
          </cell>
          <cell r="F10">
            <v>2611</v>
          </cell>
        </row>
        <row r="11">
          <cell r="A11" t="str">
            <v>1401005</v>
          </cell>
          <cell r="B11" t="str">
            <v>ERIE COUNTY MEDICAL CENTER</v>
          </cell>
          <cell r="C11">
            <v>8</v>
          </cell>
          <cell r="D11">
            <v>3591477</v>
          </cell>
          <cell r="E11">
            <v>3832106</v>
          </cell>
          <cell r="F11">
            <v>5097</v>
          </cell>
        </row>
        <row r="12">
          <cell r="A12" t="str">
            <v>1401006</v>
          </cell>
          <cell r="B12" t="str">
            <v>SHEEHAN MEMORIAL EMERGENCY</v>
          </cell>
          <cell r="C12">
            <v>8</v>
          </cell>
          <cell r="D12">
            <v>2382359</v>
          </cell>
          <cell r="E12">
            <v>2541977</v>
          </cell>
          <cell r="F12">
            <v>2907</v>
          </cell>
        </row>
        <row r="13">
          <cell r="A13" t="str">
            <v>2950002</v>
          </cell>
          <cell r="B13" t="str">
            <v>NASSAU UNIV MED CTR</v>
          </cell>
          <cell r="C13">
            <v>1</v>
          </cell>
          <cell r="D13">
            <v>3312977</v>
          </cell>
          <cell r="E13">
            <v>3534946</v>
          </cell>
          <cell r="F13">
            <v>5470</v>
          </cell>
        </row>
        <row r="14">
          <cell r="A14" t="str">
            <v>3301008</v>
          </cell>
          <cell r="B14" t="str">
            <v>CROUSE HOSPITAL</v>
          </cell>
          <cell r="C14">
            <v>6</v>
          </cell>
          <cell r="D14">
            <v>2724150</v>
          </cell>
          <cell r="E14">
            <v>2906668</v>
          </cell>
          <cell r="F14">
            <v>3926</v>
          </cell>
        </row>
        <row r="15">
          <cell r="A15" t="str">
            <v>3402000</v>
          </cell>
          <cell r="B15" t="str">
            <v>GENEVA GENERAL HOSPITAL</v>
          </cell>
          <cell r="C15">
            <v>7</v>
          </cell>
          <cell r="D15">
            <v>1141062</v>
          </cell>
          <cell r="E15">
            <v>1217513</v>
          </cell>
          <cell r="F15">
            <v>1667</v>
          </cell>
        </row>
        <row r="16">
          <cell r="A16" t="str">
            <v>3535001</v>
          </cell>
          <cell r="B16" t="str">
            <v>BON SECOURS COMMUNITY HOSP</v>
          </cell>
          <cell r="C16">
            <v>3</v>
          </cell>
          <cell r="D16">
            <v>1223041</v>
          </cell>
          <cell r="E16">
            <v>1304985</v>
          </cell>
          <cell r="F16">
            <v>1403</v>
          </cell>
        </row>
        <row r="17">
          <cell r="A17" t="str">
            <v>4102003</v>
          </cell>
          <cell r="B17" t="str">
            <v>SETON HEALTH SYSTEMS</v>
          </cell>
          <cell r="C17">
            <v>4</v>
          </cell>
          <cell r="D17">
            <v>330832</v>
          </cell>
          <cell r="E17">
            <v>352998</v>
          </cell>
          <cell r="F17">
            <v>1038</v>
          </cell>
        </row>
        <row r="18">
          <cell r="A18" t="str">
            <v>4324000</v>
          </cell>
          <cell r="B18" t="str">
            <v>NYACK HOSPITAL</v>
          </cell>
          <cell r="C18">
            <v>3</v>
          </cell>
          <cell r="D18">
            <v>2124493</v>
          </cell>
          <cell r="E18">
            <v>2266834</v>
          </cell>
          <cell r="F18">
            <v>1571</v>
          </cell>
        </row>
        <row r="19">
          <cell r="A19" t="str">
            <v>4429000</v>
          </cell>
          <cell r="B19" t="str">
            <v>CANTON-POTSDAM HOSPITAL</v>
          </cell>
          <cell r="C19">
            <v>5</v>
          </cell>
          <cell r="D19">
            <v>1677474</v>
          </cell>
          <cell r="E19">
            <v>1789865</v>
          </cell>
          <cell r="F19">
            <v>2270</v>
          </cell>
        </row>
        <row r="20">
          <cell r="A20" t="str">
            <v>5127000</v>
          </cell>
          <cell r="B20" t="str">
            <v>EASTERN LONG ISLAND HOSPITAL</v>
          </cell>
          <cell r="C20">
            <v>1</v>
          </cell>
          <cell r="D20">
            <v>1676596</v>
          </cell>
          <cell r="E20">
            <v>1788928</v>
          </cell>
          <cell r="F20">
            <v>2398</v>
          </cell>
        </row>
        <row r="21">
          <cell r="A21" t="str">
            <v>5263000</v>
          </cell>
          <cell r="B21" t="str">
            <v>CATSKILL REGIONAL MED CTR</v>
          </cell>
          <cell r="C21">
            <v>3</v>
          </cell>
          <cell r="D21">
            <v>2160556</v>
          </cell>
          <cell r="E21">
            <v>2305313</v>
          </cell>
          <cell r="F21">
            <v>3175</v>
          </cell>
        </row>
        <row r="22">
          <cell r="A22" t="str">
            <v>5501001</v>
          </cell>
          <cell r="B22" t="str">
            <v>KINGSTON HOSPITAL</v>
          </cell>
          <cell r="C22">
            <v>3</v>
          </cell>
          <cell r="D22">
            <v>1388262</v>
          </cell>
          <cell r="E22">
            <v>1481276</v>
          </cell>
          <cell r="F22">
            <v>2401</v>
          </cell>
        </row>
        <row r="23">
          <cell r="A23" t="str">
            <v>5904000</v>
          </cell>
          <cell r="B23" t="str">
            <v>SOUND SHORE MEDICAL CENTER</v>
          </cell>
          <cell r="C23">
            <v>3</v>
          </cell>
          <cell r="D23">
            <v>2654035</v>
          </cell>
          <cell r="E23">
            <v>2831855</v>
          </cell>
          <cell r="F23">
            <v>4555</v>
          </cell>
        </row>
        <row r="24">
          <cell r="A24" t="str">
            <v>5907001</v>
          </cell>
          <cell r="B24" t="str">
            <v>ST JOHNS RIVERSIDE HOSPITAL</v>
          </cell>
          <cell r="C24">
            <v>3</v>
          </cell>
          <cell r="D24">
            <v>11122263</v>
          </cell>
          <cell r="E24">
            <v>11867455</v>
          </cell>
          <cell r="F24">
            <v>18391</v>
          </cell>
        </row>
        <row r="25">
          <cell r="A25" t="str">
            <v>7000001</v>
          </cell>
          <cell r="B25" t="str">
            <v>BRONX-LEBANON HOSPITAL CTR</v>
          </cell>
          <cell r="C25">
            <v>2</v>
          </cell>
          <cell r="D25">
            <v>9591910</v>
          </cell>
          <cell r="E25">
            <v>10234568</v>
          </cell>
          <cell r="F25">
            <v>10342</v>
          </cell>
        </row>
        <row r="26">
          <cell r="A26" t="str">
            <v>7000002</v>
          </cell>
          <cell r="B26" t="str">
            <v>JACOBI MEDICAL CENTER</v>
          </cell>
          <cell r="C26">
            <v>2</v>
          </cell>
          <cell r="D26">
            <v>4929590</v>
          </cell>
          <cell r="E26">
            <v>5259873</v>
          </cell>
          <cell r="F26">
            <v>4606</v>
          </cell>
        </row>
        <row r="27">
          <cell r="A27" t="str">
            <v>7000014</v>
          </cell>
          <cell r="B27" t="str">
            <v>ST BARNABAS HOSPITAL</v>
          </cell>
          <cell r="C27">
            <v>2</v>
          </cell>
          <cell r="D27">
            <v>8563987</v>
          </cell>
          <cell r="E27">
            <v>9137774</v>
          </cell>
          <cell r="F27">
            <v>17966</v>
          </cell>
        </row>
        <row r="28">
          <cell r="A28" t="str">
            <v>7001003</v>
          </cell>
          <cell r="B28" t="str">
            <v>BROOKLYN HOSPITAL</v>
          </cell>
          <cell r="C28">
            <v>2</v>
          </cell>
          <cell r="D28">
            <v>3410826</v>
          </cell>
          <cell r="E28">
            <v>3639351</v>
          </cell>
          <cell r="F28">
            <v>3160</v>
          </cell>
        </row>
        <row r="29">
          <cell r="A29" t="str">
            <v>7001009</v>
          </cell>
          <cell r="B29" t="str">
            <v>CONEY ISLAND HOSPITAL</v>
          </cell>
          <cell r="C29">
            <v>2</v>
          </cell>
          <cell r="D29">
            <v>4013368</v>
          </cell>
          <cell r="E29">
            <v>4282264</v>
          </cell>
          <cell r="F29">
            <v>4041</v>
          </cell>
        </row>
        <row r="30">
          <cell r="A30" t="str">
            <v>7001016</v>
          </cell>
          <cell r="B30" t="str">
            <v>KINGS COUNTY HOSPITAL CENTER</v>
          </cell>
          <cell r="C30">
            <v>2</v>
          </cell>
          <cell r="D30">
            <v>7254480</v>
          </cell>
          <cell r="E30">
            <v>7740530</v>
          </cell>
          <cell r="F30">
            <v>6946</v>
          </cell>
        </row>
        <row r="31">
          <cell r="A31" t="str">
            <v>7001019</v>
          </cell>
          <cell r="B31" t="str">
            <v>LUTHERAN MEDICAL CENTER</v>
          </cell>
          <cell r="C31">
            <v>2</v>
          </cell>
          <cell r="D31">
            <v>2885441</v>
          </cell>
          <cell r="E31">
            <v>3078766</v>
          </cell>
          <cell r="F31">
            <v>4126</v>
          </cell>
        </row>
        <row r="32">
          <cell r="A32" t="str">
            <v>7001024</v>
          </cell>
          <cell r="B32" t="str">
            <v>ST JOHNS EPISCOPAL SO SHORE</v>
          </cell>
          <cell r="C32">
            <v>2</v>
          </cell>
          <cell r="D32">
            <v>4655272</v>
          </cell>
          <cell r="E32">
            <v>4967175</v>
          </cell>
          <cell r="F32">
            <v>8387</v>
          </cell>
        </row>
        <row r="33">
          <cell r="A33" t="str">
            <v>7001045</v>
          </cell>
          <cell r="B33" t="str">
            <v>WOODHULL MEDICAL</v>
          </cell>
          <cell r="C33">
            <v>2</v>
          </cell>
          <cell r="D33">
            <v>8202403</v>
          </cell>
          <cell r="E33">
            <v>8751964</v>
          </cell>
          <cell r="F33">
            <v>9730</v>
          </cell>
        </row>
        <row r="34">
          <cell r="A34" t="str">
            <v>7001046</v>
          </cell>
          <cell r="B34" t="str">
            <v>INTERFAITH MEDICAL CENTER</v>
          </cell>
          <cell r="C34">
            <v>2</v>
          </cell>
          <cell r="D34">
            <v>4203811</v>
          </cell>
          <cell r="E34">
            <v>4485466</v>
          </cell>
          <cell r="F34">
            <v>6091</v>
          </cell>
        </row>
        <row r="35">
          <cell r="A35" t="str">
            <v>7002001</v>
          </cell>
          <cell r="B35" t="str">
            <v>BELLEVUE HOSPITAL CENTER</v>
          </cell>
          <cell r="C35">
            <v>2</v>
          </cell>
          <cell r="D35">
            <v>6483206</v>
          </cell>
          <cell r="E35">
            <v>6917581</v>
          </cell>
          <cell r="F35">
            <v>6023</v>
          </cell>
        </row>
        <row r="36">
          <cell r="A36" t="str">
            <v>7002002</v>
          </cell>
          <cell r="B36" t="str">
            <v>BETH ISRAEL MEDICAL CENTER</v>
          </cell>
          <cell r="C36">
            <v>2</v>
          </cell>
          <cell r="D36">
            <v>9741566</v>
          </cell>
          <cell r="E36">
            <v>10394251</v>
          </cell>
          <cell r="F36">
            <v>20775</v>
          </cell>
        </row>
        <row r="37">
          <cell r="A37" t="str">
            <v>7002009</v>
          </cell>
          <cell r="B37" t="str">
            <v>HARLEM HOSPITAL CENTER</v>
          </cell>
          <cell r="C37">
            <v>2</v>
          </cell>
          <cell r="D37">
            <v>5230063</v>
          </cell>
          <cell r="E37">
            <v>5580477</v>
          </cell>
          <cell r="F37">
            <v>3791</v>
          </cell>
        </row>
        <row r="38">
          <cell r="A38" t="str">
            <v>7002021</v>
          </cell>
          <cell r="B38" t="str">
            <v>METROPOLITAN HOSPITAL CENTER</v>
          </cell>
          <cell r="C38">
            <v>2</v>
          </cell>
          <cell r="D38">
            <v>4753275</v>
          </cell>
          <cell r="E38">
            <v>5071744</v>
          </cell>
          <cell r="F38">
            <v>6536</v>
          </cell>
        </row>
        <row r="39">
          <cell r="A39" t="str">
            <v>7002032</v>
          </cell>
          <cell r="B39" t="str">
            <v>ST LUKES / ROOSEVELT HOSP</v>
          </cell>
          <cell r="C39">
            <v>2</v>
          </cell>
          <cell r="D39">
            <v>9425377</v>
          </cell>
          <cell r="E39">
            <v>10056877</v>
          </cell>
          <cell r="F39">
            <v>9644</v>
          </cell>
        </row>
        <row r="40">
          <cell r="A40" t="str">
            <v>7003001</v>
          </cell>
          <cell r="B40" t="str">
            <v>FLUSHING HOSPITAL MED CTR</v>
          </cell>
          <cell r="C40">
            <v>2</v>
          </cell>
          <cell r="D40">
            <v>5055037</v>
          </cell>
          <cell r="E40">
            <v>5393724</v>
          </cell>
          <cell r="F40">
            <v>9071</v>
          </cell>
        </row>
        <row r="41">
          <cell r="A41" t="str">
            <v>7003007</v>
          </cell>
          <cell r="B41" t="str">
            <v>QUEENS HOSPITAL CENTER</v>
          </cell>
          <cell r="C41">
            <v>2</v>
          </cell>
          <cell r="D41">
            <v>7459554</v>
          </cell>
          <cell r="E41">
            <v>7959344</v>
          </cell>
          <cell r="F41">
            <v>5547</v>
          </cell>
        </row>
        <row r="42">
          <cell r="A42" t="str">
            <v>7003027</v>
          </cell>
          <cell r="B42" t="str">
            <v>CARITAS HEALTH CARE</v>
          </cell>
          <cell r="C42">
            <v>2</v>
          </cell>
          <cell r="D42">
            <v>8535413</v>
          </cell>
          <cell r="E42">
            <v>9107286</v>
          </cell>
          <cell r="F42">
            <v>6019</v>
          </cell>
        </row>
        <row r="43">
          <cell r="A43" t="str">
            <v>7004003</v>
          </cell>
          <cell r="B43" t="str">
            <v>STATEN ISLAND UNIV HOSP</v>
          </cell>
          <cell r="C43">
            <v>2</v>
          </cell>
          <cell r="D43">
            <v>5891516</v>
          </cell>
          <cell r="E43">
            <v>6286248</v>
          </cell>
          <cell r="F43">
            <v>7420</v>
          </cell>
        </row>
        <row r="44">
          <cell r="A44" t="str">
            <v>7004010</v>
          </cell>
          <cell r="B44" t="str">
            <v>RICHMOND UNIVERSITY MEDICAL CENTER</v>
          </cell>
          <cell r="C44">
            <v>2</v>
          </cell>
          <cell r="D44">
            <v>10550052</v>
          </cell>
          <cell r="E44">
            <v>11256905</v>
          </cell>
          <cell r="F44">
            <v>13198</v>
          </cell>
        </row>
      </sheetData>
      <sheetData sheetId="13"/>
      <sheetData sheetId="14">
        <row r="6">
          <cell r="A6" t="str">
            <v>1623001</v>
          </cell>
          <cell r="B6">
            <v>1623001</v>
          </cell>
          <cell r="C6" t="str">
            <v>ADIRONDACK MEDICAL CTR</v>
          </cell>
          <cell r="D6">
            <v>1</v>
          </cell>
          <cell r="E6">
            <v>5</v>
          </cell>
          <cell r="F6">
            <v>0</v>
          </cell>
          <cell r="G6">
            <v>0</v>
          </cell>
          <cell r="H6">
            <v>0</v>
          </cell>
        </row>
        <row r="7">
          <cell r="A7" t="str">
            <v>0101000</v>
          </cell>
          <cell r="B7">
            <v>101000</v>
          </cell>
          <cell r="C7" t="str">
            <v>ALBANY MED CTR</v>
          </cell>
          <cell r="D7">
            <v>1</v>
          </cell>
          <cell r="E7">
            <v>4</v>
          </cell>
          <cell r="F7">
            <v>0</v>
          </cell>
          <cell r="G7">
            <v>0</v>
          </cell>
          <cell r="H7">
            <v>0</v>
          </cell>
        </row>
        <row r="8">
          <cell r="A8" t="str">
            <v>1624000</v>
          </cell>
          <cell r="B8">
            <v>1624000</v>
          </cell>
          <cell r="C8" t="str">
            <v>ALICE HYDE MED CTR</v>
          </cell>
          <cell r="D8">
            <v>3</v>
          </cell>
          <cell r="E8">
            <v>5</v>
          </cell>
          <cell r="F8">
            <v>0</v>
          </cell>
          <cell r="G8">
            <v>0</v>
          </cell>
          <cell r="H8">
            <v>0</v>
          </cell>
        </row>
        <row r="9">
          <cell r="A9" t="str">
            <v>0701000</v>
          </cell>
          <cell r="B9">
            <v>701000</v>
          </cell>
          <cell r="C9" t="str">
            <v>ARNOT OGDEN MED CTR</v>
          </cell>
          <cell r="D9">
            <v>2</v>
          </cell>
          <cell r="E9">
            <v>6</v>
          </cell>
          <cell r="F9">
            <v>0</v>
          </cell>
          <cell r="G9">
            <v>0</v>
          </cell>
          <cell r="H9">
            <v>0</v>
          </cell>
        </row>
        <row r="10">
          <cell r="A10" t="str">
            <v>0501000</v>
          </cell>
          <cell r="B10">
            <v>501000</v>
          </cell>
          <cell r="C10" t="str">
            <v>AUBURN MEMORIAL HOSP</v>
          </cell>
          <cell r="D10">
            <v>1</v>
          </cell>
          <cell r="E10">
            <v>6</v>
          </cell>
          <cell r="F10">
            <v>0</v>
          </cell>
          <cell r="G10">
            <v>0</v>
          </cell>
          <cell r="H10">
            <v>0</v>
          </cell>
        </row>
        <row r="11">
          <cell r="A11" t="str">
            <v>3801000</v>
          </cell>
          <cell r="B11">
            <v>3801000</v>
          </cell>
          <cell r="C11" t="str">
            <v>AURELIA OSBORN FOX</v>
          </cell>
          <cell r="D11">
            <v>2</v>
          </cell>
          <cell r="E11">
            <v>5</v>
          </cell>
          <cell r="F11">
            <v>0</v>
          </cell>
          <cell r="G11">
            <v>0</v>
          </cell>
          <cell r="H11">
            <v>0</v>
          </cell>
        </row>
        <row r="12">
          <cell r="A12" t="str">
            <v>7002001</v>
          </cell>
          <cell r="B12">
            <v>7002001</v>
          </cell>
          <cell r="C12" t="str">
            <v>BELLEVUE HOSPITAL CTR</v>
          </cell>
          <cell r="D12">
            <v>2</v>
          </cell>
          <cell r="E12">
            <v>2</v>
          </cell>
          <cell r="F12">
            <v>467288.88</v>
          </cell>
          <cell r="G12">
            <v>6487</v>
          </cell>
          <cell r="H12">
            <v>72.03</v>
          </cell>
        </row>
        <row r="13">
          <cell r="A13" t="str">
            <v>1427000</v>
          </cell>
          <cell r="B13">
            <v>1427000</v>
          </cell>
          <cell r="C13" t="str">
            <v>BERTRAND CHAFFEE HOSP</v>
          </cell>
          <cell r="D13">
            <v>2</v>
          </cell>
          <cell r="E13">
            <v>8</v>
          </cell>
          <cell r="F13">
            <v>0</v>
          </cell>
          <cell r="G13">
            <v>0</v>
          </cell>
          <cell r="H13">
            <v>0</v>
          </cell>
        </row>
        <row r="14">
          <cell r="A14" t="str">
            <v>7002002</v>
          </cell>
          <cell r="B14">
            <v>7002002</v>
          </cell>
          <cell r="C14" t="str">
            <v>BETH ISRAEL MED CTR</v>
          </cell>
          <cell r="D14">
            <v>3</v>
          </cell>
          <cell r="E14">
            <v>2</v>
          </cell>
          <cell r="F14">
            <v>1447693.97</v>
          </cell>
          <cell r="G14">
            <v>15993</v>
          </cell>
          <cell r="H14">
            <v>90.52</v>
          </cell>
        </row>
        <row r="15">
          <cell r="A15" t="str">
            <v>7001041</v>
          </cell>
          <cell r="B15">
            <v>7001041</v>
          </cell>
          <cell r="C15" t="str">
            <v>BETH ISRAEL/KINGS HIGHWAY</v>
          </cell>
          <cell r="D15">
            <v>3</v>
          </cell>
          <cell r="E15">
            <v>2</v>
          </cell>
          <cell r="F15">
            <v>0</v>
          </cell>
          <cell r="G15">
            <v>0</v>
          </cell>
          <cell r="H15">
            <v>0</v>
          </cell>
        </row>
        <row r="16">
          <cell r="A16" t="str">
            <v>5957000</v>
          </cell>
          <cell r="B16">
            <v>5957000</v>
          </cell>
          <cell r="C16" t="str">
            <v>BLYTHEDALE CHILDRENS HOSP</v>
          </cell>
          <cell r="D16">
            <v>2</v>
          </cell>
          <cell r="E16">
            <v>3</v>
          </cell>
          <cell r="F16">
            <v>0</v>
          </cell>
          <cell r="G16">
            <v>0</v>
          </cell>
          <cell r="H16">
            <v>0</v>
          </cell>
        </row>
        <row r="17">
          <cell r="A17" t="str">
            <v>3535001</v>
          </cell>
          <cell r="B17">
            <v>3535001</v>
          </cell>
          <cell r="C17" t="str">
            <v>BON SECOURS COMMUNITY</v>
          </cell>
          <cell r="D17">
            <v>1</v>
          </cell>
          <cell r="E17">
            <v>3</v>
          </cell>
          <cell r="F17">
            <v>28671.16</v>
          </cell>
          <cell r="G17">
            <v>1435</v>
          </cell>
          <cell r="H17">
            <v>19.98</v>
          </cell>
        </row>
        <row r="18">
          <cell r="A18" t="str">
            <v>7000001</v>
          </cell>
          <cell r="B18">
            <v>7000001</v>
          </cell>
          <cell r="C18" t="str">
            <v>BRONX-LEBANON HOSP CTR</v>
          </cell>
          <cell r="D18">
            <v>2</v>
          </cell>
          <cell r="E18">
            <v>2</v>
          </cell>
          <cell r="F18">
            <v>433132.07</v>
          </cell>
          <cell r="G18">
            <v>4747</v>
          </cell>
          <cell r="H18">
            <v>91.24</v>
          </cell>
        </row>
        <row r="19">
          <cell r="A19" t="str">
            <v>7001002</v>
          </cell>
          <cell r="B19">
            <v>7001002</v>
          </cell>
          <cell r="C19" t="str">
            <v>BROOKDALE HOSP MED CTR</v>
          </cell>
          <cell r="D19">
            <v>3</v>
          </cell>
          <cell r="E19">
            <v>2</v>
          </cell>
          <cell r="F19">
            <v>0</v>
          </cell>
          <cell r="G19">
            <v>0</v>
          </cell>
          <cell r="H19">
            <v>0</v>
          </cell>
        </row>
        <row r="20">
          <cell r="A20" t="str">
            <v>5123000</v>
          </cell>
          <cell r="B20">
            <v>5123000</v>
          </cell>
          <cell r="C20" t="str">
            <v>BROOKHAVEN MEM HOSP</v>
          </cell>
          <cell r="D20">
            <v>2</v>
          </cell>
          <cell r="E20">
            <v>1</v>
          </cell>
          <cell r="F20">
            <v>0</v>
          </cell>
          <cell r="G20">
            <v>0</v>
          </cell>
          <cell r="H20">
            <v>0</v>
          </cell>
        </row>
        <row r="21">
          <cell r="A21" t="str">
            <v>7001003</v>
          </cell>
          <cell r="B21">
            <v>7001003</v>
          </cell>
          <cell r="C21" t="str">
            <v>BROOKLYN HOSPITAL</v>
          </cell>
          <cell r="D21">
            <v>2</v>
          </cell>
          <cell r="E21">
            <v>2</v>
          </cell>
          <cell r="F21">
            <v>244978.87</v>
          </cell>
          <cell r="G21">
            <v>2463</v>
          </cell>
          <cell r="H21">
            <v>99.46</v>
          </cell>
        </row>
        <row r="22">
          <cell r="A22" t="str">
            <v>0601000</v>
          </cell>
          <cell r="B22">
            <v>601000</v>
          </cell>
          <cell r="C22" t="str">
            <v>BROOKS MEMORIAL HOSP</v>
          </cell>
          <cell r="D22">
            <v>2</v>
          </cell>
          <cell r="E22">
            <v>8</v>
          </cell>
          <cell r="F22">
            <v>0</v>
          </cell>
          <cell r="G22">
            <v>0</v>
          </cell>
          <cell r="H22">
            <v>0</v>
          </cell>
        </row>
        <row r="23">
          <cell r="A23" t="str">
            <v>4102004</v>
          </cell>
          <cell r="B23">
            <v>4102004</v>
          </cell>
          <cell r="C23" t="str">
            <v>BURDETT CARE CENTER</v>
          </cell>
          <cell r="D23">
            <v>1</v>
          </cell>
          <cell r="E23">
            <v>4</v>
          </cell>
          <cell r="F23">
            <v>0</v>
          </cell>
          <cell r="G23">
            <v>0</v>
          </cell>
          <cell r="H23">
            <v>0</v>
          </cell>
        </row>
        <row r="24">
          <cell r="A24" t="str">
            <v>5902002</v>
          </cell>
          <cell r="B24">
            <v>5902002</v>
          </cell>
          <cell r="C24" t="str">
            <v>BURKE REHAB CTR</v>
          </cell>
          <cell r="D24">
            <v>1</v>
          </cell>
          <cell r="E24">
            <v>3</v>
          </cell>
          <cell r="F24">
            <v>0</v>
          </cell>
          <cell r="G24">
            <v>0</v>
          </cell>
          <cell r="H24">
            <v>0</v>
          </cell>
        </row>
        <row r="25">
          <cell r="A25" t="str">
            <v>7000011</v>
          </cell>
          <cell r="B25">
            <v>7000011</v>
          </cell>
          <cell r="C25" t="str">
            <v>CALVARY HOSPITAL</v>
          </cell>
          <cell r="D25">
            <v>1</v>
          </cell>
          <cell r="E25">
            <v>2</v>
          </cell>
          <cell r="F25">
            <v>0</v>
          </cell>
          <cell r="G25">
            <v>0</v>
          </cell>
          <cell r="H25">
            <v>0</v>
          </cell>
        </row>
        <row r="26">
          <cell r="A26" t="str">
            <v>4429000</v>
          </cell>
          <cell r="B26">
            <v>4429000</v>
          </cell>
          <cell r="C26" t="str">
            <v>CANTON-POTSDAM HOSP</v>
          </cell>
          <cell r="D26">
            <v>3</v>
          </cell>
          <cell r="E26">
            <v>5</v>
          </cell>
          <cell r="F26">
            <v>101456.14</v>
          </cell>
          <cell r="G26">
            <v>2059</v>
          </cell>
          <cell r="H26">
            <v>49.27</v>
          </cell>
        </row>
        <row r="27">
          <cell r="A27" t="str">
            <v>2238001</v>
          </cell>
          <cell r="B27">
            <v>2238001</v>
          </cell>
          <cell r="C27" t="str">
            <v>CARTHAGE AREA HOSP</v>
          </cell>
          <cell r="D27">
            <v>2</v>
          </cell>
          <cell r="E27">
            <v>9</v>
          </cell>
          <cell r="F27">
            <v>0</v>
          </cell>
          <cell r="G27">
            <v>0</v>
          </cell>
          <cell r="H27">
            <v>0</v>
          </cell>
        </row>
        <row r="28">
          <cell r="A28" t="str">
            <v>5263700</v>
          </cell>
          <cell r="B28">
            <v>5263700</v>
          </cell>
          <cell r="C28" t="str">
            <v>CATSKILL REGIONAL / G HERMANN</v>
          </cell>
          <cell r="D28">
            <v>3</v>
          </cell>
          <cell r="E28">
            <v>3</v>
          </cell>
          <cell r="F28">
            <v>0</v>
          </cell>
          <cell r="G28">
            <v>0</v>
          </cell>
          <cell r="H28">
            <v>0</v>
          </cell>
        </row>
        <row r="29">
          <cell r="A29" t="str">
            <v>5263000</v>
          </cell>
          <cell r="B29">
            <v>5263000</v>
          </cell>
          <cell r="C29" t="str">
            <v>CATSKILL REGIONAL MED CTR</v>
          </cell>
          <cell r="D29">
            <v>3</v>
          </cell>
          <cell r="E29">
            <v>3</v>
          </cell>
          <cell r="F29">
            <v>117956.42</v>
          </cell>
          <cell r="G29">
            <v>1860</v>
          </cell>
          <cell r="H29">
            <v>63.42</v>
          </cell>
        </row>
        <row r="30">
          <cell r="A30" t="str">
            <v>5401001</v>
          </cell>
          <cell r="B30">
            <v>5401001</v>
          </cell>
          <cell r="C30" t="str">
            <v>CAYUGA MEDICAL CENTER</v>
          </cell>
          <cell r="D30">
            <v>1</v>
          </cell>
          <cell r="E30">
            <v>6</v>
          </cell>
          <cell r="F30">
            <v>0</v>
          </cell>
          <cell r="G30">
            <v>0</v>
          </cell>
          <cell r="H30">
            <v>0</v>
          </cell>
        </row>
        <row r="31">
          <cell r="A31" t="str">
            <v>0901001</v>
          </cell>
          <cell r="B31">
            <v>901001</v>
          </cell>
          <cell r="C31" t="str">
            <v>CHAMPLAIN VALLEY PHYSICIANS</v>
          </cell>
          <cell r="D31">
            <v>3</v>
          </cell>
          <cell r="E31">
            <v>4</v>
          </cell>
          <cell r="F31">
            <v>0</v>
          </cell>
          <cell r="G31">
            <v>0</v>
          </cell>
          <cell r="H31">
            <v>0</v>
          </cell>
        </row>
        <row r="32">
          <cell r="A32" t="str">
            <v>0824000</v>
          </cell>
          <cell r="B32">
            <v>824000</v>
          </cell>
          <cell r="C32" t="str">
            <v>CHENANGO MEM HOSP</v>
          </cell>
          <cell r="D32">
            <v>1</v>
          </cell>
          <cell r="E32">
            <v>5</v>
          </cell>
          <cell r="F32">
            <v>0</v>
          </cell>
          <cell r="G32">
            <v>0</v>
          </cell>
          <cell r="H32">
            <v>0</v>
          </cell>
        </row>
        <row r="33">
          <cell r="A33" t="str">
            <v>4401000</v>
          </cell>
          <cell r="B33">
            <v>4401000</v>
          </cell>
          <cell r="C33" t="str">
            <v>CLAXTON-HEPBURN MED CTR</v>
          </cell>
          <cell r="D33">
            <v>1</v>
          </cell>
          <cell r="E33">
            <v>5</v>
          </cell>
          <cell r="F33">
            <v>0</v>
          </cell>
          <cell r="G33">
            <v>0</v>
          </cell>
          <cell r="H33">
            <v>0</v>
          </cell>
        </row>
        <row r="34">
          <cell r="A34" t="str">
            <v>3421000</v>
          </cell>
          <cell r="B34">
            <v>3421000</v>
          </cell>
          <cell r="C34" t="str">
            <v>CLIFTON SPRINGS HOSP</v>
          </cell>
          <cell r="D34">
            <v>3</v>
          </cell>
          <cell r="E34">
            <v>7</v>
          </cell>
          <cell r="F34">
            <v>0</v>
          </cell>
          <cell r="G34">
            <v>0</v>
          </cell>
          <cell r="H34">
            <v>0</v>
          </cell>
        </row>
        <row r="35">
          <cell r="A35" t="str">
            <v>4458700</v>
          </cell>
          <cell r="B35">
            <v>4458700</v>
          </cell>
          <cell r="C35" t="str">
            <v>CLIFTON-FINE HOSP</v>
          </cell>
          <cell r="D35">
            <v>3</v>
          </cell>
          <cell r="E35">
            <v>5</v>
          </cell>
          <cell r="F35">
            <v>0</v>
          </cell>
          <cell r="G35">
            <v>0</v>
          </cell>
          <cell r="H35">
            <v>0</v>
          </cell>
        </row>
        <row r="36">
          <cell r="A36" t="str">
            <v>4720001</v>
          </cell>
          <cell r="B36">
            <v>4720001</v>
          </cell>
          <cell r="C36" t="str">
            <v>COBLESKILL REGIONAL HOSP</v>
          </cell>
          <cell r="D36">
            <v>2</v>
          </cell>
          <cell r="E36">
            <v>4</v>
          </cell>
          <cell r="F36">
            <v>0</v>
          </cell>
          <cell r="G36">
            <v>0</v>
          </cell>
          <cell r="H36">
            <v>0</v>
          </cell>
        </row>
        <row r="37">
          <cell r="A37" t="str">
            <v>7002051</v>
          </cell>
          <cell r="B37">
            <v>7002051</v>
          </cell>
          <cell r="C37" t="str">
            <v>COLER MEMORIAL HOSP</v>
          </cell>
          <cell r="D37">
            <v>2</v>
          </cell>
          <cell r="E37">
            <v>2</v>
          </cell>
          <cell r="F37">
            <v>0</v>
          </cell>
          <cell r="G37">
            <v>0</v>
          </cell>
          <cell r="H37">
            <v>0</v>
          </cell>
        </row>
        <row r="38">
          <cell r="A38" t="str">
            <v>1001000</v>
          </cell>
          <cell r="B38">
            <v>1001000</v>
          </cell>
          <cell r="C38" t="str">
            <v>COLUMBIA MEMORIAL</v>
          </cell>
          <cell r="D38">
            <v>3</v>
          </cell>
          <cell r="E38">
            <v>3</v>
          </cell>
          <cell r="F38">
            <v>0</v>
          </cell>
          <cell r="G38">
            <v>0</v>
          </cell>
          <cell r="H38">
            <v>0</v>
          </cell>
        </row>
        <row r="39">
          <cell r="A39" t="str">
            <v>2625000</v>
          </cell>
          <cell r="B39">
            <v>2625000</v>
          </cell>
          <cell r="C39" t="str">
            <v>COMMUNITY MEM HOSP</v>
          </cell>
          <cell r="D39">
            <v>3</v>
          </cell>
          <cell r="E39">
            <v>5</v>
          </cell>
          <cell r="F39">
            <v>0</v>
          </cell>
          <cell r="G39">
            <v>0</v>
          </cell>
          <cell r="H39">
            <v>0</v>
          </cell>
        </row>
        <row r="40">
          <cell r="A40" t="str">
            <v>7001009</v>
          </cell>
          <cell r="B40">
            <v>7001009</v>
          </cell>
          <cell r="C40" t="str">
            <v>CONEY ISLAND HOSPITAL</v>
          </cell>
          <cell r="D40">
            <v>2</v>
          </cell>
          <cell r="E40">
            <v>2</v>
          </cell>
          <cell r="F40">
            <v>228503.63</v>
          </cell>
          <cell r="G40">
            <v>4533</v>
          </cell>
          <cell r="H40">
            <v>50.41</v>
          </cell>
        </row>
        <row r="41">
          <cell r="A41" t="str">
            <v>5001000</v>
          </cell>
          <cell r="B41">
            <v>5001000</v>
          </cell>
          <cell r="C41" t="str">
            <v>CORNING HOSPITAL</v>
          </cell>
          <cell r="D41">
            <v>3</v>
          </cell>
          <cell r="E41">
            <v>6</v>
          </cell>
          <cell r="F41">
            <v>0</v>
          </cell>
          <cell r="G41">
            <v>0</v>
          </cell>
          <cell r="H41">
            <v>0</v>
          </cell>
        </row>
        <row r="42">
          <cell r="A42" t="str">
            <v>1101000</v>
          </cell>
          <cell r="B42">
            <v>1101000</v>
          </cell>
          <cell r="C42" t="str">
            <v>CORTLAND REGIONAL MED CTR</v>
          </cell>
          <cell r="D42">
            <v>3</v>
          </cell>
          <cell r="E42">
            <v>6</v>
          </cell>
          <cell r="F42">
            <v>0</v>
          </cell>
          <cell r="G42">
            <v>0</v>
          </cell>
          <cell r="H42">
            <v>0</v>
          </cell>
        </row>
        <row r="43">
          <cell r="A43" t="str">
            <v>3301008</v>
          </cell>
          <cell r="B43">
            <v>3301008</v>
          </cell>
          <cell r="C43" t="str">
            <v>CROUSE HOSPITAL</v>
          </cell>
          <cell r="D43">
            <v>1</v>
          </cell>
          <cell r="E43">
            <v>6</v>
          </cell>
          <cell r="F43">
            <v>162151.95000000001</v>
          </cell>
          <cell r="G43">
            <v>3308</v>
          </cell>
          <cell r="H43">
            <v>49.02</v>
          </cell>
        </row>
        <row r="44">
          <cell r="A44" t="str">
            <v>0226700</v>
          </cell>
          <cell r="B44">
            <v>226700</v>
          </cell>
          <cell r="C44" t="str">
            <v>CUBA MEMORIAL HOSP</v>
          </cell>
          <cell r="D44">
            <v>1</v>
          </cell>
          <cell r="E44">
            <v>8</v>
          </cell>
          <cell r="F44">
            <v>0</v>
          </cell>
          <cell r="G44">
            <v>0</v>
          </cell>
          <cell r="H44">
            <v>0</v>
          </cell>
        </row>
        <row r="45">
          <cell r="A45" t="str">
            <v>1229700</v>
          </cell>
          <cell r="B45">
            <v>1229000</v>
          </cell>
          <cell r="C45" t="str">
            <v>DELAWARE VALLEY HOSP</v>
          </cell>
          <cell r="D45">
            <v>3</v>
          </cell>
          <cell r="E45">
            <v>3</v>
          </cell>
          <cell r="F45">
            <v>0</v>
          </cell>
          <cell r="G45">
            <v>0</v>
          </cell>
          <cell r="H45">
            <v>0</v>
          </cell>
        </row>
        <row r="46">
          <cell r="A46" t="str">
            <v>5127000</v>
          </cell>
          <cell r="B46">
            <v>5127000</v>
          </cell>
          <cell r="C46" t="str">
            <v>EASTERN LONG ISLAND</v>
          </cell>
          <cell r="D46">
            <v>1</v>
          </cell>
          <cell r="E46">
            <v>1</v>
          </cell>
          <cell r="F46">
            <v>332025.17</v>
          </cell>
          <cell r="G46">
            <v>3204</v>
          </cell>
          <cell r="H46">
            <v>103.63</v>
          </cell>
        </row>
        <row r="47">
          <cell r="A47" t="str">
            <v>3101000</v>
          </cell>
          <cell r="B47">
            <v>3101001</v>
          </cell>
          <cell r="C47" t="str">
            <v>EASTERN NIAGARA HOSP LOCKPORT</v>
          </cell>
          <cell r="D47">
            <v>3</v>
          </cell>
          <cell r="E47">
            <v>8</v>
          </cell>
          <cell r="F47">
            <v>0</v>
          </cell>
          <cell r="G47">
            <v>0</v>
          </cell>
          <cell r="H47">
            <v>0</v>
          </cell>
        </row>
        <row r="48">
          <cell r="A48" t="str">
            <v>4423000</v>
          </cell>
          <cell r="B48">
            <v>4423000</v>
          </cell>
          <cell r="C48" t="str">
            <v>EJ NOBLE / GOUVERNEUR</v>
          </cell>
          <cell r="D48">
            <v>3</v>
          </cell>
          <cell r="E48">
            <v>5</v>
          </cell>
          <cell r="F48">
            <v>0</v>
          </cell>
          <cell r="G48">
            <v>0</v>
          </cell>
          <cell r="H48">
            <v>0</v>
          </cell>
        </row>
        <row r="49">
          <cell r="A49" t="str">
            <v>1552701</v>
          </cell>
          <cell r="B49">
            <v>1552701</v>
          </cell>
          <cell r="C49" t="str">
            <v>ELIZABETHTOWN COMM HOSP</v>
          </cell>
          <cell r="D49">
            <v>1</v>
          </cell>
          <cell r="E49">
            <v>4</v>
          </cell>
          <cell r="F49">
            <v>0</v>
          </cell>
          <cell r="G49">
            <v>0</v>
          </cell>
          <cell r="H49">
            <v>0</v>
          </cell>
        </row>
        <row r="50">
          <cell r="A50" t="str">
            <v>5526700</v>
          </cell>
          <cell r="B50">
            <v>5526700</v>
          </cell>
          <cell r="C50" t="str">
            <v>ELLENVILLE REGIONAL HOSP</v>
          </cell>
          <cell r="D50">
            <v>3</v>
          </cell>
          <cell r="E50">
            <v>3</v>
          </cell>
          <cell r="F50">
            <v>0</v>
          </cell>
          <cell r="G50">
            <v>0</v>
          </cell>
          <cell r="H50">
            <v>0</v>
          </cell>
        </row>
        <row r="51">
          <cell r="A51" t="str">
            <v>4601001</v>
          </cell>
          <cell r="B51">
            <v>4601001</v>
          </cell>
          <cell r="C51" t="str">
            <v>ELLIS HOSPITAL</v>
          </cell>
          <cell r="D51">
            <v>3</v>
          </cell>
          <cell r="E51">
            <v>4</v>
          </cell>
          <cell r="F51">
            <v>0</v>
          </cell>
          <cell r="G51">
            <v>0</v>
          </cell>
          <cell r="H51">
            <v>0</v>
          </cell>
        </row>
        <row r="52">
          <cell r="A52" t="str">
            <v>7003000</v>
          </cell>
          <cell r="B52">
            <v>7003000</v>
          </cell>
          <cell r="C52" t="str">
            <v>ELMHURST HOSP CTR</v>
          </cell>
          <cell r="D52">
            <v>2</v>
          </cell>
          <cell r="E52">
            <v>2</v>
          </cell>
          <cell r="F52">
            <v>0</v>
          </cell>
          <cell r="G52">
            <v>0</v>
          </cell>
          <cell r="H52">
            <v>0</v>
          </cell>
        </row>
        <row r="53">
          <cell r="A53" t="str">
            <v>1401005</v>
          </cell>
          <cell r="B53">
            <v>1401005</v>
          </cell>
          <cell r="C53" t="str">
            <v>ERIE COUNTY MED CTR</v>
          </cell>
          <cell r="D53">
            <v>2</v>
          </cell>
          <cell r="E53">
            <v>8</v>
          </cell>
          <cell r="F53">
            <v>145100.47</v>
          </cell>
          <cell r="G53">
            <v>4954</v>
          </cell>
          <cell r="H53">
            <v>29.29</v>
          </cell>
        </row>
        <row r="54">
          <cell r="A54" t="str">
            <v>3429000</v>
          </cell>
          <cell r="B54">
            <v>3429000</v>
          </cell>
          <cell r="C54" t="str">
            <v>F F THOMPSON HOSPITAL</v>
          </cell>
          <cell r="D54">
            <v>3</v>
          </cell>
          <cell r="E54">
            <v>7</v>
          </cell>
          <cell r="F54">
            <v>0</v>
          </cell>
          <cell r="G54">
            <v>0</v>
          </cell>
          <cell r="H54">
            <v>0</v>
          </cell>
        </row>
        <row r="55">
          <cell r="A55" t="str">
            <v>3202003</v>
          </cell>
          <cell r="B55">
            <v>3202003</v>
          </cell>
          <cell r="C55" t="str">
            <v>FAXTON-ST LUKES HEALTHCARE</v>
          </cell>
          <cell r="D55">
            <v>3</v>
          </cell>
          <cell r="E55">
            <v>5</v>
          </cell>
          <cell r="F55">
            <v>0</v>
          </cell>
          <cell r="G55">
            <v>0</v>
          </cell>
          <cell r="H55">
            <v>0</v>
          </cell>
        </row>
        <row r="56">
          <cell r="A56" t="str">
            <v>7003001</v>
          </cell>
          <cell r="B56">
            <v>7003001</v>
          </cell>
          <cell r="C56" t="str">
            <v>FLUSHING HOSPITAL MED CTR</v>
          </cell>
          <cell r="D56">
            <v>1</v>
          </cell>
          <cell r="E56">
            <v>2</v>
          </cell>
          <cell r="F56">
            <v>197954.15</v>
          </cell>
          <cell r="G56">
            <v>9044</v>
          </cell>
          <cell r="H56">
            <v>21.89</v>
          </cell>
        </row>
        <row r="57">
          <cell r="A57" t="str">
            <v>7003013</v>
          </cell>
          <cell r="B57">
            <v>7003013</v>
          </cell>
          <cell r="C57" t="str">
            <v>FOREST HILLS HOSPITAL</v>
          </cell>
          <cell r="D57">
            <v>1</v>
          </cell>
          <cell r="E57">
            <v>2</v>
          </cell>
          <cell r="F57">
            <v>0</v>
          </cell>
          <cell r="G57">
            <v>0</v>
          </cell>
          <cell r="H57">
            <v>0</v>
          </cell>
        </row>
        <row r="58">
          <cell r="A58" t="str">
            <v>2910000</v>
          </cell>
          <cell r="B58">
            <v>2910000</v>
          </cell>
          <cell r="C58" t="str">
            <v>FRANKLIN HOSPITAL</v>
          </cell>
          <cell r="D58">
            <v>1</v>
          </cell>
          <cell r="E58">
            <v>1</v>
          </cell>
          <cell r="F58">
            <v>0</v>
          </cell>
          <cell r="G58">
            <v>0</v>
          </cell>
          <cell r="H58">
            <v>0</v>
          </cell>
        </row>
        <row r="59">
          <cell r="A59" t="str">
            <v>3402000</v>
          </cell>
          <cell r="B59">
            <v>3402000</v>
          </cell>
          <cell r="C59" t="str">
            <v>GENEVA GENERAL HOSP</v>
          </cell>
          <cell r="D59">
            <v>3</v>
          </cell>
          <cell r="E59">
            <v>7</v>
          </cell>
          <cell r="F59">
            <v>34581.699999999997</v>
          </cell>
          <cell r="G59">
            <v>0</v>
          </cell>
          <cell r="H59">
            <v>0</v>
          </cell>
        </row>
        <row r="60">
          <cell r="A60" t="str">
            <v>2901000</v>
          </cell>
          <cell r="B60">
            <v>2901000</v>
          </cell>
          <cell r="C60" t="str">
            <v>GLEN COVE HOSPITAL</v>
          </cell>
          <cell r="D60">
            <v>1</v>
          </cell>
          <cell r="E60">
            <v>1</v>
          </cell>
          <cell r="F60">
            <v>0</v>
          </cell>
          <cell r="G60">
            <v>0</v>
          </cell>
          <cell r="H60">
            <v>0</v>
          </cell>
        </row>
        <row r="61">
          <cell r="A61" t="str">
            <v>5601000</v>
          </cell>
          <cell r="B61">
            <v>5601000</v>
          </cell>
          <cell r="C61" t="str">
            <v>GLENS FALLS HOSPITAL</v>
          </cell>
          <cell r="D61">
            <v>3</v>
          </cell>
          <cell r="E61">
            <v>4</v>
          </cell>
          <cell r="F61">
            <v>0</v>
          </cell>
          <cell r="G61">
            <v>0</v>
          </cell>
          <cell r="H61">
            <v>0</v>
          </cell>
        </row>
        <row r="62">
          <cell r="A62" t="str">
            <v>7002050</v>
          </cell>
          <cell r="B62">
            <v>7002050</v>
          </cell>
          <cell r="C62" t="str">
            <v>GOLDWATER MEM HOSP</v>
          </cell>
          <cell r="D62">
            <v>2</v>
          </cell>
          <cell r="E62">
            <v>2</v>
          </cell>
          <cell r="F62">
            <v>0</v>
          </cell>
          <cell r="G62">
            <v>0</v>
          </cell>
          <cell r="H62">
            <v>0</v>
          </cell>
        </row>
        <row r="63">
          <cell r="A63" t="str">
            <v>4329000</v>
          </cell>
          <cell r="B63">
            <v>4329000</v>
          </cell>
          <cell r="C63" t="str">
            <v>GOOD SAM / SUFFERN</v>
          </cell>
          <cell r="D63">
            <v>1</v>
          </cell>
          <cell r="E63">
            <v>3</v>
          </cell>
          <cell r="F63">
            <v>66684.87</v>
          </cell>
          <cell r="G63">
            <v>1624</v>
          </cell>
          <cell r="H63">
            <v>41.06</v>
          </cell>
        </row>
        <row r="64">
          <cell r="A64" t="str">
            <v>5154001</v>
          </cell>
          <cell r="B64">
            <v>5154001</v>
          </cell>
          <cell r="C64" t="str">
            <v>GOOD SAM / WEST ISLIP</v>
          </cell>
          <cell r="D64">
            <v>1</v>
          </cell>
          <cell r="E64">
            <v>1</v>
          </cell>
          <cell r="F64">
            <v>0</v>
          </cell>
          <cell r="G64">
            <v>0</v>
          </cell>
          <cell r="H64">
            <v>0</v>
          </cell>
        </row>
        <row r="65">
          <cell r="A65" t="str">
            <v>7002009</v>
          </cell>
          <cell r="B65">
            <v>7002009</v>
          </cell>
          <cell r="C65" t="str">
            <v>HARLEM HOSPITAL CTR</v>
          </cell>
          <cell r="D65">
            <v>2</v>
          </cell>
          <cell r="E65">
            <v>2</v>
          </cell>
          <cell r="F65">
            <v>190317.36</v>
          </cell>
          <cell r="G65">
            <v>3778</v>
          </cell>
          <cell r="H65">
            <v>50.38</v>
          </cell>
        </row>
        <row r="66">
          <cell r="A66" t="str">
            <v>5501000</v>
          </cell>
          <cell r="B66">
            <v>5501000</v>
          </cell>
          <cell r="C66" t="str">
            <v>HEALTHALLIANCE HOSP MARYS AVE CAMPUS</v>
          </cell>
          <cell r="D66">
            <v>3</v>
          </cell>
          <cell r="E66">
            <v>3</v>
          </cell>
          <cell r="F66">
            <v>51014.49</v>
          </cell>
          <cell r="G66">
            <v>3238</v>
          </cell>
          <cell r="H66">
            <v>15.75</v>
          </cell>
        </row>
        <row r="67">
          <cell r="A67" t="str">
            <v>4322000</v>
          </cell>
          <cell r="B67">
            <v>4322000</v>
          </cell>
          <cell r="C67" t="str">
            <v>HELEN HAYES HOSPITAL</v>
          </cell>
          <cell r="D67">
            <v>3</v>
          </cell>
          <cell r="E67">
            <v>3</v>
          </cell>
          <cell r="F67">
            <v>0</v>
          </cell>
          <cell r="G67">
            <v>0</v>
          </cell>
          <cell r="H67">
            <v>0</v>
          </cell>
        </row>
        <row r="68">
          <cell r="A68" t="str">
            <v>2701001</v>
          </cell>
          <cell r="B68">
            <v>2701001</v>
          </cell>
          <cell r="C68" t="str">
            <v>HIGHLAND OF ROCHESTER</v>
          </cell>
          <cell r="D68">
            <v>2</v>
          </cell>
          <cell r="E68">
            <v>7</v>
          </cell>
          <cell r="F68">
            <v>0</v>
          </cell>
          <cell r="G68">
            <v>0</v>
          </cell>
          <cell r="H68">
            <v>0</v>
          </cell>
        </row>
        <row r="69">
          <cell r="A69" t="str">
            <v>7002012</v>
          </cell>
          <cell r="B69">
            <v>7002012</v>
          </cell>
          <cell r="C69" t="str">
            <v>HOSP FOR SPECIAL SURGERY</v>
          </cell>
          <cell r="D69">
            <v>1</v>
          </cell>
          <cell r="E69">
            <v>2</v>
          </cell>
          <cell r="F69">
            <v>0</v>
          </cell>
          <cell r="G69">
            <v>0</v>
          </cell>
          <cell r="H69">
            <v>0</v>
          </cell>
        </row>
        <row r="70">
          <cell r="A70" t="str">
            <v>5901000</v>
          </cell>
          <cell r="B70">
            <v>5901000</v>
          </cell>
          <cell r="C70" t="str">
            <v>HUDSON VALLEY HOSP CTR</v>
          </cell>
          <cell r="D70">
            <v>1</v>
          </cell>
          <cell r="E70">
            <v>3</v>
          </cell>
          <cell r="F70">
            <v>0</v>
          </cell>
          <cell r="G70">
            <v>0</v>
          </cell>
          <cell r="H70">
            <v>0</v>
          </cell>
        </row>
        <row r="71">
          <cell r="A71" t="str">
            <v>5153000</v>
          </cell>
          <cell r="B71">
            <v>5153000</v>
          </cell>
          <cell r="C71" t="str">
            <v>HUNTINGTON HOSPITAL</v>
          </cell>
          <cell r="D71">
            <v>1</v>
          </cell>
          <cell r="E71">
            <v>1</v>
          </cell>
          <cell r="F71">
            <v>0</v>
          </cell>
          <cell r="G71">
            <v>0</v>
          </cell>
          <cell r="H71">
            <v>0</v>
          </cell>
        </row>
        <row r="72">
          <cell r="A72" t="str">
            <v>7001046</v>
          </cell>
          <cell r="B72">
            <v>7001046</v>
          </cell>
          <cell r="C72" t="str">
            <v>INTERFAITH MED CTR</v>
          </cell>
          <cell r="D72">
            <v>2</v>
          </cell>
          <cell r="E72">
            <v>2</v>
          </cell>
          <cell r="F72">
            <v>234273.22</v>
          </cell>
          <cell r="G72">
            <v>5486</v>
          </cell>
          <cell r="H72">
            <v>42.7</v>
          </cell>
        </row>
        <row r="73">
          <cell r="A73" t="str">
            <v>5022000</v>
          </cell>
          <cell r="B73">
            <v>5022000</v>
          </cell>
          <cell r="C73" t="str">
            <v>IRA DAVENPORT MEMORIAL</v>
          </cell>
          <cell r="D73">
            <v>2</v>
          </cell>
          <cell r="E73">
            <v>6</v>
          </cell>
          <cell r="F73">
            <v>0</v>
          </cell>
          <cell r="G73">
            <v>0</v>
          </cell>
          <cell r="H73">
            <v>0</v>
          </cell>
        </row>
        <row r="74">
          <cell r="A74" t="str">
            <v>7000002</v>
          </cell>
          <cell r="B74">
            <v>7000002</v>
          </cell>
          <cell r="C74" t="str">
            <v>JACOBI MEDICAL CENTER</v>
          </cell>
          <cell r="D74">
            <v>2</v>
          </cell>
          <cell r="E74">
            <v>2</v>
          </cell>
          <cell r="F74">
            <v>303228.99</v>
          </cell>
          <cell r="G74">
            <v>3702</v>
          </cell>
          <cell r="H74">
            <v>81.91</v>
          </cell>
        </row>
        <row r="75">
          <cell r="A75" t="str">
            <v>7003003</v>
          </cell>
          <cell r="B75">
            <v>7003003</v>
          </cell>
          <cell r="C75" t="str">
            <v>JAMAICA HOSPITAL</v>
          </cell>
          <cell r="D75">
            <v>1</v>
          </cell>
          <cell r="E75">
            <v>2</v>
          </cell>
          <cell r="F75">
            <v>0</v>
          </cell>
          <cell r="G75">
            <v>0</v>
          </cell>
          <cell r="H75">
            <v>0</v>
          </cell>
        </row>
        <row r="76">
          <cell r="A76" t="str">
            <v>5149000</v>
          </cell>
          <cell r="B76">
            <v>5149000</v>
          </cell>
          <cell r="C76" t="str">
            <v>JOHN T MATHER MEMORIAL</v>
          </cell>
          <cell r="D76">
            <v>2</v>
          </cell>
          <cell r="E76">
            <v>1</v>
          </cell>
          <cell r="F76">
            <v>0</v>
          </cell>
          <cell r="G76">
            <v>0</v>
          </cell>
          <cell r="H76">
            <v>0</v>
          </cell>
        </row>
        <row r="77">
          <cell r="A77" t="str">
            <v>0228000</v>
          </cell>
          <cell r="B77">
            <v>228000</v>
          </cell>
          <cell r="C77" t="str">
            <v>JONES MEMORIAL HOSP</v>
          </cell>
          <cell r="D77">
            <v>1</v>
          </cell>
          <cell r="E77">
            <v>8</v>
          </cell>
          <cell r="F77">
            <v>0</v>
          </cell>
          <cell r="G77">
            <v>0</v>
          </cell>
          <cell r="H77">
            <v>0</v>
          </cell>
        </row>
        <row r="78">
          <cell r="A78" t="str">
            <v>1401014</v>
          </cell>
          <cell r="B78">
            <v>1401014</v>
          </cell>
          <cell r="C78" t="str">
            <v>KALEIDA HEALTH</v>
          </cell>
          <cell r="D78">
            <v>1</v>
          </cell>
          <cell r="E78">
            <v>8</v>
          </cell>
          <cell r="F78">
            <v>0</v>
          </cell>
          <cell r="G78">
            <v>0</v>
          </cell>
          <cell r="H78">
            <v>0</v>
          </cell>
        </row>
        <row r="79">
          <cell r="A79" t="str">
            <v>1401002</v>
          </cell>
          <cell r="B79">
            <v>1401002</v>
          </cell>
          <cell r="C79" t="str">
            <v>KALEIDA/WOMEN AND CHILDREN</v>
          </cell>
          <cell r="D79">
            <v>1</v>
          </cell>
          <cell r="E79">
            <v>8</v>
          </cell>
          <cell r="F79">
            <v>0</v>
          </cell>
          <cell r="G79">
            <v>0</v>
          </cell>
          <cell r="H79">
            <v>0</v>
          </cell>
        </row>
        <row r="80">
          <cell r="A80" t="str">
            <v>1404000</v>
          </cell>
          <cell r="B80">
            <v>1404000</v>
          </cell>
          <cell r="C80" t="str">
            <v>KENMORE MERCY HOSP</v>
          </cell>
          <cell r="D80">
            <v>1</v>
          </cell>
          <cell r="E80">
            <v>8</v>
          </cell>
          <cell r="F80">
            <v>0</v>
          </cell>
          <cell r="G80">
            <v>0</v>
          </cell>
          <cell r="H80">
            <v>0</v>
          </cell>
        </row>
        <row r="81">
          <cell r="A81" t="str">
            <v>7001016</v>
          </cell>
          <cell r="B81">
            <v>7001016</v>
          </cell>
          <cell r="C81" t="str">
            <v>KINGS COUNTY HOSP CTR</v>
          </cell>
          <cell r="D81">
            <v>2</v>
          </cell>
          <cell r="E81">
            <v>2</v>
          </cell>
          <cell r="F81">
            <v>1051358.47</v>
          </cell>
          <cell r="G81">
            <v>5340</v>
          </cell>
          <cell r="H81">
            <v>196.88</v>
          </cell>
        </row>
        <row r="82">
          <cell r="A82" t="str">
            <v>7001033</v>
          </cell>
          <cell r="B82">
            <v>7001033</v>
          </cell>
          <cell r="C82" t="str">
            <v>KINGSBROOK JEWISH MED CTR</v>
          </cell>
          <cell r="D82">
            <v>1</v>
          </cell>
          <cell r="E82">
            <v>2</v>
          </cell>
          <cell r="F82">
            <v>0</v>
          </cell>
          <cell r="G82">
            <v>0</v>
          </cell>
          <cell r="H82">
            <v>0</v>
          </cell>
        </row>
        <row r="83">
          <cell r="A83" t="str">
            <v>5501001</v>
          </cell>
          <cell r="B83">
            <v>5501001</v>
          </cell>
          <cell r="C83" t="str">
            <v>KINGSTON HOSPITAL</v>
          </cell>
          <cell r="D83">
            <v>3</v>
          </cell>
          <cell r="E83">
            <v>3</v>
          </cell>
          <cell r="F83">
            <v>0</v>
          </cell>
          <cell r="G83">
            <v>0</v>
          </cell>
          <cell r="H83">
            <v>0</v>
          </cell>
        </row>
        <row r="84">
          <cell r="A84" t="str">
            <v>2728001</v>
          </cell>
          <cell r="B84">
            <v>2728001</v>
          </cell>
          <cell r="C84" t="str">
            <v>LAKESIDE MEMORIAL HOSP</v>
          </cell>
          <cell r="D84">
            <v>3</v>
          </cell>
          <cell r="E84">
            <v>7</v>
          </cell>
          <cell r="F84">
            <v>0</v>
          </cell>
          <cell r="G84">
            <v>0</v>
          </cell>
          <cell r="H84">
            <v>0</v>
          </cell>
        </row>
        <row r="85">
          <cell r="A85" t="str">
            <v>5922000</v>
          </cell>
          <cell r="B85">
            <v>5922000</v>
          </cell>
          <cell r="C85" t="str">
            <v>LAWRENCE HOSPITAL</v>
          </cell>
          <cell r="D85">
            <v>2</v>
          </cell>
          <cell r="E85">
            <v>3</v>
          </cell>
          <cell r="F85">
            <v>0</v>
          </cell>
          <cell r="G85">
            <v>0</v>
          </cell>
          <cell r="H85">
            <v>0</v>
          </cell>
        </row>
        <row r="86">
          <cell r="A86" t="str">
            <v>7002017</v>
          </cell>
          <cell r="B86">
            <v>7002017</v>
          </cell>
          <cell r="C86" t="str">
            <v>LENOX HILL HOSPITAL</v>
          </cell>
          <cell r="D86">
            <v>3</v>
          </cell>
          <cell r="E86">
            <v>2</v>
          </cell>
          <cell r="F86">
            <v>0</v>
          </cell>
          <cell r="G86">
            <v>0</v>
          </cell>
          <cell r="H86">
            <v>0</v>
          </cell>
        </row>
        <row r="87">
          <cell r="A87" t="str">
            <v>2424000</v>
          </cell>
          <cell r="B87">
            <v>2424000</v>
          </cell>
          <cell r="C87" t="str">
            <v>LEWIS COUNTY GENERAL</v>
          </cell>
          <cell r="D87">
            <v>2</v>
          </cell>
          <cell r="E87">
            <v>5</v>
          </cell>
          <cell r="F87">
            <v>0</v>
          </cell>
          <cell r="G87">
            <v>0</v>
          </cell>
          <cell r="H87">
            <v>0</v>
          </cell>
        </row>
        <row r="88">
          <cell r="A88" t="str">
            <v>7000008</v>
          </cell>
          <cell r="B88">
            <v>7000008</v>
          </cell>
          <cell r="C88" t="str">
            <v>LINCOLN MEDICAL</v>
          </cell>
          <cell r="D88">
            <v>2</v>
          </cell>
          <cell r="E88">
            <v>2</v>
          </cell>
          <cell r="F88">
            <v>0</v>
          </cell>
          <cell r="G88">
            <v>0</v>
          </cell>
          <cell r="H88">
            <v>0</v>
          </cell>
        </row>
        <row r="89">
          <cell r="A89" t="str">
            <v>2129700</v>
          </cell>
          <cell r="B89">
            <v>2129000</v>
          </cell>
          <cell r="C89" t="str">
            <v>LITTLE FALLS HOSPITAL</v>
          </cell>
          <cell r="D89">
            <v>2</v>
          </cell>
          <cell r="E89">
            <v>5</v>
          </cell>
          <cell r="F89">
            <v>0</v>
          </cell>
          <cell r="G89">
            <v>0</v>
          </cell>
          <cell r="H89">
            <v>0</v>
          </cell>
        </row>
        <row r="90">
          <cell r="A90" t="str">
            <v>2902000</v>
          </cell>
          <cell r="B90">
            <v>2902000</v>
          </cell>
          <cell r="C90" t="str">
            <v>LONG BEACH MED CTR</v>
          </cell>
          <cell r="D90">
            <v>3</v>
          </cell>
          <cell r="E90">
            <v>1</v>
          </cell>
          <cell r="F90">
            <v>36369.79</v>
          </cell>
          <cell r="G90">
            <v>3285</v>
          </cell>
          <cell r="H90">
            <v>11.07</v>
          </cell>
        </row>
        <row r="91">
          <cell r="A91" t="str">
            <v>7003004</v>
          </cell>
          <cell r="B91">
            <v>7003004</v>
          </cell>
          <cell r="C91" t="str">
            <v>LONG ISLAND JEWISH</v>
          </cell>
          <cell r="D91">
            <v>1</v>
          </cell>
          <cell r="E91">
            <v>2</v>
          </cell>
          <cell r="F91">
            <v>0</v>
          </cell>
          <cell r="G91">
            <v>0</v>
          </cell>
          <cell r="H91">
            <v>0</v>
          </cell>
        </row>
        <row r="92">
          <cell r="A92" t="str">
            <v>7001019</v>
          </cell>
          <cell r="B92">
            <v>7001019</v>
          </cell>
          <cell r="C92" t="str">
            <v>LUTHERAN MEDICAL CTR</v>
          </cell>
          <cell r="D92">
            <v>1</v>
          </cell>
          <cell r="E92">
            <v>2</v>
          </cell>
          <cell r="F92">
            <v>156858.49</v>
          </cell>
          <cell r="G92">
            <v>2953</v>
          </cell>
          <cell r="H92">
            <v>53.12</v>
          </cell>
        </row>
        <row r="93">
          <cell r="A93" t="str">
            <v>7001020</v>
          </cell>
          <cell r="B93">
            <v>7001020</v>
          </cell>
          <cell r="C93" t="str">
            <v>MAIMONIDES MED CTR</v>
          </cell>
          <cell r="D93">
            <v>3</v>
          </cell>
          <cell r="E93">
            <v>2</v>
          </cell>
          <cell r="F93">
            <v>0</v>
          </cell>
          <cell r="G93">
            <v>0</v>
          </cell>
          <cell r="H93">
            <v>0</v>
          </cell>
        </row>
        <row r="94">
          <cell r="A94" t="str">
            <v>1226701</v>
          </cell>
          <cell r="B94">
            <v>1226701</v>
          </cell>
          <cell r="C94" t="str">
            <v>MARGARETVILLE HOSP</v>
          </cell>
          <cell r="D94">
            <v>3</v>
          </cell>
          <cell r="E94">
            <v>3</v>
          </cell>
          <cell r="F94">
            <v>0</v>
          </cell>
          <cell r="G94">
            <v>0</v>
          </cell>
          <cell r="H94">
            <v>0</v>
          </cell>
        </row>
        <row r="95">
          <cell r="A95" t="str">
            <v>3824000</v>
          </cell>
          <cell r="B95">
            <v>3824000</v>
          </cell>
          <cell r="C95" t="str">
            <v>MARY IMOGENE BASSETT HOSP</v>
          </cell>
          <cell r="D95">
            <v>2</v>
          </cell>
          <cell r="E95">
            <v>5</v>
          </cell>
          <cell r="F95">
            <v>0</v>
          </cell>
          <cell r="G95">
            <v>0</v>
          </cell>
          <cell r="H95">
            <v>0</v>
          </cell>
        </row>
        <row r="96">
          <cell r="A96" t="str">
            <v>4402000</v>
          </cell>
          <cell r="B96">
            <v>4402000</v>
          </cell>
          <cell r="C96" t="str">
            <v>MASSENA MEMORIAL HOSP</v>
          </cell>
          <cell r="D96">
            <v>2</v>
          </cell>
          <cell r="E96">
            <v>5</v>
          </cell>
          <cell r="F96">
            <v>0</v>
          </cell>
          <cell r="G96">
            <v>0</v>
          </cell>
          <cell r="H96">
            <v>0</v>
          </cell>
        </row>
        <row r="97">
          <cell r="A97" t="str">
            <v>3622000</v>
          </cell>
          <cell r="B97">
            <v>3622000</v>
          </cell>
          <cell r="C97" t="str">
            <v>MEDINA MEMORIAL HOSPITAL</v>
          </cell>
          <cell r="D97">
            <v>2</v>
          </cell>
          <cell r="E97">
            <v>8</v>
          </cell>
          <cell r="F97">
            <v>0</v>
          </cell>
          <cell r="G97">
            <v>0</v>
          </cell>
          <cell r="H97">
            <v>0</v>
          </cell>
        </row>
        <row r="98">
          <cell r="A98" t="str">
            <v>0101003</v>
          </cell>
          <cell r="B98">
            <v>101003</v>
          </cell>
          <cell r="C98" t="str">
            <v>MEMORIAL HOSP / ALBANY</v>
          </cell>
          <cell r="D98">
            <v>1</v>
          </cell>
          <cell r="E98">
            <v>4</v>
          </cell>
          <cell r="F98">
            <v>0</v>
          </cell>
          <cell r="G98">
            <v>0</v>
          </cell>
          <cell r="H98">
            <v>0</v>
          </cell>
        </row>
        <row r="99">
          <cell r="A99" t="str">
            <v>7002020</v>
          </cell>
          <cell r="B99">
            <v>7002020</v>
          </cell>
          <cell r="C99" t="str">
            <v>MEMORIAL HOSP FOR CANCER</v>
          </cell>
          <cell r="D99">
            <v>2</v>
          </cell>
          <cell r="E99">
            <v>2</v>
          </cell>
          <cell r="F99">
            <v>0</v>
          </cell>
          <cell r="G99">
            <v>0</v>
          </cell>
          <cell r="H99">
            <v>0</v>
          </cell>
        </row>
        <row r="100">
          <cell r="A100" t="str">
            <v>1401008</v>
          </cell>
          <cell r="B100">
            <v>1401008</v>
          </cell>
          <cell r="C100" t="str">
            <v>MERCY HOSP OF BUFFALO</v>
          </cell>
          <cell r="D100">
            <v>1</v>
          </cell>
          <cell r="E100">
            <v>8</v>
          </cell>
          <cell r="F100">
            <v>0</v>
          </cell>
          <cell r="G100">
            <v>0</v>
          </cell>
          <cell r="H100">
            <v>0</v>
          </cell>
        </row>
        <row r="101">
          <cell r="A101" t="str">
            <v>2909000</v>
          </cell>
          <cell r="B101">
            <v>2909000</v>
          </cell>
          <cell r="C101" t="str">
            <v>MERCY MEDICAL CENTER</v>
          </cell>
          <cell r="D101">
            <v>2</v>
          </cell>
          <cell r="E101">
            <v>1</v>
          </cell>
          <cell r="F101">
            <v>0</v>
          </cell>
          <cell r="G101">
            <v>0</v>
          </cell>
          <cell r="H101">
            <v>0</v>
          </cell>
        </row>
        <row r="102">
          <cell r="A102" t="str">
            <v>7002021</v>
          </cell>
          <cell r="B102">
            <v>7002021</v>
          </cell>
          <cell r="C102" t="str">
            <v>METROPOLITAN HOSPITAL CTR</v>
          </cell>
          <cell r="D102">
            <v>2</v>
          </cell>
          <cell r="E102">
            <v>2</v>
          </cell>
          <cell r="F102">
            <v>128468.01</v>
          </cell>
          <cell r="G102">
            <v>5113</v>
          </cell>
          <cell r="H102">
            <v>25.13</v>
          </cell>
        </row>
        <row r="103">
          <cell r="A103" t="str">
            <v>2701006</v>
          </cell>
          <cell r="B103">
            <v>2701006</v>
          </cell>
          <cell r="C103" t="str">
            <v>MONROE COMMUNITY HOSPITAL</v>
          </cell>
          <cell r="D103">
            <v>1</v>
          </cell>
          <cell r="E103">
            <v>7</v>
          </cell>
          <cell r="F103">
            <v>0</v>
          </cell>
          <cell r="G103">
            <v>0</v>
          </cell>
          <cell r="H103">
            <v>0</v>
          </cell>
        </row>
        <row r="104">
          <cell r="A104" t="str">
            <v>7000006</v>
          </cell>
          <cell r="B104">
            <v>7000006</v>
          </cell>
          <cell r="C104" t="str">
            <v>MONTEFIORE MED CTR NORTH DIV</v>
          </cell>
          <cell r="D104">
            <v>1</v>
          </cell>
          <cell r="E104">
            <v>2</v>
          </cell>
          <cell r="F104">
            <v>175306.47</v>
          </cell>
          <cell r="G104">
            <v>3023</v>
          </cell>
          <cell r="H104">
            <v>57.99</v>
          </cell>
        </row>
        <row r="105">
          <cell r="A105" t="str">
            <v>1564701</v>
          </cell>
          <cell r="B105">
            <v>1564701</v>
          </cell>
          <cell r="C105" t="str">
            <v>MOSES-LUDINGTON HOSP</v>
          </cell>
          <cell r="D105">
            <v>1</v>
          </cell>
          <cell r="E105">
            <v>4</v>
          </cell>
          <cell r="F105">
            <v>0</v>
          </cell>
          <cell r="G105">
            <v>0</v>
          </cell>
          <cell r="H105">
            <v>0</v>
          </cell>
        </row>
        <row r="106">
          <cell r="A106" t="str">
            <v>7002024</v>
          </cell>
          <cell r="B106">
            <v>7002024</v>
          </cell>
          <cell r="C106" t="str">
            <v>MOUNT SINAI HOSPITAL</v>
          </cell>
          <cell r="D106">
            <v>3</v>
          </cell>
          <cell r="E106">
            <v>2</v>
          </cell>
          <cell r="F106">
            <v>0</v>
          </cell>
          <cell r="G106">
            <v>0</v>
          </cell>
          <cell r="H106">
            <v>0</v>
          </cell>
        </row>
        <row r="107">
          <cell r="A107" t="str">
            <v>7003015</v>
          </cell>
          <cell r="B107">
            <v>7003015</v>
          </cell>
          <cell r="C107" t="str">
            <v>MOUNT SINAI OF QUEENS</v>
          </cell>
          <cell r="D107">
            <v>3</v>
          </cell>
          <cell r="E107">
            <v>2</v>
          </cell>
          <cell r="F107">
            <v>0</v>
          </cell>
          <cell r="G107">
            <v>0</v>
          </cell>
          <cell r="H107">
            <v>0</v>
          </cell>
        </row>
        <row r="108">
          <cell r="A108" t="str">
            <v>3121001</v>
          </cell>
          <cell r="B108">
            <v>3121001</v>
          </cell>
          <cell r="C108" t="str">
            <v>MOUNT ST MARYS HOSP HLTH</v>
          </cell>
          <cell r="D108">
            <v>3</v>
          </cell>
          <cell r="E108">
            <v>8</v>
          </cell>
          <cell r="F108">
            <v>0</v>
          </cell>
          <cell r="G108">
            <v>0</v>
          </cell>
          <cell r="H108">
            <v>0</v>
          </cell>
        </row>
        <row r="109">
          <cell r="A109" t="str">
            <v>5903000</v>
          </cell>
          <cell r="B109">
            <v>5903000</v>
          </cell>
          <cell r="C109" t="str">
            <v>MOUNT VERNON HOSPITAL</v>
          </cell>
          <cell r="D109">
            <v>2</v>
          </cell>
          <cell r="E109">
            <v>3</v>
          </cell>
          <cell r="F109">
            <v>0</v>
          </cell>
          <cell r="G109">
            <v>0</v>
          </cell>
          <cell r="H109">
            <v>0</v>
          </cell>
        </row>
        <row r="110">
          <cell r="A110" t="str">
            <v>2950002</v>
          </cell>
          <cell r="B110">
            <v>2950002</v>
          </cell>
          <cell r="C110" t="str">
            <v>NASSAU UNIV MED CTR</v>
          </cell>
          <cell r="D110">
            <v>2</v>
          </cell>
          <cell r="E110">
            <v>1</v>
          </cell>
          <cell r="F110">
            <v>186193.42</v>
          </cell>
          <cell r="G110">
            <v>6828</v>
          </cell>
          <cell r="H110">
            <v>27.27</v>
          </cell>
        </row>
        <row r="111">
          <cell r="A111" t="str">
            <v>1701000</v>
          </cell>
          <cell r="B111">
            <v>1701000</v>
          </cell>
          <cell r="C111" t="str">
            <v>NATHAN LITTAUER HOSP</v>
          </cell>
          <cell r="D111">
            <v>3</v>
          </cell>
          <cell r="E111">
            <v>4</v>
          </cell>
          <cell r="F111">
            <v>0</v>
          </cell>
          <cell r="G111">
            <v>0</v>
          </cell>
          <cell r="H111">
            <v>0</v>
          </cell>
        </row>
        <row r="112">
          <cell r="A112" t="str">
            <v>7002000</v>
          </cell>
          <cell r="B112">
            <v>7002000</v>
          </cell>
          <cell r="C112" t="str">
            <v>NEW YORK DOWNTOWN HOSP</v>
          </cell>
          <cell r="D112">
            <v>2</v>
          </cell>
          <cell r="E112">
            <v>2</v>
          </cell>
          <cell r="F112">
            <v>0</v>
          </cell>
          <cell r="G112">
            <v>0</v>
          </cell>
          <cell r="H112">
            <v>0</v>
          </cell>
        </row>
        <row r="113">
          <cell r="A113" t="str">
            <v>3102000</v>
          </cell>
          <cell r="B113">
            <v>3102000</v>
          </cell>
          <cell r="C113" t="str">
            <v>NIAGARA FALLS MEMORIAL</v>
          </cell>
          <cell r="D113">
            <v>3</v>
          </cell>
          <cell r="E113">
            <v>8</v>
          </cell>
          <cell r="F113">
            <v>0</v>
          </cell>
          <cell r="G113">
            <v>0</v>
          </cell>
          <cell r="H113">
            <v>0</v>
          </cell>
        </row>
        <row r="114">
          <cell r="A114" t="str">
            <v>2527000</v>
          </cell>
          <cell r="B114">
            <v>2527000</v>
          </cell>
          <cell r="C114" t="str">
            <v>NICHOLAS H NOYES MEM</v>
          </cell>
          <cell r="D114">
            <v>1</v>
          </cell>
          <cell r="E114">
            <v>7</v>
          </cell>
          <cell r="F114">
            <v>0</v>
          </cell>
          <cell r="G114">
            <v>0</v>
          </cell>
          <cell r="H114">
            <v>0</v>
          </cell>
        </row>
        <row r="115">
          <cell r="A115" t="str">
            <v>7000024</v>
          </cell>
          <cell r="B115">
            <v>7000024</v>
          </cell>
          <cell r="C115" t="str">
            <v>NORTH CENTRAL BRONX</v>
          </cell>
          <cell r="D115">
            <v>2</v>
          </cell>
          <cell r="E115">
            <v>2</v>
          </cell>
          <cell r="F115">
            <v>0</v>
          </cell>
          <cell r="G115">
            <v>0</v>
          </cell>
          <cell r="H115">
            <v>0</v>
          </cell>
        </row>
        <row r="116">
          <cell r="A116" t="str">
            <v>2951001</v>
          </cell>
          <cell r="B116">
            <v>2951001</v>
          </cell>
          <cell r="C116" t="str">
            <v>NORTH SHORE UNIV HOSP</v>
          </cell>
          <cell r="D116">
            <v>1</v>
          </cell>
          <cell r="E116">
            <v>1</v>
          </cell>
          <cell r="F116">
            <v>0</v>
          </cell>
          <cell r="G116">
            <v>0</v>
          </cell>
          <cell r="H116">
            <v>0</v>
          </cell>
        </row>
        <row r="117">
          <cell r="A117" t="str">
            <v>1327000</v>
          </cell>
          <cell r="B117">
            <v>1327000</v>
          </cell>
          <cell r="C117" t="str">
            <v>NORTHERN DUTCHESS HOSP</v>
          </cell>
          <cell r="D117">
            <v>3</v>
          </cell>
          <cell r="E117">
            <v>3</v>
          </cell>
          <cell r="F117">
            <v>0</v>
          </cell>
          <cell r="G117">
            <v>0</v>
          </cell>
          <cell r="H117">
            <v>0</v>
          </cell>
        </row>
        <row r="118">
          <cell r="A118" t="str">
            <v>5920000</v>
          </cell>
          <cell r="B118">
            <v>5920000</v>
          </cell>
          <cell r="C118" t="str">
            <v>NORTHERN WESTCHESTER HOSP</v>
          </cell>
          <cell r="D118">
            <v>2</v>
          </cell>
          <cell r="E118">
            <v>3</v>
          </cell>
          <cell r="F118">
            <v>0</v>
          </cell>
          <cell r="G118">
            <v>0</v>
          </cell>
          <cell r="H118">
            <v>0</v>
          </cell>
        </row>
        <row r="119">
          <cell r="A119" t="str">
            <v>7001008</v>
          </cell>
          <cell r="B119">
            <v>7001008</v>
          </cell>
          <cell r="C119" t="str">
            <v>NY COMMUNITY / BROOKLYN</v>
          </cell>
          <cell r="D119">
            <v>3</v>
          </cell>
          <cell r="E119">
            <v>2</v>
          </cell>
          <cell r="F119">
            <v>0</v>
          </cell>
          <cell r="G119">
            <v>0</v>
          </cell>
          <cell r="H119">
            <v>0</v>
          </cell>
        </row>
        <row r="120">
          <cell r="A120" t="str">
            <v>7002026</v>
          </cell>
          <cell r="B120">
            <v>7002026</v>
          </cell>
          <cell r="C120" t="str">
            <v>NY EYE &amp; EAR INFIRMARY</v>
          </cell>
          <cell r="D120">
            <v>2</v>
          </cell>
          <cell r="E120">
            <v>2</v>
          </cell>
          <cell r="F120">
            <v>0</v>
          </cell>
          <cell r="G120">
            <v>0</v>
          </cell>
          <cell r="H120">
            <v>0</v>
          </cell>
        </row>
        <row r="121">
          <cell r="A121" t="str">
            <v>7003010</v>
          </cell>
          <cell r="B121">
            <v>7003010</v>
          </cell>
          <cell r="C121" t="str">
            <v>NY MED CTR OF QUEENS</v>
          </cell>
          <cell r="D121">
            <v>3</v>
          </cell>
          <cell r="E121">
            <v>2</v>
          </cell>
          <cell r="F121">
            <v>0</v>
          </cell>
          <cell r="G121">
            <v>0</v>
          </cell>
          <cell r="H121">
            <v>0</v>
          </cell>
        </row>
        <row r="122">
          <cell r="A122" t="str">
            <v>7001021</v>
          </cell>
          <cell r="B122">
            <v>7001021</v>
          </cell>
          <cell r="C122" t="str">
            <v>NY METHODIST / BROOKLYN</v>
          </cell>
          <cell r="D122">
            <v>3</v>
          </cell>
          <cell r="E122">
            <v>2</v>
          </cell>
          <cell r="F122">
            <v>0</v>
          </cell>
          <cell r="G122">
            <v>0</v>
          </cell>
          <cell r="H122">
            <v>0</v>
          </cell>
        </row>
        <row r="123">
          <cell r="A123" t="str">
            <v>7002054</v>
          </cell>
          <cell r="B123">
            <v>7002054</v>
          </cell>
          <cell r="C123" t="str">
            <v>NY PRESBYTERIAN HOSP</v>
          </cell>
          <cell r="D123">
            <v>3</v>
          </cell>
          <cell r="E123">
            <v>2</v>
          </cell>
          <cell r="F123">
            <v>0</v>
          </cell>
          <cell r="G123">
            <v>0</v>
          </cell>
          <cell r="H123">
            <v>0</v>
          </cell>
        </row>
        <row r="124">
          <cell r="A124" t="str">
            <v>7000025</v>
          </cell>
          <cell r="B124">
            <v>7000025</v>
          </cell>
          <cell r="C124" t="str">
            <v>NY WESTCHESTER SQUARE</v>
          </cell>
          <cell r="D124">
            <v>3</v>
          </cell>
          <cell r="E124">
            <v>2</v>
          </cell>
          <cell r="F124">
            <v>0</v>
          </cell>
          <cell r="G124">
            <v>0</v>
          </cell>
          <cell r="H124">
            <v>0</v>
          </cell>
        </row>
        <row r="125">
          <cell r="A125" t="str">
            <v>4324000</v>
          </cell>
          <cell r="B125">
            <v>4324000</v>
          </cell>
          <cell r="C125" t="str">
            <v>NYACK HOSPITAL</v>
          </cell>
          <cell r="D125">
            <v>2</v>
          </cell>
          <cell r="E125">
            <v>3</v>
          </cell>
          <cell r="F125">
            <v>80086.58</v>
          </cell>
          <cell r="G125">
            <v>2565</v>
          </cell>
          <cell r="H125">
            <v>31.22</v>
          </cell>
        </row>
        <row r="126">
          <cell r="A126" t="str">
            <v>7002053</v>
          </cell>
          <cell r="B126">
            <v>7002053</v>
          </cell>
          <cell r="C126" t="str">
            <v>NYU HOSPITALS CENTER</v>
          </cell>
          <cell r="D126">
            <v>1</v>
          </cell>
          <cell r="E126">
            <v>2</v>
          </cell>
          <cell r="F126">
            <v>0</v>
          </cell>
          <cell r="G126">
            <v>0</v>
          </cell>
          <cell r="H126">
            <v>0</v>
          </cell>
        </row>
        <row r="127">
          <cell r="A127" t="str">
            <v>1254700</v>
          </cell>
          <cell r="B127">
            <v>1254700</v>
          </cell>
          <cell r="C127" t="str">
            <v>O'CONNOR HOSPITAL</v>
          </cell>
          <cell r="D127">
            <v>2</v>
          </cell>
          <cell r="E127">
            <v>3</v>
          </cell>
          <cell r="F127">
            <v>0</v>
          </cell>
          <cell r="G127">
            <v>0</v>
          </cell>
          <cell r="H127">
            <v>0</v>
          </cell>
        </row>
        <row r="128">
          <cell r="A128" t="str">
            <v>0401001</v>
          </cell>
          <cell r="B128">
            <v>401001</v>
          </cell>
          <cell r="C128" t="str">
            <v>OLEAN GENERAL HOSP</v>
          </cell>
          <cell r="D128">
            <v>2</v>
          </cell>
          <cell r="E128">
            <v>8</v>
          </cell>
          <cell r="F128">
            <v>0</v>
          </cell>
          <cell r="G128">
            <v>0</v>
          </cell>
          <cell r="H128">
            <v>0</v>
          </cell>
        </row>
        <row r="129">
          <cell r="A129" t="str">
            <v>2601001</v>
          </cell>
          <cell r="B129">
            <v>2601001</v>
          </cell>
          <cell r="C129" t="str">
            <v>ONEIDA HEALTHCARE CTR</v>
          </cell>
          <cell r="D129">
            <v>2</v>
          </cell>
          <cell r="E129">
            <v>5</v>
          </cell>
          <cell r="F129">
            <v>0</v>
          </cell>
          <cell r="G129">
            <v>0</v>
          </cell>
          <cell r="H129">
            <v>0</v>
          </cell>
        </row>
        <row r="130">
          <cell r="A130" t="str">
            <v>3523000</v>
          </cell>
          <cell r="B130">
            <v>3523000</v>
          </cell>
          <cell r="C130" t="str">
            <v>ORANGE REGIONAL MED CTR</v>
          </cell>
          <cell r="D130">
            <v>2</v>
          </cell>
          <cell r="E130">
            <v>3</v>
          </cell>
          <cell r="F130">
            <v>0</v>
          </cell>
          <cell r="G130">
            <v>0</v>
          </cell>
          <cell r="H130">
            <v>0</v>
          </cell>
        </row>
        <row r="131">
          <cell r="A131" t="str">
            <v>3702000</v>
          </cell>
          <cell r="B131">
            <v>3702000</v>
          </cell>
          <cell r="C131" t="str">
            <v>OSWEGO HOSPITAL</v>
          </cell>
          <cell r="D131">
            <v>2</v>
          </cell>
          <cell r="E131">
            <v>5</v>
          </cell>
          <cell r="F131">
            <v>0</v>
          </cell>
          <cell r="G131">
            <v>0</v>
          </cell>
          <cell r="H131">
            <v>0</v>
          </cell>
        </row>
        <row r="132">
          <cell r="A132" t="str">
            <v>0301001</v>
          </cell>
          <cell r="B132">
            <v>301001</v>
          </cell>
          <cell r="C132" t="str">
            <v>OUR LADY OF LOURDES</v>
          </cell>
          <cell r="D132">
            <v>3</v>
          </cell>
          <cell r="E132">
            <v>6</v>
          </cell>
          <cell r="F132">
            <v>0</v>
          </cell>
          <cell r="G132">
            <v>0</v>
          </cell>
          <cell r="H132">
            <v>0</v>
          </cell>
        </row>
        <row r="133">
          <cell r="A133" t="str">
            <v>5155000</v>
          </cell>
          <cell r="B133">
            <v>5155000</v>
          </cell>
          <cell r="C133" t="str">
            <v>PECONIC BAY MEDICAL CTR</v>
          </cell>
          <cell r="D133">
            <v>2</v>
          </cell>
          <cell r="E133">
            <v>1</v>
          </cell>
          <cell r="F133">
            <v>0</v>
          </cell>
          <cell r="G133">
            <v>0</v>
          </cell>
          <cell r="H133">
            <v>0</v>
          </cell>
        </row>
        <row r="134">
          <cell r="A134" t="str">
            <v>5932000</v>
          </cell>
          <cell r="B134">
            <v>5932000</v>
          </cell>
          <cell r="C134" t="str">
            <v>PHELPS MEMORIAL HOSP</v>
          </cell>
          <cell r="D134">
            <v>3</v>
          </cell>
          <cell r="E134">
            <v>3</v>
          </cell>
          <cell r="F134">
            <v>0</v>
          </cell>
          <cell r="G134">
            <v>0</v>
          </cell>
          <cell r="H134">
            <v>0</v>
          </cell>
        </row>
        <row r="135">
          <cell r="A135" t="str">
            <v>2952005</v>
          </cell>
          <cell r="B135">
            <v>2952005</v>
          </cell>
          <cell r="C135" t="str">
            <v>PLAINVIEW HOSPITAL</v>
          </cell>
          <cell r="D135">
            <v>1</v>
          </cell>
          <cell r="E135">
            <v>1</v>
          </cell>
          <cell r="F135">
            <v>0</v>
          </cell>
          <cell r="G135">
            <v>0</v>
          </cell>
          <cell r="H135">
            <v>0</v>
          </cell>
        </row>
        <row r="136">
          <cell r="A136" t="str">
            <v>3950000</v>
          </cell>
          <cell r="B136">
            <v>3950000</v>
          </cell>
          <cell r="C136" t="str">
            <v>PUTNAM COMMUNITY HOSPITAL</v>
          </cell>
          <cell r="D136">
            <v>3</v>
          </cell>
          <cell r="E136">
            <v>3</v>
          </cell>
          <cell r="F136">
            <v>0</v>
          </cell>
          <cell r="G136">
            <v>0</v>
          </cell>
          <cell r="H136">
            <v>0</v>
          </cell>
        </row>
        <row r="137">
          <cell r="A137" t="str">
            <v>7003007</v>
          </cell>
          <cell r="B137">
            <v>7003007</v>
          </cell>
          <cell r="C137" t="str">
            <v>QUEENS HOSPITAL CTR</v>
          </cell>
          <cell r="D137">
            <v>2</v>
          </cell>
          <cell r="E137">
            <v>2</v>
          </cell>
          <cell r="F137">
            <v>595330.76</v>
          </cell>
          <cell r="G137">
            <v>0</v>
          </cell>
          <cell r="H137">
            <v>0</v>
          </cell>
        </row>
        <row r="138">
          <cell r="A138" t="str">
            <v>7004010</v>
          </cell>
          <cell r="B138">
            <v>7004008</v>
          </cell>
          <cell r="C138" t="str">
            <v>RICHMOND UNIV MED CTR</v>
          </cell>
          <cell r="D138">
            <v>3</v>
          </cell>
          <cell r="E138">
            <v>2</v>
          </cell>
          <cell r="F138">
            <v>418000.35</v>
          </cell>
          <cell r="G138">
            <v>0</v>
          </cell>
          <cell r="H138">
            <v>0</v>
          </cell>
        </row>
        <row r="139">
          <cell r="A139" t="str">
            <v>2221700</v>
          </cell>
          <cell r="B139">
            <v>2221700</v>
          </cell>
          <cell r="C139" t="str">
            <v>RIVER HOSPITAL, INC</v>
          </cell>
          <cell r="D139">
            <v>3</v>
          </cell>
          <cell r="E139">
            <v>9</v>
          </cell>
          <cell r="F139">
            <v>0</v>
          </cell>
          <cell r="G139">
            <v>0</v>
          </cell>
          <cell r="H139">
            <v>0</v>
          </cell>
        </row>
        <row r="140">
          <cell r="A140" t="str">
            <v>2701003</v>
          </cell>
          <cell r="B140">
            <v>2701003</v>
          </cell>
          <cell r="C140" t="str">
            <v>ROCHESTER GENERAL HOSP</v>
          </cell>
          <cell r="D140">
            <v>2</v>
          </cell>
          <cell r="E140">
            <v>7</v>
          </cell>
          <cell r="F140">
            <v>0</v>
          </cell>
          <cell r="G140">
            <v>0</v>
          </cell>
          <cell r="H140">
            <v>0</v>
          </cell>
        </row>
        <row r="141">
          <cell r="A141" t="str">
            <v>7002031</v>
          </cell>
          <cell r="B141">
            <v>7002031</v>
          </cell>
          <cell r="C141" t="str">
            <v>ROCKEFELLER UNIVERSITY</v>
          </cell>
          <cell r="D141">
            <v>2</v>
          </cell>
          <cell r="E141">
            <v>2</v>
          </cell>
          <cell r="F141">
            <v>0</v>
          </cell>
          <cell r="G141">
            <v>0</v>
          </cell>
          <cell r="H141">
            <v>0</v>
          </cell>
        </row>
        <row r="142">
          <cell r="A142" t="str">
            <v>3201002</v>
          </cell>
          <cell r="B142">
            <v>3201002</v>
          </cell>
          <cell r="C142" t="str">
            <v>ROME MEMORIAL HOSPITAL</v>
          </cell>
          <cell r="D142">
            <v>2</v>
          </cell>
          <cell r="E142">
            <v>5</v>
          </cell>
          <cell r="F142">
            <v>0</v>
          </cell>
          <cell r="G142">
            <v>0</v>
          </cell>
          <cell r="H142">
            <v>0</v>
          </cell>
        </row>
        <row r="143">
          <cell r="A143" t="str">
            <v>1401010</v>
          </cell>
          <cell r="B143">
            <v>1401010</v>
          </cell>
          <cell r="C143" t="str">
            <v xml:space="preserve">ROSWELL PARK  </v>
          </cell>
          <cell r="D143">
            <v>3</v>
          </cell>
          <cell r="E143">
            <v>8</v>
          </cell>
          <cell r="F143">
            <v>0</v>
          </cell>
          <cell r="G143">
            <v>0</v>
          </cell>
          <cell r="H143">
            <v>0</v>
          </cell>
        </row>
        <row r="144">
          <cell r="A144" t="str">
            <v>2201000</v>
          </cell>
          <cell r="B144">
            <v>2201000</v>
          </cell>
          <cell r="C144" t="str">
            <v>SAMARITAN MED CTR</v>
          </cell>
          <cell r="D144">
            <v>2</v>
          </cell>
          <cell r="E144">
            <v>9</v>
          </cell>
          <cell r="F144">
            <v>0</v>
          </cell>
          <cell r="G144">
            <v>0</v>
          </cell>
          <cell r="H144">
            <v>0</v>
          </cell>
        </row>
        <row r="145">
          <cell r="A145" t="str">
            <v>4102002</v>
          </cell>
          <cell r="B145">
            <v>4102002</v>
          </cell>
          <cell r="C145" t="str">
            <v>SAMARITAN OF TROY</v>
          </cell>
          <cell r="D145">
            <v>1</v>
          </cell>
          <cell r="E145">
            <v>4</v>
          </cell>
          <cell r="F145">
            <v>0</v>
          </cell>
          <cell r="G145">
            <v>0</v>
          </cell>
          <cell r="H145">
            <v>0</v>
          </cell>
        </row>
        <row r="146">
          <cell r="A146" t="str">
            <v>4501000</v>
          </cell>
          <cell r="B146">
            <v>4501000</v>
          </cell>
          <cell r="C146" t="str">
            <v>SARATOGA HOSPITAL</v>
          </cell>
          <cell r="D146">
            <v>2</v>
          </cell>
          <cell r="E146">
            <v>4</v>
          </cell>
          <cell r="F146">
            <v>0</v>
          </cell>
          <cell r="G146">
            <v>0</v>
          </cell>
          <cell r="H146">
            <v>0</v>
          </cell>
        </row>
        <row r="147">
          <cell r="A147" t="str">
            <v>4823700</v>
          </cell>
          <cell r="B147">
            <v>4823000</v>
          </cell>
          <cell r="C147" t="str">
            <v>SCHUYLER HOSPITAL</v>
          </cell>
          <cell r="D147">
            <v>1</v>
          </cell>
          <cell r="E147">
            <v>6</v>
          </cell>
          <cell r="F147">
            <v>0</v>
          </cell>
          <cell r="G147">
            <v>0</v>
          </cell>
          <cell r="H147">
            <v>0</v>
          </cell>
        </row>
        <row r="148">
          <cell r="A148" t="str">
            <v>4102003</v>
          </cell>
          <cell r="B148">
            <v>4102003</v>
          </cell>
          <cell r="C148" t="str">
            <v>SETON HEALTH SYSTEMS</v>
          </cell>
          <cell r="D148">
            <v>1</v>
          </cell>
          <cell r="E148">
            <v>4</v>
          </cell>
          <cell r="F148">
            <v>19412.84</v>
          </cell>
          <cell r="G148">
            <v>1228</v>
          </cell>
          <cell r="H148">
            <v>15.81</v>
          </cell>
        </row>
        <row r="149">
          <cell r="A149" t="str">
            <v>1401013</v>
          </cell>
          <cell r="B149">
            <v>1401013</v>
          </cell>
          <cell r="C149" t="str">
            <v>SISTERS OF CHARITY HOSP</v>
          </cell>
          <cell r="D149">
            <v>1</v>
          </cell>
          <cell r="E149">
            <v>8</v>
          </cell>
          <cell r="F149">
            <v>0</v>
          </cell>
          <cell r="G149">
            <v>0</v>
          </cell>
          <cell r="H149">
            <v>0</v>
          </cell>
        </row>
        <row r="150">
          <cell r="A150" t="str">
            <v>6120700</v>
          </cell>
          <cell r="B150">
            <v>6120700</v>
          </cell>
          <cell r="C150" t="str">
            <v>SOLDIERS AND SAILORS MEMORIAL</v>
          </cell>
          <cell r="D150">
            <v>1</v>
          </cell>
          <cell r="E150">
            <v>7</v>
          </cell>
          <cell r="F150">
            <v>0</v>
          </cell>
          <cell r="G150">
            <v>0</v>
          </cell>
          <cell r="H150">
            <v>0</v>
          </cell>
        </row>
        <row r="151">
          <cell r="A151" t="str">
            <v>5904000</v>
          </cell>
          <cell r="B151">
            <v>5904000</v>
          </cell>
          <cell r="C151" t="str">
            <v>SOUND SHORE MED CTR</v>
          </cell>
          <cell r="D151">
            <v>2</v>
          </cell>
          <cell r="E151">
            <v>3</v>
          </cell>
          <cell r="F151">
            <v>191178.78</v>
          </cell>
          <cell r="G151">
            <v>0</v>
          </cell>
          <cell r="H151">
            <v>0</v>
          </cell>
        </row>
        <row r="152">
          <cell r="A152" t="str">
            <v>2950001</v>
          </cell>
          <cell r="B152">
            <v>2950001</v>
          </cell>
          <cell r="C152" t="str">
            <v>SOUTH NASSAU COMMUNITIES</v>
          </cell>
          <cell r="D152">
            <v>2</v>
          </cell>
          <cell r="E152">
            <v>1</v>
          </cell>
          <cell r="F152">
            <v>0</v>
          </cell>
          <cell r="G152">
            <v>0</v>
          </cell>
          <cell r="H152">
            <v>0</v>
          </cell>
        </row>
        <row r="153">
          <cell r="A153" t="str">
            <v>5126000</v>
          </cell>
          <cell r="B153">
            <v>5126000</v>
          </cell>
          <cell r="C153" t="str">
            <v>SOUTHAMPTON HOSPITAL</v>
          </cell>
          <cell r="D153">
            <v>2</v>
          </cell>
          <cell r="E153">
            <v>1</v>
          </cell>
          <cell r="F153">
            <v>0</v>
          </cell>
          <cell r="G153">
            <v>0</v>
          </cell>
          <cell r="H153">
            <v>0</v>
          </cell>
        </row>
        <row r="154">
          <cell r="A154" t="str">
            <v>5154000</v>
          </cell>
          <cell r="B154">
            <v>5154000</v>
          </cell>
          <cell r="C154" t="str">
            <v>SOUTHSIDE HOSPITAL</v>
          </cell>
          <cell r="D154">
            <v>1</v>
          </cell>
          <cell r="E154">
            <v>1</v>
          </cell>
          <cell r="F154">
            <v>0</v>
          </cell>
          <cell r="G154">
            <v>0</v>
          </cell>
          <cell r="H154">
            <v>0</v>
          </cell>
        </row>
        <row r="155">
          <cell r="A155" t="str">
            <v>3529000</v>
          </cell>
          <cell r="B155">
            <v>3529000</v>
          </cell>
          <cell r="C155" t="str">
            <v>ST ANTHONY COMMUNITY HOSP</v>
          </cell>
          <cell r="D155">
            <v>2</v>
          </cell>
          <cell r="E155">
            <v>3</v>
          </cell>
          <cell r="F155">
            <v>0</v>
          </cell>
          <cell r="G155">
            <v>0</v>
          </cell>
          <cell r="H155">
            <v>0</v>
          </cell>
        </row>
        <row r="156">
          <cell r="A156" t="str">
            <v>7000014</v>
          </cell>
          <cell r="B156">
            <v>7000014</v>
          </cell>
          <cell r="C156" t="str">
            <v>ST BARNABAS HOSPITAL</v>
          </cell>
          <cell r="D156">
            <v>2</v>
          </cell>
          <cell r="E156">
            <v>2</v>
          </cell>
          <cell r="F156">
            <v>679153.21</v>
          </cell>
          <cell r="G156">
            <v>8760</v>
          </cell>
          <cell r="H156">
            <v>77.53</v>
          </cell>
        </row>
        <row r="157">
          <cell r="A157" t="str">
            <v>5157003</v>
          </cell>
          <cell r="B157">
            <v>5157003</v>
          </cell>
          <cell r="C157" t="str">
            <v>ST CATHERINE OF SIENA</v>
          </cell>
          <cell r="D157">
            <v>1</v>
          </cell>
          <cell r="E157">
            <v>1</v>
          </cell>
          <cell r="F157">
            <v>0</v>
          </cell>
          <cell r="G157">
            <v>0</v>
          </cell>
          <cell r="H157">
            <v>0</v>
          </cell>
        </row>
        <row r="158">
          <cell r="A158" t="str">
            <v>5149001</v>
          </cell>
          <cell r="B158">
            <v>5149001</v>
          </cell>
          <cell r="C158" t="str">
            <v>ST CHARLES HOSPITAL</v>
          </cell>
          <cell r="D158">
            <v>2</v>
          </cell>
          <cell r="E158">
            <v>1</v>
          </cell>
          <cell r="F158">
            <v>0</v>
          </cell>
          <cell r="G158">
            <v>0</v>
          </cell>
          <cell r="H158">
            <v>0</v>
          </cell>
        </row>
        <row r="159">
          <cell r="A159" t="str">
            <v>3202002</v>
          </cell>
          <cell r="B159">
            <v>3202002</v>
          </cell>
          <cell r="C159" t="str">
            <v>ST ELIZABETH MED CTR</v>
          </cell>
          <cell r="D159">
            <v>3</v>
          </cell>
          <cell r="E159">
            <v>5</v>
          </cell>
          <cell r="F159">
            <v>0</v>
          </cell>
          <cell r="G159">
            <v>0</v>
          </cell>
          <cell r="H159">
            <v>0</v>
          </cell>
        </row>
        <row r="160">
          <cell r="A160" t="str">
            <v>1302000</v>
          </cell>
          <cell r="B160">
            <v>1302000</v>
          </cell>
          <cell r="C160" t="str">
            <v>ST FRANCIS / POUGH</v>
          </cell>
          <cell r="D160">
            <v>2</v>
          </cell>
          <cell r="E160">
            <v>3</v>
          </cell>
          <cell r="F160">
            <v>245888.12</v>
          </cell>
          <cell r="G160">
            <v>2688</v>
          </cell>
          <cell r="H160">
            <v>91.48</v>
          </cell>
        </row>
        <row r="161">
          <cell r="A161" t="str">
            <v>2953000</v>
          </cell>
          <cell r="B161">
            <v>2953000</v>
          </cell>
          <cell r="C161" t="str">
            <v>ST FRANCIS / ROSLYN</v>
          </cell>
          <cell r="D161">
            <v>3</v>
          </cell>
          <cell r="E161">
            <v>1</v>
          </cell>
          <cell r="F161">
            <v>0</v>
          </cell>
          <cell r="G161">
            <v>0</v>
          </cell>
          <cell r="H161">
            <v>0</v>
          </cell>
        </row>
        <row r="162">
          <cell r="A162" t="str">
            <v>5002001</v>
          </cell>
          <cell r="B162">
            <v>5002001</v>
          </cell>
          <cell r="C162" t="str">
            <v>ST JAMES MERCY HOSP</v>
          </cell>
          <cell r="D162">
            <v>2</v>
          </cell>
          <cell r="E162">
            <v>6</v>
          </cell>
          <cell r="F162">
            <v>0</v>
          </cell>
          <cell r="G162">
            <v>0</v>
          </cell>
          <cell r="H162">
            <v>0</v>
          </cell>
        </row>
        <row r="163">
          <cell r="A163" t="str">
            <v>7001024</v>
          </cell>
          <cell r="B163">
            <v>7001024</v>
          </cell>
          <cell r="C163" t="str">
            <v>ST JOHNS EPISCOPAL SO SHORE</v>
          </cell>
          <cell r="D163">
            <v>3</v>
          </cell>
          <cell r="E163">
            <v>1</v>
          </cell>
          <cell r="F163">
            <v>217298.58</v>
          </cell>
          <cell r="G163">
            <v>6604</v>
          </cell>
          <cell r="H163">
            <v>32.9</v>
          </cell>
        </row>
        <row r="164">
          <cell r="A164" t="str">
            <v>5907001</v>
          </cell>
          <cell r="B164">
            <v>5907001</v>
          </cell>
          <cell r="C164" t="str">
            <v>ST JOHNS RIVERSIDE HOSP</v>
          </cell>
          <cell r="D164">
            <v>2</v>
          </cell>
          <cell r="E164">
            <v>3</v>
          </cell>
          <cell r="F164">
            <v>315441.93</v>
          </cell>
          <cell r="G164">
            <v>19744</v>
          </cell>
          <cell r="H164">
            <v>15.98</v>
          </cell>
        </row>
        <row r="165">
          <cell r="A165" t="str">
            <v>2952006</v>
          </cell>
          <cell r="B165">
            <v>2952006</v>
          </cell>
          <cell r="C165" t="str">
            <v>ST JOSEPH HOSPITAL</v>
          </cell>
          <cell r="D165">
            <v>2</v>
          </cell>
          <cell r="E165">
            <v>1</v>
          </cell>
          <cell r="F165">
            <v>0</v>
          </cell>
          <cell r="G165">
            <v>0</v>
          </cell>
          <cell r="H165">
            <v>0</v>
          </cell>
        </row>
        <row r="166">
          <cell r="A166" t="str">
            <v>0701001</v>
          </cell>
          <cell r="B166">
            <v>701001</v>
          </cell>
          <cell r="C166" t="str">
            <v>ST JOSEPHS / ELMIRA</v>
          </cell>
          <cell r="D166">
            <v>3</v>
          </cell>
          <cell r="E166">
            <v>6</v>
          </cell>
          <cell r="F166">
            <v>0</v>
          </cell>
          <cell r="G166">
            <v>0</v>
          </cell>
          <cell r="H166">
            <v>0</v>
          </cell>
        </row>
        <row r="167">
          <cell r="A167" t="str">
            <v>5907002</v>
          </cell>
          <cell r="B167">
            <v>5907002</v>
          </cell>
          <cell r="C167" t="str">
            <v>ST JOSEPHS / YONKERS</v>
          </cell>
          <cell r="D167">
            <v>1</v>
          </cell>
          <cell r="E167">
            <v>3</v>
          </cell>
          <cell r="F167">
            <v>0</v>
          </cell>
          <cell r="G167">
            <v>0</v>
          </cell>
          <cell r="H167">
            <v>0</v>
          </cell>
        </row>
        <row r="168">
          <cell r="A168" t="str">
            <v>3301003</v>
          </cell>
          <cell r="B168">
            <v>3301003</v>
          </cell>
          <cell r="C168" t="str">
            <v>ST JOSEPHS HOSP HLTH CTR</v>
          </cell>
          <cell r="D168">
            <v>3</v>
          </cell>
          <cell r="E168">
            <v>6</v>
          </cell>
          <cell r="F168">
            <v>0</v>
          </cell>
          <cell r="G168">
            <v>0</v>
          </cell>
          <cell r="H168">
            <v>0</v>
          </cell>
        </row>
        <row r="169">
          <cell r="A169" t="str">
            <v>7002032</v>
          </cell>
          <cell r="B169">
            <v>7002032</v>
          </cell>
          <cell r="C169" t="str">
            <v>ST LUKES / ROOSEVELT</v>
          </cell>
          <cell r="D169">
            <v>3</v>
          </cell>
          <cell r="E169">
            <v>2</v>
          </cell>
          <cell r="F169">
            <v>1913449.14</v>
          </cell>
          <cell r="G169">
            <v>11616</v>
          </cell>
          <cell r="H169">
            <v>164.73</v>
          </cell>
        </row>
        <row r="170">
          <cell r="A170" t="str">
            <v>3522000</v>
          </cell>
          <cell r="B170">
            <v>3522000</v>
          </cell>
          <cell r="C170" t="str">
            <v>ST LUKES CORNWALL</v>
          </cell>
          <cell r="D170">
            <v>1</v>
          </cell>
          <cell r="E170">
            <v>3</v>
          </cell>
          <cell r="F170">
            <v>0</v>
          </cell>
          <cell r="G170">
            <v>0</v>
          </cell>
          <cell r="H170">
            <v>0</v>
          </cell>
        </row>
        <row r="171">
          <cell r="A171" t="str">
            <v>2801001</v>
          </cell>
          <cell r="B171">
            <v>2801001</v>
          </cell>
          <cell r="C171" t="str">
            <v>ST MARYS / AMSTERDAM</v>
          </cell>
          <cell r="D171">
            <v>2</v>
          </cell>
          <cell r="E171">
            <v>4</v>
          </cell>
          <cell r="F171">
            <v>0</v>
          </cell>
          <cell r="G171">
            <v>0</v>
          </cell>
          <cell r="H171">
            <v>0</v>
          </cell>
        </row>
        <row r="172">
          <cell r="A172" t="str">
            <v>0101004</v>
          </cell>
          <cell r="B172">
            <v>101004</v>
          </cell>
          <cell r="C172" t="str">
            <v>ST PETERS HOSPITAL</v>
          </cell>
          <cell r="D172">
            <v>3</v>
          </cell>
          <cell r="E172">
            <v>4</v>
          </cell>
          <cell r="F172">
            <v>309595.89</v>
          </cell>
          <cell r="G172">
            <v>4364</v>
          </cell>
          <cell r="H172">
            <v>70.94</v>
          </cell>
        </row>
        <row r="173">
          <cell r="A173" t="str">
            <v>7001037</v>
          </cell>
          <cell r="B173">
            <v>7001037</v>
          </cell>
          <cell r="C173" t="str">
            <v>STATE UNIV/DOWNSTATE</v>
          </cell>
          <cell r="D173">
            <v>1</v>
          </cell>
          <cell r="E173">
            <v>2</v>
          </cell>
          <cell r="F173">
            <v>0</v>
          </cell>
          <cell r="G173">
            <v>0</v>
          </cell>
          <cell r="H173">
            <v>0</v>
          </cell>
        </row>
        <row r="174">
          <cell r="A174" t="str">
            <v>7004003</v>
          </cell>
          <cell r="B174">
            <v>7004003</v>
          </cell>
          <cell r="C174" t="str">
            <v>STATEN ISLAND UNIV HOSP</v>
          </cell>
          <cell r="D174">
            <v>2</v>
          </cell>
          <cell r="E174">
            <v>2</v>
          </cell>
          <cell r="F174">
            <v>427411.76</v>
          </cell>
          <cell r="G174">
            <v>7210</v>
          </cell>
          <cell r="H174">
            <v>59.28</v>
          </cell>
        </row>
        <row r="175">
          <cell r="A175" t="str">
            <v>2701005</v>
          </cell>
          <cell r="B175">
            <v>2701005</v>
          </cell>
          <cell r="C175" t="str">
            <v>STRONG MEMORIAL HOSP</v>
          </cell>
          <cell r="D175">
            <v>2</v>
          </cell>
          <cell r="E175">
            <v>7</v>
          </cell>
          <cell r="F175">
            <v>0</v>
          </cell>
          <cell r="G175">
            <v>0</v>
          </cell>
          <cell r="H175">
            <v>0</v>
          </cell>
        </row>
        <row r="176">
          <cell r="A176" t="str">
            <v>4353000</v>
          </cell>
          <cell r="B176">
            <v>4353000</v>
          </cell>
          <cell r="C176" t="str">
            <v>SUMMIT PARK HOSPITAL</v>
          </cell>
          <cell r="D176">
            <v>1</v>
          </cell>
          <cell r="E176">
            <v>3</v>
          </cell>
          <cell r="F176">
            <v>0</v>
          </cell>
          <cell r="G176">
            <v>0</v>
          </cell>
          <cell r="H176">
            <v>0</v>
          </cell>
        </row>
        <row r="177">
          <cell r="A177" t="str">
            <v>4601004</v>
          </cell>
          <cell r="B177">
            <v>4601004</v>
          </cell>
          <cell r="C177" t="str">
            <v>SUNNYVIEW HOSP &amp; REHAB</v>
          </cell>
          <cell r="D177">
            <v>1</v>
          </cell>
          <cell r="E177">
            <v>4</v>
          </cell>
          <cell r="F177">
            <v>0</v>
          </cell>
          <cell r="G177">
            <v>0</v>
          </cell>
          <cell r="H177">
            <v>0</v>
          </cell>
        </row>
        <row r="178">
          <cell r="A178" t="str">
            <v>7001017</v>
          </cell>
          <cell r="B178">
            <v>7001017</v>
          </cell>
          <cell r="C178" t="str">
            <v>SUNY DOWNSTATE MED CTR @ LICH</v>
          </cell>
          <cell r="D178">
            <v>3</v>
          </cell>
          <cell r="E178">
            <v>2</v>
          </cell>
          <cell r="F178">
            <v>0</v>
          </cell>
          <cell r="G178">
            <v>0</v>
          </cell>
          <cell r="H178">
            <v>0</v>
          </cell>
        </row>
        <row r="179">
          <cell r="A179" t="str">
            <v>2754001</v>
          </cell>
          <cell r="B179">
            <v>2754001</v>
          </cell>
          <cell r="C179" t="str">
            <v>THE UNITY HOSPITAL/ ROCHESTER</v>
          </cell>
          <cell r="D179">
            <v>1</v>
          </cell>
          <cell r="E179">
            <v>7</v>
          </cell>
          <cell r="F179">
            <v>0</v>
          </cell>
          <cell r="G179">
            <v>0</v>
          </cell>
          <cell r="H179">
            <v>0</v>
          </cell>
        </row>
        <row r="180">
          <cell r="A180" t="str">
            <v>0427000</v>
          </cell>
          <cell r="B180">
            <v>427000</v>
          </cell>
          <cell r="C180" t="str">
            <v>TLC HEALTH NETWORK</v>
          </cell>
          <cell r="D180">
            <v>3</v>
          </cell>
          <cell r="E180">
            <v>8</v>
          </cell>
          <cell r="F180">
            <v>0</v>
          </cell>
          <cell r="G180">
            <v>0</v>
          </cell>
          <cell r="H180">
            <v>0</v>
          </cell>
        </row>
        <row r="181">
          <cell r="A181" t="str">
            <v>1227001</v>
          </cell>
          <cell r="B181">
            <v>1227001</v>
          </cell>
          <cell r="C181" t="str">
            <v>TRI TOWN REGIONAL HLTHCARE</v>
          </cell>
          <cell r="D181">
            <v>2</v>
          </cell>
          <cell r="E181">
            <v>3</v>
          </cell>
          <cell r="F181">
            <v>0</v>
          </cell>
          <cell r="G181">
            <v>0</v>
          </cell>
          <cell r="H181">
            <v>0</v>
          </cell>
        </row>
        <row r="182">
          <cell r="A182" t="str">
            <v>0303001</v>
          </cell>
          <cell r="B182">
            <v>303001</v>
          </cell>
          <cell r="C182" t="str">
            <v>UNITED HEALTH SERVICES</v>
          </cell>
          <cell r="D182">
            <v>3</v>
          </cell>
          <cell r="E182">
            <v>6</v>
          </cell>
          <cell r="F182">
            <v>18372.169999999998</v>
          </cell>
          <cell r="G182">
            <v>0</v>
          </cell>
          <cell r="H182">
            <v>0</v>
          </cell>
        </row>
        <row r="183">
          <cell r="A183" t="str">
            <v>1801000</v>
          </cell>
          <cell r="B183">
            <v>1801000</v>
          </cell>
          <cell r="C183" t="str">
            <v>UNITED MEMORIAL MED CTR</v>
          </cell>
          <cell r="D183">
            <v>3</v>
          </cell>
          <cell r="E183">
            <v>8</v>
          </cell>
          <cell r="F183">
            <v>0</v>
          </cell>
          <cell r="G183">
            <v>0</v>
          </cell>
          <cell r="H183">
            <v>0</v>
          </cell>
        </row>
        <row r="184">
          <cell r="A184" t="str">
            <v>5151001</v>
          </cell>
          <cell r="B184">
            <v>5151001</v>
          </cell>
          <cell r="C184" t="str">
            <v>UNIV AT STONY BROOK</v>
          </cell>
          <cell r="D184">
            <v>1</v>
          </cell>
          <cell r="E184">
            <v>1</v>
          </cell>
          <cell r="F184">
            <v>0</v>
          </cell>
          <cell r="G184">
            <v>0</v>
          </cell>
          <cell r="H184">
            <v>0</v>
          </cell>
        </row>
        <row r="185">
          <cell r="A185" t="str">
            <v>3301007</v>
          </cell>
          <cell r="B185">
            <v>3301007</v>
          </cell>
          <cell r="C185" t="str">
            <v>UNIV HOSP SUNY HLTH SCIENCE CTR</v>
          </cell>
          <cell r="D185">
            <v>1</v>
          </cell>
          <cell r="E185">
            <v>6</v>
          </cell>
          <cell r="F185">
            <v>0</v>
          </cell>
          <cell r="G185">
            <v>0</v>
          </cell>
          <cell r="H185">
            <v>0</v>
          </cell>
        </row>
        <row r="186">
          <cell r="A186" t="str">
            <v>3301000</v>
          </cell>
          <cell r="B186">
            <v>3301000</v>
          </cell>
          <cell r="C186" t="str">
            <v>UPSTATE UNIV HOSP COMM GEN</v>
          </cell>
          <cell r="D186">
            <v>2</v>
          </cell>
          <cell r="E186">
            <v>6</v>
          </cell>
          <cell r="F186">
            <v>0</v>
          </cell>
          <cell r="G186">
            <v>0</v>
          </cell>
          <cell r="H186">
            <v>0</v>
          </cell>
        </row>
        <row r="187">
          <cell r="A187" t="str">
            <v>1302001</v>
          </cell>
          <cell r="B187">
            <v>1302001</v>
          </cell>
          <cell r="C187" t="str">
            <v>VASSAR BROTHERS MED CTR</v>
          </cell>
          <cell r="D187">
            <v>2</v>
          </cell>
          <cell r="E187">
            <v>3</v>
          </cell>
          <cell r="F187">
            <v>0</v>
          </cell>
          <cell r="G187">
            <v>0</v>
          </cell>
          <cell r="H187">
            <v>0</v>
          </cell>
        </row>
        <row r="188">
          <cell r="A188" t="str">
            <v>5820000</v>
          </cell>
          <cell r="B188">
            <v>5820000</v>
          </cell>
          <cell r="C188" t="str">
            <v>WAYNE HEALTH CARE</v>
          </cell>
          <cell r="D188">
            <v>2</v>
          </cell>
          <cell r="E188">
            <v>7</v>
          </cell>
          <cell r="F188">
            <v>0</v>
          </cell>
          <cell r="G188">
            <v>0</v>
          </cell>
          <cell r="H188">
            <v>0</v>
          </cell>
        </row>
        <row r="189">
          <cell r="A189" t="str">
            <v>5957001</v>
          </cell>
          <cell r="B189">
            <v>5957001</v>
          </cell>
          <cell r="C189" t="str">
            <v>WESTCHESTER MED CTR</v>
          </cell>
          <cell r="D189">
            <v>1</v>
          </cell>
          <cell r="E189">
            <v>3</v>
          </cell>
          <cell r="F189">
            <v>0</v>
          </cell>
          <cell r="G189">
            <v>0</v>
          </cell>
          <cell r="H189">
            <v>0</v>
          </cell>
        </row>
        <row r="190">
          <cell r="A190" t="str">
            <v>0632000</v>
          </cell>
          <cell r="B190">
            <v>632000</v>
          </cell>
          <cell r="C190" t="str">
            <v>WESTFIELD MEM HOSP</v>
          </cell>
          <cell r="D190">
            <v>2</v>
          </cell>
          <cell r="E190">
            <v>8</v>
          </cell>
          <cell r="F190">
            <v>0</v>
          </cell>
          <cell r="G190">
            <v>0</v>
          </cell>
          <cell r="H190">
            <v>0</v>
          </cell>
        </row>
        <row r="191">
          <cell r="A191" t="str">
            <v>5902001</v>
          </cell>
          <cell r="B191">
            <v>5902001</v>
          </cell>
          <cell r="C191" t="str">
            <v>WHITE PLAINS HOSPITAL CTR</v>
          </cell>
          <cell r="D191">
            <v>1</v>
          </cell>
          <cell r="E191">
            <v>3</v>
          </cell>
          <cell r="F191">
            <v>0</v>
          </cell>
          <cell r="G191">
            <v>0</v>
          </cell>
          <cell r="H191">
            <v>0</v>
          </cell>
        </row>
        <row r="192">
          <cell r="A192" t="str">
            <v>2908000</v>
          </cell>
          <cell r="B192">
            <v>2908000</v>
          </cell>
          <cell r="C192" t="str">
            <v>WINTHROP UNIVERSITY</v>
          </cell>
          <cell r="D192">
            <v>2</v>
          </cell>
          <cell r="E192">
            <v>1</v>
          </cell>
          <cell r="F192">
            <v>0</v>
          </cell>
          <cell r="G192">
            <v>0</v>
          </cell>
          <cell r="H192">
            <v>0</v>
          </cell>
        </row>
        <row r="193">
          <cell r="A193" t="str">
            <v>0602001</v>
          </cell>
          <cell r="B193">
            <v>602001</v>
          </cell>
          <cell r="C193" t="str">
            <v>WOMANS CHRISTIAN ASSOC</v>
          </cell>
          <cell r="D193">
            <v>3</v>
          </cell>
          <cell r="E193">
            <v>8</v>
          </cell>
          <cell r="F193">
            <v>0</v>
          </cell>
          <cell r="G193">
            <v>0</v>
          </cell>
          <cell r="H193">
            <v>0</v>
          </cell>
        </row>
        <row r="194">
          <cell r="A194" t="str">
            <v>7001045</v>
          </cell>
          <cell r="B194">
            <v>7001045</v>
          </cell>
          <cell r="C194" t="str">
            <v>WOODHULL MEDICAL</v>
          </cell>
          <cell r="D194">
            <v>2</v>
          </cell>
          <cell r="E194">
            <v>2</v>
          </cell>
          <cell r="F194">
            <v>241114.56</v>
          </cell>
          <cell r="G194">
            <v>6317</v>
          </cell>
          <cell r="H194">
            <v>38.17</v>
          </cell>
        </row>
        <row r="195">
          <cell r="A195" t="str">
            <v>7001035</v>
          </cell>
          <cell r="B195">
            <v>7001035</v>
          </cell>
          <cell r="C195" t="str">
            <v>WYCKOFF HEIGHTS HOSP</v>
          </cell>
          <cell r="D195">
            <v>2</v>
          </cell>
          <cell r="E195">
            <v>2</v>
          </cell>
          <cell r="F195">
            <v>0</v>
          </cell>
          <cell r="G195">
            <v>0</v>
          </cell>
          <cell r="H195">
            <v>0</v>
          </cell>
        </row>
        <row r="196">
          <cell r="A196" t="str">
            <v>6027000</v>
          </cell>
          <cell r="B196">
            <v>6027000</v>
          </cell>
          <cell r="C196" t="str">
            <v>WYOMING CO COMMUNITY HOSP</v>
          </cell>
          <cell r="D196">
            <v>2</v>
          </cell>
          <cell r="E196">
            <v>8</v>
          </cell>
          <cell r="F196">
            <v>0</v>
          </cell>
          <cell r="G196">
            <v>0</v>
          </cell>
          <cell r="H196">
            <v>0</v>
          </cell>
        </row>
      </sheetData>
      <sheetData sheetId="15">
        <row r="5">
          <cell r="E5">
            <v>101000</v>
          </cell>
          <cell r="F5" t="str">
            <v>0101000</v>
          </cell>
          <cell r="G5" t="str">
            <v>ALBANY MEDICAL CENTER HOSP</v>
          </cell>
          <cell r="H5">
            <v>4</v>
          </cell>
          <cell r="I5" t="str">
            <v>Northeastern</v>
          </cell>
          <cell r="J5">
            <v>2</v>
          </cell>
          <cell r="K5" t="str">
            <v/>
          </cell>
          <cell r="L5" t="str">
            <v>00277716</v>
          </cell>
          <cell r="M5" t="str">
            <v>ALBANY</v>
          </cell>
          <cell r="N5" t="str">
            <v>ALBANY MEDICAL CTR HOSPITAL</v>
          </cell>
          <cell r="O5" t="str">
            <v>no</v>
          </cell>
          <cell r="P5" t="str">
            <v>no</v>
          </cell>
          <cell r="Q5" t="str">
            <v xml:space="preserve">NA </v>
          </cell>
        </row>
        <row r="6">
          <cell r="E6">
            <v>101003</v>
          </cell>
          <cell r="F6" t="str">
            <v>0101003</v>
          </cell>
          <cell r="G6" t="str">
            <v>MEMORIAL HOSPITAL OF ALBANY</v>
          </cell>
          <cell r="H6">
            <v>4</v>
          </cell>
          <cell r="I6" t="str">
            <v>Northeastern</v>
          </cell>
          <cell r="J6">
            <v>3</v>
          </cell>
          <cell r="K6" t="str">
            <v/>
          </cell>
          <cell r="L6" t="str">
            <v>00364003</v>
          </cell>
          <cell r="M6" t="str">
            <v>ALBANY</v>
          </cell>
          <cell r="N6" t="str">
            <v>ALBANY MEMORIAL HSP</v>
          </cell>
          <cell r="O6" t="str">
            <v>no</v>
          </cell>
          <cell r="P6" t="str">
            <v>no</v>
          </cell>
          <cell r="Q6" t="str">
            <v xml:space="preserve">NA </v>
          </cell>
        </row>
        <row r="7">
          <cell r="E7">
            <v>101004</v>
          </cell>
          <cell r="F7" t="str">
            <v>0101004</v>
          </cell>
          <cell r="G7" t="str">
            <v>ST PETERS HOSPITAL</v>
          </cell>
          <cell r="H7">
            <v>4</v>
          </cell>
          <cell r="I7" t="str">
            <v>Northeastern</v>
          </cell>
          <cell r="J7">
            <v>3</v>
          </cell>
          <cell r="K7" t="str">
            <v/>
          </cell>
          <cell r="L7" t="str">
            <v>00318823</v>
          </cell>
          <cell r="M7" t="str">
            <v>ALBANY</v>
          </cell>
          <cell r="N7" t="str">
            <v>ST PETERS HOSPITAL ALBANY</v>
          </cell>
          <cell r="O7" t="str">
            <v>yes</v>
          </cell>
          <cell r="P7" t="str">
            <v>yes</v>
          </cell>
          <cell r="Q7">
            <v>18</v>
          </cell>
        </row>
        <row r="8">
          <cell r="E8">
            <v>101005</v>
          </cell>
          <cell r="F8" t="str">
            <v>0101005</v>
          </cell>
          <cell r="G8" t="str">
            <v>ALB MED CTR SO CLINICAL CAMP</v>
          </cell>
          <cell r="H8">
            <v>4</v>
          </cell>
          <cell r="I8" t="str">
            <v>Northeastern</v>
          </cell>
          <cell r="J8">
            <v>2</v>
          </cell>
          <cell r="K8" t="str">
            <v/>
          </cell>
          <cell r="L8" t="str">
            <v>01952712</v>
          </cell>
          <cell r="M8" t="str">
            <v>ALBANY</v>
          </cell>
          <cell r="N8" t="str">
            <v>ALB MED CTR SO CLINICAL CAMP</v>
          </cell>
          <cell r="O8" t="str">
            <v>no</v>
          </cell>
          <cell r="P8" t="str">
            <v>no</v>
          </cell>
          <cell r="Q8" t="str">
            <v xml:space="preserve">NA </v>
          </cell>
        </row>
        <row r="9">
          <cell r="E9">
            <v>226700</v>
          </cell>
          <cell r="F9" t="str">
            <v>0226700</v>
          </cell>
          <cell r="G9" t="str">
            <v>CUBA MEMORIAL HOSPITAL</v>
          </cell>
          <cell r="H9">
            <v>8</v>
          </cell>
          <cell r="I9" t="str">
            <v>Western</v>
          </cell>
          <cell r="J9">
            <v>3</v>
          </cell>
          <cell r="K9" t="str">
            <v/>
          </cell>
          <cell r="L9" t="str">
            <v>00354238</v>
          </cell>
          <cell r="M9" t="str">
            <v>ALLEGANY</v>
          </cell>
          <cell r="N9" t="str">
            <v>CUBA MEMORIAL HOSPITAL</v>
          </cell>
          <cell r="O9" t="str">
            <v>no</v>
          </cell>
          <cell r="P9" t="str">
            <v>no</v>
          </cell>
          <cell r="Q9" t="str">
            <v xml:space="preserve">NA </v>
          </cell>
        </row>
        <row r="10">
          <cell r="E10">
            <v>228000</v>
          </cell>
          <cell r="F10" t="str">
            <v>0228000</v>
          </cell>
          <cell r="G10" t="str">
            <v>JONES MEMORIAL HOSPITAL</v>
          </cell>
          <cell r="H10">
            <v>8</v>
          </cell>
          <cell r="I10" t="str">
            <v>Western</v>
          </cell>
          <cell r="J10">
            <v>3</v>
          </cell>
          <cell r="K10" t="str">
            <v/>
          </cell>
          <cell r="L10" t="str">
            <v>00354403</v>
          </cell>
          <cell r="M10" t="str">
            <v>ALLEGANY</v>
          </cell>
          <cell r="N10" t="str">
            <v>JONES MEMORIAL HOSPITAL</v>
          </cell>
          <cell r="O10" t="str">
            <v>no</v>
          </cell>
          <cell r="P10" t="str">
            <v>no</v>
          </cell>
          <cell r="Q10" t="str">
            <v xml:space="preserve">NA </v>
          </cell>
        </row>
        <row r="11">
          <cell r="E11">
            <v>301001</v>
          </cell>
          <cell r="F11" t="str">
            <v>0301001</v>
          </cell>
          <cell r="G11" t="str">
            <v>OUR LADY OF LOURDES MEMORIAL</v>
          </cell>
          <cell r="H11">
            <v>6</v>
          </cell>
          <cell r="I11" t="str">
            <v>Central</v>
          </cell>
          <cell r="J11">
            <v>3</v>
          </cell>
          <cell r="K11" t="str">
            <v/>
          </cell>
          <cell r="L11" t="str">
            <v>00337664</v>
          </cell>
          <cell r="M11" t="str">
            <v>BROOME</v>
          </cell>
          <cell r="N11" t="str">
            <v>OUR LADY OF LOURDES MEM</v>
          </cell>
          <cell r="O11" t="str">
            <v>no</v>
          </cell>
          <cell r="P11" t="str">
            <v>no</v>
          </cell>
          <cell r="Q11" t="str">
            <v xml:space="preserve">NA </v>
          </cell>
        </row>
        <row r="12">
          <cell r="E12">
            <v>303001</v>
          </cell>
          <cell r="F12" t="str">
            <v>0303001</v>
          </cell>
          <cell r="G12" t="str">
            <v>UNITED HEALTH SERVICES, INC</v>
          </cell>
          <cell r="H12">
            <v>6</v>
          </cell>
          <cell r="I12" t="str">
            <v>Central</v>
          </cell>
          <cell r="J12">
            <v>3</v>
          </cell>
          <cell r="K12" t="str">
            <v/>
          </cell>
          <cell r="L12" t="str">
            <v>00614755</v>
          </cell>
          <cell r="M12" t="str">
            <v>BROOME</v>
          </cell>
          <cell r="N12" t="str">
            <v>UNITED HEALTH SERV HOSP INC</v>
          </cell>
          <cell r="O12" t="str">
            <v>no</v>
          </cell>
          <cell r="P12" t="str">
            <v>no</v>
          </cell>
          <cell r="Q12">
            <v>8</v>
          </cell>
        </row>
        <row r="13">
          <cell r="E13">
            <v>401001</v>
          </cell>
          <cell r="F13" t="str">
            <v>0401001</v>
          </cell>
          <cell r="G13" t="str">
            <v>OLEAN GENERAL HOSPITAL</v>
          </cell>
          <cell r="H13">
            <v>8</v>
          </cell>
          <cell r="I13" t="str">
            <v>Western</v>
          </cell>
          <cell r="J13">
            <v>3</v>
          </cell>
          <cell r="K13" t="str">
            <v/>
          </cell>
          <cell r="L13" t="str">
            <v>00354632</v>
          </cell>
          <cell r="M13" t="str">
            <v>CATTARAUGUS</v>
          </cell>
          <cell r="N13" t="str">
            <v>OLEAN GENERAL HOSP MAIN</v>
          </cell>
          <cell r="O13" t="str">
            <v>no</v>
          </cell>
          <cell r="P13" t="str">
            <v>no</v>
          </cell>
          <cell r="Q13" t="str">
            <v xml:space="preserve">NA </v>
          </cell>
        </row>
        <row r="14">
          <cell r="E14">
            <v>427000</v>
          </cell>
          <cell r="F14" t="str">
            <v>0427000</v>
          </cell>
          <cell r="G14" t="str">
            <v>TLC HEALTH NETWORK</v>
          </cell>
          <cell r="H14">
            <v>8</v>
          </cell>
          <cell r="I14" t="str">
            <v>Western</v>
          </cell>
          <cell r="J14">
            <v>3</v>
          </cell>
          <cell r="K14" t="str">
            <v/>
          </cell>
          <cell r="L14" t="str">
            <v>00347544</v>
          </cell>
          <cell r="M14" t="str">
            <v>CATTARAUGUS</v>
          </cell>
          <cell r="N14" t="str">
            <v>TLC HEALTH NETWORK</v>
          </cell>
          <cell r="O14" t="str">
            <v>no</v>
          </cell>
          <cell r="P14" t="str">
            <v>no</v>
          </cell>
          <cell r="Q14" t="str">
            <v xml:space="preserve">NA </v>
          </cell>
        </row>
        <row r="15">
          <cell r="E15">
            <v>501000</v>
          </cell>
          <cell r="F15" t="str">
            <v>0501000</v>
          </cell>
          <cell r="G15" t="str">
            <v>AUBURN MEMORIAL HOSPITAL</v>
          </cell>
          <cell r="H15">
            <v>6</v>
          </cell>
          <cell r="I15" t="str">
            <v>Central</v>
          </cell>
          <cell r="J15">
            <v>3</v>
          </cell>
          <cell r="K15" t="str">
            <v/>
          </cell>
          <cell r="L15" t="str">
            <v>00347553</v>
          </cell>
          <cell r="M15" t="str">
            <v>CAYUGA</v>
          </cell>
          <cell r="N15" t="str">
            <v>AUBURN MEMORIAL HOSPITAL</v>
          </cell>
          <cell r="O15" t="str">
            <v>no</v>
          </cell>
          <cell r="P15" t="str">
            <v>no</v>
          </cell>
          <cell r="Q15" t="str">
            <v xml:space="preserve">NA </v>
          </cell>
        </row>
        <row r="16">
          <cell r="E16">
            <v>601000</v>
          </cell>
          <cell r="F16" t="str">
            <v>0601000</v>
          </cell>
          <cell r="G16" t="str">
            <v>BROOKS MEMORIAL HOSPITAL</v>
          </cell>
          <cell r="H16">
            <v>8</v>
          </cell>
          <cell r="I16" t="str">
            <v>Western</v>
          </cell>
          <cell r="J16">
            <v>3</v>
          </cell>
          <cell r="K16" t="str">
            <v/>
          </cell>
          <cell r="L16" t="str">
            <v>00381439</v>
          </cell>
          <cell r="M16" t="str">
            <v>CHAUTAUQUA</v>
          </cell>
          <cell r="N16" t="str">
            <v>BROOKS MEMORIAL HOSPITAL</v>
          </cell>
          <cell r="O16" t="str">
            <v>no</v>
          </cell>
          <cell r="P16" t="str">
            <v>no</v>
          </cell>
          <cell r="Q16" t="str">
            <v xml:space="preserve">NA </v>
          </cell>
        </row>
        <row r="17">
          <cell r="E17">
            <v>602001</v>
          </cell>
          <cell r="F17" t="str">
            <v>0602001</v>
          </cell>
          <cell r="G17" t="str">
            <v>WOMANS CHRISTIAN ASSOCIATION</v>
          </cell>
          <cell r="H17">
            <v>8</v>
          </cell>
          <cell r="I17" t="str">
            <v>Western</v>
          </cell>
          <cell r="J17">
            <v>3</v>
          </cell>
          <cell r="K17" t="str">
            <v/>
          </cell>
          <cell r="L17" t="str">
            <v>00354623</v>
          </cell>
          <cell r="M17" t="str">
            <v>CHAUTAUQUA</v>
          </cell>
          <cell r="N17" t="str">
            <v>WOMANS CHRISTIAN ASSOCIATION</v>
          </cell>
          <cell r="O17" t="str">
            <v>no</v>
          </cell>
          <cell r="P17" t="str">
            <v>no</v>
          </cell>
          <cell r="Q17" t="str">
            <v xml:space="preserve">NA </v>
          </cell>
        </row>
        <row r="18">
          <cell r="E18">
            <v>632000</v>
          </cell>
          <cell r="F18" t="str">
            <v>0632000</v>
          </cell>
          <cell r="G18" t="str">
            <v>WESTFIELD MEMORIAL HOSP</v>
          </cell>
          <cell r="H18">
            <v>8</v>
          </cell>
          <cell r="I18" t="str">
            <v>Western</v>
          </cell>
          <cell r="J18">
            <v>2</v>
          </cell>
          <cell r="K18" t="str">
            <v/>
          </cell>
          <cell r="L18" t="str">
            <v>00354614</v>
          </cell>
          <cell r="M18" t="str">
            <v>CHAUTAUQUA</v>
          </cell>
          <cell r="N18" t="str">
            <v>WESTFIELD MEMORIAL HOSP</v>
          </cell>
          <cell r="O18" t="str">
            <v>no</v>
          </cell>
          <cell r="P18" t="str">
            <v>no</v>
          </cell>
          <cell r="Q18" t="str">
            <v xml:space="preserve">NA </v>
          </cell>
        </row>
        <row r="19">
          <cell r="E19">
            <v>701000</v>
          </cell>
          <cell r="F19" t="str">
            <v>0701000</v>
          </cell>
          <cell r="G19" t="str">
            <v>ARNOT OGDEN MEDICAL CENTER</v>
          </cell>
          <cell r="H19">
            <v>6</v>
          </cell>
          <cell r="I19" t="str">
            <v>Central</v>
          </cell>
          <cell r="J19">
            <v>3</v>
          </cell>
          <cell r="K19" t="str">
            <v/>
          </cell>
          <cell r="L19" t="str">
            <v>00363199</v>
          </cell>
          <cell r="M19" t="str">
            <v>CHEMUNG</v>
          </cell>
          <cell r="N19" t="str">
            <v>ARNOT OGDEN MEDICAL CENTER</v>
          </cell>
          <cell r="O19" t="str">
            <v>no</v>
          </cell>
          <cell r="P19" t="str">
            <v>no</v>
          </cell>
          <cell r="Q19" t="str">
            <v xml:space="preserve">NA </v>
          </cell>
        </row>
        <row r="20">
          <cell r="E20">
            <v>701001</v>
          </cell>
          <cell r="F20" t="str">
            <v>0701001</v>
          </cell>
          <cell r="G20" t="str">
            <v>ST JOSEPHS HOSP / ELMIRA</v>
          </cell>
          <cell r="H20">
            <v>6</v>
          </cell>
          <cell r="I20" t="str">
            <v>Central</v>
          </cell>
          <cell r="J20">
            <v>3</v>
          </cell>
          <cell r="K20" t="str">
            <v/>
          </cell>
          <cell r="L20" t="str">
            <v>00363126</v>
          </cell>
          <cell r="M20" t="str">
            <v>CHEMUNG</v>
          </cell>
          <cell r="N20" t="str">
            <v>ST JOSEPHS HOSPITAL ELMIRA</v>
          </cell>
          <cell r="O20" t="str">
            <v>no</v>
          </cell>
          <cell r="P20" t="str">
            <v>no</v>
          </cell>
          <cell r="Q20" t="str">
            <v xml:space="preserve">NA </v>
          </cell>
        </row>
        <row r="21">
          <cell r="E21">
            <v>824000</v>
          </cell>
          <cell r="F21" t="str">
            <v>0824000</v>
          </cell>
          <cell r="G21" t="str">
            <v>CHENANGO MEMORIAL HOSPITAL</v>
          </cell>
          <cell r="H21">
            <v>5</v>
          </cell>
          <cell r="I21" t="str">
            <v>Utica</v>
          </cell>
          <cell r="J21">
            <v>2</v>
          </cell>
          <cell r="K21" t="str">
            <v/>
          </cell>
          <cell r="L21" t="str">
            <v>00314723</v>
          </cell>
          <cell r="M21" t="str">
            <v>CHENANGO</v>
          </cell>
          <cell r="N21" t="str">
            <v>CHENANGO MEMORIAL HOSP    INC</v>
          </cell>
          <cell r="O21" t="str">
            <v>no</v>
          </cell>
          <cell r="P21" t="str">
            <v>no</v>
          </cell>
          <cell r="Q21" t="str">
            <v xml:space="preserve">NA </v>
          </cell>
        </row>
        <row r="22">
          <cell r="E22">
            <v>901001</v>
          </cell>
          <cell r="F22" t="str">
            <v>0901001</v>
          </cell>
          <cell r="G22" t="str">
            <v>CHAMPLAIN VALLEY PHYSICIANS</v>
          </cell>
          <cell r="H22">
            <v>4</v>
          </cell>
          <cell r="I22" t="str">
            <v>Northeastern</v>
          </cell>
          <cell r="J22">
            <v>3</v>
          </cell>
          <cell r="K22" t="str">
            <v/>
          </cell>
          <cell r="L22" t="str">
            <v>00318814</v>
          </cell>
          <cell r="M22" t="str">
            <v>CLINTON</v>
          </cell>
          <cell r="N22" t="str">
            <v>CHAMPLAIN VALLEY PHYSICIANS H</v>
          </cell>
          <cell r="O22" t="str">
            <v>no</v>
          </cell>
          <cell r="P22" t="str">
            <v>no</v>
          </cell>
          <cell r="Q22" t="str">
            <v xml:space="preserve">NA </v>
          </cell>
        </row>
        <row r="23">
          <cell r="E23">
            <v>1001000</v>
          </cell>
          <cell r="F23" t="str">
            <v>1001000</v>
          </cell>
          <cell r="G23" t="str">
            <v>COLUMBIA MEMORIAL HOSPITAL</v>
          </cell>
          <cell r="H23">
            <v>3</v>
          </cell>
          <cell r="I23" t="str">
            <v>No Metropolitan</v>
          </cell>
          <cell r="J23">
            <v>3</v>
          </cell>
          <cell r="K23" t="str">
            <v/>
          </cell>
          <cell r="L23" t="str">
            <v>00335915</v>
          </cell>
          <cell r="M23" t="str">
            <v>COLUMBIA</v>
          </cell>
          <cell r="N23" t="str">
            <v>COLUMBIA MEMORIAL HOSPITAL</v>
          </cell>
          <cell r="O23" t="str">
            <v>no</v>
          </cell>
          <cell r="P23" t="str">
            <v>no</v>
          </cell>
          <cell r="Q23" t="str">
            <v xml:space="preserve">NA </v>
          </cell>
        </row>
        <row r="24">
          <cell r="E24">
            <v>1101000</v>
          </cell>
          <cell r="F24" t="str">
            <v>1101000</v>
          </cell>
          <cell r="G24" t="str">
            <v>CORTLAND REGIONAL MED CTR</v>
          </cell>
          <cell r="H24">
            <v>6</v>
          </cell>
          <cell r="I24" t="str">
            <v>Central</v>
          </cell>
          <cell r="J24">
            <v>3</v>
          </cell>
          <cell r="K24" t="str">
            <v/>
          </cell>
          <cell r="L24" t="str">
            <v>00279176</v>
          </cell>
          <cell r="M24" t="str">
            <v>CORTLAND</v>
          </cell>
          <cell r="N24" t="str">
            <v>CORTLAND MEMORIAL HOSP IN</v>
          </cell>
          <cell r="O24" t="str">
            <v>no</v>
          </cell>
          <cell r="P24" t="str">
            <v>no</v>
          </cell>
          <cell r="Q24" t="str">
            <v xml:space="preserve">NA </v>
          </cell>
        </row>
        <row r="25">
          <cell r="E25">
            <v>1226701</v>
          </cell>
          <cell r="F25" t="str">
            <v>1226701</v>
          </cell>
          <cell r="G25" t="str">
            <v>MARGARETVILLE MEMORIAL HOSP</v>
          </cell>
          <cell r="H25">
            <v>3</v>
          </cell>
          <cell r="I25" t="str">
            <v>No Metropolitan</v>
          </cell>
          <cell r="J25">
            <v>3</v>
          </cell>
          <cell r="K25" t="str">
            <v/>
          </cell>
          <cell r="L25" t="str">
            <v>00279387</v>
          </cell>
          <cell r="M25" t="str">
            <v>DELAWARE</v>
          </cell>
          <cell r="N25" t="str">
            <v>MARGARETVILLE MEMORIAL HOSP</v>
          </cell>
          <cell r="O25" t="str">
            <v>no</v>
          </cell>
          <cell r="P25" t="str">
            <v>no</v>
          </cell>
          <cell r="Q25" t="str">
            <v xml:space="preserve">NA </v>
          </cell>
        </row>
        <row r="26">
          <cell r="E26">
            <v>1227001</v>
          </cell>
          <cell r="F26" t="str">
            <v>1227001</v>
          </cell>
          <cell r="G26" t="str">
            <v>TRI TOWN REGIONAL HLTHCARE</v>
          </cell>
          <cell r="H26">
            <v>3</v>
          </cell>
          <cell r="I26" t="str">
            <v>No Metropolitan</v>
          </cell>
          <cell r="J26">
            <v>2</v>
          </cell>
          <cell r="L26" t="str">
            <v>03024857</v>
          </cell>
          <cell r="M26" t="str">
            <v>DELAWARE</v>
          </cell>
          <cell r="N26" t="str">
            <v>TRI TOWN REGIONAL HLTHCARE</v>
          </cell>
          <cell r="O26" t="str">
            <v>no</v>
          </cell>
          <cell r="P26" t="str">
            <v>no</v>
          </cell>
          <cell r="Q26" t="str">
            <v xml:space="preserve">NA </v>
          </cell>
        </row>
        <row r="27">
          <cell r="E27">
            <v>1229700</v>
          </cell>
          <cell r="F27" t="str">
            <v>1229700</v>
          </cell>
          <cell r="G27" t="str">
            <v>DELAWARE VALLEY HOSPITAL</v>
          </cell>
          <cell r="H27">
            <v>3</v>
          </cell>
          <cell r="I27" t="str">
            <v>No Metropolitan</v>
          </cell>
          <cell r="J27">
            <v>3</v>
          </cell>
          <cell r="K27" t="str">
            <v/>
          </cell>
          <cell r="L27" t="str">
            <v>00347571</v>
          </cell>
          <cell r="M27" t="str">
            <v>DELAWARE</v>
          </cell>
          <cell r="N27" t="str">
            <v>DELAWARE VALLEY HOSPITAL  INC</v>
          </cell>
          <cell r="O27" t="str">
            <v>no</v>
          </cell>
          <cell r="P27" t="str">
            <v>no</v>
          </cell>
          <cell r="Q27" t="str">
            <v xml:space="preserve">NA </v>
          </cell>
        </row>
        <row r="28">
          <cell r="E28">
            <v>1254700</v>
          </cell>
          <cell r="F28" t="str">
            <v>1254700</v>
          </cell>
          <cell r="G28" t="str">
            <v>O'CONNOR HOSPITAL</v>
          </cell>
          <cell r="H28">
            <v>3</v>
          </cell>
          <cell r="I28" t="str">
            <v>No Metropolitan</v>
          </cell>
          <cell r="J28">
            <v>2</v>
          </cell>
          <cell r="K28" t="str">
            <v/>
          </cell>
          <cell r="L28" t="str">
            <v>00354081</v>
          </cell>
          <cell r="M28" t="str">
            <v>DELAWARE</v>
          </cell>
          <cell r="N28" t="str">
            <v>O'CONNOR HOSPITAL</v>
          </cell>
          <cell r="O28" t="str">
            <v>no</v>
          </cell>
          <cell r="P28" t="str">
            <v>no</v>
          </cell>
          <cell r="Q28" t="str">
            <v xml:space="preserve">NA </v>
          </cell>
        </row>
        <row r="29">
          <cell r="E29">
            <v>1302000</v>
          </cell>
          <cell r="F29" t="str">
            <v>1302000</v>
          </cell>
          <cell r="G29" t="str">
            <v>ST FRANCIS HOSP / POUGH</v>
          </cell>
          <cell r="H29">
            <v>3</v>
          </cell>
          <cell r="I29" t="str">
            <v>No Metropolitan</v>
          </cell>
          <cell r="J29">
            <v>3</v>
          </cell>
          <cell r="K29" t="str">
            <v/>
          </cell>
          <cell r="L29" t="str">
            <v>00273845</v>
          </cell>
          <cell r="M29" t="str">
            <v>DUTCHESS</v>
          </cell>
          <cell r="N29" t="str">
            <v>ST FRANCIS HOSPITAL</v>
          </cell>
          <cell r="O29" t="str">
            <v>yes</v>
          </cell>
          <cell r="P29" t="str">
            <v>yes</v>
          </cell>
          <cell r="Q29">
            <v>10</v>
          </cell>
        </row>
        <row r="30">
          <cell r="E30">
            <v>1302001</v>
          </cell>
          <cell r="F30" t="str">
            <v>1302001</v>
          </cell>
          <cell r="G30" t="str">
            <v>VASSAR BROTHERS MED CTR</v>
          </cell>
          <cell r="H30">
            <v>3</v>
          </cell>
          <cell r="I30" t="str">
            <v>No Metropolitan</v>
          </cell>
          <cell r="J30">
            <v>3</v>
          </cell>
          <cell r="K30" t="str">
            <v/>
          </cell>
          <cell r="L30" t="str">
            <v>00273854</v>
          </cell>
          <cell r="M30" t="str">
            <v>DUTCHESS</v>
          </cell>
          <cell r="N30" t="str">
            <v>VASSAR BROTHERS MED CTR</v>
          </cell>
          <cell r="O30" t="str">
            <v>no</v>
          </cell>
          <cell r="P30" t="str">
            <v>no</v>
          </cell>
          <cell r="Q30" t="str">
            <v xml:space="preserve">NA </v>
          </cell>
        </row>
        <row r="31">
          <cell r="E31">
            <v>1327000</v>
          </cell>
          <cell r="F31" t="str">
            <v>1327000</v>
          </cell>
          <cell r="G31" t="str">
            <v>NORTHERN DUTCHESS HOSPITAL</v>
          </cell>
          <cell r="H31">
            <v>3</v>
          </cell>
          <cell r="I31" t="str">
            <v>No Metropolitan</v>
          </cell>
          <cell r="J31">
            <v>3</v>
          </cell>
          <cell r="K31" t="str">
            <v/>
          </cell>
          <cell r="L31" t="str">
            <v>00268300</v>
          </cell>
          <cell r="M31" t="str">
            <v>DUTCHESS</v>
          </cell>
          <cell r="N31" t="str">
            <v>NORTHERN DUTCHESS HOSPITAL</v>
          </cell>
          <cell r="O31" t="str">
            <v>no</v>
          </cell>
          <cell r="P31" t="str">
            <v>no</v>
          </cell>
          <cell r="Q31" t="str">
            <v xml:space="preserve">NA </v>
          </cell>
        </row>
        <row r="32">
          <cell r="E32">
            <v>1401002</v>
          </cell>
          <cell r="F32" t="str">
            <v>1401002</v>
          </cell>
          <cell r="G32" t="str">
            <v>KALEIDA/WOMEN AND CHILDREN</v>
          </cell>
          <cell r="H32">
            <v>8</v>
          </cell>
          <cell r="I32" t="str">
            <v>Western</v>
          </cell>
          <cell r="J32">
            <v>2</v>
          </cell>
          <cell r="K32" t="str">
            <v/>
          </cell>
          <cell r="L32" t="str">
            <v>00360614</v>
          </cell>
          <cell r="M32" t="str">
            <v>ERIE</v>
          </cell>
          <cell r="N32" t="str">
            <v>KALEIDA/WOMEN AND CHILDREN</v>
          </cell>
          <cell r="O32" t="str">
            <v>no</v>
          </cell>
          <cell r="P32" t="str">
            <v>no</v>
          </cell>
          <cell r="Q32" t="str">
            <v xml:space="preserve">NA </v>
          </cell>
        </row>
        <row r="33">
          <cell r="E33">
            <v>1401005</v>
          </cell>
          <cell r="F33" t="str">
            <v>1401005</v>
          </cell>
          <cell r="G33" t="str">
            <v>ERIE COUNTY MEDICAL CENTER</v>
          </cell>
          <cell r="H33">
            <v>8</v>
          </cell>
          <cell r="I33" t="str">
            <v>Western</v>
          </cell>
          <cell r="J33">
            <v>2</v>
          </cell>
          <cell r="K33" t="str">
            <v/>
          </cell>
          <cell r="L33" t="str">
            <v>00245863</v>
          </cell>
          <cell r="M33" t="str">
            <v>ERIE</v>
          </cell>
          <cell r="N33" t="str">
            <v>ERIE COUNTY MEDICAL CTR</v>
          </cell>
          <cell r="O33" t="str">
            <v>yes</v>
          </cell>
          <cell r="P33" t="str">
            <v>yes</v>
          </cell>
          <cell r="Q33">
            <v>17</v>
          </cell>
        </row>
        <row r="34">
          <cell r="E34">
            <v>1401006</v>
          </cell>
          <cell r="F34" t="str">
            <v>1401006</v>
          </cell>
          <cell r="G34" t="str">
            <v>SHEEHAN MEMORIAL EMERGENCY</v>
          </cell>
          <cell r="H34">
            <v>8</v>
          </cell>
          <cell r="I34" t="str">
            <v>Western</v>
          </cell>
          <cell r="J34">
            <v>3</v>
          </cell>
          <cell r="K34" t="str">
            <v/>
          </cell>
          <cell r="L34" t="str">
            <v>00354545</v>
          </cell>
          <cell r="M34" t="str">
            <v>ERIE</v>
          </cell>
          <cell r="N34" t="str">
            <v>SHEEHAN MEMORIAL HOSPITAL</v>
          </cell>
          <cell r="O34" t="str">
            <v>yes</v>
          </cell>
          <cell r="P34" t="str">
            <v>yes</v>
          </cell>
          <cell r="Q34">
            <v>10</v>
          </cell>
        </row>
        <row r="35">
          <cell r="E35">
            <v>1401008</v>
          </cell>
          <cell r="F35" t="str">
            <v>1401008</v>
          </cell>
          <cell r="G35" t="str">
            <v>MERCY HOSPITAL OF BUFFALO</v>
          </cell>
          <cell r="H35">
            <v>8</v>
          </cell>
          <cell r="I35" t="str">
            <v>Western</v>
          </cell>
          <cell r="J35">
            <v>3</v>
          </cell>
          <cell r="K35" t="str">
            <v/>
          </cell>
          <cell r="L35" t="str">
            <v>00354412</v>
          </cell>
          <cell r="M35" t="str">
            <v>ERIE</v>
          </cell>
          <cell r="N35" t="str">
            <v>MERCY HOSPITAL OF BUFFALO</v>
          </cell>
          <cell r="O35" t="str">
            <v>no</v>
          </cell>
          <cell r="P35" t="str">
            <v>no</v>
          </cell>
          <cell r="Q35" t="str">
            <v xml:space="preserve">NA </v>
          </cell>
        </row>
        <row r="36">
          <cell r="E36">
            <v>1401010</v>
          </cell>
          <cell r="F36" t="str">
            <v>1401010</v>
          </cell>
          <cell r="G36" t="str">
            <v xml:space="preserve">ROSWELL PARK  </v>
          </cell>
          <cell r="H36">
            <v>8</v>
          </cell>
          <cell r="I36" t="str">
            <v>Western</v>
          </cell>
          <cell r="J36">
            <v>3</v>
          </cell>
          <cell r="K36" t="str">
            <v/>
          </cell>
          <cell r="L36" t="str">
            <v>00354518</v>
          </cell>
          <cell r="M36" t="str">
            <v>ERIE</v>
          </cell>
          <cell r="N36" t="str">
            <v xml:space="preserve">ROSWELL PARK  </v>
          </cell>
          <cell r="O36" t="str">
            <v>no</v>
          </cell>
          <cell r="P36" t="str">
            <v>no</v>
          </cell>
          <cell r="Q36" t="str">
            <v xml:space="preserve">NA </v>
          </cell>
        </row>
        <row r="37">
          <cell r="E37">
            <v>1401013</v>
          </cell>
          <cell r="F37" t="str">
            <v>1401013</v>
          </cell>
          <cell r="G37" t="str">
            <v>SISTERS OF CHARITY HOSPITAL</v>
          </cell>
          <cell r="H37">
            <v>8</v>
          </cell>
          <cell r="I37" t="str">
            <v>Western</v>
          </cell>
          <cell r="J37">
            <v>3</v>
          </cell>
          <cell r="K37" t="str">
            <v/>
          </cell>
          <cell r="L37" t="str">
            <v>00354563</v>
          </cell>
          <cell r="M37" t="str">
            <v>ERIE</v>
          </cell>
          <cell r="N37" t="str">
            <v>SISTERS OF CHARITY HOSP</v>
          </cell>
          <cell r="O37" t="str">
            <v>no</v>
          </cell>
          <cell r="P37" t="str">
            <v>no</v>
          </cell>
          <cell r="Q37" t="str">
            <v xml:space="preserve">NA </v>
          </cell>
        </row>
        <row r="38">
          <cell r="E38">
            <v>1401014</v>
          </cell>
          <cell r="F38" t="str">
            <v>1401014</v>
          </cell>
          <cell r="G38" t="str">
            <v>KALEIDA HEALTH</v>
          </cell>
          <cell r="H38">
            <v>8</v>
          </cell>
          <cell r="I38" t="str">
            <v>Western</v>
          </cell>
          <cell r="J38">
            <v>3</v>
          </cell>
          <cell r="K38" t="str">
            <v/>
          </cell>
          <cell r="L38" t="str">
            <v>00361968</v>
          </cell>
          <cell r="M38" t="str">
            <v>ERIE</v>
          </cell>
          <cell r="N38" t="str">
            <v>KALEIDA HEALTH</v>
          </cell>
          <cell r="O38" t="str">
            <v>no</v>
          </cell>
          <cell r="P38" t="str">
            <v>no</v>
          </cell>
          <cell r="Q38" t="str">
            <v xml:space="preserve">NA </v>
          </cell>
        </row>
        <row r="39">
          <cell r="E39">
            <v>1404000</v>
          </cell>
          <cell r="F39" t="str">
            <v>1404000</v>
          </cell>
          <cell r="G39" t="str">
            <v>KENMORE MERCY HOSPITAL</v>
          </cell>
          <cell r="H39">
            <v>8</v>
          </cell>
          <cell r="I39" t="str">
            <v>Western</v>
          </cell>
          <cell r="J39">
            <v>3</v>
          </cell>
          <cell r="K39" t="str">
            <v/>
          </cell>
          <cell r="L39" t="str">
            <v>00354343</v>
          </cell>
          <cell r="M39" t="str">
            <v>ERIE</v>
          </cell>
          <cell r="N39" t="str">
            <v>KENMORE MERCY HOSPITAL</v>
          </cell>
          <cell r="O39" t="str">
            <v>no</v>
          </cell>
          <cell r="P39" t="str">
            <v>no</v>
          </cell>
          <cell r="Q39" t="str">
            <v xml:space="preserve">NA </v>
          </cell>
        </row>
        <row r="40">
          <cell r="E40">
            <v>1427000</v>
          </cell>
          <cell r="F40" t="str">
            <v>1427000</v>
          </cell>
          <cell r="G40" t="str">
            <v>BERTRAND CHAFFEE HOSPITAL</v>
          </cell>
          <cell r="H40">
            <v>8</v>
          </cell>
          <cell r="I40" t="str">
            <v>Western</v>
          </cell>
          <cell r="J40">
            <v>2</v>
          </cell>
          <cell r="K40" t="str">
            <v/>
          </cell>
          <cell r="L40" t="str">
            <v>00354150</v>
          </cell>
          <cell r="M40" t="str">
            <v>ERIE</v>
          </cell>
          <cell r="N40" t="str">
            <v>BERTRAND CHAFFEE HOSPITAL</v>
          </cell>
          <cell r="O40" t="str">
            <v>no</v>
          </cell>
          <cell r="P40" t="str">
            <v>no</v>
          </cell>
          <cell r="Q40" t="str">
            <v xml:space="preserve">NA </v>
          </cell>
        </row>
        <row r="41">
          <cell r="E41">
            <v>1552701</v>
          </cell>
          <cell r="F41" t="str">
            <v>1552701</v>
          </cell>
          <cell r="G41" t="str">
            <v>ELIZABETHTOWN COMMUNITY HOSP</v>
          </cell>
          <cell r="H41">
            <v>4</v>
          </cell>
          <cell r="I41" t="str">
            <v>Northeastern</v>
          </cell>
          <cell r="J41">
            <v>3</v>
          </cell>
          <cell r="K41" t="str">
            <v/>
          </cell>
          <cell r="L41" t="str">
            <v>00354274</v>
          </cell>
          <cell r="M41" t="str">
            <v>ESSEX</v>
          </cell>
          <cell r="N41" t="str">
            <v>ELIZABETHTOWN COMMUNITY HOSP</v>
          </cell>
          <cell r="O41" t="str">
            <v>no</v>
          </cell>
          <cell r="P41" t="str">
            <v>no</v>
          </cell>
          <cell r="Q41" t="str">
            <v xml:space="preserve">NA </v>
          </cell>
        </row>
        <row r="42">
          <cell r="E42">
            <v>1564701</v>
          </cell>
          <cell r="F42" t="str">
            <v>1564701</v>
          </cell>
          <cell r="G42" t="str">
            <v>MOSES-LUDINGTON HOSPITAL</v>
          </cell>
          <cell r="H42">
            <v>4</v>
          </cell>
          <cell r="I42" t="str">
            <v>Northeastern</v>
          </cell>
          <cell r="J42">
            <v>3</v>
          </cell>
          <cell r="K42" t="str">
            <v/>
          </cell>
          <cell r="L42" t="str">
            <v>00360930</v>
          </cell>
          <cell r="M42" t="str">
            <v>ESSEX</v>
          </cell>
          <cell r="N42" t="str">
            <v>MOSES-LUDINGTON HOSPITAL</v>
          </cell>
          <cell r="O42" t="str">
            <v>no</v>
          </cell>
          <cell r="P42" t="str">
            <v>no</v>
          </cell>
          <cell r="Q42" t="str">
            <v xml:space="preserve">NA </v>
          </cell>
        </row>
        <row r="43">
          <cell r="E43">
            <v>1623001</v>
          </cell>
          <cell r="F43" t="str">
            <v>1623001</v>
          </cell>
          <cell r="G43" t="str">
            <v>ADIRONDACK MEDICAL CENTER</v>
          </cell>
          <cell r="H43">
            <v>5</v>
          </cell>
          <cell r="I43" t="str">
            <v>Utica</v>
          </cell>
          <cell r="J43">
            <v>3</v>
          </cell>
          <cell r="K43" t="str">
            <v/>
          </cell>
          <cell r="L43" t="str">
            <v>00363213</v>
          </cell>
          <cell r="M43" t="str">
            <v>FRANKLIN</v>
          </cell>
          <cell r="N43" t="str">
            <v>ADIRONDACK MEDICAL CENTER</v>
          </cell>
          <cell r="O43" t="str">
            <v>no</v>
          </cell>
          <cell r="P43" t="str">
            <v>no</v>
          </cell>
          <cell r="Q43" t="str">
            <v xml:space="preserve">NA </v>
          </cell>
        </row>
        <row r="44">
          <cell r="E44">
            <v>1624000</v>
          </cell>
          <cell r="F44" t="str">
            <v>1624000</v>
          </cell>
          <cell r="G44" t="str">
            <v>ALICE HYDE MEDICAL CENTER</v>
          </cell>
          <cell r="H44">
            <v>5</v>
          </cell>
          <cell r="I44" t="str">
            <v>Utica</v>
          </cell>
          <cell r="J44">
            <v>3</v>
          </cell>
          <cell r="K44" t="str">
            <v/>
          </cell>
          <cell r="L44" t="str">
            <v>00354114</v>
          </cell>
          <cell r="M44" t="str">
            <v>FRANKLIN</v>
          </cell>
          <cell r="N44" t="str">
            <v>ALICE HYDE MEDICAL CENTER</v>
          </cell>
          <cell r="O44" t="str">
            <v>no</v>
          </cell>
          <cell r="P44" t="str">
            <v>no</v>
          </cell>
          <cell r="Q44" t="str">
            <v xml:space="preserve">NA </v>
          </cell>
        </row>
        <row r="45">
          <cell r="E45">
            <v>1701000</v>
          </cell>
          <cell r="F45" t="str">
            <v>1701000</v>
          </cell>
          <cell r="G45" t="str">
            <v>NATHAN LITTAUER HOSPITAL</v>
          </cell>
          <cell r="H45">
            <v>4</v>
          </cell>
          <cell r="I45" t="str">
            <v>Northeastern</v>
          </cell>
          <cell r="J45">
            <v>3</v>
          </cell>
          <cell r="K45" t="str">
            <v/>
          </cell>
          <cell r="L45" t="str">
            <v>00313924</v>
          </cell>
          <cell r="M45" t="str">
            <v>FULTON</v>
          </cell>
          <cell r="N45" t="str">
            <v>NATHAN LITTAUER HOSPITAL</v>
          </cell>
          <cell r="O45" t="str">
            <v>no</v>
          </cell>
          <cell r="P45" t="str">
            <v>no</v>
          </cell>
          <cell r="Q45" t="str">
            <v xml:space="preserve">NA </v>
          </cell>
        </row>
        <row r="46">
          <cell r="E46">
            <v>1801000</v>
          </cell>
          <cell r="F46" t="str">
            <v>1801000</v>
          </cell>
          <cell r="G46" t="str">
            <v>UNITED MEMORIAL MED CTR</v>
          </cell>
          <cell r="H46">
            <v>8</v>
          </cell>
          <cell r="I46" t="str">
            <v>Western</v>
          </cell>
          <cell r="J46">
            <v>3</v>
          </cell>
          <cell r="K46" t="str">
            <v/>
          </cell>
          <cell r="L46" t="str">
            <v>00354283</v>
          </cell>
          <cell r="M46" t="str">
            <v>GENESEE</v>
          </cell>
          <cell r="N46" t="str">
            <v>UNITED MEMORIAL MEDICAL CTR</v>
          </cell>
          <cell r="O46" t="str">
            <v>no</v>
          </cell>
          <cell r="P46" t="str">
            <v>no</v>
          </cell>
          <cell r="Q46" t="str">
            <v xml:space="preserve">NA </v>
          </cell>
        </row>
        <row r="47">
          <cell r="E47">
            <v>2129700</v>
          </cell>
          <cell r="F47" t="str">
            <v>2129700</v>
          </cell>
          <cell r="G47" t="str">
            <v>LITTLE FALLS HOSPITAL</v>
          </cell>
          <cell r="H47">
            <v>5</v>
          </cell>
          <cell r="I47" t="str">
            <v>Utica</v>
          </cell>
          <cell r="J47">
            <v>2</v>
          </cell>
          <cell r="K47" t="str">
            <v/>
          </cell>
          <cell r="L47" t="str">
            <v>00310870</v>
          </cell>
          <cell r="M47" t="str">
            <v>HERKIMER</v>
          </cell>
          <cell r="N47" t="str">
            <v>LITTLE FALLS HOSPITAL</v>
          </cell>
          <cell r="O47" t="str">
            <v>no</v>
          </cell>
          <cell r="P47" t="str">
            <v>no</v>
          </cell>
          <cell r="Q47" t="str">
            <v xml:space="preserve">NA </v>
          </cell>
        </row>
        <row r="48">
          <cell r="E48">
            <v>2201000</v>
          </cell>
          <cell r="F48" t="str">
            <v>2201000</v>
          </cell>
          <cell r="G48" t="str">
            <v>SAMARITAN MEDICAL CENTER</v>
          </cell>
          <cell r="H48">
            <v>5</v>
          </cell>
          <cell r="I48" t="str">
            <v>Utica</v>
          </cell>
          <cell r="J48">
            <v>2</v>
          </cell>
          <cell r="K48" t="str">
            <v/>
          </cell>
          <cell r="L48" t="str">
            <v>00354316</v>
          </cell>
          <cell r="M48" t="str">
            <v>JEFFERSON</v>
          </cell>
          <cell r="N48" t="str">
            <v>SAMARITAN MEDICAL CENTER</v>
          </cell>
          <cell r="O48" t="str">
            <v>no</v>
          </cell>
          <cell r="P48" t="str">
            <v>no</v>
          </cell>
          <cell r="Q48" t="str">
            <v xml:space="preserve">NA </v>
          </cell>
        </row>
        <row r="49">
          <cell r="E49">
            <v>2221700</v>
          </cell>
          <cell r="F49" t="str">
            <v>2221700</v>
          </cell>
          <cell r="G49" t="str">
            <v>RIVER HOSPITAL, INC</v>
          </cell>
          <cell r="H49">
            <v>5</v>
          </cell>
          <cell r="I49" t="str">
            <v>Utica</v>
          </cell>
          <cell r="J49">
            <v>3</v>
          </cell>
          <cell r="K49" t="str">
            <v/>
          </cell>
          <cell r="L49" t="str">
            <v>02392854</v>
          </cell>
          <cell r="M49" t="str">
            <v>JEFFERSON</v>
          </cell>
          <cell r="N49" t="str">
            <v>RIVER HOSPITAL, INC</v>
          </cell>
          <cell r="O49" t="str">
            <v>no</v>
          </cell>
          <cell r="P49" t="str">
            <v>no</v>
          </cell>
          <cell r="Q49" t="str">
            <v xml:space="preserve">NA </v>
          </cell>
        </row>
        <row r="50">
          <cell r="E50">
            <v>2238001</v>
          </cell>
          <cell r="F50" t="str">
            <v>2238001</v>
          </cell>
          <cell r="G50" t="str">
            <v>CARTHAGE AREA HOSPITAL INC</v>
          </cell>
          <cell r="H50">
            <v>5</v>
          </cell>
          <cell r="I50" t="str">
            <v>Utica</v>
          </cell>
          <cell r="J50">
            <v>2</v>
          </cell>
          <cell r="K50" t="str">
            <v/>
          </cell>
          <cell r="L50" t="str">
            <v>00310852</v>
          </cell>
          <cell r="M50" t="str">
            <v>JEFFERSON</v>
          </cell>
          <cell r="N50" t="str">
            <v>CARTHAGE AREA HOSPITAL INC</v>
          </cell>
          <cell r="O50" t="str">
            <v>no</v>
          </cell>
          <cell r="P50" t="str">
            <v>no</v>
          </cell>
          <cell r="Q50" t="str">
            <v xml:space="preserve">NA </v>
          </cell>
        </row>
        <row r="51">
          <cell r="E51">
            <v>2424000</v>
          </cell>
          <cell r="F51" t="str">
            <v>2424000</v>
          </cell>
          <cell r="G51" t="str">
            <v>LEWIS COUNTY GENERAL HOSP</v>
          </cell>
          <cell r="H51">
            <v>5</v>
          </cell>
          <cell r="I51" t="str">
            <v>Utica</v>
          </cell>
          <cell r="J51">
            <v>3</v>
          </cell>
          <cell r="K51" t="str">
            <v/>
          </cell>
          <cell r="L51" t="str">
            <v>00354370</v>
          </cell>
          <cell r="M51" t="str">
            <v>LEWIS</v>
          </cell>
          <cell r="N51" t="str">
            <v>LEWIS COUNTY GENERAL HOSPITAL</v>
          </cell>
          <cell r="O51" t="str">
            <v>no</v>
          </cell>
          <cell r="P51" t="str">
            <v>no</v>
          </cell>
          <cell r="Q51" t="str">
            <v xml:space="preserve">NA </v>
          </cell>
        </row>
        <row r="52">
          <cell r="E52">
            <v>2527000</v>
          </cell>
          <cell r="F52" t="str">
            <v>2527000</v>
          </cell>
          <cell r="G52" t="str">
            <v>NICHOLAS H NOYES MEMORIAL</v>
          </cell>
          <cell r="H52">
            <v>7</v>
          </cell>
          <cell r="I52" t="str">
            <v>Rochester</v>
          </cell>
          <cell r="J52">
            <v>2</v>
          </cell>
          <cell r="K52" t="str">
            <v/>
          </cell>
          <cell r="L52" t="str">
            <v>00354476</v>
          </cell>
          <cell r="M52" t="str">
            <v>LIVINGSTON</v>
          </cell>
          <cell r="N52" t="str">
            <v>NICHOLAS H NOYES MEM HOSP</v>
          </cell>
          <cell r="O52" t="str">
            <v>no</v>
          </cell>
          <cell r="P52" t="str">
            <v>no</v>
          </cell>
          <cell r="Q52" t="str">
            <v xml:space="preserve">NA </v>
          </cell>
        </row>
        <row r="53">
          <cell r="E53">
            <v>2601001</v>
          </cell>
          <cell r="F53" t="str">
            <v>2601001</v>
          </cell>
          <cell r="G53" t="str">
            <v>ONEIDA HEALTHCARE CENTER</v>
          </cell>
          <cell r="H53">
            <v>5</v>
          </cell>
          <cell r="I53" t="str">
            <v>Utica</v>
          </cell>
          <cell r="J53">
            <v>2</v>
          </cell>
          <cell r="K53" t="str">
            <v/>
          </cell>
          <cell r="L53" t="str">
            <v>00310903</v>
          </cell>
          <cell r="M53" t="str">
            <v>MADISON</v>
          </cell>
          <cell r="N53" t="str">
            <v>ONEIDA HEALTHCARE CENTER</v>
          </cell>
          <cell r="O53" t="str">
            <v>no</v>
          </cell>
          <cell r="P53" t="str">
            <v>no</v>
          </cell>
          <cell r="Q53" t="str">
            <v xml:space="preserve">NA </v>
          </cell>
        </row>
        <row r="54">
          <cell r="E54">
            <v>2625000</v>
          </cell>
          <cell r="F54" t="str">
            <v>2625000</v>
          </cell>
          <cell r="G54" t="str">
            <v>COMMUNITY MEMORIAL HOSPITAL</v>
          </cell>
          <cell r="H54">
            <v>5</v>
          </cell>
          <cell r="I54" t="str">
            <v>Utica</v>
          </cell>
          <cell r="J54">
            <v>3</v>
          </cell>
          <cell r="K54" t="str">
            <v/>
          </cell>
          <cell r="L54" t="str">
            <v>00354229</v>
          </cell>
          <cell r="M54" t="str">
            <v>MADISON</v>
          </cell>
          <cell r="N54" t="str">
            <v>COMMUNITY MEMORIAL HOSPITAL</v>
          </cell>
          <cell r="O54" t="str">
            <v>no</v>
          </cell>
          <cell r="P54" t="str">
            <v>no</v>
          </cell>
          <cell r="Q54" t="str">
            <v xml:space="preserve">NA </v>
          </cell>
        </row>
        <row r="55">
          <cell r="E55">
            <v>2701001</v>
          </cell>
          <cell r="F55" t="str">
            <v>2701001</v>
          </cell>
          <cell r="G55" t="str">
            <v>HIGHLAND HOSP OF ROCHESTER</v>
          </cell>
          <cell r="H55">
            <v>7</v>
          </cell>
          <cell r="I55" t="str">
            <v>Rochester</v>
          </cell>
          <cell r="J55">
            <v>2</v>
          </cell>
          <cell r="K55" t="str">
            <v/>
          </cell>
          <cell r="L55" t="str">
            <v>00354307</v>
          </cell>
          <cell r="M55" t="str">
            <v>MONROE</v>
          </cell>
          <cell r="N55" t="str">
            <v>HIGHLAND HOSP OF ROCHESTER</v>
          </cell>
          <cell r="O55" t="str">
            <v>no</v>
          </cell>
          <cell r="P55" t="str">
            <v>no</v>
          </cell>
          <cell r="Q55" t="str">
            <v xml:space="preserve">NA </v>
          </cell>
        </row>
        <row r="56">
          <cell r="E56">
            <v>2701003</v>
          </cell>
          <cell r="F56" t="str">
            <v>2701003</v>
          </cell>
          <cell r="G56" t="str">
            <v>ROCHESTER GENERAL HOSPITAL</v>
          </cell>
          <cell r="H56">
            <v>7</v>
          </cell>
          <cell r="I56" t="str">
            <v>Rochester</v>
          </cell>
          <cell r="J56">
            <v>2</v>
          </cell>
          <cell r="K56" t="str">
            <v/>
          </cell>
          <cell r="L56" t="str">
            <v>00303315</v>
          </cell>
          <cell r="M56" t="str">
            <v>MONROE</v>
          </cell>
          <cell r="N56" t="str">
            <v>ROCHESTER GENERAL HOSPITAL</v>
          </cell>
          <cell r="O56" t="str">
            <v>no</v>
          </cell>
          <cell r="P56" t="str">
            <v>no</v>
          </cell>
          <cell r="Q56" t="str">
            <v xml:space="preserve">NA </v>
          </cell>
        </row>
        <row r="57">
          <cell r="E57">
            <v>2701005</v>
          </cell>
          <cell r="F57" t="str">
            <v>2701005</v>
          </cell>
          <cell r="G57" t="str">
            <v>STRONG MEMORIAL HOSPITAL</v>
          </cell>
          <cell r="H57">
            <v>7</v>
          </cell>
          <cell r="I57" t="str">
            <v>Rochester</v>
          </cell>
          <cell r="J57">
            <v>2</v>
          </cell>
          <cell r="K57" t="str">
            <v/>
          </cell>
          <cell r="L57" t="str">
            <v>00279034</v>
          </cell>
          <cell r="M57" t="str">
            <v>MONROE</v>
          </cell>
          <cell r="N57" t="str">
            <v>STRONG MEMORIAL HOSPITAL</v>
          </cell>
          <cell r="O57" t="str">
            <v>no</v>
          </cell>
          <cell r="P57" t="str">
            <v>no</v>
          </cell>
          <cell r="Q57" t="str">
            <v xml:space="preserve">NA </v>
          </cell>
        </row>
        <row r="58">
          <cell r="E58">
            <v>2701006</v>
          </cell>
          <cell r="F58" t="str">
            <v>2701006</v>
          </cell>
          <cell r="G58" t="str">
            <v>MONROE COMMUNITY HOSPITAL</v>
          </cell>
          <cell r="H58">
            <v>7</v>
          </cell>
          <cell r="I58" t="str">
            <v>Rochester</v>
          </cell>
          <cell r="J58">
            <v>2</v>
          </cell>
          <cell r="K58" t="str">
            <v/>
          </cell>
          <cell r="L58" t="str">
            <v>00310861</v>
          </cell>
          <cell r="M58" t="str">
            <v>MONROE</v>
          </cell>
          <cell r="N58" t="str">
            <v>MONROE COMMUNITY HOSPITAL</v>
          </cell>
          <cell r="O58" t="str">
            <v>no</v>
          </cell>
          <cell r="P58" t="str">
            <v>no</v>
          </cell>
          <cell r="Q58" t="str">
            <v xml:space="preserve">NA </v>
          </cell>
        </row>
        <row r="59">
          <cell r="E59">
            <v>2728001</v>
          </cell>
          <cell r="F59" t="str">
            <v>2728001</v>
          </cell>
          <cell r="G59" t="str">
            <v>LAKESIDE MEMORIAL HOSPITAL</v>
          </cell>
          <cell r="H59">
            <v>7</v>
          </cell>
          <cell r="I59" t="str">
            <v>Rochester</v>
          </cell>
          <cell r="J59">
            <v>3</v>
          </cell>
          <cell r="K59" t="str">
            <v/>
          </cell>
          <cell r="L59" t="str">
            <v>00279543</v>
          </cell>
          <cell r="M59" t="str">
            <v>MONROE</v>
          </cell>
          <cell r="N59" t="str">
            <v>LAKESIDE MEMORIAL HOSPITAL</v>
          </cell>
          <cell r="O59" t="str">
            <v>no</v>
          </cell>
          <cell r="P59" t="str">
            <v>no</v>
          </cell>
          <cell r="Q59" t="str">
            <v xml:space="preserve">NA </v>
          </cell>
        </row>
        <row r="60">
          <cell r="E60">
            <v>2754001</v>
          </cell>
          <cell r="F60" t="str">
            <v>2754001</v>
          </cell>
          <cell r="G60" t="str">
            <v>THE UNITY HOSPITAL/ ROCHESTER</v>
          </cell>
          <cell r="H60">
            <v>7</v>
          </cell>
          <cell r="I60" t="str">
            <v>Rochester</v>
          </cell>
          <cell r="J60">
            <v>2</v>
          </cell>
          <cell r="K60" t="str">
            <v/>
          </cell>
          <cell r="L60" t="str">
            <v>00378721</v>
          </cell>
          <cell r="M60" t="str">
            <v>MONROE</v>
          </cell>
          <cell r="N60" t="str">
            <v>THE UNITY HOSPITAL/ ROCHESTER</v>
          </cell>
          <cell r="O60" t="str">
            <v>no</v>
          </cell>
          <cell r="P60" t="str">
            <v>no</v>
          </cell>
          <cell r="Q60" t="str">
            <v xml:space="preserve">NA </v>
          </cell>
        </row>
        <row r="61">
          <cell r="E61">
            <v>2801001</v>
          </cell>
          <cell r="F61" t="str">
            <v>2801001</v>
          </cell>
          <cell r="G61" t="str">
            <v>ST MARYS HOSP / AMSTERDAM</v>
          </cell>
          <cell r="H61">
            <v>4</v>
          </cell>
          <cell r="I61" t="str">
            <v>Northeastern</v>
          </cell>
          <cell r="J61">
            <v>2</v>
          </cell>
          <cell r="K61" t="str">
            <v/>
          </cell>
          <cell r="L61" t="str">
            <v>00351639</v>
          </cell>
          <cell r="M61" t="str">
            <v>MONTGOMERY</v>
          </cell>
          <cell r="N61" t="str">
            <v>ST MARYS HOSP AMSTERDAM</v>
          </cell>
          <cell r="O61" t="str">
            <v>no</v>
          </cell>
          <cell r="P61" t="str">
            <v>no</v>
          </cell>
          <cell r="Q61" t="str">
            <v xml:space="preserve">NA </v>
          </cell>
        </row>
        <row r="62">
          <cell r="E62">
            <v>2901000</v>
          </cell>
          <cell r="F62" t="str">
            <v>2901000</v>
          </cell>
          <cell r="G62" t="str">
            <v>GLEN COVE HOSPITAL</v>
          </cell>
          <cell r="H62">
            <v>1</v>
          </cell>
          <cell r="I62" t="str">
            <v>Long Island</v>
          </cell>
          <cell r="J62">
            <v>2</v>
          </cell>
          <cell r="K62" t="str">
            <v/>
          </cell>
          <cell r="L62" t="str">
            <v>00274240</v>
          </cell>
          <cell r="M62" t="str">
            <v>NASSAU</v>
          </cell>
          <cell r="N62" t="str">
            <v>GLEN COVE HOSPITAL</v>
          </cell>
          <cell r="O62" t="str">
            <v>no</v>
          </cell>
          <cell r="P62" t="str">
            <v>no</v>
          </cell>
          <cell r="Q62" t="str">
            <v xml:space="preserve">NA </v>
          </cell>
        </row>
        <row r="63">
          <cell r="E63">
            <v>2902000</v>
          </cell>
          <cell r="F63" t="str">
            <v>2902000</v>
          </cell>
          <cell r="G63" t="str">
            <v>LONG BEACH MEDICAL CENTER</v>
          </cell>
          <cell r="H63">
            <v>1</v>
          </cell>
          <cell r="I63" t="str">
            <v>Long Island</v>
          </cell>
          <cell r="J63">
            <v>3</v>
          </cell>
          <cell r="K63" t="str">
            <v/>
          </cell>
          <cell r="L63" t="str">
            <v>00245487</v>
          </cell>
          <cell r="M63" t="str">
            <v>NASSAU</v>
          </cell>
          <cell r="N63" t="str">
            <v>LONG BEACH MEDICAL CENTER</v>
          </cell>
          <cell r="O63" t="str">
            <v>yes</v>
          </cell>
          <cell r="P63" t="str">
            <v>yes</v>
          </cell>
          <cell r="Q63">
            <v>8</v>
          </cell>
        </row>
        <row r="64">
          <cell r="E64">
            <v>2908000</v>
          </cell>
          <cell r="F64" t="str">
            <v>2908000</v>
          </cell>
          <cell r="G64" t="str">
            <v>WINTHROP UNIVERSITY HOSPITAL</v>
          </cell>
          <cell r="H64">
            <v>1</v>
          </cell>
          <cell r="I64" t="str">
            <v>Long Island</v>
          </cell>
          <cell r="J64">
            <v>2</v>
          </cell>
          <cell r="K64" t="str">
            <v/>
          </cell>
          <cell r="L64" t="str">
            <v>00244211</v>
          </cell>
          <cell r="M64" t="str">
            <v>NASSAU</v>
          </cell>
          <cell r="N64" t="str">
            <v>WINTHROP-UNIVERSITY HOSPITAL</v>
          </cell>
          <cell r="O64" t="str">
            <v>no</v>
          </cell>
          <cell r="P64" t="str">
            <v>no</v>
          </cell>
          <cell r="Q64" t="str">
            <v xml:space="preserve">NA </v>
          </cell>
        </row>
        <row r="65">
          <cell r="E65">
            <v>2909000</v>
          </cell>
          <cell r="F65" t="str">
            <v>2909000</v>
          </cell>
          <cell r="G65" t="str">
            <v>MERCY MEDICAL CENTER</v>
          </cell>
          <cell r="H65">
            <v>1</v>
          </cell>
          <cell r="I65" t="str">
            <v>Long Island</v>
          </cell>
          <cell r="J65">
            <v>3</v>
          </cell>
          <cell r="K65" t="str">
            <v/>
          </cell>
          <cell r="L65" t="str">
            <v>00274295</v>
          </cell>
          <cell r="M65" t="str">
            <v>NASSAU</v>
          </cell>
          <cell r="N65" t="str">
            <v>MERCY MEDICAL CENTER</v>
          </cell>
          <cell r="O65" t="str">
            <v>no</v>
          </cell>
          <cell r="P65" t="str">
            <v>no</v>
          </cell>
          <cell r="Q65" t="str">
            <v xml:space="preserve">NA </v>
          </cell>
        </row>
        <row r="66">
          <cell r="E66">
            <v>2910000</v>
          </cell>
          <cell r="F66" t="str">
            <v>2910000</v>
          </cell>
          <cell r="G66" t="str">
            <v>FRANKLIN HOSPITAL</v>
          </cell>
          <cell r="H66">
            <v>1</v>
          </cell>
          <cell r="I66" t="str">
            <v>Long Island</v>
          </cell>
          <cell r="J66">
            <v>2</v>
          </cell>
          <cell r="K66" t="str">
            <v/>
          </cell>
          <cell r="L66" t="str">
            <v>00268328</v>
          </cell>
          <cell r="M66" t="str">
            <v>NASSAU</v>
          </cell>
          <cell r="N66" t="str">
            <v>FRANKLIN HOSPITAL MEDICAL CTR</v>
          </cell>
          <cell r="O66" t="str">
            <v>no</v>
          </cell>
          <cell r="P66" t="str">
            <v>no</v>
          </cell>
          <cell r="Q66" t="str">
            <v xml:space="preserve">NA </v>
          </cell>
        </row>
        <row r="67">
          <cell r="E67">
            <v>2950001</v>
          </cell>
          <cell r="F67" t="str">
            <v>2950001</v>
          </cell>
          <cell r="G67" t="str">
            <v>SOUTH NASSAU COMMUNITIES</v>
          </cell>
          <cell r="H67">
            <v>1</v>
          </cell>
          <cell r="I67" t="str">
            <v>Long Island</v>
          </cell>
          <cell r="J67">
            <v>3</v>
          </cell>
          <cell r="K67" t="str">
            <v/>
          </cell>
          <cell r="L67" t="str">
            <v>00245496</v>
          </cell>
          <cell r="M67" t="str">
            <v>NASSAU</v>
          </cell>
          <cell r="N67" t="str">
            <v>SOUTH NASSAU COMMUNITIES HSP</v>
          </cell>
          <cell r="O67" t="str">
            <v>no</v>
          </cell>
          <cell r="P67" t="str">
            <v>no</v>
          </cell>
          <cell r="Q67" t="str">
            <v xml:space="preserve">NA </v>
          </cell>
        </row>
        <row r="68">
          <cell r="E68">
            <v>2950002</v>
          </cell>
          <cell r="F68" t="str">
            <v>2950002</v>
          </cell>
          <cell r="G68" t="str">
            <v>NASSAU UNIV MED CTR</v>
          </cell>
          <cell r="H68">
            <v>1</v>
          </cell>
          <cell r="I68" t="str">
            <v>Long Island</v>
          </cell>
          <cell r="J68">
            <v>2</v>
          </cell>
          <cell r="K68" t="str">
            <v/>
          </cell>
          <cell r="L68" t="str">
            <v>01962156</v>
          </cell>
          <cell r="M68" t="str">
            <v>NASSAU</v>
          </cell>
          <cell r="N68" t="str">
            <v>NASSAU UNIVERSITY MEDICAL CEN</v>
          </cell>
          <cell r="O68" t="str">
            <v>yes</v>
          </cell>
          <cell r="P68" t="str">
            <v>yes</v>
          </cell>
          <cell r="Q68">
            <v>20</v>
          </cell>
        </row>
        <row r="69">
          <cell r="E69">
            <v>2951001</v>
          </cell>
          <cell r="F69" t="str">
            <v>2951001</v>
          </cell>
          <cell r="G69" t="str">
            <v>NORTH SHORE UNIVERSITY HOSP</v>
          </cell>
          <cell r="H69">
            <v>1</v>
          </cell>
          <cell r="I69" t="str">
            <v>Long Island</v>
          </cell>
          <cell r="J69">
            <v>3</v>
          </cell>
          <cell r="K69" t="str">
            <v/>
          </cell>
          <cell r="L69" t="str">
            <v>00245510</v>
          </cell>
          <cell r="M69" t="str">
            <v>NASSAU</v>
          </cell>
          <cell r="N69" t="str">
            <v>NORTH SHORE UNIVERSITY HSP</v>
          </cell>
          <cell r="O69" t="str">
            <v>no</v>
          </cell>
          <cell r="P69" t="str">
            <v>no</v>
          </cell>
          <cell r="Q69" t="str">
            <v xml:space="preserve">NA </v>
          </cell>
        </row>
        <row r="70">
          <cell r="E70">
            <v>2952005</v>
          </cell>
          <cell r="F70" t="str">
            <v>2952005</v>
          </cell>
          <cell r="G70" t="str">
            <v>PLAINVIEW HOSPITAL</v>
          </cell>
          <cell r="H70">
            <v>1</v>
          </cell>
          <cell r="I70" t="str">
            <v>Long Island</v>
          </cell>
          <cell r="J70">
            <v>2</v>
          </cell>
          <cell r="K70" t="str">
            <v/>
          </cell>
          <cell r="L70" t="str">
            <v>00274231</v>
          </cell>
          <cell r="M70" t="str">
            <v>NASSAU</v>
          </cell>
          <cell r="N70" t="str">
            <v>PLAINVIEW HOSPITAL</v>
          </cell>
          <cell r="O70" t="str">
            <v>no</v>
          </cell>
          <cell r="P70" t="str">
            <v>no</v>
          </cell>
          <cell r="Q70" t="str">
            <v xml:space="preserve">NA </v>
          </cell>
        </row>
        <row r="71">
          <cell r="E71">
            <v>2952006</v>
          </cell>
          <cell r="F71" t="str">
            <v>2952006</v>
          </cell>
          <cell r="G71" t="str">
            <v>ST JOSEPH HOSPITAL</v>
          </cell>
          <cell r="H71">
            <v>1</v>
          </cell>
          <cell r="I71" t="str">
            <v>Long Island</v>
          </cell>
          <cell r="J71">
            <v>3</v>
          </cell>
          <cell r="K71" t="str">
            <v/>
          </cell>
          <cell r="L71" t="str">
            <v>01949875</v>
          </cell>
          <cell r="M71" t="str">
            <v>NASSAU</v>
          </cell>
          <cell r="N71" t="str">
            <v>ST JOSEPH HOSPITAL</v>
          </cell>
          <cell r="O71" t="str">
            <v>no</v>
          </cell>
          <cell r="P71" t="str">
            <v>no</v>
          </cell>
          <cell r="Q71" t="str">
            <v xml:space="preserve">NA </v>
          </cell>
        </row>
        <row r="72">
          <cell r="E72">
            <v>2953000</v>
          </cell>
          <cell r="F72" t="str">
            <v>2953000</v>
          </cell>
          <cell r="G72" t="str">
            <v>ST FRANCIS HOSP / ROSLYN</v>
          </cell>
          <cell r="H72">
            <v>1</v>
          </cell>
          <cell r="I72" t="str">
            <v>Long Island</v>
          </cell>
          <cell r="J72">
            <v>3</v>
          </cell>
          <cell r="K72" t="str">
            <v/>
          </cell>
          <cell r="L72" t="str">
            <v>00244046</v>
          </cell>
          <cell r="M72" t="str">
            <v>NASSAU</v>
          </cell>
          <cell r="N72" t="str">
            <v>ST FRANCIS HOSP / ROSLYN</v>
          </cell>
          <cell r="O72" t="str">
            <v>no</v>
          </cell>
          <cell r="P72" t="str">
            <v>no</v>
          </cell>
          <cell r="Q72" t="str">
            <v xml:space="preserve">NA </v>
          </cell>
        </row>
        <row r="73">
          <cell r="E73">
            <v>3101000</v>
          </cell>
          <cell r="F73" t="str">
            <v>3101000</v>
          </cell>
          <cell r="G73" t="str">
            <v>EASTERN NIAGARA HOSP LOCKPORT</v>
          </cell>
          <cell r="H73">
            <v>8</v>
          </cell>
          <cell r="I73" t="str">
            <v>Western</v>
          </cell>
          <cell r="J73">
            <v>3</v>
          </cell>
          <cell r="K73" t="str">
            <v/>
          </cell>
          <cell r="L73" t="str">
            <v>00354389</v>
          </cell>
          <cell r="M73" t="str">
            <v>NIAGARA</v>
          </cell>
          <cell r="N73" t="str">
            <v>EASTERN NIAGARA HOSP LOCKPORT</v>
          </cell>
          <cell r="O73" t="str">
            <v>no</v>
          </cell>
          <cell r="P73" t="str">
            <v>no</v>
          </cell>
          <cell r="Q73" t="str">
            <v xml:space="preserve">NA </v>
          </cell>
        </row>
        <row r="74">
          <cell r="E74">
            <v>3102000</v>
          </cell>
          <cell r="F74" t="str">
            <v>3102000</v>
          </cell>
          <cell r="G74" t="str">
            <v>NIAGARA FALLS MEMORIAL</v>
          </cell>
          <cell r="H74">
            <v>8</v>
          </cell>
          <cell r="I74" t="str">
            <v>Western</v>
          </cell>
          <cell r="J74">
            <v>3</v>
          </cell>
          <cell r="K74" t="str">
            <v/>
          </cell>
          <cell r="L74" t="str">
            <v>00354467</v>
          </cell>
          <cell r="M74" t="str">
            <v>NIAGARA</v>
          </cell>
          <cell r="N74" t="str">
            <v>NIAGARA FALLS MEM MED CTR</v>
          </cell>
          <cell r="O74" t="str">
            <v>no</v>
          </cell>
          <cell r="P74" t="str">
            <v>no</v>
          </cell>
          <cell r="Q74" t="str">
            <v xml:space="preserve">NA </v>
          </cell>
        </row>
        <row r="75">
          <cell r="E75">
            <v>3121001</v>
          </cell>
          <cell r="F75" t="str">
            <v>3121001</v>
          </cell>
          <cell r="G75" t="str">
            <v>MOUNT ST MARYS HOSPITAL</v>
          </cell>
          <cell r="H75">
            <v>8</v>
          </cell>
          <cell r="I75" t="str">
            <v>Western</v>
          </cell>
          <cell r="J75">
            <v>3</v>
          </cell>
          <cell r="K75" t="str">
            <v/>
          </cell>
          <cell r="L75" t="str">
            <v>01746616</v>
          </cell>
          <cell r="M75" t="str">
            <v>NIAGARA</v>
          </cell>
          <cell r="N75" t="str">
            <v>MOUNT ST MARY HSP HLTH CTR</v>
          </cell>
          <cell r="O75" t="str">
            <v>no</v>
          </cell>
          <cell r="P75" t="str">
            <v>no</v>
          </cell>
          <cell r="Q75" t="str">
            <v xml:space="preserve">NA </v>
          </cell>
        </row>
        <row r="76">
          <cell r="E76">
            <v>3201002</v>
          </cell>
          <cell r="F76" t="str">
            <v>3201002</v>
          </cell>
          <cell r="G76" t="str">
            <v>ROME MEMORIAL HOSPITAL</v>
          </cell>
          <cell r="H76">
            <v>5</v>
          </cell>
          <cell r="I76" t="str">
            <v>Utica</v>
          </cell>
          <cell r="J76">
            <v>2</v>
          </cell>
          <cell r="K76" t="str">
            <v/>
          </cell>
          <cell r="L76" t="str">
            <v>00352534</v>
          </cell>
          <cell r="M76" t="str">
            <v>ONEIDA</v>
          </cell>
          <cell r="N76" t="str">
            <v>ROME MEMORIAL HOSP INC</v>
          </cell>
          <cell r="O76" t="str">
            <v>no</v>
          </cell>
          <cell r="P76" t="str">
            <v>no</v>
          </cell>
          <cell r="Q76" t="str">
            <v xml:space="preserve">NA </v>
          </cell>
        </row>
        <row r="77">
          <cell r="E77">
            <v>3202002</v>
          </cell>
          <cell r="F77" t="str">
            <v>3202002</v>
          </cell>
          <cell r="G77" t="str">
            <v>ST ELIZABETH MEDICAL CENTER</v>
          </cell>
          <cell r="H77">
            <v>5</v>
          </cell>
          <cell r="I77" t="str">
            <v>Utica</v>
          </cell>
          <cell r="J77">
            <v>3</v>
          </cell>
          <cell r="K77" t="str">
            <v/>
          </cell>
          <cell r="L77" t="str">
            <v>00279901</v>
          </cell>
          <cell r="M77" t="str">
            <v>ONEIDA</v>
          </cell>
          <cell r="N77" t="str">
            <v>ST ELIZABETH MED CTR</v>
          </cell>
          <cell r="O77" t="str">
            <v>no</v>
          </cell>
          <cell r="P77" t="str">
            <v>no</v>
          </cell>
          <cell r="Q77" t="str">
            <v xml:space="preserve">NA </v>
          </cell>
        </row>
        <row r="78">
          <cell r="E78">
            <v>3202003</v>
          </cell>
          <cell r="F78" t="str">
            <v>3202003</v>
          </cell>
          <cell r="G78" t="str">
            <v>FAXTON-ST LUKES HEALTHCARE</v>
          </cell>
          <cell r="H78">
            <v>5</v>
          </cell>
          <cell r="I78" t="str">
            <v>Utica</v>
          </cell>
          <cell r="J78">
            <v>3</v>
          </cell>
          <cell r="K78" t="str">
            <v/>
          </cell>
          <cell r="L78" t="str">
            <v>00384309</v>
          </cell>
          <cell r="M78" t="str">
            <v>ONEIDA</v>
          </cell>
          <cell r="N78" t="str">
            <v>FAXTON-ST LUKES HEALTHCARE</v>
          </cell>
          <cell r="O78" t="str">
            <v>no</v>
          </cell>
          <cell r="P78" t="str">
            <v>no</v>
          </cell>
          <cell r="Q78" t="str">
            <v xml:space="preserve">NA </v>
          </cell>
        </row>
        <row r="79">
          <cell r="E79">
            <v>3301000</v>
          </cell>
          <cell r="F79" t="str">
            <v>3301000</v>
          </cell>
          <cell r="G79" t="str">
            <v>COMM-GEN / GREATER SYRACUSE</v>
          </cell>
          <cell r="H79">
            <v>6</v>
          </cell>
          <cell r="I79" t="str">
            <v>Central</v>
          </cell>
          <cell r="J79">
            <v>3</v>
          </cell>
          <cell r="K79" t="str">
            <v/>
          </cell>
          <cell r="L79" t="str">
            <v>00315004</v>
          </cell>
          <cell r="M79" t="str">
            <v>ONONDAGA</v>
          </cell>
          <cell r="N79" t="str">
            <v>COMMUNITY-GENRL HOSP SYRACUSE</v>
          </cell>
          <cell r="O79" t="str">
            <v>no</v>
          </cell>
          <cell r="P79" t="str">
            <v>no</v>
          </cell>
          <cell r="Q79" t="str">
            <v xml:space="preserve">NA </v>
          </cell>
        </row>
        <row r="80">
          <cell r="E80">
            <v>3301003</v>
          </cell>
          <cell r="F80" t="str">
            <v>3301003</v>
          </cell>
          <cell r="G80" t="str">
            <v>ST JOSEPHS HOSP HLTH CTR</v>
          </cell>
          <cell r="H80">
            <v>6</v>
          </cell>
          <cell r="I80" t="str">
            <v>Central</v>
          </cell>
          <cell r="J80">
            <v>3</v>
          </cell>
          <cell r="K80" t="str">
            <v/>
          </cell>
          <cell r="L80" t="str">
            <v>00315013</v>
          </cell>
          <cell r="M80" t="str">
            <v>ONONDAGA</v>
          </cell>
          <cell r="N80" t="str">
            <v>ST JOSEPHS HOSPITAL HEALTH CE</v>
          </cell>
          <cell r="O80" t="str">
            <v>no</v>
          </cell>
          <cell r="P80" t="str">
            <v>no</v>
          </cell>
          <cell r="Q80" t="str">
            <v xml:space="preserve">NA </v>
          </cell>
        </row>
        <row r="81">
          <cell r="E81">
            <v>3301007</v>
          </cell>
          <cell r="F81" t="str">
            <v>3301007</v>
          </cell>
          <cell r="G81" t="str">
            <v>SUNY HLTH SCIENCE CTR</v>
          </cell>
          <cell r="H81">
            <v>6</v>
          </cell>
          <cell r="I81" t="str">
            <v>Central</v>
          </cell>
          <cell r="J81">
            <v>3</v>
          </cell>
          <cell r="K81" t="str">
            <v/>
          </cell>
          <cell r="L81" t="str">
            <v>00354590</v>
          </cell>
          <cell r="M81" t="str">
            <v>ONONDAGA</v>
          </cell>
          <cell r="N81" t="str">
            <v>UNIVERSITY HSP SUNY HLTH SC</v>
          </cell>
          <cell r="O81" t="str">
            <v>no</v>
          </cell>
          <cell r="P81" t="str">
            <v>no</v>
          </cell>
          <cell r="Q81" t="str">
            <v xml:space="preserve">NA </v>
          </cell>
        </row>
        <row r="82">
          <cell r="E82">
            <v>3301008</v>
          </cell>
          <cell r="F82" t="str">
            <v>3301008</v>
          </cell>
          <cell r="G82" t="str">
            <v>CROUSE HOSPITAL</v>
          </cell>
          <cell r="H82">
            <v>6</v>
          </cell>
          <cell r="I82" t="str">
            <v>Central</v>
          </cell>
          <cell r="J82">
            <v>2</v>
          </cell>
          <cell r="K82" t="str">
            <v/>
          </cell>
          <cell r="L82" t="str">
            <v>00279396</v>
          </cell>
          <cell r="M82" t="str">
            <v>ONONDAGA</v>
          </cell>
          <cell r="N82" t="str">
            <v>CROUSE HOSPITAL</v>
          </cell>
          <cell r="O82" t="str">
            <v>yes</v>
          </cell>
          <cell r="P82" t="str">
            <v>yes</v>
          </cell>
          <cell r="Q82">
            <v>13</v>
          </cell>
        </row>
        <row r="83">
          <cell r="E83">
            <v>3402000</v>
          </cell>
          <cell r="F83" t="str">
            <v>3402000</v>
          </cell>
          <cell r="G83" t="str">
            <v>GENEVA GENERAL HOSPITAL</v>
          </cell>
          <cell r="H83">
            <v>7</v>
          </cell>
          <cell r="I83" t="str">
            <v>Rochester</v>
          </cell>
          <cell r="J83">
            <v>3</v>
          </cell>
          <cell r="K83" t="str">
            <v/>
          </cell>
          <cell r="L83" t="str">
            <v>00378712</v>
          </cell>
          <cell r="M83" t="str">
            <v>ONTARIO</v>
          </cell>
          <cell r="N83" t="str">
            <v>GENEVA GENERAL HOSPITAL</v>
          </cell>
          <cell r="O83" t="str">
            <v>no</v>
          </cell>
          <cell r="P83" t="str">
            <v>no</v>
          </cell>
          <cell r="Q83" t="str">
            <v xml:space="preserve">NA </v>
          </cell>
        </row>
        <row r="84">
          <cell r="E84">
            <v>3421000</v>
          </cell>
          <cell r="F84" t="str">
            <v>3421000</v>
          </cell>
          <cell r="G84" t="str">
            <v>CLIFTON SPRINGS HOSPITAL</v>
          </cell>
          <cell r="H84">
            <v>7</v>
          </cell>
          <cell r="I84" t="str">
            <v>Rochester</v>
          </cell>
          <cell r="J84">
            <v>3</v>
          </cell>
          <cell r="K84" t="str">
            <v/>
          </cell>
          <cell r="L84" t="str">
            <v>00354641</v>
          </cell>
          <cell r="M84" t="str">
            <v>ONTARIO</v>
          </cell>
          <cell r="N84" t="str">
            <v>CLIFTON SPRINGS HSP CLINIC</v>
          </cell>
          <cell r="O84" t="str">
            <v>no</v>
          </cell>
          <cell r="P84" t="str">
            <v>no</v>
          </cell>
          <cell r="Q84" t="str">
            <v xml:space="preserve">NA </v>
          </cell>
        </row>
        <row r="85">
          <cell r="E85">
            <v>3429000</v>
          </cell>
          <cell r="F85" t="str">
            <v>3429000</v>
          </cell>
          <cell r="G85" t="str">
            <v>F F THOMPSON HOSPITAL</v>
          </cell>
          <cell r="H85">
            <v>7</v>
          </cell>
          <cell r="I85" t="str">
            <v>Rochester</v>
          </cell>
          <cell r="J85">
            <v>3</v>
          </cell>
          <cell r="K85" t="str">
            <v/>
          </cell>
          <cell r="L85" t="str">
            <v>00362529</v>
          </cell>
          <cell r="M85" t="str">
            <v>ONTARIO</v>
          </cell>
          <cell r="N85" t="str">
            <v>F F THOMPSON HOSPITAL</v>
          </cell>
          <cell r="O85" t="str">
            <v>no</v>
          </cell>
          <cell r="P85" t="str">
            <v>no</v>
          </cell>
          <cell r="Q85" t="str">
            <v xml:space="preserve">NA </v>
          </cell>
        </row>
        <row r="86">
          <cell r="E86">
            <v>3522000</v>
          </cell>
          <cell r="F86" t="str">
            <v>3522000</v>
          </cell>
          <cell r="G86" t="str">
            <v>ST LUKES CORNWALL / CORNWALL</v>
          </cell>
          <cell r="H86">
            <v>3</v>
          </cell>
          <cell r="I86" t="str">
            <v>No Metropolitan</v>
          </cell>
          <cell r="J86">
            <v>2</v>
          </cell>
          <cell r="K86" t="str">
            <v/>
          </cell>
          <cell r="L86" t="str">
            <v>00273863</v>
          </cell>
          <cell r="M86" t="str">
            <v>ORANGE</v>
          </cell>
          <cell r="N86" t="str">
            <v>ST LUKES CORNWALL</v>
          </cell>
          <cell r="O86" t="str">
            <v>no</v>
          </cell>
          <cell r="P86" t="str">
            <v>no</v>
          </cell>
          <cell r="Q86" t="str">
            <v xml:space="preserve">NA </v>
          </cell>
        </row>
        <row r="87">
          <cell r="E87">
            <v>3523000</v>
          </cell>
          <cell r="F87" t="str">
            <v>3523000</v>
          </cell>
          <cell r="G87" t="str">
            <v>ORANGE REGIONAL MED CTR</v>
          </cell>
          <cell r="H87">
            <v>3</v>
          </cell>
          <cell r="I87" t="str">
            <v>No Metropolitan</v>
          </cell>
          <cell r="J87">
            <v>2</v>
          </cell>
          <cell r="K87" t="str">
            <v/>
          </cell>
          <cell r="L87" t="str">
            <v>00258379</v>
          </cell>
          <cell r="M87" t="str">
            <v>ORANGE</v>
          </cell>
          <cell r="N87" t="str">
            <v>ORANGE REGIONAL MEDICAL CTR</v>
          </cell>
          <cell r="O87" t="str">
            <v>no</v>
          </cell>
          <cell r="P87" t="str">
            <v>no</v>
          </cell>
          <cell r="Q87" t="str">
            <v xml:space="preserve">NA </v>
          </cell>
        </row>
        <row r="88">
          <cell r="E88">
            <v>3529000</v>
          </cell>
          <cell r="F88" t="str">
            <v>3529000</v>
          </cell>
          <cell r="G88" t="str">
            <v>ST ANTHONY COMMUNITY HOSP</v>
          </cell>
          <cell r="H88">
            <v>3</v>
          </cell>
          <cell r="I88" t="str">
            <v>No Metropolitan</v>
          </cell>
          <cell r="J88">
            <v>3</v>
          </cell>
          <cell r="K88" t="str">
            <v/>
          </cell>
          <cell r="L88" t="str">
            <v>00273890</v>
          </cell>
          <cell r="M88" t="str">
            <v>ORANGE</v>
          </cell>
          <cell r="N88" t="str">
            <v>ST ANTHONY COMMUNITY HOSPITAL</v>
          </cell>
          <cell r="O88" t="str">
            <v>no</v>
          </cell>
          <cell r="P88" t="str">
            <v>no</v>
          </cell>
          <cell r="Q88" t="str">
            <v xml:space="preserve">NA </v>
          </cell>
        </row>
        <row r="89">
          <cell r="E89">
            <v>3535001</v>
          </cell>
          <cell r="F89" t="str">
            <v>3535001</v>
          </cell>
          <cell r="G89" t="str">
            <v>BON SECOURS COMMUNITY HOSP</v>
          </cell>
          <cell r="H89">
            <v>3</v>
          </cell>
          <cell r="I89" t="str">
            <v>No Metropolitan</v>
          </cell>
          <cell r="J89">
            <v>3</v>
          </cell>
          <cell r="K89" t="str">
            <v/>
          </cell>
          <cell r="L89" t="str">
            <v>00273905</v>
          </cell>
          <cell r="M89" t="str">
            <v>ORANGE</v>
          </cell>
          <cell r="N89" t="str">
            <v>BON SECOURS COMM HOSP</v>
          </cell>
          <cell r="O89" t="str">
            <v>yes</v>
          </cell>
          <cell r="P89" t="str">
            <v>yes</v>
          </cell>
          <cell r="Q89">
            <v>10</v>
          </cell>
        </row>
        <row r="90">
          <cell r="E90">
            <v>3622000</v>
          </cell>
          <cell r="F90" t="str">
            <v>3622000</v>
          </cell>
          <cell r="G90" t="str">
            <v>MEDINA MEMORIAL HOSPITAL</v>
          </cell>
          <cell r="H90">
            <v>8</v>
          </cell>
          <cell r="I90" t="str">
            <v>Western</v>
          </cell>
          <cell r="J90">
            <v>2</v>
          </cell>
          <cell r="K90" t="str">
            <v/>
          </cell>
          <cell r="L90" t="str">
            <v>00310898</v>
          </cell>
          <cell r="M90" t="str">
            <v>ORLEANS</v>
          </cell>
          <cell r="N90" t="str">
            <v>MEDINA MEMORIAL HOSPITAL</v>
          </cell>
          <cell r="O90" t="str">
            <v>no</v>
          </cell>
          <cell r="P90" t="str">
            <v>no</v>
          </cell>
          <cell r="Q90" t="str">
            <v xml:space="preserve">NA </v>
          </cell>
        </row>
        <row r="91">
          <cell r="E91">
            <v>3702000</v>
          </cell>
          <cell r="F91" t="str">
            <v>3702000</v>
          </cell>
          <cell r="G91" t="str">
            <v>OSWEGO HOSPITAL</v>
          </cell>
          <cell r="H91">
            <v>5</v>
          </cell>
          <cell r="I91" t="str">
            <v>Utica</v>
          </cell>
          <cell r="J91">
            <v>2</v>
          </cell>
          <cell r="K91" t="str">
            <v/>
          </cell>
          <cell r="L91" t="str">
            <v>00354485</v>
          </cell>
          <cell r="M91" t="str">
            <v>OSWEGO</v>
          </cell>
          <cell r="N91" t="str">
            <v>OSWEGO HOSPITAL</v>
          </cell>
          <cell r="O91" t="str">
            <v>no</v>
          </cell>
          <cell r="P91" t="str">
            <v>no</v>
          </cell>
          <cell r="Q91" t="str">
            <v xml:space="preserve">NA </v>
          </cell>
        </row>
        <row r="92">
          <cell r="E92">
            <v>3801000</v>
          </cell>
          <cell r="F92" t="str">
            <v>3801000</v>
          </cell>
          <cell r="G92" t="str">
            <v>AURELIA OSBORN FOX MEM HOSP</v>
          </cell>
          <cell r="H92">
            <v>5</v>
          </cell>
          <cell r="I92" t="str">
            <v>Utica</v>
          </cell>
          <cell r="J92">
            <v>3</v>
          </cell>
          <cell r="K92" t="str">
            <v/>
          </cell>
          <cell r="L92" t="str">
            <v>00279098</v>
          </cell>
          <cell r="M92" t="str">
            <v>OTSEGO</v>
          </cell>
          <cell r="N92" t="str">
            <v>AURELIA OSBORN FOX MEM HOSP</v>
          </cell>
          <cell r="O92" t="str">
            <v>no</v>
          </cell>
          <cell r="P92" t="str">
            <v>no</v>
          </cell>
          <cell r="Q92" t="str">
            <v xml:space="preserve">NA </v>
          </cell>
        </row>
        <row r="93">
          <cell r="E93">
            <v>3824000</v>
          </cell>
          <cell r="F93" t="str">
            <v>3824000</v>
          </cell>
          <cell r="G93" t="str">
            <v>MARY IMOGENE BASSETT HOSP</v>
          </cell>
          <cell r="H93">
            <v>5</v>
          </cell>
          <cell r="I93" t="str">
            <v>Utica</v>
          </cell>
          <cell r="J93">
            <v>2</v>
          </cell>
          <cell r="K93" t="str">
            <v/>
          </cell>
          <cell r="L93" t="str">
            <v>00305000</v>
          </cell>
          <cell r="M93" t="str">
            <v>OTSEGO</v>
          </cell>
          <cell r="N93" t="str">
            <v>MARY IMOGENE BASSETT HOSPITAL</v>
          </cell>
          <cell r="O93" t="str">
            <v>no</v>
          </cell>
          <cell r="P93" t="str">
            <v>no</v>
          </cell>
          <cell r="Q93" t="str">
            <v xml:space="preserve">NA </v>
          </cell>
        </row>
        <row r="94">
          <cell r="E94">
            <v>3950000</v>
          </cell>
          <cell r="F94" t="str">
            <v>3950000</v>
          </cell>
          <cell r="G94" t="str">
            <v>PUTNAM COMMUNITY HOSPITAL</v>
          </cell>
          <cell r="H94">
            <v>3</v>
          </cell>
          <cell r="I94" t="str">
            <v>No Metropolitan</v>
          </cell>
          <cell r="J94">
            <v>3</v>
          </cell>
          <cell r="K94" t="str">
            <v/>
          </cell>
          <cell r="L94" t="str">
            <v>00258360</v>
          </cell>
          <cell r="M94" t="str">
            <v>PUTNAM</v>
          </cell>
          <cell r="N94" t="str">
            <v>PUTNAM HOSPITAL CENTER</v>
          </cell>
          <cell r="O94" t="str">
            <v>no</v>
          </cell>
          <cell r="P94" t="str">
            <v>no</v>
          </cell>
          <cell r="Q94" t="str">
            <v xml:space="preserve">NA </v>
          </cell>
        </row>
        <row r="95">
          <cell r="E95">
            <v>4102002</v>
          </cell>
          <cell r="F95" t="str">
            <v>4102002</v>
          </cell>
          <cell r="G95" t="str">
            <v>SAMARITAN HOSPITAL OF TROY</v>
          </cell>
          <cell r="H95">
            <v>4</v>
          </cell>
          <cell r="I95" t="str">
            <v>Northeastern</v>
          </cell>
          <cell r="J95">
            <v>3</v>
          </cell>
          <cell r="K95" t="str">
            <v/>
          </cell>
          <cell r="L95" t="str">
            <v>00318805</v>
          </cell>
          <cell r="M95" t="str">
            <v>RENSSELAER</v>
          </cell>
          <cell r="N95" t="str">
            <v>SAMARITAN HOSPITAL TROY</v>
          </cell>
          <cell r="O95" t="str">
            <v>no</v>
          </cell>
          <cell r="P95" t="str">
            <v>no</v>
          </cell>
          <cell r="Q95" t="str">
            <v xml:space="preserve">NA </v>
          </cell>
        </row>
        <row r="96">
          <cell r="E96">
            <v>4102003</v>
          </cell>
          <cell r="F96" t="str">
            <v>4102003</v>
          </cell>
          <cell r="G96" t="str">
            <v>SETON HEALTH SYSTEMS</v>
          </cell>
          <cell r="H96">
            <v>4</v>
          </cell>
          <cell r="I96" t="str">
            <v>Northeastern</v>
          </cell>
          <cell r="J96">
            <v>3</v>
          </cell>
          <cell r="K96" t="str">
            <v/>
          </cell>
          <cell r="L96" t="str">
            <v>01534463</v>
          </cell>
          <cell r="M96" t="str">
            <v>RENSSELAER</v>
          </cell>
          <cell r="N96" t="str">
            <v>SETON HEALTH SYSTEM</v>
          </cell>
          <cell r="O96" t="str">
            <v>yes</v>
          </cell>
          <cell r="P96" t="str">
            <v>yes</v>
          </cell>
          <cell r="Q96">
            <v>10</v>
          </cell>
        </row>
        <row r="97">
          <cell r="E97">
            <v>4322000</v>
          </cell>
          <cell r="F97" t="str">
            <v>4322000</v>
          </cell>
          <cell r="G97" t="str">
            <v>HELEN HAYES HOSPITAL</v>
          </cell>
          <cell r="H97">
            <v>3</v>
          </cell>
          <cell r="I97" t="str">
            <v>No Metropolitan</v>
          </cell>
          <cell r="J97">
            <v>3</v>
          </cell>
          <cell r="K97" t="str">
            <v/>
          </cell>
          <cell r="L97" t="str">
            <v>00273950</v>
          </cell>
          <cell r="M97" t="str">
            <v>ROCKLAND</v>
          </cell>
          <cell r="N97" t="str">
            <v>HELEN HAYES HOSPITAL</v>
          </cell>
          <cell r="O97" t="str">
            <v>no</v>
          </cell>
          <cell r="P97" t="str">
            <v>no</v>
          </cell>
          <cell r="Q97" t="str">
            <v xml:space="preserve">NA </v>
          </cell>
        </row>
        <row r="98">
          <cell r="E98">
            <v>4324000</v>
          </cell>
          <cell r="F98" t="str">
            <v>4324000</v>
          </cell>
          <cell r="G98" t="str">
            <v>NYACK HOSPITAL</v>
          </cell>
          <cell r="H98">
            <v>3</v>
          </cell>
          <cell r="I98" t="str">
            <v>No Metropolitan</v>
          </cell>
          <cell r="J98">
            <v>2</v>
          </cell>
          <cell r="K98" t="str">
            <v/>
          </cell>
          <cell r="L98" t="str">
            <v>00243967</v>
          </cell>
          <cell r="M98" t="str">
            <v>ROCKLAND</v>
          </cell>
          <cell r="N98" t="str">
            <v>NYACK HSP</v>
          </cell>
          <cell r="O98" t="str">
            <v>yes</v>
          </cell>
          <cell r="P98" t="str">
            <v>yes</v>
          </cell>
          <cell r="Q98">
            <v>8</v>
          </cell>
        </row>
        <row r="99">
          <cell r="E99">
            <v>4329000</v>
          </cell>
          <cell r="F99" t="str">
            <v>4329000</v>
          </cell>
          <cell r="G99" t="str">
            <v>GOOD SAMARITAN / SUFFERN</v>
          </cell>
          <cell r="H99">
            <v>3</v>
          </cell>
          <cell r="I99" t="str">
            <v>No Metropolitan</v>
          </cell>
          <cell r="J99">
            <v>2</v>
          </cell>
          <cell r="K99" t="str">
            <v/>
          </cell>
          <cell r="L99" t="str">
            <v>00273941</v>
          </cell>
          <cell r="M99" t="str">
            <v>ROCKLAND</v>
          </cell>
          <cell r="N99" t="str">
            <v>GOOD SAMARITAN HSP SUFFERN</v>
          </cell>
          <cell r="O99" t="str">
            <v>yes</v>
          </cell>
          <cell r="P99" t="str">
            <v>yes</v>
          </cell>
          <cell r="Q99">
            <v>6</v>
          </cell>
        </row>
        <row r="100">
          <cell r="E100">
            <v>4353000</v>
          </cell>
          <cell r="F100" t="str">
            <v>4353000</v>
          </cell>
          <cell r="G100" t="str">
            <v>SUMMIT PARK HOSPITAL</v>
          </cell>
          <cell r="H100">
            <v>3</v>
          </cell>
          <cell r="I100" t="str">
            <v>No Metropolitan</v>
          </cell>
          <cell r="J100">
            <v>2</v>
          </cell>
          <cell r="K100" t="str">
            <v/>
          </cell>
          <cell r="L100" t="str">
            <v>00273969</v>
          </cell>
          <cell r="M100" t="str">
            <v>ROCKLAND</v>
          </cell>
          <cell r="N100" t="str">
            <v>SUMMIT PARK HOSPITAL</v>
          </cell>
          <cell r="O100" t="str">
            <v>no</v>
          </cell>
          <cell r="P100" t="str">
            <v>no</v>
          </cell>
          <cell r="Q100" t="str">
            <v xml:space="preserve">NA </v>
          </cell>
        </row>
        <row r="101">
          <cell r="E101">
            <v>4401000</v>
          </cell>
          <cell r="F101" t="str">
            <v>4401000</v>
          </cell>
          <cell r="G101" t="str">
            <v>CLAXTON-HEPBURN MED CTR</v>
          </cell>
          <cell r="H101">
            <v>5</v>
          </cell>
          <cell r="I101" t="str">
            <v>Utica</v>
          </cell>
          <cell r="J101">
            <v>2</v>
          </cell>
          <cell r="K101" t="str">
            <v/>
          </cell>
          <cell r="L101" t="str">
            <v>00354072</v>
          </cell>
          <cell r="M101" t="str">
            <v>ST LAWRENCE</v>
          </cell>
          <cell r="N101" t="str">
            <v>CLAXTON-HEPBURN MED CTR</v>
          </cell>
          <cell r="O101" t="str">
            <v>no</v>
          </cell>
          <cell r="P101" t="str">
            <v>no</v>
          </cell>
          <cell r="Q101" t="str">
            <v xml:space="preserve">NA </v>
          </cell>
        </row>
        <row r="102">
          <cell r="E102">
            <v>4402000</v>
          </cell>
          <cell r="F102" t="str">
            <v>4402000</v>
          </cell>
          <cell r="G102" t="str">
            <v>MASSENA MEMORIAL HOSPITAL</v>
          </cell>
          <cell r="H102">
            <v>5</v>
          </cell>
          <cell r="I102" t="str">
            <v>Utica</v>
          </cell>
          <cell r="J102">
            <v>2</v>
          </cell>
          <cell r="K102" t="str">
            <v/>
          </cell>
          <cell r="L102" t="str">
            <v>00354398</v>
          </cell>
          <cell r="M102" t="str">
            <v>ST LAWRENCE</v>
          </cell>
          <cell r="N102" t="str">
            <v>MASSENA MEMORIAL HOSPITAL</v>
          </cell>
          <cell r="O102" t="str">
            <v>no</v>
          </cell>
          <cell r="P102" t="str">
            <v>no</v>
          </cell>
          <cell r="Q102" t="str">
            <v xml:space="preserve">NA </v>
          </cell>
        </row>
        <row r="103">
          <cell r="E103">
            <v>4423000</v>
          </cell>
          <cell r="F103" t="str">
            <v>4423000</v>
          </cell>
          <cell r="G103" t="str">
            <v>E J NOBLE HOSP / GOUVERNEUR</v>
          </cell>
          <cell r="H103">
            <v>5</v>
          </cell>
          <cell r="I103" t="str">
            <v>Utica</v>
          </cell>
          <cell r="J103">
            <v>3</v>
          </cell>
          <cell r="K103" t="str">
            <v/>
          </cell>
          <cell r="L103" t="str">
            <v>00354256</v>
          </cell>
          <cell r="M103" t="str">
            <v>ST LAWRENCE</v>
          </cell>
          <cell r="N103" t="str">
            <v>E J NOBLE HOSP / GOUVERNEUR</v>
          </cell>
          <cell r="O103" t="str">
            <v>no</v>
          </cell>
          <cell r="P103" t="str">
            <v>no</v>
          </cell>
          <cell r="Q103" t="str">
            <v xml:space="preserve">NA </v>
          </cell>
        </row>
        <row r="104">
          <cell r="E104">
            <v>4429000</v>
          </cell>
          <cell r="F104" t="str">
            <v>4429000</v>
          </cell>
          <cell r="G104" t="str">
            <v>CANTON-POTSDAM HOSPITAL</v>
          </cell>
          <cell r="H104">
            <v>5</v>
          </cell>
          <cell r="I104" t="str">
            <v>Utica</v>
          </cell>
          <cell r="J104">
            <v>3</v>
          </cell>
          <cell r="K104" t="str">
            <v/>
          </cell>
          <cell r="L104" t="str">
            <v>00354196</v>
          </cell>
          <cell r="M104" t="str">
            <v>ST LAWRENCE</v>
          </cell>
          <cell r="N104" t="str">
            <v>CANTON-POTSDAM HOSPITAL</v>
          </cell>
          <cell r="O104" t="str">
            <v>yes</v>
          </cell>
          <cell r="P104" t="str">
            <v>yes</v>
          </cell>
          <cell r="Q104">
            <v>7</v>
          </cell>
        </row>
        <row r="105">
          <cell r="E105">
            <v>4458700</v>
          </cell>
          <cell r="F105" t="str">
            <v>4458700</v>
          </cell>
          <cell r="G105" t="str">
            <v>CLIFTON-FINE HOSPITAL</v>
          </cell>
          <cell r="H105">
            <v>5</v>
          </cell>
          <cell r="I105" t="str">
            <v>Utica</v>
          </cell>
          <cell r="J105">
            <v>3</v>
          </cell>
          <cell r="K105" t="str">
            <v/>
          </cell>
          <cell r="L105" t="str">
            <v>00354201</v>
          </cell>
          <cell r="M105" t="str">
            <v>ST LAWRENCE</v>
          </cell>
          <cell r="N105" t="str">
            <v>CLIFTON-FINE HOSPITAL</v>
          </cell>
          <cell r="O105" t="str">
            <v>no</v>
          </cell>
          <cell r="P105" t="str">
            <v>no</v>
          </cell>
          <cell r="Q105" t="str">
            <v xml:space="preserve">NA </v>
          </cell>
        </row>
        <row r="106">
          <cell r="E106">
            <v>4501000</v>
          </cell>
          <cell r="F106" t="str">
            <v>4501000</v>
          </cell>
          <cell r="G106" t="str">
            <v>SARATOGA HOSPITAL</v>
          </cell>
          <cell r="H106">
            <v>4</v>
          </cell>
          <cell r="I106" t="str">
            <v>Northeastern</v>
          </cell>
          <cell r="J106">
            <v>2</v>
          </cell>
          <cell r="K106" t="str">
            <v/>
          </cell>
          <cell r="L106" t="str">
            <v>00303282</v>
          </cell>
          <cell r="M106" t="str">
            <v>SARATOGA</v>
          </cell>
          <cell r="N106" t="str">
            <v>SARATOGA HOSPITAL</v>
          </cell>
          <cell r="O106" t="str">
            <v>no</v>
          </cell>
          <cell r="P106" t="str">
            <v>no</v>
          </cell>
          <cell r="Q106" t="str">
            <v xml:space="preserve">NA </v>
          </cell>
        </row>
        <row r="107">
          <cell r="E107">
            <v>4601001</v>
          </cell>
          <cell r="F107" t="str">
            <v>4601001</v>
          </cell>
          <cell r="G107" t="str">
            <v>ELLIS HOSPITAL</v>
          </cell>
          <cell r="H107">
            <v>4</v>
          </cell>
          <cell r="I107" t="str">
            <v>Northeastern</v>
          </cell>
          <cell r="J107">
            <v>3</v>
          </cell>
          <cell r="K107" t="str">
            <v/>
          </cell>
          <cell r="L107" t="str">
            <v>00347562</v>
          </cell>
          <cell r="M107" t="str">
            <v>SCHENECTADY</v>
          </cell>
          <cell r="N107" t="str">
            <v>ELLIS HOSPITAL</v>
          </cell>
          <cell r="O107" t="str">
            <v>no</v>
          </cell>
          <cell r="P107" t="str">
            <v>no</v>
          </cell>
          <cell r="Q107" t="str">
            <v xml:space="preserve">NA </v>
          </cell>
        </row>
        <row r="108">
          <cell r="E108">
            <v>4601004</v>
          </cell>
          <cell r="F108" t="str">
            <v>4601004</v>
          </cell>
          <cell r="G108" t="str">
            <v>SUNNYVIEW HOSPITAL AND REHAB</v>
          </cell>
          <cell r="H108">
            <v>4</v>
          </cell>
          <cell r="I108" t="str">
            <v>Northeastern</v>
          </cell>
          <cell r="J108">
            <v>3</v>
          </cell>
          <cell r="K108" t="str">
            <v/>
          </cell>
          <cell r="L108" t="str">
            <v>00361720</v>
          </cell>
          <cell r="M108" t="str">
            <v>SCHENECTADY</v>
          </cell>
          <cell r="N108" t="str">
            <v>SUNNYVIEW HOSPITAL AND REHAB</v>
          </cell>
          <cell r="O108" t="str">
            <v>no</v>
          </cell>
          <cell r="P108" t="str">
            <v>no</v>
          </cell>
          <cell r="Q108" t="str">
            <v xml:space="preserve">NA </v>
          </cell>
        </row>
        <row r="109">
          <cell r="E109">
            <v>4720001</v>
          </cell>
          <cell r="F109" t="str">
            <v>4720001</v>
          </cell>
          <cell r="G109" t="str">
            <v>COBLESKILL REGIONAL HOSP</v>
          </cell>
          <cell r="H109">
            <v>4</v>
          </cell>
          <cell r="I109" t="str">
            <v>Northeastern</v>
          </cell>
          <cell r="J109">
            <v>2</v>
          </cell>
          <cell r="K109" t="str">
            <v/>
          </cell>
          <cell r="L109" t="str">
            <v>00302429</v>
          </cell>
          <cell r="M109" t="str">
            <v>SCHOHARIE</v>
          </cell>
          <cell r="N109" t="str">
            <v>COBLESKILL REGIONAL HOSP</v>
          </cell>
          <cell r="O109" t="str">
            <v>no</v>
          </cell>
          <cell r="P109" t="str">
            <v>no</v>
          </cell>
          <cell r="Q109" t="str">
            <v xml:space="preserve">NA </v>
          </cell>
        </row>
        <row r="110">
          <cell r="E110">
            <v>4823700</v>
          </cell>
          <cell r="F110" t="str">
            <v>4823700</v>
          </cell>
          <cell r="G110" t="str">
            <v>SCHUYLER HOSPITAL</v>
          </cell>
          <cell r="H110">
            <v>6</v>
          </cell>
          <cell r="I110" t="str">
            <v>Central</v>
          </cell>
          <cell r="J110">
            <v>2</v>
          </cell>
          <cell r="K110" t="str">
            <v/>
          </cell>
          <cell r="L110" t="str">
            <v>00363144</v>
          </cell>
          <cell r="M110" t="str">
            <v>SCHUYLER</v>
          </cell>
          <cell r="N110" t="str">
            <v>SCHUYLER HOSPITAL</v>
          </cell>
          <cell r="O110" t="str">
            <v>no</v>
          </cell>
          <cell r="P110" t="str">
            <v>no</v>
          </cell>
          <cell r="Q110" t="str">
            <v xml:space="preserve">NA </v>
          </cell>
        </row>
        <row r="111">
          <cell r="E111">
            <v>5001000</v>
          </cell>
          <cell r="F111" t="str">
            <v>5001000</v>
          </cell>
          <cell r="G111" t="str">
            <v>CORNING HOSPITAL</v>
          </cell>
          <cell r="H111">
            <v>6</v>
          </cell>
          <cell r="I111" t="str">
            <v>Central</v>
          </cell>
          <cell r="J111">
            <v>3</v>
          </cell>
          <cell r="K111" t="str">
            <v/>
          </cell>
          <cell r="L111" t="str">
            <v>00361739</v>
          </cell>
          <cell r="M111" t="str">
            <v>STEUBEN</v>
          </cell>
          <cell r="N111" t="str">
            <v>CORNING HOSP</v>
          </cell>
          <cell r="O111" t="str">
            <v>no</v>
          </cell>
          <cell r="P111" t="str">
            <v>no</v>
          </cell>
          <cell r="Q111" t="str">
            <v xml:space="preserve">NA </v>
          </cell>
        </row>
        <row r="112">
          <cell r="E112">
            <v>5002001</v>
          </cell>
          <cell r="F112" t="str">
            <v>5002001</v>
          </cell>
          <cell r="G112" t="str">
            <v>ST JAMES MERCY HOSPITAL</v>
          </cell>
          <cell r="H112">
            <v>6</v>
          </cell>
          <cell r="I112" t="str">
            <v>Central</v>
          </cell>
          <cell r="J112">
            <v>2</v>
          </cell>
          <cell r="K112" t="str">
            <v/>
          </cell>
          <cell r="L112" t="str">
            <v>00363162</v>
          </cell>
          <cell r="M112" t="str">
            <v>STEUBEN</v>
          </cell>
          <cell r="N112" t="str">
            <v>ST JAMES MERCY HOSPITAL</v>
          </cell>
          <cell r="O112" t="str">
            <v>no</v>
          </cell>
          <cell r="P112" t="str">
            <v>no</v>
          </cell>
          <cell r="Q112" t="str">
            <v xml:space="preserve">NA </v>
          </cell>
        </row>
        <row r="113">
          <cell r="E113">
            <v>5022000</v>
          </cell>
          <cell r="F113" t="str">
            <v>5022000</v>
          </cell>
          <cell r="G113" t="str">
            <v>IRA DAVENPORT MEMORIAL HOSP</v>
          </cell>
          <cell r="H113">
            <v>6</v>
          </cell>
          <cell r="I113" t="str">
            <v>Central</v>
          </cell>
          <cell r="J113">
            <v>2</v>
          </cell>
          <cell r="K113" t="str">
            <v/>
          </cell>
          <cell r="L113" t="str">
            <v>00332816</v>
          </cell>
          <cell r="M113" t="str">
            <v>STEUBEN</v>
          </cell>
          <cell r="N113" t="str">
            <v>IRA DAVENPORT MEM HSP IN</v>
          </cell>
          <cell r="O113" t="str">
            <v>no</v>
          </cell>
          <cell r="P113" t="str">
            <v>no</v>
          </cell>
          <cell r="Q113" t="str">
            <v xml:space="preserve">NA </v>
          </cell>
        </row>
        <row r="114">
          <cell r="E114">
            <v>5123000</v>
          </cell>
          <cell r="F114" t="str">
            <v>5123000</v>
          </cell>
          <cell r="G114" t="str">
            <v>BROOKHAVEN MEMORIAL HOSPITAL</v>
          </cell>
          <cell r="H114">
            <v>1</v>
          </cell>
          <cell r="I114" t="str">
            <v>Long Island</v>
          </cell>
          <cell r="J114">
            <v>2</v>
          </cell>
          <cell r="K114" t="str">
            <v/>
          </cell>
          <cell r="L114" t="str">
            <v>00245529</v>
          </cell>
          <cell r="M114" t="str">
            <v>SUFFOLK</v>
          </cell>
          <cell r="N114" t="str">
            <v>BROOKHAVEN MEMORIAL HOSPITAL</v>
          </cell>
          <cell r="O114" t="str">
            <v>no</v>
          </cell>
          <cell r="P114" t="str">
            <v>no</v>
          </cell>
          <cell r="Q114" t="str">
            <v xml:space="preserve">NA </v>
          </cell>
        </row>
        <row r="115">
          <cell r="E115">
            <v>5126000</v>
          </cell>
          <cell r="F115" t="str">
            <v>5126000</v>
          </cell>
          <cell r="G115" t="str">
            <v>SOUTHAMPTON HOSPITAL</v>
          </cell>
          <cell r="H115">
            <v>1</v>
          </cell>
          <cell r="I115" t="str">
            <v>Long Island</v>
          </cell>
          <cell r="J115">
            <v>2</v>
          </cell>
          <cell r="K115" t="str">
            <v/>
          </cell>
          <cell r="L115" t="str">
            <v>00274406</v>
          </cell>
          <cell r="M115" t="str">
            <v>SUFFOLK</v>
          </cell>
          <cell r="N115" t="str">
            <v>SOUTHAMPTON HOSPITAL</v>
          </cell>
          <cell r="O115" t="str">
            <v>no</v>
          </cell>
          <cell r="P115" t="str">
            <v>no</v>
          </cell>
          <cell r="Q115" t="str">
            <v xml:space="preserve">NA </v>
          </cell>
        </row>
        <row r="116">
          <cell r="E116">
            <v>5127000</v>
          </cell>
          <cell r="F116" t="str">
            <v>5127000</v>
          </cell>
          <cell r="G116" t="str">
            <v>EASTERN LONG ISLAND HOSPITAL</v>
          </cell>
          <cell r="H116">
            <v>1</v>
          </cell>
          <cell r="I116" t="str">
            <v>Long Island</v>
          </cell>
          <cell r="J116">
            <v>2</v>
          </cell>
          <cell r="K116" t="str">
            <v/>
          </cell>
          <cell r="L116" t="str">
            <v>00274337</v>
          </cell>
          <cell r="M116" t="str">
            <v>SUFFOLK</v>
          </cell>
          <cell r="N116" t="str">
            <v>EASTERN LONG ISLAND HOSPITAL</v>
          </cell>
          <cell r="O116" t="str">
            <v>yes</v>
          </cell>
          <cell r="P116" t="str">
            <v>yes</v>
          </cell>
          <cell r="Q116">
            <v>10</v>
          </cell>
        </row>
        <row r="117">
          <cell r="E117">
            <v>5149000</v>
          </cell>
          <cell r="F117" t="str">
            <v>5149000</v>
          </cell>
          <cell r="G117" t="str">
            <v>JOHN T MATHER MEMORIAL HOSP</v>
          </cell>
          <cell r="H117">
            <v>1</v>
          </cell>
          <cell r="I117" t="str">
            <v>Long Island</v>
          </cell>
          <cell r="J117">
            <v>3</v>
          </cell>
          <cell r="K117" t="str">
            <v/>
          </cell>
          <cell r="L117" t="str">
            <v>00274364</v>
          </cell>
          <cell r="M117" t="str">
            <v>SUFFOLK</v>
          </cell>
          <cell r="N117" t="str">
            <v>JOHN T MATHER MEM HOSP</v>
          </cell>
          <cell r="O117" t="str">
            <v>no</v>
          </cell>
          <cell r="P117" t="str">
            <v>no</v>
          </cell>
          <cell r="Q117" t="str">
            <v xml:space="preserve">NA </v>
          </cell>
        </row>
        <row r="118">
          <cell r="E118">
            <v>5149001</v>
          </cell>
          <cell r="F118" t="str">
            <v>5149001</v>
          </cell>
          <cell r="G118" t="str">
            <v>ST CHARLES HOSPITAL</v>
          </cell>
          <cell r="H118">
            <v>1</v>
          </cell>
          <cell r="I118" t="str">
            <v>Long Island</v>
          </cell>
          <cell r="J118">
            <v>3</v>
          </cell>
          <cell r="K118" t="str">
            <v/>
          </cell>
          <cell r="L118" t="str">
            <v>00274415</v>
          </cell>
          <cell r="M118" t="str">
            <v>SUFFOLK</v>
          </cell>
          <cell r="N118" t="str">
            <v>ST CHARLES HSP</v>
          </cell>
          <cell r="O118" t="str">
            <v>no</v>
          </cell>
          <cell r="P118" t="str">
            <v>no</v>
          </cell>
          <cell r="Q118" t="str">
            <v xml:space="preserve">NA </v>
          </cell>
        </row>
        <row r="119">
          <cell r="E119">
            <v>5151001</v>
          </cell>
          <cell r="F119" t="str">
            <v>5151001</v>
          </cell>
          <cell r="G119" t="str">
            <v>UNIV HOSP AT STONY BROOK</v>
          </cell>
          <cell r="H119">
            <v>1</v>
          </cell>
          <cell r="I119" t="str">
            <v>Long Island</v>
          </cell>
          <cell r="J119">
            <v>2</v>
          </cell>
          <cell r="K119" t="str">
            <v/>
          </cell>
          <cell r="L119" t="str">
            <v>00357795</v>
          </cell>
          <cell r="M119" t="str">
            <v>SUFFOLK</v>
          </cell>
          <cell r="N119" t="str">
            <v>UNIVERSITY HOSPITAL</v>
          </cell>
          <cell r="O119" t="str">
            <v>no</v>
          </cell>
          <cell r="P119" t="str">
            <v>no</v>
          </cell>
          <cell r="Q119" t="str">
            <v xml:space="preserve">NA </v>
          </cell>
        </row>
        <row r="120">
          <cell r="E120">
            <v>5153000</v>
          </cell>
          <cell r="F120" t="str">
            <v>5153000</v>
          </cell>
          <cell r="G120" t="str">
            <v>HUNTINGTON HOSPITAL</v>
          </cell>
          <cell r="H120">
            <v>1</v>
          </cell>
          <cell r="I120" t="str">
            <v>Long Island</v>
          </cell>
          <cell r="J120">
            <v>2</v>
          </cell>
          <cell r="K120" t="str">
            <v/>
          </cell>
          <cell r="L120" t="str">
            <v>00274355</v>
          </cell>
          <cell r="M120" t="str">
            <v>SUFFOLK</v>
          </cell>
          <cell r="N120" t="str">
            <v>HUNTINGTON HOSPTIAL</v>
          </cell>
          <cell r="O120" t="str">
            <v>no</v>
          </cell>
          <cell r="P120" t="str">
            <v>no</v>
          </cell>
          <cell r="Q120" t="str">
            <v xml:space="preserve">NA </v>
          </cell>
        </row>
        <row r="121">
          <cell r="E121">
            <v>5154000</v>
          </cell>
          <cell r="F121" t="str">
            <v>5154000</v>
          </cell>
          <cell r="G121" t="str">
            <v>SOUTHSIDE HOSPITAL</v>
          </cell>
          <cell r="H121">
            <v>1</v>
          </cell>
          <cell r="I121" t="str">
            <v>Long Island</v>
          </cell>
          <cell r="J121">
            <v>3</v>
          </cell>
          <cell r="K121" t="str">
            <v/>
          </cell>
          <cell r="L121" t="str">
            <v>00268319</v>
          </cell>
          <cell r="M121" t="str">
            <v>SUFFOLK</v>
          </cell>
          <cell r="N121" t="str">
            <v>SOUTHSIDE HOSPITAL</v>
          </cell>
          <cell r="O121" t="str">
            <v>no</v>
          </cell>
          <cell r="P121" t="str">
            <v>no</v>
          </cell>
          <cell r="Q121" t="str">
            <v xml:space="preserve">NA </v>
          </cell>
        </row>
        <row r="122">
          <cell r="E122">
            <v>5154001</v>
          </cell>
          <cell r="F122" t="str">
            <v>5154001</v>
          </cell>
          <cell r="G122" t="str">
            <v>GOOD SAMARITAN / WEST ISLIP</v>
          </cell>
          <cell r="H122">
            <v>1</v>
          </cell>
          <cell r="I122" t="str">
            <v>Long Island</v>
          </cell>
          <cell r="J122">
            <v>2</v>
          </cell>
          <cell r="K122" t="str">
            <v/>
          </cell>
          <cell r="L122" t="str">
            <v>00274346</v>
          </cell>
          <cell r="M122" t="str">
            <v>SUFFOLK</v>
          </cell>
          <cell r="N122" t="str">
            <v>GOOD SAMARITAN HOSP MED CTR</v>
          </cell>
          <cell r="O122" t="str">
            <v>no</v>
          </cell>
          <cell r="P122" t="str">
            <v>no</v>
          </cell>
          <cell r="Q122" t="str">
            <v xml:space="preserve">NA </v>
          </cell>
        </row>
        <row r="123">
          <cell r="E123">
            <v>5155000</v>
          </cell>
          <cell r="F123" t="str">
            <v>5155000</v>
          </cell>
          <cell r="G123" t="str">
            <v>PECONIC BAY MED CTR</v>
          </cell>
          <cell r="H123">
            <v>1</v>
          </cell>
          <cell r="I123" t="str">
            <v>Long Island</v>
          </cell>
          <cell r="J123">
            <v>2</v>
          </cell>
          <cell r="K123" t="str">
            <v/>
          </cell>
          <cell r="L123" t="str">
            <v>00274328</v>
          </cell>
          <cell r="M123" t="str">
            <v>SUFFOLK</v>
          </cell>
          <cell r="N123" t="str">
            <v>PECONIC BAY MEDICAL CTR</v>
          </cell>
          <cell r="O123" t="str">
            <v>no</v>
          </cell>
          <cell r="P123" t="str">
            <v>no</v>
          </cell>
          <cell r="Q123" t="str">
            <v xml:space="preserve">NA </v>
          </cell>
        </row>
        <row r="124">
          <cell r="E124">
            <v>5157003</v>
          </cell>
          <cell r="F124" t="str">
            <v>5157003</v>
          </cell>
          <cell r="G124" t="str">
            <v>ST CATHERINE OF SIENA</v>
          </cell>
          <cell r="H124">
            <v>1</v>
          </cell>
          <cell r="I124" t="str">
            <v>Long Island</v>
          </cell>
          <cell r="J124">
            <v>3</v>
          </cell>
          <cell r="K124" t="str">
            <v/>
          </cell>
          <cell r="L124" t="str">
            <v>02060942</v>
          </cell>
          <cell r="M124" t="str">
            <v>SUFFOLK</v>
          </cell>
          <cell r="N124" t="str">
            <v>ST CATHERINE OF SIENA MED CTR</v>
          </cell>
          <cell r="O124" t="str">
            <v>no</v>
          </cell>
          <cell r="P124" t="str">
            <v>no</v>
          </cell>
          <cell r="Q124" t="str">
            <v xml:space="preserve">NA </v>
          </cell>
        </row>
        <row r="125">
          <cell r="E125">
            <v>5263000</v>
          </cell>
          <cell r="F125" t="str">
            <v>5263000</v>
          </cell>
          <cell r="G125" t="str">
            <v>CATSKILL REGIONAL MED CTR</v>
          </cell>
          <cell r="H125">
            <v>3</v>
          </cell>
          <cell r="I125" t="str">
            <v>No Metropolitan</v>
          </cell>
          <cell r="J125">
            <v>2</v>
          </cell>
          <cell r="K125" t="str">
            <v/>
          </cell>
          <cell r="L125" t="str">
            <v>00273978</v>
          </cell>
          <cell r="M125" t="str">
            <v>SULLIVAN</v>
          </cell>
          <cell r="N125" t="str">
            <v>CATSKILL REG MED CTR</v>
          </cell>
          <cell r="O125" t="str">
            <v>yes</v>
          </cell>
          <cell r="P125" t="str">
            <v>yes</v>
          </cell>
          <cell r="Q125">
            <v>12</v>
          </cell>
        </row>
        <row r="126">
          <cell r="E126">
            <v>5263700</v>
          </cell>
          <cell r="F126" t="str">
            <v>5263700</v>
          </cell>
          <cell r="G126" t="str">
            <v>CATSKILL REGIONAL / G HERMANN</v>
          </cell>
          <cell r="H126">
            <v>3</v>
          </cell>
          <cell r="I126" t="str">
            <v>No Metropolitan</v>
          </cell>
          <cell r="J126">
            <v>2</v>
          </cell>
          <cell r="K126" t="str">
            <v/>
          </cell>
          <cell r="L126" t="str">
            <v>00273978</v>
          </cell>
          <cell r="M126" t="str">
            <v>SULLIVAN</v>
          </cell>
          <cell r="N126" t="str">
            <v>CATSKILL REGIONAL / G HERMANN</v>
          </cell>
          <cell r="O126" t="str">
            <v>no</v>
          </cell>
          <cell r="P126" t="str">
            <v>no</v>
          </cell>
          <cell r="Q126" t="str">
            <v xml:space="preserve">NA </v>
          </cell>
        </row>
        <row r="127">
          <cell r="E127">
            <v>5401001</v>
          </cell>
          <cell r="F127" t="str">
            <v>5401001</v>
          </cell>
          <cell r="G127" t="str">
            <v>CAYUGA MEDICAL CENTER</v>
          </cell>
          <cell r="H127">
            <v>6</v>
          </cell>
          <cell r="I127" t="str">
            <v>Central</v>
          </cell>
          <cell r="J127">
            <v>2</v>
          </cell>
          <cell r="K127" t="str">
            <v/>
          </cell>
          <cell r="L127" t="str">
            <v>00332729</v>
          </cell>
          <cell r="M127" t="str">
            <v>TOMPKINS</v>
          </cell>
          <cell r="N127" t="str">
            <v>CAYUGA MEDICAL CTR/ITHACA</v>
          </cell>
          <cell r="O127" t="str">
            <v>no</v>
          </cell>
          <cell r="P127" t="str">
            <v>no</v>
          </cell>
          <cell r="Q127" t="str">
            <v xml:space="preserve">NA </v>
          </cell>
        </row>
        <row r="128">
          <cell r="E128" t="str">
            <v>5501000</v>
          </cell>
          <cell r="F128" t="str">
            <v>5501000</v>
          </cell>
          <cell r="G128" t="str">
            <v>BENEDICTINE HOSPITAL</v>
          </cell>
          <cell r="H128">
            <v>3</v>
          </cell>
          <cell r="I128" t="str">
            <v>No Metropolitan</v>
          </cell>
          <cell r="J128">
            <v>3</v>
          </cell>
          <cell r="K128" t="str">
            <v/>
          </cell>
          <cell r="L128" t="str">
            <v>00274020</v>
          </cell>
          <cell r="M128" t="str">
            <v>ULSTER</v>
          </cell>
          <cell r="N128" t="str">
            <v>BENEDICTINE HOSPITAL</v>
          </cell>
          <cell r="O128" t="str">
            <v>yes</v>
          </cell>
          <cell r="P128" t="str">
            <v>yes</v>
          </cell>
          <cell r="Q128">
            <v>10</v>
          </cell>
        </row>
        <row r="129">
          <cell r="E129">
            <v>5501001</v>
          </cell>
          <cell r="F129" t="str">
            <v>5501001</v>
          </cell>
          <cell r="G129" t="str">
            <v>KINGSTON HOSPITAL</v>
          </cell>
          <cell r="H129">
            <v>3</v>
          </cell>
          <cell r="I129" t="str">
            <v>No Metropolitan</v>
          </cell>
          <cell r="J129">
            <v>3</v>
          </cell>
          <cell r="K129" t="str">
            <v/>
          </cell>
          <cell r="L129" t="str">
            <v>00274048</v>
          </cell>
          <cell r="M129" t="str">
            <v>ULSTER</v>
          </cell>
          <cell r="N129" t="str">
            <v>KINGSTON HOSPITAL</v>
          </cell>
          <cell r="O129" t="str">
            <v>no</v>
          </cell>
          <cell r="P129" t="str">
            <v>no</v>
          </cell>
          <cell r="Q129" t="str">
            <v xml:space="preserve">NA </v>
          </cell>
        </row>
        <row r="130">
          <cell r="E130">
            <v>5526700</v>
          </cell>
          <cell r="F130" t="str">
            <v>5526700</v>
          </cell>
          <cell r="G130" t="str">
            <v>ELLENVILLE REGIONAL HOSPITAL</v>
          </cell>
          <cell r="H130">
            <v>3</v>
          </cell>
          <cell r="I130" t="str">
            <v>No Metropolitan</v>
          </cell>
          <cell r="J130">
            <v>3</v>
          </cell>
          <cell r="K130" t="str">
            <v/>
          </cell>
          <cell r="L130" t="str">
            <v>02094860</v>
          </cell>
          <cell r="M130" t="str">
            <v>ULSTER</v>
          </cell>
          <cell r="N130" t="str">
            <v>ELLENVILLE REGIONAL HOSPITAL</v>
          </cell>
          <cell r="O130" t="str">
            <v>no</v>
          </cell>
          <cell r="P130" t="str">
            <v>no</v>
          </cell>
          <cell r="Q130" t="str">
            <v xml:space="preserve">NA </v>
          </cell>
        </row>
        <row r="131">
          <cell r="E131">
            <v>5601000</v>
          </cell>
          <cell r="F131" t="str">
            <v>5601000</v>
          </cell>
          <cell r="G131" t="str">
            <v>GLENS FALLS HOSPITAL</v>
          </cell>
          <cell r="H131">
            <v>4</v>
          </cell>
          <cell r="I131" t="str">
            <v>Northeastern</v>
          </cell>
          <cell r="J131">
            <v>2</v>
          </cell>
          <cell r="K131" t="str">
            <v/>
          </cell>
          <cell r="L131" t="str">
            <v>00314998</v>
          </cell>
          <cell r="M131" t="str">
            <v>WARREN</v>
          </cell>
          <cell r="N131" t="str">
            <v>GLENS FALLS HOSPITAL</v>
          </cell>
          <cell r="O131" t="str">
            <v>no</v>
          </cell>
          <cell r="P131" t="str">
            <v>no</v>
          </cell>
          <cell r="Q131" t="str">
            <v xml:space="preserve">NA </v>
          </cell>
        </row>
        <row r="132">
          <cell r="E132">
            <v>5820000</v>
          </cell>
          <cell r="F132" t="str">
            <v>5820000</v>
          </cell>
          <cell r="G132" t="str">
            <v>WAYNE HEALTH CARE</v>
          </cell>
          <cell r="H132">
            <v>7</v>
          </cell>
          <cell r="I132" t="str">
            <v>Rochester</v>
          </cell>
          <cell r="J132">
            <v>2</v>
          </cell>
          <cell r="K132" t="str">
            <v/>
          </cell>
          <cell r="L132" t="str">
            <v>00354458</v>
          </cell>
          <cell r="M132" t="str">
            <v>WAYNE</v>
          </cell>
          <cell r="N132" t="str">
            <v>WAYNE HEALTH CARE</v>
          </cell>
          <cell r="O132" t="str">
            <v>no</v>
          </cell>
          <cell r="P132" t="str">
            <v>no</v>
          </cell>
          <cell r="Q132" t="str">
            <v xml:space="preserve">NA </v>
          </cell>
        </row>
        <row r="133">
          <cell r="E133">
            <v>5901000</v>
          </cell>
          <cell r="F133" t="str">
            <v>5901000</v>
          </cell>
          <cell r="G133" t="str">
            <v>HUDSON VALLEY HOSPITAL CTR</v>
          </cell>
          <cell r="H133">
            <v>3</v>
          </cell>
          <cell r="I133" t="str">
            <v>No Metropolitan</v>
          </cell>
          <cell r="J133">
            <v>2</v>
          </cell>
          <cell r="K133" t="str">
            <v/>
          </cell>
          <cell r="L133" t="str">
            <v>00274153</v>
          </cell>
          <cell r="M133" t="str">
            <v>WESTCHESTER</v>
          </cell>
          <cell r="N133" t="str">
            <v>HUDSON VALLEY HOSP CTR</v>
          </cell>
          <cell r="O133" t="str">
            <v>no</v>
          </cell>
          <cell r="P133" t="str">
            <v>no</v>
          </cell>
          <cell r="Q133" t="str">
            <v xml:space="preserve">NA </v>
          </cell>
        </row>
        <row r="134">
          <cell r="E134">
            <v>5902001</v>
          </cell>
          <cell r="F134" t="str">
            <v>5902001</v>
          </cell>
          <cell r="G134" t="str">
            <v>WHITE PLAINS HOSPITAL</v>
          </cell>
          <cell r="H134">
            <v>3</v>
          </cell>
          <cell r="I134" t="str">
            <v>No Metropolitan</v>
          </cell>
          <cell r="J134">
            <v>3</v>
          </cell>
          <cell r="K134" t="str">
            <v/>
          </cell>
          <cell r="L134" t="str">
            <v>00274222</v>
          </cell>
          <cell r="M134" t="str">
            <v>WESTCHESTER</v>
          </cell>
          <cell r="N134" t="str">
            <v>WHITE PLAINS HOSPITAL CENTER</v>
          </cell>
          <cell r="O134" t="str">
            <v>no</v>
          </cell>
          <cell r="P134" t="str">
            <v>no</v>
          </cell>
          <cell r="Q134" t="str">
            <v xml:space="preserve">NA </v>
          </cell>
        </row>
        <row r="135">
          <cell r="E135">
            <v>5902002</v>
          </cell>
          <cell r="F135" t="str">
            <v>5902002</v>
          </cell>
          <cell r="G135" t="str">
            <v>BURKE REHABILITATION CENTER</v>
          </cell>
          <cell r="H135">
            <v>3</v>
          </cell>
          <cell r="I135" t="str">
            <v>No Metropolitan</v>
          </cell>
          <cell r="J135">
            <v>2</v>
          </cell>
          <cell r="K135" t="str">
            <v/>
          </cell>
          <cell r="L135" t="str">
            <v>00258351</v>
          </cell>
          <cell r="M135" t="str">
            <v>WESTCHESTER</v>
          </cell>
          <cell r="N135" t="str">
            <v>BURKE REHABILITATION CENTER</v>
          </cell>
          <cell r="O135" t="str">
            <v>no</v>
          </cell>
          <cell r="P135" t="str">
            <v>no</v>
          </cell>
          <cell r="Q135" t="str">
            <v xml:space="preserve">NA </v>
          </cell>
        </row>
        <row r="136">
          <cell r="E136">
            <v>5903000</v>
          </cell>
          <cell r="F136" t="str">
            <v>5903000</v>
          </cell>
          <cell r="G136" t="str">
            <v>MOUNT VERNON HOSPITAL</v>
          </cell>
          <cell r="H136">
            <v>3</v>
          </cell>
          <cell r="I136" t="str">
            <v>No Metropolitan</v>
          </cell>
          <cell r="J136">
            <v>2</v>
          </cell>
          <cell r="K136" t="str">
            <v/>
          </cell>
          <cell r="L136" t="str">
            <v>00274117</v>
          </cell>
          <cell r="M136" t="str">
            <v>WESTCHESTER</v>
          </cell>
          <cell r="N136" t="str">
            <v>MOUNT VERNON HOSPITAL</v>
          </cell>
          <cell r="O136" t="str">
            <v>no</v>
          </cell>
          <cell r="P136" t="str">
            <v>no</v>
          </cell>
          <cell r="Q136" t="str">
            <v xml:space="preserve">NA </v>
          </cell>
        </row>
        <row r="137">
          <cell r="E137">
            <v>5904000</v>
          </cell>
          <cell r="F137" t="str">
            <v>5904000</v>
          </cell>
          <cell r="G137" t="str">
            <v>SOUND SHORE MEDICAL CENTER</v>
          </cell>
          <cell r="H137">
            <v>3</v>
          </cell>
          <cell r="I137" t="str">
            <v>No Metropolitan</v>
          </cell>
          <cell r="J137">
            <v>2</v>
          </cell>
          <cell r="K137" t="str">
            <v/>
          </cell>
          <cell r="L137" t="str">
            <v>00274126</v>
          </cell>
          <cell r="M137" t="str">
            <v>WESTCHESTER</v>
          </cell>
          <cell r="N137" t="str">
            <v>SOUND SHORE MC WESTCHESTER</v>
          </cell>
          <cell r="O137" t="str">
            <v>yes</v>
          </cell>
          <cell r="P137" t="str">
            <v>yes</v>
          </cell>
          <cell r="Q137">
            <v>10</v>
          </cell>
        </row>
        <row r="138">
          <cell r="E138">
            <v>5907001</v>
          </cell>
          <cell r="F138" t="str">
            <v>5907001</v>
          </cell>
          <cell r="G138" t="str">
            <v>ST JOHNS RIVERSIDE HOSPITAL</v>
          </cell>
          <cell r="H138">
            <v>3</v>
          </cell>
          <cell r="I138" t="str">
            <v>No Metropolitan</v>
          </cell>
          <cell r="J138">
            <v>2</v>
          </cell>
          <cell r="K138" t="str">
            <v/>
          </cell>
          <cell r="L138" t="str">
            <v>00245501</v>
          </cell>
          <cell r="M138" t="str">
            <v>WESTCHESTER</v>
          </cell>
          <cell r="N138" t="str">
            <v>ST JOHNS RIVERSIDE HOSPITAL</v>
          </cell>
          <cell r="O138" t="str">
            <v>yes</v>
          </cell>
          <cell r="P138" t="str">
            <v>yes</v>
          </cell>
          <cell r="Q138">
            <v>72</v>
          </cell>
        </row>
        <row r="139">
          <cell r="E139">
            <v>5907002</v>
          </cell>
          <cell r="F139" t="str">
            <v>5907002</v>
          </cell>
          <cell r="G139" t="str">
            <v>ST JOSEPHS HOSPITAL YONKERS</v>
          </cell>
          <cell r="H139">
            <v>3</v>
          </cell>
          <cell r="I139" t="str">
            <v>No Metropolitan</v>
          </cell>
          <cell r="J139">
            <v>3</v>
          </cell>
          <cell r="K139" t="str">
            <v/>
          </cell>
          <cell r="L139" t="str">
            <v>00258920</v>
          </cell>
          <cell r="M139" t="str">
            <v>WESTCHESTER</v>
          </cell>
          <cell r="N139" t="str">
            <v>ST JOSEPHS / YONKERS</v>
          </cell>
          <cell r="O139" t="str">
            <v>no</v>
          </cell>
          <cell r="P139" t="str">
            <v>no</v>
          </cell>
          <cell r="Q139" t="str">
            <v xml:space="preserve">NA </v>
          </cell>
        </row>
        <row r="140">
          <cell r="E140">
            <v>5920000</v>
          </cell>
          <cell r="F140" t="str">
            <v>5920000</v>
          </cell>
          <cell r="G140" t="str">
            <v>NORTHERN WESTCHESTER HOSP</v>
          </cell>
          <cell r="H140">
            <v>3</v>
          </cell>
          <cell r="I140" t="str">
            <v>No Metropolitan</v>
          </cell>
          <cell r="J140">
            <v>3</v>
          </cell>
          <cell r="K140" t="str">
            <v/>
          </cell>
          <cell r="L140" t="str">
            <v>00274144</v>
          </cell>
          <cell r="M140" t="str">
            <v>WESTCHESTER</v>
          </cell>
          <cell r="N140" t="str">
            <v>NORTHERN WESTCHESTER HOSPITAL</v>
          </cell>
          <cell r="O140" t="str">
            <v>no</v>
          </cell>
          <cell r="P140" t="str">
            <v>no</v>
          </cell>
          <cell r="Q140" t="str">
            <v xml:space="preserve">NA </v>
          </cell>
        </row>
        <row r="141">
          <cell r="E141">
            <v>5922000</v>
          </cell>
          <cell r="F141" t="str">
            <v>5922000</v>
          </cell>
          <cell r="G141" t="str">
            <v>LAWRENCE HOSPITAL</v>
          </cell>
          <cell r="H141">
            <v>3</v>
          </cell>
          <cell r="I141" t="str">
            <v>No Metropolitan</v>
          </cell>
          <cell r="J141">
            <v>2</v>
          </cell>
          <cell r="K141" t="str">
            <v/>
          </cell>
          <cell r="L141" t="str">
            <v>00274093</v>
          </cell>
          <cell r="M141" t="str">
            <v>WESTCHESTER</v>
          </cell>
          <cell r="N141" t="str">
            <v>LAWRENCE HOSPITAL</v>
          </cell>
          <cell r="O141" t="str">
            <v>no</v>
          </cell>
          <cell r="P141" t="str">
            <v>no</v>
          </cell>
          <cell r="Q141" t="str">
            <v xml:space="preserve">NA </v>
          </cell>
        </row>
        <row r="142">
          <cell r="E142">
            <v>5932000</v>
          </cell>
          <cell r="F142" t="str">
            <v>5932000</v>
          </cell>
          <cell r="G142" t="str">
            <v>PHELPS MEMORIAL HOSPITAL</v>
          </cell>
          <cell r="H142">
            <v>3</v>
          </cell>
          <cell r="I142" t="str">
            <v>No Metropolitan</v>
          </cell>
          <cell r="J142">
            <v>3</v>
          </cell>
          <cell r="K142" t="str">
            <v/>
          </cell>
          <cell r="L142" t="str">
            <v>00274162</v>
          </cell>
          <cell r="M142" t="str">
            <v>WESTCHESTER</v>
          </cell>
          <cell r="N142" t="str">
            <v>PHELPS MEMORIAL HSP ASSOC</v>
          </cell>
          <cell r="O142" t="str">
            <v>no</v>
          </cell>
          <cell r="P142" t="str">
            <v>no</v>
          </cell>
          <cell r="Q142" t="str">
            <v xml:space="preserve">NA </v>
          </cell>
        </row>
        <row r="143">
          <cell r="E143">
            <v>5957000</v>
          </cell>
          <cell r="F143" t="str">
            <v>5957000</v>
          </cell>
          <cell r="G143" t="str">
            <v>BLYTHEDALE CHILDRENS HOSP</v>
          </cell>
          <cell r="H143">
            <v>3</v>
          </cell>
          <cell r="I143" t="str">
            <v>No Metropolitan</v>
          </cell>
          <cell r="J143">
            <v>2</v>
          </cell>
          <cell r="K143" t="str">
            <v/>
          </cell>
          <cell r="L143" t="str">
            <v>00274057</v>
          </cell>
          <cell r="M143" t="str">
            <v>WESTCHESTER</v>
          </cell>
          <cell r="N143" t="str">
            <v>BLYTHEDALE CHILDRENS HOSP</v>
          </cell>
          <cell r="O143" t="str">
            <v>no</v>
          </cell>
          <cell r="P143" t="str">
            <v>no</v>
          </cell>
          <cell r="Q143" t="str">
            <v xml:space="preserve">NA </v>
          </cell>
        </row>
        <row r="144">
          <cell r="E144">
            <v>5957001</v>
          </cell>
          <cell r="F144" t="str">
            <v>5957001</v>
          </cell>
          <cell r="G144" t="str">
            <v>WESTCHESTER MEDICAL CENTER</v>
          </cell>
          <cell r="H144">
            <v>3</v>
          </cell>
          <cell r="I144" t="str">
            <v>No Metropolitan</v>
          </cell>
          <cell r="J144">
            <v>3</v>
          </cell>
          <cell r="K144" t="str">
            <v/>
          </cell>
          <cell r="L144" t="str">
            <v>00274213</v>
          </cell>
          <cell r="M144" t="str">
            <v>WESTCHESTER</v>
          </cell>
          <cell r="N144" t="str">
            <v>WESTCHESTER MED CTR</v>
          </cell>
          <cell r="O144" t="str">
            <v>no</v>
          </cell>
          <cell r="P144" t="str">
            <v>no</v>
          </cell>
          <cell r="Q144" t="str">
            <v xml:space="preserve">NA </v>
          </cell>
        </row>
        <row r="145">
          <cell r="E145">
            <v>6027000</v>
          </cell>
          <cell r="F145" t="str">
            <v>6027000</v>
          </cell>
          <cell r="G145" t="str">
            <v>WYOMING CO COMMUNITY HOSP</v>
          </cell>
          <cell r="H145">
            <v>8</v>
          </cell>
          <cell r="I145" t="str">
            <v>Western</v>
          </cell>
          <cell r="J145">
            <v>2</v>
          </cell>
          <cell r="K145" t="str">
            <v/>
          </cell>
          <cell r="L145" t="str">
            <v>00310889</v>
          </cell>
          <cell r="M145" t="str">
            <v>WYOMING</v>
          </cell>
          <cell r="N145" t="str">
            <v>WYOMING COMMUNITY HOSP     CO</v>
          </cell>
          <cell r="O145" t="str">
            <v>no</v>
          </cell>
          <cell r="P145" t="str">
            <v>no</v>
          </cell>
          <cell r="Q145" t="str">
            <v xml:space="preserve">NA </v>
          </cell>
        </row>
        <row r="146">
          <cell r="E146">
            <v>6120700</v>
          </cell>
          <cell r="F146" t="str">
            <v>6120700</v>
          </cell>
          <cell r="G146" t="str">
            <v>SOLDIERS AND SAILORS MEMORIAL</v>
          </cell>
          <cell r="H146">
            <v>7</v>
          </cell>
          <cell r="I146" t="str">
            <v>Rochester</v>
          </cell>
          <cell r="J146">
            <v>3</v>
          </cell>
          <cell r="K146" t="str">
            <v/>
          </cell>
          <cell r="L146" t="str">
            <v>00336498</v>
          </cell>
          <cell r="M146" t="str">
            <v>YATES</v>
          </cell>
          <cell r="N146" t="str">
            <v>SOLDIERS AND SAILORS MEMORIAL</v>
          </cell>
          <cell r="O146" t="str">
            <v>no</v>
          </cell>
          <cell r="P146" t="str">
            <v>no</v>
          </cell>
          <cell r="Q146" t="str">
            <v xml:space="preserve">NA </v>
          </cell>
        </row>
        <row r="147">
          <cell r="E147">
            <v>7000001</v>
          </cell>
          <cell r="F147" t="str">
            <v>7000001</v>
          </cell>
          <cell r="G147" t="str">
            <v>BRONX-LEBANON HOSPITAL CTR</v>
          </cell>
          <cell r="H147">
            <v>2</v>
          </cell>
          <cell r="I147" t="str">
            <v>NYC</v>
          </cell>
          <cell r="J147">
            <v>2</v>
          </cell>
          <cell r="K147" t="str">
            <v/>
          </cell>
          <cell r="L147" t="str">
            <v>00476022</v>
          </cell>
          <cell r="M147" t="str">
            <v>BRONX</v>
          </cell>
          <cell r="N147" t="str">
            <v>BRONX LEBANON HOSPITAL CENTER</v>
          </cell>
          <cell r="O147" t="str">
            <v>yes</v>
          </cell>
          <cell r="P147" t="str">
            <v>yes</v>
          </cell>
          <cell r="Q147">
            <v>36</v>
          </cell>
        </row>
        <row r="148">
          <cell r="E148">
            <v>7000002</v>
          </cell>
          <cell r="F148" t="str">
            <v>7000002</v>
          </cell>
          <cell r="G148" t="str">
            <v>JACOBI MEDICAL CENTER</v>
          </cell>
          <cell r="H148">
            <v>2</v>
          </cell>
          <cell r="I148" t="str">
            <v>NYC</v>
          </cell>
          <cell r="J148">
            <v>2</v>
          </cell>
          <cell r="K148" t="str">
            <v/>
          </cell>
          <cell r="L148" t="str">
            <v>00246048</v>
          </cell>
          <cell r="M148" t="str">
            <v>BRONX</v>
          </cell>
          <cell r="N148" t="str">
            <v>JACOBI MEDICAL CENTER</v>
          </cell>
          <cell r="O148" t="str">
            <v>yes</v>
          </cell>
          <cell r="P148" t="str">
            <v>yes</v>
          </cell>
          <cell r="Q148">
            <v>16</v>
          </cell>
        </row>
        <row r="149">
          <cell r="E149">
            <v>7000005</v>
          </cell>
          <cell r="F149" t="str">
            <v>7000006</v>
          </cell>
          <cell r="G149" t="str">
            <v>MONTEFIORE NORTH DIVISION OLM</v>
          </cell>
          <cell r="H149">
            <v>2</v>
          </cell>
          <cell r="I149" t="str">
            <v>NYC</v>
          </cell>
          <cell r="J149">
            <v>2</v>
          </cell>
          <cell r="K149" t="str">
            <v/>
          </cell>
          <cell r="L149" t="str">
            <v>00243554</v>
          </cell>
          <cell r="M149" t="str">
            <v>BRONX</v>
          </cell>
          <cell r="N149" t="str">
            <v>MONTEFIORE NORTH DIVISION OLM</v>
          </cell>
          <cell r="O149" t="str">
            <v>yes</v>
          </cell>
          <cell r="P149" t="str">
            <v>yes</v>
          </cell>
          <cell r="Q149">
            <v>10</v>
          </cell>
        </row>
        <row r="150">
          <cell r="E150">
            <v>7000006</v>
          </cell>
          <cell r="F150" t="str">
            <v>7000006</v>
          </cell>
          <cell r="G150" t="str">
            <v>MONTEFIORE HOSPITAL</v>
          </cell>
          <cell r="H150">
            <v>2</v>
          </cell>
          <cell r="I150" t="str">
            <v>NYC</v>
          </cell>
          <cell r="J150">
            <v>2</v>
          </cell>
          <cell r="K150" t="str">
            <v/>
          </cell>
          <cell r="L150" t="str">
            <v>00243554</v>
          </cell>
          <cell r="M150" t="str">
            <v>BRONX</v>
          </cell>
          <cell r="N150" t="str">
            <v>MONTEFIORE MEDICAL CENTER</v>
          </cell>
          <cell r="O150" t="str">
            <v>no</v>
          </cell>
          <cell r="P150" t="str">
            <v>no</v>
          </cell>
          <cell r="Q150" t="str">
            <v xml:space="preserve">NA </v>
          </cell>
        </row>
        <row r="151">
          <cell r="E151">
            <v>7000008</v>
          </cell>
          <cell r="F151" t="str">
            <v>7000008</v>
          </cell>
          <cell r="G151" t="str">
            <v>LINCOLN MEDICAL</v>
          </cell>
          <cell r="H151">
            <v>2</v>
          </cell>
          <cell r="I151" t="str">
            <v>NYC</v>
          </cell>
          <cell r="J151">
            <v>2</v>
          </cell>
          <cell r="K151" t="str">
            <v/>
          </cell>
          <cell r="L151" t="str">
            <v>00246126</v>
          </cell>
          <cell r="M151" t="str">
            <v>BRONX</v>
          </cell>
          <cell r="N151" t="str">
            <v>LINCOLN MEDICAL/MENTAL HLTH</v>
          </cell>
          <cell r="O151" t="str">
            <v>no</v>
          </cell>
          <cell r="P151" t="str">
            <v>no</v>
          </cell>
          <cell r="Q151" t="str">
            <v xml:space="preserve">NA </v>
          </cell>
        </row>
        <row r="152">
          <cell r="E152">
            <v>7000011</v>
          </cell>
          <cell r="F152" t="str">
            <v>7000011</v>
          </cell>
          <cell r="G152" t="str">
            <v>CALVARY HOSPITAL</v>
          </cell>
          <cell r="H152">
            <v>2</v>
          </cell>
          <cell r="I152" t="str">
            <v>NYC</v>
          </cell>
          <cell r="J152">
            <v>2</v>
          </cell>
          <cell r="K152" t="str">
            <v/>
          </cell>
          <cell r="L152" t="str">
            <v>00273107</v>
          </cell>
          <cell r="M152" t="str">
            <v>BRONX</v>
          </cell>
          <cell r="N152" t="str">
            <v>CALVARY HOSPITAL</v>
          </cell>
          <cell r="O152" t="str">
            <v>no</v>
          </cell>
          <cell r="P152" t="str">
            <v>no</v>
          </cell>
          <cell r="Q152" t="str">
            <v xml:space="preserve">NA </v>
          </cell>
        </row>
        <row r="153">
          <cell r="E153">
            <v>7000014</v>
          </cell>
          <cell r="F153" t="str">
            <v>7000014</v>
          </cell>
          <cell r="G153" t="str">
            <v>ST BARNABAS HOSPITAL</v>
          </cell>
          <cell r="H153">
            <v>2</v>
          </cell>
          <cell r="I153" t="str">
            <v>NYC</v>
          </cell>
          <cell r="J153">
            <v>2</v>
          </cell>
          <cell r="K153" t="str">
            <v/>
          </cell>
          <cell r="L153" t="str">
            <v>00243361</v>
          </cell>
          <cell r="M153" t="str">
            <v>BRONX</v>
          </cell>
          <cell r="N153" t="str">
            <v>ST BARNABAS HOSPITAL</v>
          </cell>
          <cell r="O153" t="str">
            <v>yes</v>
          </cell>
          <cell r="P153" t="str">
            <v>yes</v>
          </cell>
          <cell r="Q153">
            <v>48</v>
          </cell>
        </row>
        <row r="154">
          <cell r="E154">
            <v>7000024</v>
          </cell>
          <cell r="F154" t="str">
            <v>7000024</v>
          </cell>
          <cell r="G154" t="str">
            <v>NORTH CENTRAL BRONX HOSPITAL</v>
          </cell>
          <cell r="H154">
            <v>2</v>
          </cell>
          <cell r="I154" t="str">
            <v>NYC</v>
          </cell>
          <cell r="J154">
            <v>2</v>
          </cell>
          <cell r="K154" t="str">
            <v/>
          </cell>
          <cell r="L154" t="str">
            <v>00246171</v>
          </cell>
          <cell r="M154" t="str">
            <v>BRONX</v>
          </cell>
          <cell r="N154" t="str">
            <v>NORTH CENTRAL BRONX</v>
          </cell>
          <cell r="O154" t="str">
            <v>no</v>
          </cell>
          <cell r="P154" t="str">
            <v>no</v>
          </cell>
          <cell r="Q154" t="str">
            <v xml:space="preserve">NA </v>
          </cell>
        </row>
        <row r="155">
          <cell r="E155">
            <v>7000025</v>
          </cell>
          <cell r="F155" t="str">
            <v>7000025</v>
          </cell>
          <cell r="G155" t="str">
            <v>NY WESTCHESTER SQUARE MED CTR</v>
          </cell>
          <cell r="H155">
            <v>2</v>
          </cell>
          <cell r="I155" t="str">
            <v>NYC</v>
          </cell>
          <cell r="J155">
            <v>3</v>
          </cell>
          <cell r="K155" t="str">
            <v/>
          </cell>
          <cell r="L155" t="str">
            <v>00273092</v>
          </cell>
          <cell r="M155" t="str">
            <v>BRONX</v>
          </cell>
          <cell r="N155" t="str">
            <v>WESTCHESTER SQUARE HOSPITAL</v>
          </cell>
          <cell r="O155" t="str">
            <v>no</v>
          </cell>
          <cell r="P155" t="str">
            <v>no</v>
          </cell>
          <cell r="Q155" t="str">
            <v xml:space="preserve">NA </v>
          </cell>
        </row>
        <row r="156">
          <cell r="E156">
            <v>7001002</v>
          </cell>
          <cell r="F156" t="str">
            <v>7001002</v>
          </cell>
          <cell r="G156" t="str">
            <v>BROOKDALE HOSPITAL MED CTR</v>
          </cell>
          <cell r="H156">
            <v>2</v>
          </cell>
          <cell r="I156" t="str">
            <v>NYC</v>
          </cell>
          <cell r="J156">
            <v>3</v>
          </cell>
          <cell r="K156" t="str">
            <v/>
          </cell>
          <cell r="L156" t="str">
            <v>00243572</v>
          </cell>
          <cell r="M156" t="str">
            <v>KINGS</v>
          </cell>
          <cell r="N156" t="str">
            <v>BROOKDALE HSP MED CTR</v>
          </cell>
          <cell r="O156" t="str">
            <v>no</v>
          </cell>
          <cell r="P156" t="str">
            <v>no</v>
          </cell>
          <cell r="Q156" t="str">
            <v xml:space="preserve">NA </v>
          </cell>
        </row>
        <row r="157">
          <cell r="E157">
            <v>7001003</v>
          </cell>
          <cell r="F157" t="str">
            <v>7001003</v>
          </cell>
          <cell r="G157" t="str">
            <v>BROOKLYN HOSPITAL</v>
          </cell>
          <cell r="H157">
            <v>2</v>
          </cell>
          <cell r="I157" t="str">
            <v>NYC</v>
          </cell>
          <cell r="J157">
            <v>3</v>
          </cell>
          <cell r="K157" t="str">
            <v/>
          </cell>
          <cell r="L157" t="str">
            <v>00243614</v>
          </cell>
          <cell r="M157" t="str">
            <v>KINGS</v>
          </cell>
          <cell r="N157" t="str">
            <v>BROOKLYN HOSPITAL CENTER</v>
          </cell>
          <cell r="O157" t="str">
            <v>yes</v>
          </cell>
          <cell r="P157" t="str">
            <v>yes</v>
          </cell>
          <cell r="Q157">
            <v>10</v>
          </cell>
        </row>
        <row r="158">
          <cell r="E158">
            <v>7001008</v>
          </cell>
          <cell r="F158" t="str">
            <v>7001008</v>
          </cell>
          <cell r="G158" t="str">
            <v>NY COMMUNITY / BROOKLYN</v>
          </cell>
          <cell r="H158">
            <v>2</v>
          </cell>
          <cell r="I158" t="str">
            <v>NYC</v>
          </cell>
          <cell r="J158">
            <v>3</v>
          </cell>
          <cell r="K158" t="str">
            <v/>
          </cell>
          <cell r="L158" t="str">
            <v>00243696</v>
          </cell>
          <cell r="M158" t="str">
            <v>KINGS</v>
          </cell>
          <cell r="N158" t="str">
            <v>NY COMMUNITY HOSP OF BROOKLYN</v>
          </cell>
          <cell r="O158" t="str">
            <v>no</v>
          </cell>
          <cell r="P158" t="str">
            <v>no</v>
          </cell>
          <cell r="Q158" t="str">
            <v xml:space="preserve">NA </v>
          </cell>
        </row>
        <row r="159">
          <cell r="E159">
            <v>7001009</v>
          </cell>
          <cell r="F159" t="str">
            <v>7001009</v>
          </cell>
          <cell r="G159" t="str">
            <v>CONEY ISLAND HOSPITAL</v>
          </cell>
          <cell r="H159">
            <v>2</v>
          </cell>
          <cell r="I159" t="str">
            <v>NYC</v>
          </cell>
          <cell r="J159">
            <v>2</v>
          </cell>
          <cell r="K159" t="str">
            <v/>
          </cell>
          <cell r="L159" t="str">
            <v>00246066</v>
          </cell>
          <cell r="M159" t="str">
            <v>KINGS</v>
          </cell>
          <cell r="N159" t="str">
            <v>CONEY ISLAND HOSPITAL</v>
          </cell>
          <cell r="O159" t="str">
            <v>yes</v>
          </cell>
          <cell r="P159" t="str">
            <v>yes</v>
          </cell>
          <cell r="Q159">
            <v>15</v>
          </cell>
        </row>
        <row r="160">
          <cell r="E160">
            <v>7001016</v>
          </cell>
          <cell r="F160" t="str">
            <v>7001016</v>
          </cell>
          <cell r="G160" t="str">
            <v>KINGS COUNTY HOSPITAL CENTER</v>
          </cell>
          <cell r="H160">
            <v>2</v>
          </cell>
          <cell r="I160" t="str">
            <v>NYC</v>
          </cell>
          <cell r="J160">
            <v>2</v>
          </cell>
          <cell r="K160" t="str">
            <v/>
          </cell>
          <cell r="L160" t="str">
            <v>00246117</v>
          </cell>
          <cell r="M160" t="str">
            <v>KINGS</v>
          </cell>
          <cell r="N160" t="str">
            <v>KINGS COUNTY HOSPITAL CENTER</v>
          </cell>
          <cell r="O160" t="str">
            <v>yes</v>
          </cell>
          <cell r="P160" t="str">
            <v>yes</v>
          </cell>
          <cell r="Q160">
            <v>30</v>
          </cell>
        </row>
        <row r="161">
          <cell r="E161">
            <v>7001017</v>
          </cell>
          <cell r="F161" t="str">
            <v>7001017</v>
          </cell>
          <cell r="G161" t="str">
            <v>LONG ISLAND COLLEGE HOSPITAL</v>
          </cell>
          <cell r="H161">
            <v>2</v>
          </cell>
          <cell r="I161" t="str">
            <v>NYC</v>
          </cell>
          <cell r="J161">
            <v>2</v>
          </cell>
          <cell r="K161" t="str">
            <v/>
          </cell>
          <cell r="L161" t="str">
            <v>00243678</v>
          </cell>
          <cell r="M161" t="str">
            <v>KINGS</v>
          </cell>
          <cell r="N161" t="str">
            <v>LONG ISLAND COLLEGE HSP</v>
          </cell>
          <cell r="O161" t="str">
            <v>no</v>
          </cell>
          <cell r="P161" t="str">
            <v>no</v>
          </cell>
          <cell r="Q161" t="str">
            <v xml:space="preserve">NA </v>
          </cell>
        </row>
        <row r="162">
          <cell r="E162">
            <v>7001019</v>
          </cell>
          <cell r="F162" t="str">
            <v>7001019</v>
          </cell>
          <cell r="G162" t="str">
            <v>LUTHERAN MEDICAL CENTER</v>
          </cell>
          <cell r="H162">
            <v>2</v>
          </cell>
          <cell r="I162" t="str">
            <v>NYC</v>
          </cell>
          <cell r="J162">
            <v>3</v>
          </cell>
          <cell r="K162" t="str">
            <v/>
          </cell>
          <cell r="L162" t="str">
            <v>00243729</v>
          </cell>
          <cell r="M162" t="str">
            <v>KINGS</v>
          </cell>
          <cell r="N162" t="str">
            <v>LUTHERAN MEDICAL CENTER</v>
          </cell>
          <cell r="O162" t="str">
            <v>yes</v>
          </cell>
          <cell r="P162" t="str">
            <v>yes</v>
          </cell>
          <cell r="Q162">
            <v>8</v>
          </cell>
        </row>
        <row r="163">
          <cell r="E163">
            <v>7001020</v>
          </cell>
          <cell r="F163" t="str">
            <v>7001020</v>
          </cell>
          <cell r="G163" t="str">
            <v>MAIMONIDES MEDICAL CENTER</v>
          </cell>
          <cell r="H163">
            <v>2</v>
          </cell>
          <cell r="I163" t="str">
            <v>NYC</v>
          </cell>
          <cell r="J163">
            <v>3</v>
          </cell>
          <cell r="K163" t="str">
            <v/>
          </cell>
          <cell r="L163" t="str">
            <v>00243641</v>
          </cell>
          <cell r="M163" t="str">
            <v>KINGS</v>
          </cell>
          <cell r="N163" t="str">
            <v>MAIMONIDES MEDICAL CENTER</v>
          </cell>
          <cell r="O163" t="str">
            <v>no</v>
          </cell>
          <cell r="P163" t="str">
            <v>no</v>
          </cell>
          <cell r="Q163" t="str">
            <v xml:space="preserve">NA </v>
          </cell>
        </row>
        <row r="164">
          <cell r="E164">
            <v>7001021</v>
          </cell>
          <cell r="F164" t="str">
            <v>7001021</v>
          </cell>
          <cell r="G164" t="str">
            <v>NY METHODIST HOSP / BROOKLYN</v>
          </cell>
          <cell r="H164">
            <v>2</v>
          </cell>
          <cell r="I164" t="str">
            <v>NYC</v>
          </cell>
          <cell r="J164">
            <v>3</v>
          </cell>
          <cell r="K164" t="str">
            <v/>
          </cell>
          <cell r="L164" t="str">
            <v>00243701</v>
          </cell>
          <cell r="M164" t="str">
            <v>KINGS</v>
          </cell>
          <cell r="N164" t="str">
            <v>NEW YORK METHODIST HOSP</v>
          </cell>
          <cell r="O164" t="str">
            <v>no</v>
          </cell>
          <cell r="P164" t="str">
            <v>no</v>
          </cell>
          <cell r="Q164" t="str">
            <v xml:space="preserve">NA </v>
          </cell>
        </row>
        <row r="165">
          <cell r="E165">
            <v>7001024</v>
          </cell>
          <cell r="F165" t="str">
            <v>7001024</v>
          </cell>
          <cell r="G165" t="str">
            <v>ST JOHNS EPISCOPAL SO SHORE</v>
          </cell>
          <cell r="H165">
            <v>2</v>
          </cell>
          <cell r="I165" t="str">
            <v>NYC</v>
          </cell>
          <cell r="J165">
            <v>2</v>
          </cell>
          <cell r="K165" t="str">
            <v/>
          </cell>
          <cell r="L165" t="str">
            <v>00729382</v>
          </cell>
          <cell r="M165" t="str">
            <v>QUEENS</v>
          </cell>
          <cell r="N165" t="str">
            <v>ST JOHNS EPISCOPAL SO SHORE</v>
          </cell>
          <cell r="O165" t="str">
            <v>yes</v>
          </cell>
          <cell r="P165" t="str">
            <v>yes</v>
          </cell>
          <cell r="Q165">
            <v>32</v>
          </cell>
        </row>
        <row r="166">
          <cell r="E166">
            <v>7001033</v>
          </cell>
          <cell r="F166" t="str">
            <v>7001033</v>
          </cell>
          <cell r="G166" t="str">
            <v>KINGSBROOK JEWISH MED CTR</v>
          </cell>
          <cell r="H166">
            <v>2</v>
          </cell>
          <cell r="I166" t="str">
            <v>NYC</v>
          </cell>
          <cell r="J166">
            <v>3</v>
          </cell>
          <cell r="K166" t="str">
            <v/>
          </cell>
          <cell r="L166" t="str">
            <v>00243669</v>
          </cell>
          <cell r="M166" t="str">
            <v>KINGS</v>
          </cell>
          <cell r="N166" t="str">
            <v>KINGSBROOK JEWISH MED CENTER</v>
          </cell>
          <cell r="O166" t="str">
            <v>no</v>
          </cell>
          <cell r="P166" t="str">
            <v>no</v>
          </cell>
          <cell r="Q166" t="str">
            <v xml:space="preserve">NA </v>
          </cell>
        </row>
        <row r="167">
          <cell r="E167">
            <v>7001035</v>
          </cell>
          <cell r="F167" t="str">
            <v>7001035</v>
          </cell>
          <cell r="G167" t="str">
            <v>WYCKOFF HEIGHTS HOSPITAL</v>
          </cell>
          <cell r="H167">
            <v>2</v>
          </cell>
          <cell r="I167" t="str">
            <v>NYC</v>
          </cell>
          <cell r="J167">
            <v>2</v>
          </cell>
          <cell r="K167" t="str">
            <v/>
          </cell>
          <cell r="L167" t="str">
            <v>00243825</v>
          </cell>
          <cell r="M167" t="str">
            <v>KINGS</v>
          </cell>
          <cell r="N167" t="str">
            <v>WYCKOFF HEIGHTS MEDICAL CTR</v>
          </cell>
          <cell r="O167" t="str">
            <v>no</v>
          </cell>
          <cell r="P167" t="str">
            <v>no</v>
          </cell>
          <cell r="Q167" t="str">
            <v xml:space="preserve">NA </v>
          </cell>
        </row>
        <row r="168">
          <cell r="E168">
            <v>7001037</v>
          </cell>
          <cell r="F168" t="str">
            <v>7001037</v>
          </cell>
          <cell r="G168" t="str">
            <v>STATE UNIV HOSP / DOWNSTATE</v>
          </cell>
          <cell r="H168">
            <v>2</v>
          </cell>
          <cell r="I168" t="str">
            <v>NYC</v>
          </cell>
          <cell r="J168">
            <v>2</v>
          </cell>
          <cell r="K168" t="str">
            <v/>
          </cell>
          <cell r="L168" t="str">
            <v>00243590</v>
          </cell>
          <cell r="M168" t="str">
            <v>KINGS</v>
          </cell>
          <cell r="N168" t="str">
            <v>UNIVERSITY HOSP OF BROOKLYN</v>
          </cell>
          <cell r="O168" t="str">
            <v>no</v>
          </cell>
          <cell r="P168" t="str">
            <v>no</v>
          </cell>
          <cell r="Q168" t="str">
            <v xml:space="preserve">NA </v>
          </cell>
        </row>
        <row r="169">
          <cell r="E169">
            <v>7001041</v>
          </cell>
          <cell r="F169" t="str">
            <v>7001041</v>
          </cell>
          <cell r="G169" t="str">
            <v>BETH ISRAEL / KINGS HIGHWAY</v>
          </cell>
          <cell r="H169">
            <v>2</v>
          </cell>
          <cell r="I169" t="str">
            <v>NYC</v>
          </cell>
          <cell r="J169">
            <v>3</v>
          </cell>
          <cell r="K169" t="str">
            <v/>
          </cell>
          <cell r="L169" t="str">
            <v>00243105</v>
          </cell>
          <cell r="M169" t="str">
            <v>KINGS</v>
          </cell>
          <cell r="N169" t="str">
            <v>BETH ISRAEL / KINGS HIGHWAY</v>
          </cell>
          <cell r="O169" t="str">
            <v>no</v>
          </cell>
          <cell r="P169" t="str">
            <v>no</v>
          </cell>
          <cell r="Q169" t="str">
            <v xml:space="preserve">NA </v>
          </cell>
        </row>
        <row r="170">
          <cell r="E170">
            <v>7001045</v>
          </cell>
          <cell r="F170" t="str">
            <v>7001045</v>
          </cell>
          <cell r="G170" t="str">
            <v>WOODHULL MEDICAL</v>
          </cell>
          <cell r="H170">
            <v>2</v>
          </cell>
          <cell r="I170" t="str">
            <v>NYC</v>
          </cell>
          <cell r="J170">
            <v>2</v>
          </cell>
          <cell r="K170" t="str">
            <v/>
          </cell>
          <cell r="L170" t="str">
            <v>00698866</v>
          </cell>
          <cell r="M170" t="str">
            <v>KINGS</v>
          </cell>
          <cell r="N170" t="str">
            <v>WOODHULL MED &amp; MNTL HLTH CTR</v>
          </cell>
          <cell r="O170" t="str">
            <v>yes</v>
          </cell>
          <cell r="P170" t="str">
            <v>yes</v>
          </cell>
          <cell r="Q170">
            <v>21</v>
          </cell>
        </row>
        <row r="171">
          <cell r="E171">
            <v>7001046</v>
          </cell>
          <cell r="F171" t="str">
            <v>7001046</v>
          </cell>
          <cell r="G171" t="str">
            <v>INTERFAITH MEDICAL CENTER</v>
          </cell>
          <cell r="H171">
            <v>2</v>
          </cell>
          <cell r="I171" t="str">
            <v>NYC</v>
          </cell>
          <cell r="J171">
            <v>2</v>
          </cell>
          <cell r="K171" t="str">
            <v/>
          </cell>
          <cell r="L171" t="str">
            <v>00734336</v>
          </cell>
          <cell r="M171" t="str">
            <v>KINGS</v>
          </cell>
          <cell r="N171" t="str">
            <v>INTERFAITH MEDICAL CENTER</v>
          </cell>
          <cell r="O171" t="str">
            <v>yes</v>
          </cell>
          <cell r="P171" t="str">
            <v>yes</v>
          </cell>
          <cell r="Q171">
            <v>20</v>
          </cell>
        </row>
        <row r="172">
          <cell r="E172">
            <v>7002000</v>
          </cell>
          <cell r="F172" t="str">
            <v>7002000</v>
          </cell>
          <cell r="G172" t="str">
            <v>NEW YORK DOWNTOWN HOSP</v>
          </cell>
          <cell r="H172">
            <v>2</v>
          </cell>
          <cell r="I172" t="str">
            <v>NYC</v>
          </cell>
          <cell r="J172">
            <v>2</v>
          </cell>
          <cell r="K172" t="str">
            <v/>
          </cell>
          <cell r="L172" t="str">
            <v>00647269</v>
          </cell>
          <cell r="M172" t="str">
            <v>NEW YORK</v>
          </cell>
          <cell r="N172" t="str">
            <v>NYU DOWNTOWN HOSPITAL</v>
          </cell>
          <cell r="O172" t="str">
            <v>no</v>
          </cell>
          <cell r="P172" t="str">
            <v>no</v>
          </cell>
          <cell r="Q172" t="str">
            <v xml:space="preserve">NA </v>
          </cell>
        </row>
        <row r="173">
          <cell r="E173">
            <v>7002001</v>
          </cell>
          <cell r="F173" t="str">
            <v>7002001</v>
          </cell>
          <cell r="G173" t="str">
            <v>BELLEVUE HOSPITAL CENTER</v>
          </cell>
          <cell r="H173">
            <v>2</v>
          </cell>
          <cell r="I173" t="str">
            <v>NYC</v>
          </cell>
          <cell r="J173">
            <v>2</v>
          </cell>
          <cell r="K173" t="str">
            <v/>
          </cell>
          <cell r="L173" t="str">
            <v>00246039</v>
          </cell>
          <cell r="M173" t="str">
            <v>NEW YORK</v>
          </cell>
          <cell r="N173" t="str">
            <v>BELLEVUE HOSPITAL CENTER</v>
          </cell>
          <cell r="O173" t="str">
            <v>yes</v>
          </cell>
          <cell r="P173" t="str">
            <v>yes</v>
          </cell>
          <cell r="Q173">
            <v>20</v>
          </cell>
        </row>
        <row r="174">
          <cell r="E174">
            <v>7002002</v>
          </cell>
          <cell r="F174" t="str">
            <v>7002002</v>
          </cell>
          <cell r="G174" t="str">
            <v>BETH ISRAEL MEDICAL CENTER</v>
          </cell>
          <cell r="H174">
            <v>2</v>
          </cell>
          <cell r="I174" t="str">
            <v>NYC</v>
          </cell>
          <cell r="J174">
            <v>3</v>
          </cell>
          <cell r="K174" t="str">
            <v/>
          </cell>
          <cell r="L174" t="str">
            <v>00243105</v>
          </cell>
          <cell r="M174" t="str">
            <v>NEW YORK</v>
          </cell>
          <cell r="N174" t="str">
            <v>BETH ISRAEL MEDICAL CENTER</v>
          </cell>
          <cell r="O174" t="str">
            <v>yes</v>
          </cell>
          <cell r="P174" t="str">
            <v>yes</v>
          </cell>
          <cell r="Q174">
            <v>77</v>
          </cell>
        </row>
        <row r="175">
          <cell r="E175">
            <v>7002009</v>
          </cell>
          <cell r="F175" t="str">
            <v>7002009</v>
          </cell>
          <cell r="G175" t="str">
            <v>HARLEM HOSPITAL CENTER</v>
          </cell>
          <cell r="H175">
            <v>2</v>
          </cell>
          <cell r="I175" t="str">
            <v>NYC</v>
          </cell>
          <cell r="J175">
            <v>2</v>
          </cell>
          <cell r="K175" t="str">
            <v/>
          </cell>
          <cell r="L175" t="str">
            <v>00246108</v>
          </cell>
          <cell r="M175" t="str">
            <v>NEW YORK</v>
          </cell>
          <cell r="N175" t="str">
            <v>HARLEM HOSPITAL CENTER</v>
          </cell>
          <cell r="O175" t="str">
            <v>yes</v>
          </cell>
          <cell r="P175" t="str">
            <v>yes</v>
          </cell>
          <cell r="Q175">
            <v>16</v>
          </cell>
        </row>
        <row r="176">
          <cell r="E176">
            <v>7002012</v>
          </cell>
          <cell r="F176" t="str">
            <v>7002012</v>
          </cell>
          <cell r="G176" t="str">
            <v>HOSPITAL FOR SPECIAL SURGERY</v>
          </cell>
          <cell r="H176">
            <v>2</v>
          </cell>
          <cell r="I176" t="str">
            <v>NYC</v>
          </cell>
          <cell r="J176">
            <v>3</v>
          </cell>
          <cell r="K176" t="str">
            <v/>
          </cell>
          <cell r="L176" t="str">
            <v>00243370</v>
          </cell>
          <cell r="M176" t="str">
            <v>NEW YORK</v>
          </cell>
          <cell r="N176" t="str">
            <v>HOSPITAL FOR SPECIAL SURGERY</v>
          </cell>
          <cell r="O176" t="str">
            <v>no</v>
          </cell>
          <cell r="P176" t="str">
            <v>no</v>
          </cell>
          <cell r="Q176" t="str">
            <v xml:space="preserve">NA </v>
          </cell>
        </row>
        <row r="177">
          <cell r="E177">
            <v>7002017</v>
          </cell>
          <cell r="F177" t="str">
            <v>7002017</v>
          </cell>
          <cell r="G177" t="str">
            <v>LENOX HILL HOSPITAL</v>
          </cell>
          <cell r="H177">
            <v>2</v>
          </cell>
          <cell r="I177" t="str">
            <v>NYC</v>
          </cell>
          <cell r="J177">
            <v>3</v>
          </cell>
          <cell r="K177" t="str">
            <v/>
          </cell>
          <cell r="L177" t="str">
            <v>00243421</v>
          </cell>
          <cell r="M177" t="str">
            <v>NEW YORK</v>
          </cell>
          <cell r="N177" t="str">
            <v>LENOX HILL HOSPITAL</v>
          </cell>
          <cell r="O177" t="str">
            <v>no</v>
          </cell>
          <cell r="P177" t="str">
            <v>no</v>
          </cell>
          <cell r="Q177" t="str">
            <v xml:space="preserve">NA </v>
          </cell>
        </row>
        <row r="178">
          <cell r="E178">
            <v>7002020</v>
          </cell>
          <cell r="F178" t="str">
            <v>7002020</v>
          </cell>
          <cell r="G178" t="str">
            <v>MEMORIAL HOSP FOR CANCER</v>
          </cell>
          <cell r="H178">
            <v>2</v>
          </cell>
          <cell r="I178" t="str">
            <v>NYC</v>
          </cell>
          <cell r="J178">
            <v>2</v>
          </cell>
          <cell r="K178" t="str">
            <v/>
          </cell>
          <cell r="L178" t="str">
            <v>00243467</v>
          </cell>
          <cell r="M178" t="str">
            <v>NEW YORK</v>
          </cell>
          <cell r="N178" t="str">
            <v>MEMORIAL HOSP FOR CANCER</v>
          </cell>
          <cell r="O178" t="str">
            <v>no</v>
          </cell>
          <cell r="P178" t="str">
            <v>no</v>
          </cell>
          <cell r="Q178" t="str">
            <v xml:space="preserve">NA </v>
          </cell>
        </row>
        <row r="179">
          <cell r="E179">
            <v>7002021</v>
          </cell>
          <cell r="F179" t="str">
            <v>7002021</v>
          </cell>
          <cell r="G179" t="str">
            <v>METROPOLITAN HOSPITAL CENTER</v>
          </cell>
          <cell r="H179">
            <v>2</v>
          </cell>
          <cell r="I179" t="str">
            <v>NYC</v>
          </cell>
          <cell r="J179">
            <v>2</v>
          </cell>
          <cell r="K179" t="str">
            <v/>
          </cell>
          <cell r="L179" t="str">
            <v>00246135</v>
          </cell>
          <cell r="M179" t="str">
            <v>NEW YORK</v>
          </cell>
          <cell r="N179" t="str">
            <v>METROPOLITAN HOSPITAL CENTER</v>
          </cell>
          <cell r="O179" t="str">
            <v>yes</v>
          </cell>
          <cell r="P179" t="str">
            <v>yes</v>
          </cell>
          <cell r="Q179">
            <v>19</v>
          </cell>
        </row>
        <row r="180">
          <cell r="E180">
            <v>7002024</v>
          </cell>
          <cell r="F180" t="str">
            <v>7002024</v>
          </cell>
          <cell r="G180" t="str">
            <v>MOUNT SINAI HOSPITAL</v>
          </cell>
          <cell r="H180">
            <v>2</v>
          </cell>
          <cell r="I180" t="str">
            <v>NYC</v>
          </cell>
          <cell r="J180">
            <v>3</v>
          </cell>
          <cell r="K180" t="str">
            <v/>
          </cell>
          <cell r="L180" t="str">
            <v>00243509</v>
          </cell>
          <cell r="M180" t="str">
            <v>NEW YORK</v>
          </cell>
          <cell r="N180" t="str">
            <v>MOUNT SINAI HOSPITAL</v>
          </cell>
          <cell r="O180" t="str">
            <v>no</v>
          </cell>
          <cell r="P180" t="str">
            <v>no</v>
          </cell>
          <cell r="Q180" t="str">
            <v xml:space="preserve">NA </v>
          </cell>
        </row>
        <row r="181">
          <cell r="E181">
            <v>7002026</v>
          </cell>
          <cell r="F181" t="str">
            <v>7002026</v>
          </cell>
          <cell r="G181" t="str">
            <v>NY EYE AND EAR INFIRMARY</v>
          </cell>
          <cell r="H181">
            <v>2</v>
          </cell>
          <cell r="I181" t="str">
            <v>NYC</v>
          </cell>
          <cell r="J181">
            <v>2</v>
          </cell>
          <cell r="K181" t="str">
            <v/>
          </cell>
          <cell r="L181" t="str">
            <v>00243476</v>
          </cell>
          <cell r="M181" t="str">
            <v>NEW YORK</v>
          </cell>
          <cell r="N181" t="str">
            <v>NY EYE AND EAR INFIRMARY</v>
          </cell>
          <cell r="O181" t="str">
            <v>no</v>
          </cell>
          <cell r="P181" t="str">
            <v>no</v>
          </cell>
          <cell r="Q181" t="str">
            <v xml:space="preserve">NA </v>
          </cell>
        </row>
        <row r="182">
          <cell r="E182">
            <v>7002031</v>
          </cell>
          <cell r="F182" t="str">
            <v>7002031</v>
          </cell>
          <cell r="G182" t="str">
            <v>ROCKEFELLER UNIVERSITY</v>
          </cell>
          <cell r="H182">
            <v>2</v>
          </cell>
          <cell r="I182" t="str">
            <v>NYC</v>
          </cell>
          <cell r="J182">
            <v>2</v>
          </cell>
          <cell r="K182" t="str">
            <v/>
          </cell>
          <cell r="L182" t="str">
            <v>00273083</v>
          </cell>
          <cell r="M182" t="str">
            <v>NEW YORK</v>
          </cell>
          <cell r="N182" t="str">
            <v>ROCKEFELLER UNIVERSITY</v>
          </cell>
          <cell r="O182" t="str">
            <v>no</v>
          </cell>
          <cell r="P182" t="str">
            <v>no</v>
          </cell>
          <cell r="Q182" t="str">
            <v xml:space="preserve">NA </v>
          </cell>
        </row>
        <row r="183">
          <cell r="E183">
            <v>7002032</v>
          </cell>
          <cell r="F183" t="str">
            <v>7002032</v>
          </cell>
          <cell r="G183" t="str">
            <v>ST LUKES / ROOSEVELT HOSP</v>
          </cell>
          <cell r="H183">
            <v>2</v>
          </cell>
          <cell r="I183" t="str">
            <v>NYC</v>
          </cell>
          <cell r="J183">
            <v>3</v>
          </cell>
          <cell r="K183" t="str">
            <v/>
          </cell>
          <cell r="L183" t="str">
            <v>00354967</v>
          </cell>
          <cell r="M183" t="str">
            <v>NEW YORK</v>
          </cell>
          <cell r="N183" t="str">
            <v>ST LUKES ROOSEVELT HSP CTR</v>
          </cell>
          <cell r="O183" t="str">
            <v>yes</v>
          </cell>
          <cell r="P183" t="str">
            <v>yes</v>
          </cell>
          <cell r="Q183">
            <v>35</v>
          </cell>
        </row>
        <row r="184">
          <cell r="E184">
            <v>7002037</v>
          </cell>
          <cell r="F184" t="str">
            <v>7002037</v>
          </cell>
          <cell r="G184" t="str">
            <v>SVCMC ST VINCENTS MANHAT</v>
          </cell>
          <cell r="H184">
            <v>2</v>
          </cell>
          <cell r="I184" t="str">
            <v>NYC</v>
          </cell>
          <cell r="J184">
            <v>3</v>
          </cell>
          <cell r="K184" t="str">
            <v/>
          </cell>
          <cell r="L184" t="str">
            <v>00243229</v>
          </cell>
          <cell r="M184" t="str">
            <v>NEW YORK</v>
          </cell>
          <cell r="N184" t="str">
            <v>ST VINCENTS HSP MED CTR NY</v>
          </cell>
          <cell r="O184" t="str">
            <v>no</v>
          </cell>
          <cell r="P184" t="str">
            <v>no</v>
          </cell>
          <cell r="Q184" t="str">
            <v xml:space="preserve">NA </v>
          </cell>
        </row>
        <row r="185">
          <cell r="E185">
            <v>7002050</v>
          </cell>
          <cell r="F185" t="str">
            <v>7002050</v>
          </cell>
          <cell r="G185" t="str">
            <v>GOLDWATER MEMORIAL HOSP</v>
          </cell>
          <cell r="H185">
            <v>2</v>
          </cell>
          <cell r="I185" t="str">
            <v>NYC</v>
          </cell>
          <cell r="J185">
            <v>2</v>
          </cell>
          <cell r="K185" t="str">
            <v/>
          </cell>
          <cell r="L185" t="str">
            <v>00272633</v>
          </cell>
          <cell r="M185" t="str">
            <v>NEW YORK</v>
          </cell>
          <cell r="N185" t="str">
            <v>GOLDWATER MEMORIAL HOSP</v>
          </cell>
          <cell r="O185" t="str">
            <v>no</v>
          </cell>
          <cell r="P185" t="str">
            <v>no</v>
          </cell>
          <cell r="Q185" t="str">
            <v xml:space="preserve">NA </v>
          </cell>
        </row>
        <row r="186">
          <cell r="E186">
            <v>7002051</v>
          </cell>
          <cell r="F186" t="str">
            <v>7002051</v>
          </cell>
          <cell r="G186" t="str">
            <v>COLER MEMORIAL HOSP</v>
          </cell>
          <cell r="H186">
            <v>2</v>
          </cell>
          <cell r="I186" t="str">
            <v>NYC</v>
          </cell>
          <cell r="J186">
            <v>2</v>
          </cell>
          <cell r="K186" t="str">
            <v/>
          </cell>
          <cell r="L186" t="str">
            <v>00272642</v>
          </cell>
          <cell r="M186" t="str">
            <v>NEW YORK</v>
          </cell>
          <cell r="N186" t="str">
            <v>COLER MEMORIAL HOSP</v>
          </cell>
          <cell r="O186" t="str">
            <v>no</v>
          </cell>
          <cell r="P186" t="str">
            <v>no</v>
          </cell>
          <cell r="Q186" t="str">
            <v xml:space="preserve">NA </v>
          </cell>
        </row>
        <row r="187">
          <cell r="E187">
            <v>7002052</v>
          </cell>
          <cell r="F187" t="str">
            <v>7002052</v>
          </cell>
          <cell r="G187" t="str">
            <v>NORTH GENERAL HOSPITAL</v>
          </cell>
          <cell r="H187">
            <v>2</v>
          </cell>
          <cell r="I187" t="str">
            <v>NYC</v>
          </cell>
          <cell r="J187">
            <v>3</v>
          </cell>
          <cell r="K187" t="str">
            <v/>
          </cell>
          <cell r="L187" t="str">
            <v>00355142</v>
          </cell>
          <cell r="M187" t="str">
            <v>NEW YORK</v>
          </cell>
          <cell r="N187" t="str">
            <v>NORTH GENERAL HOSPITAL</v>
          </cell>
          <cell r="O187" t="str">
            <v>no</v>
          </cell>
          <cell r="P187" t="str">
            <v>no</v>
          </cell>
          <cell r="Q187" t="str">
            <v xml:space="preserve">NA </v>
          </cell>
        </row>
        <row r="188">
          <cell r="E188">
            <v>7002053</v>
          </cell>
          <cell r="F188" t="str">
            <v>7002053</v>
          </cell>
          <cell r="G188" t="str">
            <v>NYU HOSPITALS CENTER</v>
          </cell>
          <cell r="H188">
            <v>2</v>
          </cell>
          <cell r="I188" t="str">
            <v>NYC</v>
          </cell>
          <cell r="J188">
            <v>3</v>
          </cell>
          <cell r="K188" t="str">
            <v/>
          </cell>
          <cell r="L188" t="str">
            <v>00273116</v>
          </cell>
          <cell r="M188" t="str">
            <v>NEW YORK</v>
          </cell>
          <cell r="N188" t="str">
            <v>NYU HOSPITALS CENTER</v>
          </cell>
          <cell r="O188" t="str">
            <v>no</v>
          </cell>
          <cell r="P188" t="str">
            <v>no</v>
          </cell>
          <cell r="Q188" t="str">
            <v xml:space="preserve">NA </v>
          </cell>
        </row>
        <row r="189">
          <cell r="E189">
            <v>7002054</v>
          </cell>
          <cell r="F189" t="str">
            <v>7002054</v>
          </cell>
          <cell r="G189" t="str">
            <v>NY PRESBYTERIAN HOSPITAL</v>
          </cell>
          <cell r="H189">
            <v>2</v>
          </cell>
          <cell r="I189" t="str">
            <v>NYC</v>
          </cell>
          <cell r="J189">
            <v>3</v>
          </cell>
          <cell r="K189" t="str">
            <v/>
          </cell>
          <cell r="L189" t="str">
            <v>00243518</v>
          </cell>
          <cell r="M189" t="str">
            <v>NEW YORK</v>
          </cell>
          <cell r="N189" t="str">
            <v>NY PRESBYTERIAN HOSP</v>
          </cell>
          <cell r="O189" t="str">
            <v>no</v>
          </cell>
          <cell r="P189" t="str">
            <v>no</v>
          </cell>
          <cell r="Q189" t="str">
            <v xml:space="preserve">NA </v>
          </cell>
        </row>
        <row r="190">
          <cell r="E190">
            <v>7003000</v>
          </cell>
          <cell r="F190" t="str">
            <v>7003000</v>
          </cell>
          <cell r="G190" t="str">
            <v>ELMHURST HOSP CTR</v>
          </cell>
          <cell r="H190">
            <v>2</v>
          </cell>
          <cell r="I190" t="str">
            <v>NYC</v>
          </cell>
          <cell r="J190">
            <v>2</v>
          </cell>
          <cell r="K190" t="str">
            <v/>
          </cell>
          <cell r="L190" t="str">
            <v>00246075</v>
          </cell>
          <cell r="M190" t="str">
            <v>QUEENS</v>
          </cell>
          <cell r="N190" t="str">
            <v>ELMHURST HOSP CTR</v>
          </cell>
          <cell r="O190" t="str">
            <v>no</v>
          </cell>
          <cell r="P190" t="str">
            <v>no</v>
          </cell>
          <cell r="Q190" t="str">
            <v xml:space="preserve">NA </v>
          </cell>
        </row>
        <row r="191">
          <cell r="E191">
            <v>7003001</v>
          </cell>
          <cell r="F191" t="str">
            <v>7003001</v>
          </cell>
          <cell r="G191" t="str">
            <v>FLUSHING HOSPITAL MED CTR</v>
          </cell>
          <cell r="H191">
            <v>2</v>
          </cell>
          <cell r="I191" t="str">
            <v>NYC</v>
          </cell>
          <cell r="J191">
            <v>2</v>
          </cell>
          <cell r="K191" t="str">
            <v/>
          </cell>
          <cell r="L191" t="str">
            <v>00243843</v>
          </cell>
          <cell r="M191" t="str">
            <v>QUEENS</v>
          </cell>
          <cell r="N191" t="str">
            <v>FLUSHING HSP MED CNT</v>
          </cell>
          <cell r="O191" t="str">
            <v>yes</v>
          </cell>
          <cell r="P191" t="str">
            <v>yes</v>
          </cell>
          <cell r="Q191">
            <v>30</v>
          </cell>
        </row>
        <row r="192">
          <cell r="E192">
            <v>7003003</v>
          </cell>
          <cell r="F192" t="str">
            <v>7003003</v>
          </cell>
          <cell r="G192" t="str">
            <v>JAMAICA HOSPITAL</v>
          </cell>
          <cell r="H192">
            <v>2</v>
          </cell>
          <cell r="I192" t="str">
            <v>NYC</v>
          </cell>
          <cell r="J192">
            <v>3</v>
          </cell>
          <cell r="K192" t="str">
            <v/>
          </cell>
          <cell r="L192" t="str">
            <v>00243852</v>
          </cell>
          <cell r="M192" t="str">
            <v>QUEENS</v>
          </cell>
          <cell r="N192" t="str">
            <v>JAMAICA HOSPITAL MED CTR</v>
          </cell>
          <cell r="O192" t="str">
            <v>no</v>
          </cell>
          <cell r="P192" t="str">
            <v>no</v>
          </cell>
          <cell r="Q192" t="str">
            <v xml:space="preserve">NA </v>
          </cell>
        </row>
        <row r="193">
          <cell r="E193">
            <v>7003004</v>
          </cell>
          <cell r="F193" t="str">
            <v>7003004</v>
          </cell>
          <cell r="G193" t="str">
            <v>LONG ISLAND JEWISH</v>
          </cell>
          <cell r="H193">
            <v>2</v>
          </cell>
          <cell r="I193" t="str">
            <v>NYC</v>
          </cell>
          <cell r="J193">
            <v>2</v>
          </cell>
          <cell r="K193" t="str">
            <v/>
          </cell>
          <cell r="L193" t="str">
            <v>00243903</v>
          </cell>
          <cell r="M193" t="str">
            <v>NASSAU</v>
          </cell>
          <cell r="N193" t="str">
            <v>LONG ISLAND JEWISH MED CTR</v>
          </cell>
          <cell r="O193" t="str">
            <v>no</v>
          </cell>
          <cell r="P193" t="str">
            <v>no</v>
          </cell>
          <cell r="Q193" t="str">
            <v xml:space="preserve">NA </v>
          </cell>
        </row>
        <row r="194">
          <cell r="E194">
            <v>7003006</v>
          </cell>
          <cell r="F194" t="str">
            <v>7003006</v>
          </cell>
          <cell r="G194" t="str">
            <v>PENINSULA HOSPITAL CENTER</v>
          </cell>
          <cell r="H194">
            <v>2</v>
          </cell>
          <cell r="I194" t="str">
            <v>NYC</v>
          </cell>
          <cell r="J194">
            <v>3</v>
          </cell>
          <cell r="K194" t="str">
            <v/>
          </cell>
          <cell r="L194" t="str">
            <v>00243898</v>
          </cell>
          <cell r="M194" t="str">
            <v>QUEENS</v>
          </cell>
          <cell r="N194" t="str">
            <v>PENINSULA HOSPITAL CENTER</v>
          </cell>
          <cell r="O194" t="str">
            <v>no</v>
          </cell>
          <cell r="P194" t="str">
            <v>no</v>
          </cell>
          <cell r="Q194" t="str">
            <v xml:space="preserve">NA </v>
          </cell>
        </row>
        <row r="195">
          <cell r="E195">
            <v>7003007</v>
          </cell>
          <cell r="F195" t="str">
            <v>7003007</v>
          </cell>
          <cell r="G195" t="str">
            <v>QUEENS HOSPITAL CENTER</v>
          </cell>
          <cell r="H195">
            <v>2</v>
          </cell>
          <cell r="I195" t="str">
            <v>NYC</v>
          </cell>
          <cell r="J195">
            <v>2</v>
          </cell>
          <cell r="K195" t="str">
            <v/>
          </cell>
          <cell r="L195" t="str">
            <v>00246153</v>
          </cell>
          <cell r="M195" t="str">
            <v>QUEENS</v>
          </cell>
          <cell r="N195" t="str">
            <v>QUEENS HOSPITAL</v>
          </cell>
          <cell r="O195" t="str">
            <v>no</v>
          </cell>
          <cell r="P195" t="str">
            <v>no</v>
          </cell>
          <cell r="Q195" t="str">
            <v xml:space="preserve">NA </v>
          </cell>
        </row>
        <row r="196">
          <cell r="E196">
            <v>7003010</v>
          </cell>
          <cell r="F196" t="str">
            <v>7003010</v>
          </cell>
          <cell r="G196" t="str">
            <v>NY MED CTR OF QUEENS</v>
          </cell>
          <cell r="H196">
            <v>2</v>
          </cell>
          <cell r="I196" t="str">
            <v>NYC</v>
          </cell>
          <cell r="J196">
            <v>3</v>
          </cell>
          <cell r="K196" t="str">
            <v/>
          </cell>
          <cell r="L196" t="str">
            <v>00244133</v>
          </cell>
          <cell r="M196" t="str">
            <v>QUEENS</v>
          </cell>
          <cell r="N196" t="str">
            <v>NEW YORK HOSP MED CTR QUEENS</v>
          </cell>
          <cell r="O196" t="str">
            <v>no</v>
          </cell>
          <cell r="P196" t="str">
            <v>no</v>
          </cell>
          <cell r="Q196" t="str">
            <v xml:space="preserve">NA </v>
          </cell>
        </row>
        <row r="197">
          <cell r="E197">
            <v>7003013</v>
          </cell>
          <cell r="F197" t="str">
            <v>7003013</v>
          </cell>
          <cell r="G197" t="str">
            <v>FOREST HILLS HOSPITAL</v>
          </cell>
          <cell r="H197">
            <v>2</v>
          </cell>
          <cell r="I197" t="str">
            <v>NYC</v>
          </cell>
          <cell r="J197">
            <v>2</v>
          </cell>
          <cell r="K197" t="str">
            <v/>
          </cell>
          <cell r="L197" t="str">
            <v>00243889</v>
          </cell>
          <cell r="M197" t="str">
            <v>QUEENS</v>
          </cell>
          <cell r="N197" t="str">
            <v>FOREST HILLS HOSPITAL</v>
          </cell>
          <cell r="O197" t="str">
            <v>no</v>
          </cell>
          <cell r="P197" t="str">
            <v>no</v>
          </cell>
          <cell r="Q197" t="str">
            <v xml:space="preserve">NA </v>
          </cell>
        </row>
        <row r="198">
          <cell r="E198">
            <v>7003015</v>
          </cell>
          <cell r="F198" t="str">
            <v>7003015</v>
          </cell>
          <cell r="G198" t="str">
            <v>MOUNT SINAI HOSPITAL OF QUEENS</v>
          </cell>
          <cell r="H198">
            <v>2</v>
          </cell>
          <cell r="I198" t="str">
            <v>NYC</v>
          </cell>
          <cell r="J198">
            <v>3</v>
          </cell>
          <cell r="K198" t="str">
            <v/>
          </cell>
          <cell r="L198" t="str">
            <v>00243509</v>
          </cell>
          <cell r="M198" t="str">
            <v>QUEENS</v>
          </cell>
          <cell r="N198" t="str">
            <v>MOUNT SINAI HOSPITAL OF QUEENS</v>
          </cell>
          <cell r="O198" t="str">
            <v>no</v>
          </cell>
          <cell r="P198" t="str">
            <v>no</v>
          </cell>
          <cell r="Q198" t="str">
            <v xml:space="preserve">NA </v>
          </cell>
        </row>
        <row r="199">
          <cell r="E199">
            <v>7004003</v>
          </cell>
          <cell r="F199" t="str">
            <v>7004003</v>
          </cell>
          <cell r="G199" t="str">
            <v>STATEN ISLAND UNIV HOSP</v>
          </cell>
          <cell r="H199">
            <v>2</v>
          </cell>
          <cell r="I199" t="str">
            <v>NYC</v>
          </cell>
          <cell r="J199">
            <v>3</v>
          </cell>
          <cell r="K199" t="str">
            <v/>
          </cell>
          <cell r="L199" t="str">
            <v>00244202</v>
          </cell>
          <cell r="M199" t="str">
            <v>RICHMOND</v>
          </cell>
          <cell r="N199" t="str">
            <v>STATEN ISLAND UNIV HOSP</v>
          </cell>
          <cell r="O199" t="str">
            <v>yes</v>
          </cell>
          <cell r="P199" t="str">
            <v>yes</v>
          </cell>
          <cell r="Q199">
            <v>56</v>
          </cell>
        </row>
        <row r="200">
          <cell r="E200">
            <v>7004008</v>
          </cell>
          <cell r="F200" t="str">
            <v>7004010</v>
          </cell>
          <cell r="G200" t="str">
            <v>RICHMOND UNIVERSITY MED CTR</v>
          </cell>
          <cell r="H200">
            <v>2</v>
          </cell>
          <cell r="I200" t="str">
            <v>NYC</v>
          </cell>
          <cell r="J200">
            <v>3</v>
          </cell>
          <cell r="K200" t="str">
            <v/>
          </cell>
          <cell r="L200" t="str">
            <v>00248820</v>
          </cell>
          <cell r="M200" t="str">
            <v>RICHMOND</v>
          </cell>
          <cell r="N200" t="str">
            <v>RICHMOND UNIV MED CTR</v>
          </cell>
          <cell r="O200" t="str">
            <v>yes</v>
          </cell>
          <cell r="P200" t="str">
            <v>yes</v>
          </cell>
          <cell r="Q200">
            <v>30</v>
          </cell>
        </row>
      </sheetData>
      <sheetData sheetId="16"/>
      <sheetData sheetId="17"/>
      <sheetData sheetId="18"/>
      <sheetData sheetId="19"/>
      <sheetData sheetId="20"/>
      <sheetData sheetId="21"/>
      <sheetData sheetId="22"/>
      <sheetData sheetId="2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Summary"/>
      <sheetName val="Consolidated"/>
      <sheetName val="Pacific"/>
      <sheetName val="Southeast"/>
      <sheetName val="Midwest"/>
      <sheetName val="Southwest"/>
      <sheetName val="Grossdown"/>
      <sheetName val="Admin"/>
      <sheetName val="MA Shutdown"/>
      <sheetName val="formula tab"/>
    </sheetNames>
    <sheetDataSet>
      <sheetData sheetId="0"/>
      <sheetData sheetId="1"/>
      <sheetData sheetId="2" refreshError="1">
        <row r="13">
          <cell r="B13">
            <v>0</v>
          </cell>
        </row>
        <row r="14">
          <cell r="B14">
            <v>0</v>
          </cell>
        </row>
        <row r="16">
          <cell r="B16">
            <v>0</v>
          </cell>
        </row>
        <row r="39">
          <cell r="B39">
            <v>0</v>
          </cell>
        </row>
      </sheetData>
      <sheetData sheetId="3" refreshError="1">
        <row r="13">
          <cell r="B13">
            <v>0</v>
          </cell>
        </row>
        <row r="14">
          <cell r="B14">
            <v>0</v>
          </cell>
        </row>
        <row r="16">
          <cell r="B16">
            <v>0</v>
          </cell>
        </row>
        <row r="39">
          <cell r="B39">
            <v>0</v>
          </cell>
        </row>
      </sheetData>
      <sheetData sheetId="4"/>
      <sheetData sheetId="5"/>
      <sheetData sheetId="6"/>
      <sheetData sheetId="7"/>
      <sheetData sheetId="8"/>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Summary"/>
      <sheetName val="Consolidated"/>
      <sheetName val="Pacific"/>
      <sheetName val="Southeast"/>
      <sheetName val="Midwest"/>
      <sheetName val="Southwest"/>
      <sheetName val="Grossdown"/>
      <sheetName val="Admin"/>
      <sheetName val="MA Shutdown"/>
      <sheetName val="formula tab"/>
    </sheetNames>
    <sheetDataSet>
      <sheetData sheetId="0"/>
      <sheetData sheetId="1"/>
      <sheetData sheetId="2" refreshError="1"/>
      <sheetData sheetId="3" refreshError="1"/>
      <sheetData sheetId="4"/>
      <sheetData sheetId="5"/>
      <sheetData sheetId="6"/>
      <sheetData sheetId="7"/>
      <sheetData sheetId="8"/>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im - Jamy Read"/>
      <sheetName val="SVCMC=&gt;"/>
      <sheetName val="Fees by Prof"/>
      <sheetName val="Hrs by Prof"/>
      <sheetName val="Hrs by Day"/>
      <sheetName val="Hrs by Code"/>
      <sheetName val="Hrs Detail"/>
      <sheetName val="Exp Detail"/>
      <sheetName val="Cooley Entries"/>
      <sheetName val="Sheet1"/>
      <sheetName val="Cashel - Time Detail"/>
      <sheetName val="Sum by Code"/>
      <sheetName val="Mark Toney (CRO)=&gt;"/>
      <sheetName val="CRO Summary"/>
      <sheetName val="CRO Exp"/>
      <sheetName val="Other =&gt;"/>
      <sheetName val="Activity Codes"/>
      <sheetName val="Exhibit C - Edits"/>
      <sheetName val="GT_Custom"/>
      <sheetName val="Summary Bill - Consolidated"/>
      <sheetName val="Footnotes"/>
      <sheetName val="Volum Stat-I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41">
          <cell r="D41" t="str">
            <v>SAINT VINCENT CATHOLIC MEDICAL CENTERS</v>
          </cell>
        </row>
      </sheetData>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Summary"/>
      <sheetName val="Business Unit Summary"/>
      <sheetName val="Divisions Summary"/>
      <sheetName val="Company Data Rollup"/>
      <sheetName val="Divisons Data Rollup"/>
      <sheetName val="Divisons Lookup"/>
      <sheetName val="Average Investment Data"/>
      <sheetName val="Data Load"/>
      <sheetName val="Data 3610 Load"/>
      <sheetName val="Proforma"/>
      <sheetName val="Pacific"/>
      <sheetName val="Southeast"/>
    </sheetNames>
    <sheetDataSet>
      <sheetData sheetId="0"/>
      <sheetData sheetId="1"/>
      <sheetData sheetId="2"/>
      <sheetData sheetId="3">
        <row r="2">
          <cell r="A2" t="str">
            <v>Variance</v>
          </cell>
          <cell r="C2">
            <v>0</v>
          </cell>
          <cell r="D2">
            <v>0</v>
          </cell>
          <cell r="E2">
            <v>0</v>
          </cell>
          <cell r="F2">
            <v>0</v>
          </cell>
          <cell r="G2">
            <v>0</v>
          </cell>
          <cell r="H2">
            <v>0</v>
          </cell>
          <cell r="I2">
            <v>0</v>
          </cell>
          <cell r="J2">
            <v>0</v>
          </cell>
          <cell r="K2">
            <v>0</v>
          </cell>
          <cell r="L2">
            <v>0</v>
          </cell>
          <cell r="M2">
            <v>0</v>
          </cell>
        </row>
        <row r="3">
          <cell r="A3" t="str">
            <v>Totals from Data Load</v>
          </cell>
          <cell r="C3">
            <v>68685370.900000006</v>
          </cell>
          <cell r="D3">
            <v>11684863.880000003</v>
          </cell>
          <cell r="E3">
            <v>3583172.5199999996</v>
          </cell>
          <cell r="F3">
            <v>831850.31</v>
          </cell>
          <cell r="G3">
            <v>275952533.37144136</v>
          </cell>
          <cell r="H3">
            <v>-5959665.6500000004</v>
          </cell>
          <cell r="I3">
            <v>102190.26999999999</v>
          </cell>
          <cell r="J3">
            <v>400179.49</v>
          </cell>
          <cell r="K3">
            <v>162465483.79999998</v>
          </cell>
          <cell r="L3">
            <v>36759924.43</v>
          </cell>
          <cell r="M3">
            <v>-4700874.4000000004</v>
          </cell>
        </row>
        <row r="4">
          <cell r="A4" t="str">
            <v>Totals from Below</v>
          </cell>
          <cell r="C4">
            <v>68685370.900000006</v>
          </cell>
          <cell r="D4">
            <v>11684863.879999999</v>
          </cell>
          <cell r="E4">
            <v>3583172.5200000009</v>
          </cell>
          <cell r="F4">
            <v>831850.31</v>
          </cell>
          <cell r="G4">
            <v>275952533.37144148</v>
          </cell>
          <cell r="H4">
            <v>-5959665.6500000004</v>
          </cell>
          <cell r="I4">
            <v>102190.27</v>
          </cell>
          <cell r="J4">
            <v>400179.49</v>
          </cell>
          <cell r="K4">
            <v>162465483.79999998</v>
          </cell>
          <cell r="L4">
            <v>36759924.43</v>
          </cell>
          <cell r="M4">
            <v>-4700874.3999999985</v>
          </cell>
        </row>
        <row r="5">
          <cell r="C5" t="str">
            <v>Net Sales (Actual)</v>
          </cell>
          <cell r="D5" t="str">
            <v>AGP (Actual)</v>
          </cell>
          <cell r="E5" t="str">
            <v>EBIT (Actual)</v>
          </cell>
          <cell r="F5" t="str">
            <v>(9150) Intangible Amortization (Actual)</v>
          </cell>
          <cell r="G5" t="str">
            <v>Invested Capital (Actual)</v>
          </cell>
          <cell r="H5" t="str">
            <v>Intangible Accum. Amort.  (Actual)</v>
          </cell>
          <cell r="I5" t="str">
            <v>Leases Non-Real Estate (Actual)</v>
          </cell>
          <cell r="J5" t="str">
            <v>Leases Real Estate (Actual)</v>
          </cell>
          <cell r="K5" t="str">
            <v>Goodwill</v>
          </cell>
          <cell r="L5" t="str">
            <v>Intangibles</v>
          </cell>
          <cell r="M5" t="str">
            <v>Account 3610</v>
          </cell>
        </row>
        <row r="6">
          <cell r="A6" t="str">
            <v>Rollup</v>
          </cell>
          <cell r="B6" t="str">
            <v>Company</v>
          </cell>
        </row>
        <row r="7">
          <cell r="A7" t="str">
            <v>53_Davis</v>
          </cell>
          <cell r="B7" t="str">
            <v>53</v>
          </cell>
          <cell r="C7">
            <v>9878205.4000000004</v>
          </cell>
          <cell r="D7">
            <v>2664231.31</v>
          </cell>
          <cell r="E7">
            <v>1932837.19</v>
          </cell>
          <cell r="F7">
            <v>328000</v>
          </cell>
          <cell r="G7">
            <v>80554196.950000003</v>
          </cell>
          <cell r="H7">
            <v>-328000</v>
          </cell>
          <cell r="I7">
            <v>0</v>
          </cell>
          <cell r="J7">
            <v>10000</v>
          </cell>
          <cell r="K7">
            <v>73595350.620000005</v>
          </cell>
          <cell r="L7">
            <v>-328000</v>
          </cell>
          <cell r="M7">
            <v>0</v>
          </cell>
        </row>
        <row r="8">
          <cell r="A8" t="str">
            <v>54_TWF</v>
          </cell>
          <cell r="B8" t="str">
            <v>54</v>
          </cell>
          <cell r="C8">
            <v>11764524.27</v>
          </cell>
          <cell r="D8">
            <v>2297656.15</v>
          </cell>
          <cell r="E8">
            <v>693490.63</v>
          </cell>
          <cell r="F8">
            <v>148809.51999999999</v>
          </cell>
          <cell r="G8">
            <v>30890444.223571435</v>
          </cell>
          <cell r="H8">
            <v>-1041666.64</v>
          </cell>
          <cell r="I8">
            <v>9524.0300000000007</v>
          </cell>
          <cell r="J8">
            <v>79593.649999999994</v>
          </cell>
          <cell r="K8">
            <v>20741020</v>
          </cell>
          <cell r="L8">
            <v>10858333.359999999</v>
          </cell>
          <cell r="M8">
            <v>-4500000.01</v>
          </cell>
        </row>
        <row r="9">
          <cell r="A9" t="str">
            <v>55_Campbell</v>
          </cell>
          <cell r="B9" t="str">
            <v>55</v>
          </cell>
          <cell r="C9">
            <v>14025572.449999999</v>
          </cell>
          <cell r="D9">
            <v>2129626.08</v>
          </cell>
          <cell r="E9">
            <v>1260087.1100000003</v>
          </cell>
          <cell r="F9">
            <v>0</v>
          </cell>
          <cell r="G9">
            <v>27937490.942857146</v>
          </cell>
          <cell r="H9">
            <v>0</v>
          </cell>
          <cell r="I9">
            <v>1514.66</v>
          </cell>
          <cell r="J9">
            <v>59288.53</v>
          </cell>
          <cell r="K9">
            <v>0</v>
          </cell>
          <cell r="L9">
            <v>0</v>
          </cell>
          <cell r="M9">
            <v>-164190.41</v>
          </cell>
        </row>
        <row r="10">
          <cell r="A10" t="str">
            <v>56_HnR</v>
          </cell>
          <cell r="B10" t="str">
            <v>56</v>
          </cell>
          <cell r="C10">
            <v>9973531.9900000002</v>
          </cell>
          <cell r="D10">
            <v>1718645.53</v>
          </cell>
          <cell r="E10">
            <v>452302.18</v>
          </cell>
          <cell r="F10">
            <v>138333.32999999999</v>
          </cell>
          <cell r="G10">
            <v>26008009.403999999</v>
          </cell>
          <cell r="H10">
            <v>-1383333.3</v>
          </cell>
          <cell r="I10">
            <v>0</v>
          </cell>
          <cell r="J10">
            <v>39870.68</v>
          </cell>
          <cell r="K10">
            <v>18568468.039999999</v>
          </cell>
          <cell r="L10">
            <v>13416666.699999999</v>
          </cell>
          <cell r="M10">
            <v>-1739116.26</v>
          </cell>
        </row>
        <row r="11">
          <cell r="A11" t="str">
            <v>57_HBC</v>
          </cell>
          <cell r="B11" t="str">
            <v>57</v>
          </cell>
          <cell r="C11">
            <v>2417911.15</v>
          </cell>
          <cell r="D11">
            <v>237138.79</v>
          </cell>
          <cell r="E11">
            <v>-403542.73</v>
          </cell>
          <cell r="F11">
            <v>0</v>
          </cell>
          <cell r="G11">
            <v>39678457.993000001</v>
          </cell>
          <cell r="H11">
            <v>0</v>
          </cell>
          <cell r="I11">
            <v>0</v>
          </cell>
          <cell r="J11">
            <v>96000</v>
          </cell>
          <cell r="K11">
            <v>23391345.010000002</v>
          </cell>
          <cell r="L11">
            <v>0</v>
          </cell>
          <cell r="M11">
            <v>1739116.26</v>
          </cell>
        </row>
        <row r="12">
          <cell r="A12" t="str">
            <v>58_HnR / HBC Eliminations</v>
          </cell>
          <cell r="B12" t="str">
            <v>58</v>
          </cell>
          <cell r="C12">
            <v>-2300662.1</v>
          </cell>
          <cell r="D12">
            <v>0</v>
          </cell>
          <cell r="E12">
            <v>0</v>
          </cell>
          <cell r="F12">
            <v>0</v>
          </cell>
          <cell r="G12">
            <v>0</v>
          </cell>
          <cell r="H12">
            <v>0</v>
          </cell>
          <cell r="I12">
            <v>0</v>
          </cell>
          <cell r="J12">
            <v>0</v>
          </cell>
          <cell r="K12">
            <v>0</v>
          </cell>
          <cell r="L12">
            <v>0</v>
          </cell>
          <cell r="M12">
            <v>0</v>
          </cell>
        </row>
        <row r="13">
          <cell r="A13" t="str">
            <v>60_KBI</v>
          </cell>
          <cell r="B13" t="str">
            <v>60</v>
          </cell>
          <cell r="C13">
            <v>4051508.55</v>
          </cell>
          <cell r="D13">
            <v>-43546.94</v>
          </cell>
          <cell r="E13">
            <v>-292058.11</v>
          </cell>
          <cell r="F13">
            <v>0</v>
          </cell>
          <cell r="G13">
            <v>-1970588.57</v>
          </cell>
          <cell r="H13">
            <v>0</v>
          </cell>
          <cell r="I13">
            <v>1370.17</v>
          </cell>
          <cell r="J13">
            <v>10751</v>
          </cell>
          <cell r="K13">
            <v>0</v>
          </cell>
          <cell r="L13">
            <v>0</v>
          </cell>
          <cell r="M13">
            <v>-36683.99</v>
          </cell>
        </row>
        <row r="14">
          <cell r="A14" t="str">
            <v>61_KBI Norcal</v>
          </cell>
          <cell r="B14" t="str">
            <v>61</v>
          </cell>
          <cell r="C14">
            <v>19026891.190000001</v>
          </cell>
          <cell r="D14">
            <v>2681112.96</v>
          </cell>
          <cell r="E14">
            <v>919264.9</v>
          </cell>
          <cell r="F14">
            <v>216707.46000000002</v>
          </cell>
          <cell r="G14">
            <v>60596813.877846166</v>
          </cell>
          <cell r="H14">
            <v>-3206665.71</v>
          </cell>
          <cell r="I14">
            <v>89781.41</v>
          </cell>
          <cell r="J14">
            <v>75937.37</v>
          </cell>
          <cell r="K14">
            <v>26301555.129999999</v>
          </cell>
          <cell r="L14">
            <v>12812924.369999999</v>
          </cell>
          <cell r="M14">
            <v>1.0000001289881766E-2</v>
          </cell>
        </row>
        <row r="15">
          <cell r="A15" t="str">
            <v>90_BMC Construction Administration</v>
          </cell>
          <cell r="B15" t="str">
            <v>90</v>
          </cell>
          <cell r="C15">
            <v>0</v>
          </cell>
          <cell r="D15">
            <v>0</v>
          </cell>
          <cell r="E15">
            <v>3605406.17</v>
          </cell>
          <cell r="F15">
            <v>0</v>
          </cell>
          <cell r="G15">
            <v>245072180.19270641</v>
          </cell>
          <cell r="H15">
            <v>0</v>
          </cell>
          <cell r="I15">
            <v>0</v>
          </cell>
          <cell r="J15">
            <v>0</v>
          </cell>
          <cell r="K15">
            <v>-132255</v>
          </cell>
          <cell r="L15">
            <v>0</v>
          </cell>
          <cell r="M15">
            <v>0</v>
          </cell>
        </row>
        <row r="16">
          <cell r="A16" t="str">
            <v>91_SelectBuild Eliminations</v>
          </cell>
          <cell r="B16" t="str">
            <v>91</v>
          </cell>
          <cell r="C16">
            <v>0</v>
          </cell>
          <cell r="D16">
            <v>0</v>
          </cell>
          <cell r="E16">
            <v>-3594352.17</v>
          </cell>
          <cell r="F16">
            <v>0</v>
          </cell>
          <cell r="G16">
            <v>-232371102.60253966</v>
          </cell>
          <cell r="H16">
            <v>0</v>
          </cell>
          <cell r="I16">
            <v>0</v>
          </cell>
          <cell r="J16">
            <v>0</v>
          </cell>
          <cell r="K16">
            <v>0</v>
          </cell>
          <cell r="L16">
            <v>0</v>
          </cell>
          <cell r="M16">
            <v>0</v>
          </cell>
        </row>
        <row r="17">
          <cell r="A17" t="str">
            <v>92_SelectBuild Pacific Administration</v>
          </cell>
          <cell r="B17" t="str">
            <v>92</v>
          </cell>
          <cell r="C17">
            <v>-152112</v>
          </cell>
          <cell r="D17">
            <v>0</v>
          </cell>
          <cell r="E17">
            <v>-990262.65</v>
          </cell>
          <cell r="F17">
            <v>0</v>
          </cell>
          <cell r="G17">
            <v>-443369.04000000004</v>
          </cell>
          <cell r="H17">
            <v>0</v>
          </cell>
          <cell r="I17">
            <v>0</v>
          </cell>
          <cell r="J17">
            <v>28738.26</v>
          </cell>
          <cell r="K17">
            <v>0</v>
          </cell>
          <cell r="L17">
            <v>0</v>
          </cell>
          <cell r="M17">
            <v>0</v>
          </cell>
        </row>
      </sheetData>
      <sheetData sheetId="4"/>
      <sheetData sheetId="5"/>
      <sheetData sheetId="6"/>
      <sheetData sheetId="7">
        <row r="14">
          <cell r="G14" t="str">
            <v>Month</v>
          </cell>
        </row>
        <row r="15">
          <cell r="G15" t="str">
            <v>Metrics</v>
          </cell>
          <cell r="H15" t="str">
            <v>Net Sales (Actual)</v>
          </cell>
          <cell r="I15" t="str">
            <v>AGP (Actual)</v>
          </cell>
          <cell r="J15" t="str">
            <v>EBIT (Actual)</v>
          </cell>
          <cell r="K15" t="str">
            <v>(9150) Intangible Amortization (Actual)</v>
          </cell>
          <cell r="L15" t="str">
            <v>Invested Capital (Actual)</v>
          </cell>
          <cell r="M15" t="str">
            <v>Intangible Accum. Amort.  (Actual)</v>
          </cell>
          <cell r="N15" t="str">
            <v>Leases Non-Real Estate (Actual)</v>
          </cell>
          <cell r="O15" t="str">
            <v>Leases Real Estate (Actual)</v>
          </cell>
          <cell r="P15" t="str">
            <v>Goodwill</v>
          </cell>
          <cell r="Q15" t="str">
            <v>Intangibles</v>
          </cell>
        </row>
        <row r="16">
          <cell r="A16" t="str">
            <v>Rollup</v>
          </cell>
          <cell r="B16" t="str">
            <v>Division</v>
          </cell>
          <cell r="C16" t="str">
            <v>Company</v>
          </cell>
          <cell r="E16" t="str">
            <v>Business Unit</v>
          </cell>
        </row>
        <row r="17">
          <cell r="A17" t="str">
            <v>53_Davis</v>
          </cell>
          <cell r="B17" t="str">
            <v>Inland Empire</v>
          </cell>
          <cell r="C17" t="str">
            <v>53</v>
          </cell>
          <cell r="D17" t="str">
            <v>Davis</v>
          </cell>
          <cell r="E17" t="str">
            <v>538830</v>
          </cell>
          <cell r="F17" t="str">
            <v>Socal Framing-Inland Emp-RC</v>
          </cell>
          <cell r="H17">
            <v>9878205.4000000004</v>
          </cell>
          <cell r="I17">
            <v>2664231.31</v>
          </cell>
          <cell r="J17">
            <v>1932837.19</v>
          </cell>
          <cell r="K17">
            <v>328000</v>
          </cell>
          <cell r="L17">
            <v>80554196.950000003</v>
          </cell>
          <cell r="M17">
            <v>-328000</v>
          </cell>
          <cell r="N17">
            <v>0</v>
          </cell>
          <cell r="O17">
            <v>10000</v>
          </cell>
          <cell r="P17">
            <v>73595350.620000005</v>
          </cell>
          <cell r="Q17">
            <v>-328000</v>
          </cell>
        </row>
        <row r="18">
          <cell r="A18" t="str">
            <v>54_TWF</v>
          </cell>
          <cell r="B18" t="str">
            <v>Lower Desert</v>
          </cell>
          <cell r="C18" t="str">
            <v>54</v>
          </cell>
          <cell r="D18" t="str">
            <v>TWF</v>
          </cell>
          <cell r="E18" t="str">
            <v>548790</v>
          </cell>
          <cell r="F18" t="str">
            <v>Socal Framing-LD</v>
          </cell>
          <cell r="H18">
            <v>11733064.199999999</v>
          </cell>
          <cell r="I18">
            <v>1844306.36</v>
          </cell>
          <cell r="J18">
            <v>428136.87</v>
          </cell>
          <cell r="K18">
            <v>148809.51999999999</v>
          </cell>
          <cell r="L18">
            <v>18543394.739999998</v>
          </cell>
          <cell r="M18">
            <v>-1041666.64</v>
          </cell>
          <cell r="N18">
            <v>3243.52</v>
          </cell>
          <cell r="O18">
            <v>15302</v>
          </cell>
          <cell r="P18">
            <v>17594757</v>
          </cell>
          <cell r="Q18">
            <v>10858333.359999999</v>
          </cell>
        </row>
        <row r="19">
          <cell r="A19" t="str">
            <v>54_TWF</v>
          </cell>
          <cell r="B19" t="str">
            <v>Lower Desert</v>
          </cell>
          <cell r="C19" t="str">
            <v>54</v>
          </cell>
          <cell r="D19" t="str">
            <v>TWF</v>
          </cell>
          <cell r="E19" t="str">
            <v>548791</v>
          </cell>
          <cell r="F19" t="str">
            <v>Socal Dist-Truss-LD</v>
          </cell>
          <cell r="H19">
            <v>2401790.0699999998</v>
          </cell>
          <cell r="I19">
            <v>453349.79</v>
          </cell>
          <cell r="J19">
            <v>265353.76</v>
          </cell>
          <cell r="K19">
            <v>0</v>
          </cell>
          <cell r="L19">
            <v>8291089.2199999997</v>
          </cell>
          <cell r="M19">
            <v>0</v>
          </cell>
          <cell r="N19">
            <v>6280.51</v>
          </cell>
          <cell r="O19">
            <v>64291.65</v>
          </cell>
          <cell r="P19">
            <v>3146263</v>
          </cell>
          <cell r="Q19">
            <v>0</v>
          </cell>
        </row>
        <row r="20">
          <cell r="A20" t="str">
            <v>54_TWF</v>
          </cell>
          <cell r="B20" t="str">
            <v>Eliminations</v>
          </cell>
          <cell r="C20" t="str">
            <v>54</v>
          </cell>
          <cell r="D20" t="str">
            <v>TWF</v>
          </cell>
          <cell r="E20" t="str">
            <v>548799</v>
          </cell>
          <cell r="F20" t="str">
            <v>Socal Framing/Dist - Elim</v>
          </cell>
          <cell r="H20">
            <v>-2370330</v>
          </cell>
          <cell r="I20">
            <v>0</v>
          </cell>
          <cell r="J20">
            <v>0</v>
          </cell>
          <cell r="K20">
            <v>0</v>
          </cell>
          <cell r="L20">
            <v>0</v>
          </cell>
          <cell r="M20">
            <v>0</v>
          </cell>
          <cell r="N20">
            <v>0</v>
          </cell>
          <cell r="O20">
            <v>0</v>
          </cell>
          <cell r="P20">
            <v>0</v>
          </cell>
          <cell r="Q20">
            <v>0</v>
          </cell>
        </row>
        <row r="21">
          <cell r="A21" t="str">
            <v>55_Campbell</v>
          </cell>
          <cell r="B21" t="str">
            <v>Inland Empire</v>
          </cell>
          <cell r="C21" t="str">
            <v>55</v>
          </cell>
          <cell r="D21" t="str">
            <v>Campbell</v>
          </cell>
          <cell r="E21" t="str">
            <v>558762</v>
          </cell>
          <cell r="F21" t="str">
            <v>Socal Concrete-RV</v>
          </cell>
          <cell r="H21">
            <v>11040519.92</v>
          </cell>
          <cell r="I21">
            <v>1525445.2</v>
          </cell>
          <cell r="J21">
            <v>1112904.8400000001</v>
          </cell>
          <cell r="K21">
            <v>0</v>
          </cell>
          <cell r="L21">
            <v>23672204.52</v>
          </cell>
          <cell r="M21">
            <v>0</v>
          </cell>
          <cell r="N21">
            <v>0</v>
          </cell>
          <cell r="O21">
            <v>29011.94</v>
          </cell>
          <cell r="P21">
            <v>0</v>
          </cell>
          <cell r="Q21">
            <v>0</v>
          </cell>
        </row>
        <row r="22">
          <cell r="A22" t="str">
            <v>55_Campbell</v>
          </cell>
          <cell r="B22" t="str">
            <v>San Diego</v>
          </cell>
          <cell r="C22" t="str">
            <v>55</v>
          </cell>
          <cell r="D22" t="str">
            <v>Campbell</v>
          </cell>
          <cell r="E22" t="str">
            <v>558763</v>
          </cell>
          <cell r="F22" t="str">
            <v>Socal Concrete-SD</v>
          </cell>
          <cell r="H22">
            <v>826487.31</v>
          </cell>
          <cell r="I22">
            <v>33696.6</v>
          </cell>
          <cell r="J22">
            <v>-50426.68</v>
          </cell>
          <cell r="K22">
            <v>0</v>
          </cell>
          <cell r="L22">
            <v>3682913.23</v>
          </cell>
          <cell r="M22">
            <v>0</v>
          </cell>
          <cell r="N22">
            <v>581.47</v>
          </cell>
          <cell r="O22">
            <v>13652.5</v>
          </cell>
          <cell r="P22">
            <v>0</v>
          </cell>
          <cell r="Q22">
            <v>0</v>
          </cell>
        </row>
        <row r="23">
          <cell r="A23" t="str">
            <v>55_Campbell</v>
          </cell>
          <cell r="B23" t="str">
            <v>San Diego</v>
          </cell>
          <cell r="C23" t="str">
            <v>55</v>
          </cell>
          <cell r="D23" t="str">
            <v>Campbell</v>
          </cell>
          <cell r="E23" t="str">
            <v>558765</v>
          </cell>
          <cell r="F23" t="str">
            <v>Socal Plumbing-SD</v>
          </cell>
          <cell r="H23">
            <v>1097551.67</v>
          </cell>
          <cell r="I23">
            <v>228643.95</v>
          </cell>
          <cell r="J23">
            <v>63880.56</v>
          </cell>
          <cell r="K23">
            <v>0</v>
          </cell>
          <cell r="L23">
            <v>2222923.84</v>
          </cell>
          <cell r="M23">
            <v>0</v>
          </cell>
          <cell r="N23">
            <v>933.19</v>
          </cell>
          <cell r="O23">
            <v>13652.5</v>
          </cell>
          <cell r="P23">
            <v>0</v>
          </cell>
          <cell r="Q23">
            <v>0</v>
          </cell>
        </row>
        <row r="24">
          <cell r="A24" t="str">
            <v>55_Campbell</v>
          </cell>
          <cell r="B24" t="str">
            <v>Norcal</v>
          </cell>
          <cell r="C24" t="str">
            <v>55</v>
          </cell>
          <cell r="D24" t="str">
            <v>Campbell</v>
          </cell>
          <cell r="E24" t="str">
            <v>558767</v>
          </cell>
          <cell r="F24" t="str">
            <v>Norcal Concrete</v>
          </cell>
          <cell r="H24">
            <v>0</v>
          </cell>
          <cell r="I24">
            <v>0</v>
          </cell>
          <cell r="J24">
            <v>0</v>
          </cell>
          <cell r="K24">
            <v>0</v>
          </cell>
          <cell r="L24">
            <v>0</v>
          </cell>
          <cell r="M24">
            <v>0</v>
          </cell>
          <cell r="N24">
            <v>0</v>
          </cell>
          <cell r="O24">
            <v>0</v>
          </cell>
          <cell r="P24">
            <v>0</v>
          </cell>
          <cell r="Q24">
            <v>0</v>
          </cell>
        </row>
        <row r="25">
          <cell r="A25" t="str">
            <v>55_Campbell</v>
          </cell>
          <cell r="B25" t="str">
            <v>Eliminations</v>
          </cell>
          <cell r="C25" t="str">
            <v>55</v>
          </cell>
          <cell r="D25" t="str">
            <v>Campbell</v>
          </cell>
          <cell r="E25" t="str">
            <v>558768</v>
          </cell>
          <cell r="F25" t="str">
            <v>Socal Concrete-LD-Elim</v>
          </cell>
          <cell r="H25">
            <v>-833537.14</v>
          </cell>
          <cell r="I25">
            <v>0</v>
          </cell>
          <cell r="J25">
            <v>0</v>
          </cell>
          <cell r="K25">
            <v>0</v>
          </cell>
          <cell r="L25">
            <v>0</v>
          </cell>
          <cell r="M25">
            <v>0</v>
          </cell>
          <cell r="N25">
            <v>0</v>
          </cell>
          <cell r="O25">
            <v>0</v>
          </cell>
          <cell r="P25">
            <v>0</v>
          </cell>
          <cell r="Q25">
            <v>0</v>
          </cell>
        </row>
        <row r="26">
          <cell r="A26" t="str">
            <v>55_Campbell</v>
          </cell>
          <cell r="B26" t="str">
            <v>Inland Empire</v>
          </cell>
          <cell r="C26" t="str">
            <v>55</v>
          </cell>
          <cell r="D26" t="str">
            <v>Campbell</v>
          </cell>
          <cell r="E26" t="str">
            <v>558772</v>
          </cell>
          <cell r="F26" t="str">
            <v>Socal Concrete-Masonry</v>
          </cell>
          <cell r="H26">
            <v>118638.9</v>
          </cell>
          <cell r="I26">
            <v>-2170.81</v>
          </cell>
          <cell r="J26">
            <v>-43649.81</v>
          </cell>
          <cell r="K26">
            <v>0</v>
          </cell>
          <cell r="L26">
            <v>300032.78999999998</v>
          </cell>
          <cell r="M26">
            <v>0</v>
          </cell>
          <cell r="N26">
            <v>0</v>
          </cell>
          <cell r="O26">
            <v>414.84</v>
          </cell>
          <cell r="P26">
            <v>0</v>
          </cell>
          <cell r="Q26">
            <v>0</v>
          </cell>
        </row>
        <row r="27">
          <cell r="A27" t="str">
            <v>55_Campbell</v>
          </cell>
          <cell r="B27" t="str">
            <v>Inland Empire</v>
          </cell>
          <cell r="C27" t="str">
            <v>55</v>
          </cell>
          <cell r="D27" t="str">
            <v>Campbell</v>
          </cell>
          <cell r="E27" t="str">
            <v>558770</v>
          </cell>
          <cell r="F27" t="str">
            <v>Socal Concrete-PT</v>
          </cell>
          <cell r="H27">
            <v>519158.87</v>
          </cell>
          <cell r="I27">
            <v>85890.32</v>
          </cell>
          <cell r="J27">
            <v>41158.550000000003</v>
          </cell>
          <cell r="K27">
            <v>0</v>
          </cell>
          <cell r="L27">
            <v>424370.34</v>
          </cell>
          <cell r="M27">
            <v>0</v>
          </cell>
          <cell r="N27">
            <v>0</v>
          </cell>
          <cell r="O27">
            <v>659.43</v>
          </cell>
          <cell r="P27">
            <v>0</v>
          </cell>
          <cell r="Q27">
            <v>0</v>
          </cell>
        </row>
        <row r="28">
          <cell r="A28" t="str">
            <v>55_Campbell</v>
          </cell>
          <cell r="B28" t="str">
            <v>Lower Desert</v>
          </cell>
          <cell r="C28" t="str">
            <v>55</v>
          </cell>
          <cell r="D28" t="str">
            <v>Campbell</v>
          </cell>
          <cell r="E28" t="str">
            <v>558771</v>
          </cell>
          <cell r="F28" t="str">
            <v>Socal Concrete-LD</v>
          </cell>
          <cell r="H28">
            <v>983921.67</v>
          </cell>
          <cell r="I28">
            <v>147222.1</v>
          </cell>
          <cell r="J28">
            <v>118540.06</v>
          </cell>
          <cell r="K28">
            <v>0</v>
          </cell>
          <cell r="L28">
            <v>2916289.22</v>
          </cell>
          <cell r="M28">
            <v>0</v>
          </cell>
          <cell r="N28">
            <v>0</v>
          </cell>
          <cell r="O28">
            <v>1897.32</v>
          </cell>
          <cell r="P28">
            <v>0</v>
          </cell>
          <cell r="Q28">
            <v>0</v>
          </cell>
        </row>
        <row r="29">
          <cell r="A29" t="str">
            <v>55_Campbell</v>
          </cell>
          <cell r="B29" t="str">
            <v>Inland Empire</v>
          </cell>
          <cell r="C29" t="str">
            <v>55</v>
          </cell>
          <cell r="D29" t="str">
            <v>Campbell</v>
          </cell>
          <cell r="E29" t="str">
            <v>558769</v>
          </cell>
          <cell r="F29" t="str">
            <v>Socal Concrete-Trench-LD</v>
          </cell>
          <cell r="H29">
            <v>272831.25</v>
          </cell>
          <cell r="I29">
            <v>110898.72</v>
          </cell>
          <cell r="J29">
            <v>17679.59</v>
          </cell>
          <cell r="K29">
            <v>0</v>
          </cell>
          <cell r="L29">
            <v>1671030.68</v>
          </cell>
          <cell r="M29">
            <v>0</v>
          </cell>
          <cell r="N29">
            <v>0</v>
          </cell>
          <cell r="O29">
            <v>0</v>
          </cell>
          <cell r="P29">
            <v>0</v>
          </cell>
          <cell r="Q29">
            <v>0</v>
          </cell>
        </row>
        <row r="30">
          <cell r="A30" t="str">
            <v>56_HnR</v>
          </cell>
          <cell r="B30" t="str">
            <v>Distribution</v>
          </cell>
          <cell r="C30" t="str">
            <v>56</v>
          </cell>
          <cell r="D30" t="str">
            <v>HnR</v>
          </cell>
          <cell r="E30" t="str">
            <v>568780</v>
          </cell>
          <cell r="F30" t="str">
            <v>Socal Dist-Truss Poway</v>
          </cell>
          <cell r="H30">
            <v>0</v>
          </cell>
          <cell r="I30">
            <v>0</v>
          </cell>
          <cell r="J30">
            <v>0</v>
          </cell>
          <cell r="K30">
            <v>0</v>
          </cell>
          <cell r="L30">
            <v>0</v>
          </cell>
          <cell r="M30">
            <v>0</v>
          </cell>
          <cell r="N30">
            <v>0</v>
          </cell>
          <cell r="O30">
            <v>0</v>
          </cell>
          <cell r="P30">
            <v>0</v>
          </cell>
          <cell r="Q30">
            <v>0</v>
          </cell>
        </row>
        <row r="31">
          <cell r="A31" t="str">
            <v>56_HnR</v>
          </cell>
          <cell r="B31" t="str">
            <v>San Diego</v>
          </cell>
          <cell r="C31" t="str">
            <v>56</v>
          </cell>
          <cell r="D31" t="str">
            <v>HnR</v>
          </cell>
          <cell r="E31" t="str">
            <v>568779</v>
          </cell>
          <cell r="F31" t="str">
            <v>Socal Framing-SD</v>
          </cell>
          <cell r="H31">
            <v>9973531.9900000002</v>
          </cell>
          <cell r="I31">
            <v>1718645.53</v>
          </cell>
          <cell r="J31">
            <v>452302.18</v>
          </cell>
          <cell r="K31">
            <v>138333.32999999999</v>
          </cell>
          <cell r="L31">
            <v>33650516.140000001</v>
          </cell>
          <cell r="M31">
            <v>-1383333.3</v>
          </cell>
          <cell r="N31">
            <v>0</v>
          </cell>
          <cell r="O31">
            <v>39870.68</v>
          </cell>
          <cell r="P31">
            <v>18568468.039999999</v>
          </cell>
          <cell r="Q31">
            <v>13416666.699999999</v>
          </cell>
        </row>
        <row r="32">
          <cell r="A32" t="str">
            <v>57_HBC</v>
          </cell>
          <cell r="B32" t="str">
            <v>Distribution</v>
          </cell>
          <cell r="C32" t="str">
            <v>57</v>
          </cell>
          <cell r="D32" t="str">
            <v>HBC</v>
          </cell>
          <cell r="E32" t="str">
            <v>578781</v>
          </cell>
          <cell r="F32" t="str">
            <v>Socal Dist-Truss Imperial</v>
          </cell>
          <cell r="H32">
            <v>2417911.15</v>
          </cell>
          <cell r="I32">
            <v>237138.79</v>
          </cell>
          <cell r="J32">
            <v>-403542.73</v>
          </cell>
          <cell r="K32">
            <v>0</v>
          </cell>
          <cell r="L32">
            <v>34456174.060000002</v>
          </cell>
          <cell r="M32">
            <v>0</v>
          </cell>
          <cell r="N32">
            <v>0</v>
          </cell>
          <cell r="O32">
            <v>96000</v>
          </cell>
          <cell r="P32">
            <v>23391345.010000002</v>
          </cell>
          <cell r="Q32">
            <v>0</v>
          </cell>
        </row>
        <row r="33">
          <cell r="A33" t="str">
            <v>58_HnR / HBC Eliminations</v>
          </cell>
          <cell r="B33" t="str">
            <v>Eliminations</v>
          </cell>
          <cell r="C33" t="str">
            <v>58</v>
          </cell>
          <cell r="D33" t="str">
            <v>HnR / HBC Eliminations</v>
          </cell>
          <cell r="E33" t="str">
            <v>588778</v>
          </cell>
          <cell r="F33" t="str">
            <v>Socal Framing-SD - Elim</v>
          </cell>
          <cell r="H33">
            <v>-2300662.1</v>
          </cell>
          <cell r="I33">
            <v>0</v>
          </cell>
          <cell r="J33">
            <v>0</v>
          </cell>
          <cell r="K33">
            <v>0</v>
          </cell>
          <cell r="L33">
            <v>0</v>
          </cell>
          <cell r="M33">
            <v>0</v>
          </cell>
          <cell r="N33">
            <v>0</v>
          </cell>
          <cell r="O33">
            <v>0</v>
          </cell>
          <cell r="P33">
            <v>0</v>
          </cell>
          <cell r="Q33">
            <v>0</v>
          </cell>
        </row>
        <row r="34">
          <cell r="A34" t="str">
            <v>60_KBI</v>
          </cell>
          <cell r="B34" t="str">
            <v>Inland Empire</v>
          </cell>
          <cell r="C34" t="str">
            <v>60</v>
          </cell>
          <cell r="D34" t="str">
            <v>KBI</v>
          </cell>
          <cell r="E34" t="str">
            <v>608917</v>
          </cell>
          <cell r="F34" t="str">
            <v>Socal Framing-Inland Emp</v>
          </cell>
          <cell r="H34">
            <v>4051508.55</v>
          </cell>
          <cell r="I34">
            <v>-43546.94</v>
          </cell>
          <cell r="J34">
            <v>-292058.11</v>
          </cell>
          <cell r="K34">
            <v>0</v>
          </cell>
          <cell r="L34">
            <v>1897570.35</v>
          </cell>
          <cell r="M34">
            <v>0</v>
          </cell>
          <cell r="N34">
            <v>1370.17</v>
          </cell>
          <cell r="O34">
            <v>10751</v>
          </cell>
          <cell r="P34">
            <v>0</v>
          </cell>
          <cell r="Q34">
            <v>0</v>
          </cell>
        </row>
        <row r="35">
          <cell r="A35" t="str">
            <v>61_KBI Norcal</v>
          </cell>
          <cell r="B35" t="str">
            <v>Eliminations</v>
          </cell>
          <cell r="C35" t="str">
            <v>61</v>
          </cell>
          <cell r="D35" t="str">
            <v>KBI Norcal</v>
          </cell>
          <cell r="E35" t="str">
            <v>619000</v>
          </cell>
          <cell r="F35" t="str">
            <v>BMHC-Unallocated</v>
          </cell>
          <cell r="H35">
            <v>0</v>
          </cell>
          <cell r="I35">
            <v>0</v>
          </cell>
          <cell r="J35">
            <v>0</v>
          </cell>
          <cell r="K35">
            <v>0</v>
          </cell>
          <cell r="L35">
            <v>0</v>
          </cell>
          <cell r="M35">
            <v>0</v>
          </cell>
          <cell r="N35">
            <v>0</v>
          </cell>
          <cell r="O35">
            <v>0</v>
          </cell>
          <cell r="P35">
            <v>0</v>
          </cell>
          <cell r="Q35">
            <v>0</v>
          </cell>
        </row>
        <row r="36">
          <cell r="A36" t="str">
            <v>61_KBI Norcal</v>
          </cell>
          <cell r="B36" t="str">
            <v>Norcal</v>
          </cell>
          <cell r="C36" t="str">
            <v>61</v>
          </cell>
          <cell r="D36" t="str">
            <v>KBI Norcal</v>
          </cell>
          <cell r="E36" t="str">
            <v>618800</v>
          </cell>
          <cell r="F36" t="str">
            <v>Norcal Framing</v>
          </cell>
          <cell r="H36">
            <v>18378419.239999998</v>
          </cell>
          <cell r="I36">
            <v>2120358.63</v>
          </cell>
          <cell r="J36">
            <v>751076.55</v>
          </cell>
          <cell r="K36">
            <v>214040.79</v>
          </cell>
          <cell r="L36">
            <v>73434052.310000002</v>
          </cell>
          <cell r="M36">
            <v>-3147998.31</v>
          </cell>
          <cell r="N36">
            <v>54014.01</v>
          </cell>
          <cell r="O36">
            <v>32262.92</v>
          </cell>
          <cell r="P36">
            <v>24933375.489999998</v>
          </cell>
          <cell r="Q36">
            <v>12551591.77</v>
          </cell>
        </row>
        <row r="37">
          <cell r="A37" t="str">
            <v>61_KBI Norcal</v>
          </cell>
          <cell r="B37" t="str">
            <v>Distribution</v>
          </cell>
          <cell r="C37" t="str">
            <v>61</v>
          </cell>
          <cell r="D37" t="str">
            <v>KBI Norcal</v>
          </cell>
          <cell r="E37" t="str">
            <v>618802</v>
          </cell>
          <cell r="F37" t="str">
            <v>Norcal Dist-Truss</v>
          </cell>
          <cell r="H37">
            <v>1170730.51</v>
          </cell>
          <cell r="I37">
            <v>309383.17</v>
          </cell>
          <cell r="J37">
            <v>185121.66</v>
          </cell>
          <cell r="K37">
            <v>0</v>
          </cell>
          <cell r="L37">
            <v>-1721824.39</v>
          </cell>
          <cell r="M37">
            <v>0</v>
          </cell>
          <cell r="N37">
            <v>5508.43</v>
          </cell>
          <cell r="O37">
            <v>7600</v>
          </cell>
          <cell r="P37">
            <v>400000</v>
          </cell>
          <cell r="Q37">
            <v>0</v>
          </cell>
        </row>
        <row r="38">
          <cell r="A38" t="str">
            <v>61_KBI Norcal</v>
          </cell>
          <cell r="B38" t="str">
            <v>Eliminations</v>
          </cell>
          <cell r="C38" t="str">
            <v>61</v>
          </cell>
          <cell r="D38" t="str">
            <v>KBI Norcal</v>
          </cell>
          <cell r="E38" t="str">
            <v>618804</v>
          </cell>
          <cell r="F38" t="str">
            <v>Norcal - Elim</v>
          </cell>
          <cell r="H38">
            <v>-4668407.6500000004</v>
          </cell>
          <cell r="I38">
            <v>17384</v>
          </cell>
          <cell r="J38">
            <v>17384</v>
          </cell>
          <cell r="K38">
            <v>0</v>
          </cell>
          <cell r="L38">
            <v>-157274.25</v>
          </cell>
          <cell r="M38">
            <v>0</v>
          </cell>
          <cell r="N38">
            <v>0</v>
          </cell>
          <cell r="O38">
            <v>0</v>
          </cell>
          <cell r="P38">
            <v>0</v>
          </cell>
          <cell r="Q38">
            <v>0</v>
          </cell>
        </row>
        <row r="39">
          <cell r="A39" t="str">
            <v>61_KBI Norcal</v>
          </cell>
          <cell r="B39" t="str">
            <v>Distribution</v>
          </cell>
          <cell r="C39" t="str">
            <v>61</v>
          </cell>
          <cell r="D39" t="str">
            <v>KBI Norcal</v>
          </cell>
          <cell r="E39" t="str">
            <v>618801</v>
          </cell>
          <cell r="F39" t="str">
            <v>Norcal Dist-LBM</v>
          </cell>
          <cell r="H39">
            <v>2900908.29</v>
          </cell>
          <cell r="I39">
            <v>212316.31</v>
          </cell>
          <cell r="J39">
            <v>68091.520000000004</v>
          </cell>
          <cell r="K39">
            <v>0</v>
          </cell>
          <cell r="L39">
            <v>1347860.97</v>
          </cell>
          <cell r="M39">
            <v>0</v>
          </cell>
          <cell r="N39">
            <v>20847.509999999998</v>
          </cell>
          <cell r="O39">
            <v>16993</v>
          </cell>
          <cell r="P39">
            <v>0</v>
          </cell>
          <cell r="Q39">
            <v>0</v>
          </cell>
        </row>
        <row r="40">
          <cell r="A40" t="str">
            <v>61_KBI Norcal</v>
          </cell>
          <cell r="B40" t="str">
            <v>Norcal</v>
          </cell>
          <cell r="C40" t="str">
            <v>61</v>
          </cell>
          <cell r="D40" t="str">
            <v>KBI Norcal</v>
          </cell>
          <cell r="E40" t="str">
            <v>618803</v>
          </cell>
          <cell r="F40" t="str">
            <v>Norcal Windows</v>
          </cell>
          <cell r="H40">
            <v>507646.01</v>
          </cell>
          <cell r="I40">
            <v>64298.47</v>
          </cell>
          <cell r="J40">
            <v>-42205.04</v>
          </cell>
          <cell r="K40">
            <v>2666.67</v>
          </cell>
          <cell r="L40">
            <v>2266973.48</v>
          </cell>
          <cell r="M40">
            <v>-58667.4</v>
          </cell>
          <cell r="N40">
            <v>9411.4599999999991</v>
          </cell>
          <cell r="O40">
            <v>17081.45</v>
          </cell>
          <cell r="P40">
            <v>968179.64</v>
          </cell>
          <cell r="Q40">
            <v>261332.6</v>
          </cell>
        </row>
        <row r="41">
          <cell r="A41" t="str">
            <v>61_KBI Norcal</v>
          </cell>
          <cell r="B41" t="str">
            <v>Inland Empire</v>
          </cell>
          <cell r="C41" t="str">
            <v>61</v>
          </cell>
          <cell r="D41" t="str">
            <v>KBI Norcal</v>
          </cell>
          <cell r="E41" t="str">
            <v>618917</v>
          </cell>
          <cell r="F41" t="str">
            <v>Socal Framing-Inland Emp</v>
          </cell>
          <cell r="H41">
            <v>0</v>
          </cell>
          <cell r="I41">
            <v>0</v>
          </cell>
          <cell r="J41">
            <v>0</v>
          </cell>
          <cell r="K41">
            <v>0</v>
          </cell>
          <cell r="L41">
            <v>0</v>
          </cell>
          <cell r="M41">
            <v>0</v>
          </cell>
          <cell r="N41">
            <v>0</v>
          </cell>
          <cell r="O41">
            <v>0</v>
          </cell>
          <cell r="P41">
            <v>0</v>
          </cell>
          <cell r="Q41">
            <v>0</v>
          </cell>
        </row>
        <row r="42">
          <cell r="A42" t="str">
            <v>61_KBI Norcal</v>
          </cell>
          <cell r="B42" t="str">
            <v>Norcal</v>
          </cell>
          <cell r="C42" t="str">
            <v>61</v>
          </cell>
          <cell r="D42" t="str">
            <v>KBI Norcal</v>
          </cell>
          <cell r="E42" t="str">
            <v>618810</v>
          </cell>
          <cell r="F42" t="str">
            <v>Norcal Framing-Rocklin</v>
          </cell>
          <cell r="H42">
            <v>0</v>
          </cell>
          <cell r="I42">
            <v>0</v>
          </cell>
          <cell r="J42">
            <v>0</v>
          </cell>
          <cell r="K42">
            <v>0</v>
          </cell>
          <cell r="L42">
            <v>0</v>
          </cell>
          <cell r="M42">
            <v>0</v>
          </cell>
          <cell r="N42">
            <v>0</v>
          </cell>
          <cell r="O42">
            <v>0</v>
          </cell>
          <cell r="P42">
            <v>0</v>
          </cell>
          <cell r="Q42">
            <v>0</v>
          </cell>
        </row>
        <row r="43">
          <cell r="A43" t="str">
            <v>61_KBI Norcal</v>
          </cell>
          <cell r="B43" t="str">
            <v>Norcal</v>
          </cell>
          <cell r="C43" t="str">
            <v>61</v>
          </cell>
          <cell r="D43" t="str">
            <v>KBI Norcal</v>
          </cell>
          <cell r="E43" t="str">
            <v>618806</v>
          </cell>
          <cell r="F43" t="str">
            <v>Norcal Dist-Wall</v>
          </cell>
          <cell r="H43">
            <v>737594.79</v>
          </cell>
          <cell r="I43">
            <v>-42627.62</v>
          </cell>
          <cell r="J43">
            <v>-60203.79</v>
          </cell>
          <cell r="K43">
            <v>0</v>
          </cell>
          <cell r="L43">
            <v>-59782.39</v>
          </cell>
          <cell r="M43">
            <v>0</v>
          </cell>
          <cell r="N43">
            <v>0</v>
          </cell>
          <cell r="O43">
            <v>2000</v>
          </cell>
          <cell r="P43">
            <v>0</v>
          </cell>
          <cell r="Q43">
            <v>0</v>
          </cell>
        </row>
        <row r="44">
          <cell r="A44" t="str">
            <v>90_SelectBuild Administration</v>
          </cell>
          <cell r="B44" t="str">
            <v>Admin</v>
          </cell>
          <cell r="C44" t="str">
            <v>90</v>
          </cell>
          <cell r="D44" t="str">
            <v>SelectBuild Administration</v>
          </cell>
          <cell r="E44" t="str">
            <v>909995</v>
          </cell>
          <cell r="F44" t="str">
            <v>SB Pac Region Admin</v>
          </cell>
          <cell r="H44">
            <v>0</v>
          </cell>
          <cell r="I44">
            <v>0</v>
          </cell>
          <cell r="J44">
            <v>0</v>
          </cell>
          <cell r="K44">
            <v>0</v>
          </cell>
          <cell r="L44">
            <v>0</v>
          </cell>
          <cell r="M44">
            <v>0</v>
          </cell>
          <cell r="N44">
            <v>0</v>
          </cell>
          <cell r="O44">
            <v>0</v>
          </cell>
          <cell r="P44">
            <v>0</v>
          </cell>
          <cell r="Q44">
            <v>0</v>
          </cell>
        </row>
        <row r="45">
          <cell r="A45" t="str">
            <v>90_SelectBuild Administration</v>
          </cell>
          <cell r="B45" t="str">
            <v>Norcal</v>
          </cell>
          <cell r="C45" t="str">
            <v>90</v>
          </cell>
          <cell r="D45" t="str">
            <v>SelectBuild Administration</v>
          </cell>
          <cell r="E45" t="str">
            <v>908800</v>
          </cell>
          <cell r="F45" t="str">
            <v>Norcal Framing</v>
          </cell>
          <cell r="H45">
            <v>0</v>
          </cell>
          <cell r="I45">
            <v>0</v>
          </cell>
          <cell r="J45">
            <v>919264.9</v>
          </cell>
          <cell r="K45">
            <v>0</v>
          </cell>
          <cell r="L45">
            <v>75819587.400000006</v>
          </cell>
          <cell r="M45">
            <v>0</v>
          </cell>
          <cell r="N45">
            <v>0</v>
          </cell>
          <cell r="O45">
            <v>0</v>
          </cell>
          <cell r="P45">
            <v>0</v>
          </cell>
          <cell r="Q45">
            <v>0</v>
          </cell>
        </row>
        <row r="46">
          <cell r="A46" t="str">
            <v>90_SelectBuild Administration</v>
          </cell>
          <cell r="B46" t="str">
            <v>Distribution</v>
          </cell>
          <cell r="C46" t="str">
            <v>90</v>
          </cell>
          <cell r="D46" t="str">
            <v>SelectBuild Administration</v>
          </cell>
          <cell r="E46" t="str">
            <v>908780</v>
          </cell>
          <cell r="F46" t="str">
            <v>Socal Dist-Truss Poway</v>
          </cell>
          <cell r="H46">
            <v>0</v>
          </cell>
          <cell r="I46">
            <v>0</v>
          </cell>
          <cell r="J46">
            <v>48759.45</v>
          </cell>
          <cell r="K46">
            <v>0</v>
          </cell>
          <cell r="L46">
            <v>68165433.280000001</v>
          </cell>
          <cell r="M46">
            <v>0</v>
          </cell>
          <cell r="N46">
            <v>0</v>
          </cell>
          <cell r="O46">
            <v>0</v>
          </cell>
          <cell r="P46">
            <v>0</v>
          </cell>
          <cell r="Q46">
            <v>0</v>
          </cell>
        </row>
        <row r="47">
          <cell r="A47" t="str">
            <v>90_SelectBuild Administration</v>
          </cell>
          <cell r="B47" t="str">
            <v>San Diego</v>
          </cell>
          <cell r="C47" t="str">
            <v>90</v>
          </cell>
          <cell r="D47" t="str">
            <v>SelectBuild Administration</v>
          </cell>
          <cell r="E47" t="str">
            <v>908779</v>
          </cell>
          <cell r="F47" t="str">
            <v>Socal Framing-SD</v>
          </cell>
          <cell r="H47">
            <v>0</v>
          </cell>
          <cell r="I47">
            <v>0</v>
          </cell>
          <cell r="J47">
            <v>0</v>
          </cell>
          <cell r="K47">
            <v>0</v>
          </cell>
          <cell r="L47">
            <v>-534356.94999999995</v>
          </cell>
          <cell r="M47">
            <v>0</v>
          </cell>
          <cell r="N47">
            <v>0</v>
          </cell>
          <cell r="O47">
            <v>0</v>
          </cell>
          <cell r="P47">
            <v>0</v>
          </cell>
          <cell r="Q47">
            <v>0</v>
          </cell>
        </row>
        <row r="48">
          <cell r="A48" t="str">
            <v>90_SelectBuild Administration</v>
          </cell>
          <cell r="B48" t="str">
            <v>Distribution</v>
          </cell>
          <cell r="C48" t="str">
            <v>90</v>
          </cell>
          <cell r="D48" t="str">
            <v>SelectBuild Administration</v>
          </cell>
          <cell r="E48" t="str">
            <v>908801</v>
          </cell>
          <cell r="F48" t="str">
            <v>Norcal Dist-LBM</v>
          </cell>
          <cell r="H48">
            <v>0</v>
          </cell>
          <cell r="I48">
            <v>0</v>
          </cell>
          <cell r="J48">
            <v>0</v>
          </cell>
          <cell r="K48">
            <v>0</v>
          </cell>
          <cell r="L48">
            <v>-620668.73</v>
          </cell>
          <cell r="M48">
            <v>0</v>
          </cell>
          <cell r="N48">
            <v>0</v>
          </cell>
          <cell r="O48">
            <v>0</v>
          </cell>
          <cell r="P48">
            <v>0</v>
          </cell>
          <cell r="Q48">
            <v>0</v>
          </cell>
        </row>
        <row r="49">
          <cell r="A49" t="str">
            <v>90_SelectBuild Administration</v>
          </cell>
          <cell r="B49" t="str">
            <v>Inland Empire</v>
          </cell>
          <cell r="C49" t="str">
            <v>90</v>
          </cell>
          <cell r="D49" t="str">
            <v>SelectBuild Administration</v>
          </cell>
          <cell r="E49" t="str">
            <v>908917</v>
          </cell>
          <cell r="F49" t="str">
            <v>Socal Framing-Inland Emp</v>
          </cell>
          <cell r="H49">
            <v>0</v>
          </cell>
          <cell r="I49">
            <v>0</v>
          </cell>
          <cell r="J49">
            <v>0</v>
          </cell>
          <cell r="K49">
            <v>0</v>
          </cell>
          <cell r="L49">
            <v>7005.08</v>
          </cell>
          <cell r="M49">
            <v>0</v>
          </cell>
          <cell r="N49">
            <v>0</v>
          </cell>
          <cell r="O49">
            <v>0</v>
          </cell>
          <cell r="P49">
            <v>0</v>
          </cell>
          <cell r="Q49">
            <v>0</v>
          </cell>
        </row>
        <row r="50">
          <cell r="A50" t="str">
            <v>90_SelectBuild Administration</v>
          </cell>
          <cell r="B50" t="str">
            <v>Distribution</v>
          </cell>
          <cell r="C50" t="str">
            <v>90</v>
          </cell>
          <cell r="D50" t="str">
            <v>SelectBuild Administration</v>
          </cell>
          <cell r="E50" t="str">
            <v>908802</v>
          </cell>
          <cell r="F50" t="str">
            <v>Norcal Dist-Truss</v>
          </cell>
          <cell r="H50">
            <v>0</v>
          </cell>
          <cell r="I50">
            <v>0</v>
          </cell>
          <cell r="J50">
            <v>0</v>
          </cell>
          <cell r="K50">
            <v>0</v>
          </cell>
          <cell r="L50">
            <v>118174.88</v>
          </cell>
          <cell r="M50">
            <v>0</v>
          </cell>
          <cell r="N50">
            <v>0</v>
          </cell>
          <cell r="O50">
            <v>0</v>
          </cell>
          <cell r="P50">
            <v>0</v>
          </cell>
          <cell r="Q50">
            <v>0</v>
          </cell>
        </row>
        <row r="51">
          <cell r="A51" t="str">
            <v>90_SelectBuild Administration</v>
          </cell>
          <cell r="B51" t="str">
            <v>Norcal</v>
          </cell>
          <cell r="C51" t="str">
            <v>90</v>
          </cell>
          <cell r="D51" t="str">
            <v>SelectBuild Administration</v>
          </cell>
          <cell r="E51" t="str">
            <v>908803</v>
          </cell>
          <cell r="F51" t="str">
            <v>Norcal Windows</v>
          </cell>
          <cell r="H51">
            <v>0</v>
          </cell>
          <cell r="I51">
            <v>0</v>
          </cell>
          <cell r="J51">
            <v>0</v>
          </cell>
          <cell r="K51">
            <v>0</v>
          </cell>
          <cell r="L51">
            <v>8366.5499999999993</v>
          </cell>
          <cell r="M51">
            <v>0</v>
          </cell>
          <cell r="N51">
            <v>0</v>
          </cell>
          <cell r="O51">
            <v>0</v>
          </cell>
          <cell r="P51">
            <v>0</v>
          </cell>
          <cell r="Q51">
            <v>0</v>
          </cell>
        </row>
        <row r="52">
          <cell r="A52" t="str">
            <v>90_SelectBuild Administration</v>
          </cell>
          <cell r="B52" t="str">
            <v>Distribution</v>
          </cell>
          <cell r="C52" t="str">
            <v>90</v>
          </cell>
          <cell r="D52" t="str">
            <v>SelectBuild Administration</v>
          </cell>
          <cell r="E52" t="str">
            <v>908781</v>
          </cell>
          <cell r="F52" t="str">
            <v>Socal Dist-Truss Imperial</v>
          </cell>
          <cell r="H52">
            <v>0</v>
          </cell>
          <cell r="I52">
            <v>0</v>
          </cell>
          <cell r="J52">
            <v>0</v>
          </cell>
          <cell r="K52">
            <v>0</v>
          </cell>
          <cell r="L52">
            <v>646478.73</v>
          </cell>
          <cell r="M52">
            <v>0</v>
          </cell>
          <cell r="N52">
            <v>0</v>
          </cell>
          <cell r="O52">
            <v>0</v>
          </cell>
          <cell r="P52">
            <v>0</v>
          </cell>
          <cell r="Q52">
            <v>0</v>
          </cell>
        </row>
        <row r="53">
          <cell r="A53" t="str">
            <v>90_SelectBuild Administration</v>
          </cell>
          <cell r="B53" t="str">
            <v>Norcal</v>
          </cell>
          <cell r="C53" t="str">
            <v>90</v>
          </cell>
          <cell r="D53" t="str">
            <v>SelectBuild Administration</v>
          </cell>
          <cell r="E53" t="str">
            <v>908810</v>
          </cell>
          <cell r="F53" t="str">
            <v>Norcal Framing-Rocklin</v>
          </cell>
          <cell r="H53">
            <v>0</v>
          </cell>
          <cell r="I53">
            <v>0</v>
          </cell>
          <cell r="J53">
            <v>0</v>
          </cell>
          <cell r="K53">
            <v>0</v>
          </cell>
          <cell r="L53">
            <v>-1778.21</v>
          </cell>
          <cell r="M53">
            <v>0</v>
          </cell>
          <cell r="N53">
            <v>0</v>
          </cell>
          <cell r="O53">
            <v>0</v>
          </cell>
          <cell r="P53">
            <v>0</v>
          </cell>
          <cell r="Q53">
            <v>0</v>
          </cell>
        </row>
        <row r="54">
          <cell r="A54" t="str">
            <v>90_SelectBuild Administration</v>
          </cell>
          <cell r="B54" t="str">
            <v>Inland Empire</v>
          </cell>
          <cell r="C54" t="str">
            <v>90</v>
          </cell>
          <cell r="D54" t="str">
            <v>SelectBuild Administration</v>
          </cell>
          <cell r="E54" t="str">
            <v>908762</v>
          </cell>
          <cell r="F54" t="str">
            <v>Socal Concrete-RV</v>
          </cell>
          <cell r="H54">
            <v>0</v>
          </cell>
          <cell r="I54">
            <v>0</v>
          </cell>
          <cell r="J54">
            <v>11054</v>
          </cell>
          <cell r="K54">
            <v>0</v>
          </cell>
          <cell r="L54">
            <v>31773.68</v>
          </cell>
          <cell r="M54">
            <v>0</v>
          </cell>
          <cell r="N54">
            <v>0</v>
          </cell>
          <cell r="O54">
            <v>0</v>
          </cell>
          <cell r="P54">
            <v>0</v>
          </cell>
          <cell r="Q54">
            <v>0</v>
          </cell>
        </row>
        <row r="55">
          <cell r="A55" t="str">
            <v>90_SelectBuild Administration</v>
          </cell>
          <cell r="B55" t="str">
            <v>San Diego</v>
          </cell>
          <cell r="C55" t="str">
            <v>90</v>
          </cell>
          <cell r="D55" t="str">
            <v>SelectBuild Administration</v>
          </cell>
          <cell r="E55" t="str">
            <v>908763</v>
          </cell>
          <cell r="F55" t="str">
            <v>Socal Concrete-SD</v>
          </cell>
          <cell r="H55">
            <v>0</v>
          </cell>
          <cell r="I55">
            <v>0</v>
          </cell>
          <cell r="J55">
            <v>0</v>
          </cell>
          <cell r="K55">
            <v>0</v>
          </cell>
          <cell r="L55">
            <v>10863.78</v>
          </cell>
          <cell r="M55">
            <v>0</v>
          </cell>
          <cell r="N55">
            <v>0</v>
          </cell>
          <cell r="O55">
            <v>0</v>
          </cell>
          <cell r="P55">
            <v>0</v>
          </cell>
          <cell r="Q55">
            <v>0</v>
          </cell>
        </row>
        <row r="56">
          <cell r="A56" t="str">
            <v>90_SelectBuild Administration</v>
          </cell>
          <cell r="B56" t="str">
            <v>Lower Desert</v>
          </cell>
          <cell r="C56" t="str">
            <v>90</v>
          </cell>
          <cell r="D56" t="str">
            <v>SelectBuild Administration</v>
          </cell>
          <cell r="E56" t="str">
            <v>908790</v>
          </cell>
          <cell r="F56" t="str">
            <v>Socal Framing-LD</v>
          </cell>
          <cell r="H56">
            <v>0</v>
          </cell>
          <cell r="I56">
            <v>0</v>
          </cell>
          <cell r="J56">
            <v>693490.63</v>
          </cell>
          <cell r="K56">
            <v>0</v>
          </cell>
          <cell r="L56">
            <v>26837521.530000001</v>
          </cell>
          <cell r="M56">
            <v>0</v>
          </cell>
          <cell r="N56">
            <v>0</v>
          </cell>
          <cell r="O56">
            <v>0</v>
          </cell>
          <cell r="P56">
            <v>0</v>
          </cell>
          <cell r="Q56">
            <v>0</v>
          </cell>
        </row>
        <row r="57">
          <cell r="A57" t="str">
            <v>90_SelectBuild Administration</v>
          </cell>
          <cell r="B57" t="str">
            <v>Eliminations</v>
          </cell>
          <cell r="C57" t="str">
            <v>90</v>
          </cell>
          <cell r="D57" t="str">
            <v>SelectBuild Administration</v>
          </cell>
          <cell r="E57" t="str">
            <v>908804</v>
          </cell>
          <cell r="F57" t="str">
            <v>Norcal - Elim</v>
          </cell>
          <cell r="H57">
            <v>0</v>
          </cell>
          <cell r="I57">
            <v>0</v>
          </cell>
          <cell r="J57">
            <v>0</v>
          </cell>
          <cell r="K57">
            <v>0</v>
          </cell>
          <cell r="L57">
            <v>0</v>
          </cell>
          <cell r="M57">
            <v>0</v>
          </cell>
          <cell r="N57">
            <v>0</v>
          </cell>
          <cell r="O57">
            <v>0</v>
          </cell>
          <cell r="P57">
            <v>0</v>
          </cell>
          <cell r="Q57">
            <v>0</v>
          </cell>
        </row>
        <row r="58">
          <cell r="A58" t="str">
            <v>90_SelectBuild Administration</v>
          </cell>
          <cell r="B58" t="str">
            <v>Lower Desert</v>
          </cell>
          <cell r="C58" t="str">
            <v>90</v>
          </cell>
          <cell r="D58" t="str">
            <v>SelectBuild Administration</v>
          </cell>
          <cell r="E58" t="str">
            <v>908791</v>
          </cell>
          <cell r="F58" t="str">
            <v>Socal Dist-Truss-LD</v>
          </cell>
          <cell r="H58">
            <v>0</v>
          </cell>
          <cell r="I58">
            <v>0</v>
          </cell>
          <cell r="J58">
            <v>0</v>
          </cell>
          <cell r="K58">
            <v>0</v>
          </cell>
          <cell r="L58">
            <v>845230.47</v>
          </cell>
          <cell r="M58">
            <v>0</v>
          </cell>
          <cell r="N58">
            <v>0</v>
          </cell>
          <cell r="O58">
            <v>0</v>
          </cell>
          <cell r="P58">
            <v>-132255</v>
          </cell>
          <cell r="Q58">
            <v>0</v>
          </cell>
        </row>
        <row r="59">
          <cell r="A59" t="str">
            <v>90_SelectBuild Administration</v>
          </cell>
          <cell r="B59" t="str">
            <v>San Diego</v>
          </cell>
          <cell r="C59" t="str">
            <v>90</v>
          </cell>
          <cell r="D59" t="str">
            <v>SelectBuild Administration</v>
          </cell>
          <cell r="E59" t="str">
            <v>908765</v>
          </cell>
          <cell r="F59" t="str">
            <v>Socal Plumbing-SD</v>
          </cell>
          <cell r="H59">
            <v>0</v>
          </cell>
          <cell r="I59">
            <v>0</v>
          </cell>
          <cell r="J59">
            <v>0</v>
          </cell>
          <cell r="K59">
            <v>0</v>
          </cell>
          <cell r="L59">
            <v>12937.32</v>
          </cell>
          <cell r="M59">
            <v>0</v>
          </cell>
          <cell r="N59">
            <v>0</v>
          </cell>
          <cell r="O59">
            <v>0</v>
          </cell>
          <cell r="P59">
            <v>0</v>
          </cell>
          <cell r="Q59">
            <v>0</v>
          </cell>
        </row>
        <row r="60">
          <cell r="A60" t="str">
            <v>90_SelectBuild Administration</v>
          </cell>
          <cell r="B60" t="str">
            <v>Inland Empire</v>
          </cell>
          <cell r="C60" t="str">
            <v>90</v>
          </cell>
          <cell r="D60" t="str">
            <v>SelectBuild Administration</v>
          </cell>
          <cell r="E60" t="str">
            <v>908769</v>
          </cell>
          <cell r="F60" t="str">
            <v>Socal Concrete-Trench-LD</v>
          </cell>
          <cell r="H60">
            <v>0</v>
          </cell>
          <cell r="I60">
            <v>0</v>
          </cell>
          <cell r="J60">
            <v>0</v>
          </cell>
          <cell r="K60">
            <v>0</v>
          </cell>
          <cell r="L60">
            <v>4965.84</v>
          </cell>
          <cell r="M60">
            <v>0</v>
          </cell>
          <cell r="N60">
            <v>0</v>
          </cell>
          <cell r="O60">
            <v>0</v>
          </cell>
          <cell r="P60">
            <v>0</v>
          </cell>
          <cell r="Q60">
            <v>0</v>
          </cell>
        </row>
        <row r="61">
          <cell r="A61" t="str">
            <v>90_SelectBuild Administration</v>
          </cell>
          <cell r="B61" t="str">
            <v>Inland Empire</v>
          </cell>
          <cell r="C61" t="str">
            <v>90</v>
          </cell>
          <cell r="D61" t="str">
            <v>SelectBuild Administration</v>
          </cell>
          <cell r="E61" t="str">
            <v>908770</v>
          </cell>
          <cell r="F61" t="str">
            <v>Socal Concrete-PT</v>
          </cell>
          <cell r="H61">
            <v>0</v>
          </cell>
          <cell r="I61">
            <v>0</v>
          </cell>
          <cell r="J61">
            <v>0</v>
          </cell>
          <cell r="K61">
            <v>0</v>
          </cell>
          <cell r="L61">
            <v>3318.14</v>
          </cell>
          <cell r="M61">
            <v>0</v>
          </cell>
          <cell r="N61">
            <v>0</v>
          </cell>
          <cell r="O61">
            <v>0</v>
          </cell>
          <cell r="P61">
            <v>0</v>
          </cell>
          <cell r="Q61">
            <v>0</v>
          </cell>
        </row>
        <row r="62">
          <cell r="A62" t="str">
            <v>90_SelectBuild Administration</v>
          </cell>
          <cell r="B62" t="str">
            <v>Lower Desert</v>
          </cell>
          <cell r="C62" t="str">
            <v>90</v>
          </cell>
          <cell r="D62" t="str">
            <v>SelectBuild Administration</v>
          </cell>
          <cell r="E62" t="str">
            <v>908771</v>
          </cell>
          <cell r="F62" t="str">
            <v>Socal Concrete-LD</v>
          </cell>
          <cell r="H62">
            <v>0</v>
          </cell>
          <cell r="I62">
            <v>0</v>
          </cell>
          <cell r="J62">
            <v>0</v>
          </cell>
          <cell r="K62">
            <v>0</v>
          </cell>
          <cell r="L62">
            <v>1395.83</v>
          </cell>
          <cell r="M62">
            <v>0</v>
          </cell>
          <cell r="N62">
            <v>0</v>
          </cell>
          <cell r="O62">
            <v>0</v>
          </cell>
          <cell r="P62">
            <v>0</v>
          </cell>
          <cell r="Q62">
            <v>0</v>
          </cell>
        </row>
        <row r="63">
          <cell r="A63" t="str">
            <v>90_SelectBuild Administration</v>
          </cell>
          <cell r="B63" t="str">
            <v>Inland Empire</v>
          </cell>
          <cell r="C63" t="str">
            <v>90</v>
          </cell>
          <cell r="D63" t="str">
            <v>SelectBuild Administration</v>
          </cell>
          <cell r="E63" t="str">
            <v>908772</v>
          </cell>
          <cell r="F63" t="str">
            <v>Socal Concrete-Masonry</v>
          </cell>
          <cell r="H63">
            <v>0</v>
          </cell>
          <cell r="I63">
            <v>0</v>
          </cell>
          <cell r="J63">
            <v>0</v>
          </cell>
          <cell r="K63">
            <v>0</v>
          </cell>
          <cell r="L63">
            <v>1036.4000000000001</v>
          </cell>
          <cell r="M63">
            <v>0</v>
          </cell>
          <cell r="N63">
            <v>0</v>
          </cell>
          <cell r="O63">
            <v>0</v>
          </cell>
          <cell r="P63">
            <v>0</v>
          </cell>
          <cell r="Q63">
            <v>0</v>
          </cell>
        </row>
        <row r="64">
          <cell r="A64" t="str">
            <v>90_SelectBuild Administration</v>
          </cell>
          <cell r="B64" t="str">
            <v>Inland Empire</v>
          </cell>
          <cell r="C64" t="str">
            <v>90</v>
          </cell>
          <cell r="D64" t="str">
            <v>SelectBuild Administration</v>
          </cell>
          <cell r="E64" t="str">
            <v>908830</v>
          </cell>
          <cell r="F64" t="str">
            <v>Socal Framing-Inland Emp-RC</v>
          </cell>
          <cell r="H64">
            <v>0</v>
          </cell>
          <cell r="I64">
            <v>0</v>
          </cell>
          <cell r="J64">
            <v>1932837.19</v>
          </cell>
          <cell r="K64">
            <v>0</v>
          </cell>
          <cell r="L64">
            <v>80556506.560000002</v>
          </cell>
          <cell r="M64">
            <v>0</v>
          </cell>
          <cell r="N64">
            <v>0</v>
          </cell>
          <cell r="O64">
            <v>0</v>
          </cell>
          <cell r="P64">
            <v>0</v>
          </cell>
          <cell r="Q64">
            <v>0</v>
          </cell>
        </row>
        <row r="65">
          <cell r="A65" t="str">
            <v>90_SelectBuild Administration</v>
          </cell>
          <cell r="B65" t="str">
            <v>Eliminations</v>
          </cell>
          <cell r="C65" t="str">
            <v>90</v>
          </cell>
          <cell r="D65" t="str">
            <v>SelectBuild Administration</v>
          </cell>
          <cell r="E65" t="str">
            <v>908799</v>
          </cell>
          <cell r="F65" t="str">
            <v>Socal Framing/Dist - Elim</v>
          </cell>
          <cell r="H65">
            <v>0</v>
          </cell>
          <cell r="I65">
            <v>0</v>
          </cell>
          <cell r="J65">
            <v>0</v>
          </cell>
          <cell r="K65">
            <v>0</v>
          </cell>
          <cell r="L65">
            <v>0</v>
          </cell>
          <cell r="M65">
            <v>0</v>
          </cell>
          <cell r="N65">
            <v>0</v>
          </cell>
          <cell r="O65">
            <v>0</v>
          </cell>
          <cell r="P65">
            <v>0</v>
          </cell>
          <cell r="Q65">
            <v>0</v>
          </cell>
        </row>
        <row r="66">
          <cell r="A66" t="str">
            <v>91_SelectBuild Eliminations</v>
          </cell>
          <cell r="B66" t="str">
            <v>Norcal</v>
          </cell>
          <cell r="C66" t="str">
            <v>91</v>
          </cell>
          <cell r="D66" t="str">
            <v>SelectBuild Eliminations</v>
          </cell>
          <cell r="E66" t="str">
            <v>918800</v>
          </cell>
          <cell r="F66" t="str">
            <v>Norcal Framing</v>
          </cell>
          <cell r="H66">
            <v>0</v>
          </cell>
          <cell r="I66">
            <v>0</v>
          </cell>
          <cell r="J66">
            <v>-919264.9</v>
          </cell>
          <cell r="K66">
            <v>0</v>
          </cell>
          <cell r="L66">
            <v>-75109869.329999998</v>
          </cell>
          <cell r="M66">
            <v>0</v>
          </cell>
          <cell r="N66">
            <v>0</v>
          </cell>
          <cell r="O66">
            <v>0</v>
          </cell>
          <cell r="P66">
            <v>0</v>
          </cell>
          <cell r="Q66">
            <v>0</v>
          </cell>
        </row>
        <row r="67">
          <cell r="A67" t="str">
            <v>91_SelectBuild Eliminations</v>
          </cell>
          <cell r="B67" t="str">
            <v>Distribution</v>
          </cell>
          <cell r="C67" t="str">
            <v>91</v>
          </cell>
          <cell r="D67" t="str">
            <v>SelectBuild Eliminations</v>
          </cell>
          <cell r="E67" t="str">
            <v>918780</v>
          </cell>
          <cell r="F67" t="str">
            <v>Socal Dist-Truss Poway</v>
          </cell>
          <cell r="H67">
            <v>0</v>
          </cell>
          <cell r="I67">
            <v>0</v>
          </cell>
          <cell r="J67">
            <v>-48759.45</v>
          </cell>
          <cell r="K67">
            <v>0</v>
          </cell>
          <cell r="L67">
            <v>-68106689.680000007</v>
          </cell>
          <cell r="M67">
            <v>0</v>
          </cell>
          <cell r="N67">
            <v>0</v>
          </cell>
          <cell r="O67">
            <v>0</v>
          </cell>
          <cell r="P67">
            <v>0</v>
          </cell>
          <cell r="Q67">
            <v>0</v>
          </cell>
        </row>
        <row r="68">
          <cell r="A68" t="str">
            <v>91_SelectBuild Eliminations</v>
          </cell>
          <cell r="B68" t="str">
            <v>Lower Desert</v>
          </cell>
          <cell r="C68" t="str">
            <v>91</v>
          </cell>
          <cell r="D68" t="str">
            <v>SelectBuild Eliminations</v>
          </cell>
          <cell r="E68" t="str">
            <v>918790</v>
          </cell>
          <cell r="F68" t="str">
            <v>Socal Framing-LD</v>
          </cell>
          <cell r="H68">
            <v>0</v>
          </cell>
          <cell r="I68">
            <v>0</v>
          </cell>
          <cell r="J68">
            <v>-693490.63</v>
          </cell>
          <cell r="K68">
            <v>0</v>
          </cell>
          <cell r="L68">
            <v>-26834483.969999999</v>
          </cell>
          <cell r="M68">
            <v>0</v>
          </cell>
          <cell r="N68">
            <v>0</v>
          </cell>
          <cell r="O68">
            <v>0</v>
          </cell>
          <cell r="P68">
            <v>0</v>
          </cell>
          <cell r="Q68">
            <v>0</v>
          </cell>
        </row>
        <row r="69">
          <cell r="A69" t="str">
            <v>91_SelectBuild Eliminations</v>
          </cell>
          <cell r="B69" t="str">
            <v>Inland Empire</v>
          </cell>
          <cell r="C69" t="str">
            <v>91</v>
          </cell>
          <cell r="D69" t="str">
            <v>SelectBuild Eliminations</v>
          </cell>
          <cell r="E69" t="str">
            <v>918830</v>
          </cell>
          <cell r="F69" t="str">
            <v>Socal Framing-Inland Emp-RC</v>
          </cell>
          <cell r="H69">
            <v>0</v>
          </cell>
          <cell r="I69">
            <v>0</v>
          </cell>
          <cell r="J69">
            <v>-1932837.19</v>
          </cell>
          <cell r="K69">
            <v>0</v>
          </cell>
          <cell r="L69">
            <v>-80555351.640000001</v>
          </cell>
          <cell r="M69">
            <v>0</v>
          </cell>
          <cell r="N69">
            <v>0</v>
          </cell>
          <cell r="O69">
            <v>0</v>
          </cell>
          <cell r="P69">
            <v>0</v>
          </cell>
          <cell r="Q69">
            <v>0</v>
          </cell>
        </row>
        <row r="70">
          <cell r="A70" t="str">
            <v>92_SelectBuild Pacific Administration</v>
          </cell>
          <cell r="B70" t="str">
            <v>Admin</v>
          </cell>
          <cell r="C70" t="str">
            <v>92</v>
          </cell>
          <cell r="D70" t="str">
            <v>SelectBuild Pacific Administration</v>
          </cell>
          <cell r="E70" t="str">
            <v>929995</v>
          </cell>
          <cell r="F70" t="str">
            <v>SB Pac Region Admin</v>
          </cell>
          <cell r="H70">
            <v>0</v>
          </cell>
          <cell r="I70">
            <v>0</v>
          </cell>
          <cell r="J70">
            <v>-987457.78</v>
          </cell>
          <cell r="K70">
            <v>0</v>
          </cell>
          <cell r="L70">
            <v>0</v>
          </cell>
          <cell r="M70">
            <v>0</v>
          </cell>
          <cell r="N70">
            <v>0</v>
          </cell>
          <cell r="O70">
            <v>28738.26</v>
          </cell>
          <cell r="P70">
            <v>0</v>
          </cell>
          <cell r="Q70">
            <v>0</v>
          </cell>
        </row>
        <row r="71">
          <cell r="A71" t="str">
            <v>92_SelectBuild Pacific Administration</v>
          </cell>
          <cell r="B71" t="str">
            <v>Eliminations</v>
          </cell>
          <cell r="C71" t="str">
            <v>92</v>
          </cell>
          <cell r="D71" t="str">
            <v>SelectBuild Pacific Administration</v>
          </cell>
          <cell r="E71" t="str">
            <v>929000</v>
          </cell>
          <cell r="F71" t="str">
            <v>BMHC-Unallocated</v>
          </cell>
          <cell r="H71">
            <v>-152112</v>
          </cell>
          <cell r="I71">
            <v>0</v>
          </cell>
          <cell r="J71">
            <v>-2804.87</v>
          </cell>
          <cell r="K71">
            <v>0</v>
          </cell>
          <cell r="L71">
            <v>657612.13</v>
          </cell>
          <cell r="M71">
            <v>0</v>
          </cell>
          <cell r="N71">
            <v>0</v>
          </cell>
          <cell r="O71">
            <v>0</v>
          </cell>
          <cell r="P71">
            <v>0</v>
          </cell>
          <cell r="Q71">
            <v>0</v>
          </cell>
        </row>
      </sheetData>
      <sheetData sheetId="8">
        <row r="15">
          <cell r="I15" t="str">
            <v>Metrics</v>
          </cell>
          <cell r="J15" t="str">
            <v>Actual Balance</v>
          </cell>
        </row>
        <row r="16">
          <cell r="A16" t="str">
            <v>Rollup</v>
          </cell>
          <cell r="B16" t="str">
            <v>Divisions</v>
          </cell>
          <cell r="C16" t="str">
            <v>Company</v>
          </cell>
          <cell r="E16" t="str">
            <v>Business Unit</v>
          </cell>
          <cell r="G16" t="str">
            <v>Account</v>
          </cell>
        </row>
        <row r="17">
          <cell r="A17" t="str">
            <v>60_KBI</v>
          </cell>
          <cell r="B17" t="str">
            <v>Inland Empire</v>
          </cell>
          <cell r="C17" t="str">
            <v>60</v>
          </cell>
          <cell r="D17" t="str">
            <v>KBI</v>
          </cell>
          <cell r="E17" t="str">
            <v>608917</v>
          </cell>
          <cell r="F17" t="str">
            <v>Socal Framing-Inland Emp</v>
          </cell>
          <cell r="G17" t="str">
            <v>3610</v>
          </cell>
          <cell r="H17" t="str">
            <v>A/P-LONG TERM</v>
          </cell>
          <cell r="J17">
            <v>-36683.99</v>
          </cell>
        </row>
        <row r="18">
          <cell r="A18" t="str">
            <v>61_KBI Norcal</v>
          </cell>
          <cell r="B18" t="str">
            <v>Norcal</v>
          </cell>
          <cell r="C18" t="str">
            <v>61</v>
          </cell>
          <cell r="D18" t="str">
            <v>KBI Norcal</v>
          </cell>
          <cell r="E18" t="str">
            <v>618800</v>
          </cell>
          <cell r="F18" t="str">
            <v>Norcal Framing</v>
          </cell>
          <cell r="G18" t="str">
            <v>3610</v>
          </cell>
          <cell r="H18" t="str">
            <v>A/P-LONG TERM</v>
          </cell>
          <cell r="J18">
            <v>13018775.300000001</v>
          </cell>
        </row>
        <row r="19">
          <cell r="A19" t="str">
            <v>61_KBI Norcal</v>
          </cell>
          <cell r="B19" t="str">
            <v>Distribution</v>
          </cell>
          <cell r="C19" t="str">
            <v>61</v>
          </cell>
          <cell r="D19" t="str">
            <v>KBI Norcal</v>
          </cell>
          <cell r="E19" t="str">
            <v>618802</v>
          </cell>
          <cell r="F19" t="str">
            <v>Norcal Dist-Truss</v>
          </cell>
          <cell r="G19" t="str">
            <v>3610</v>
          </cell>
          <cell r="H19" t="str">
            <v>A/P-LONG TERM</v>
          </cell>
          <cell r="J19">
            <v>-2927604.79</v>
          </cell>
        </row>
        <row r="20">
          <cell r="A20" t="str">
            <v>61_KBI Norcal</v>
          </cell>
          <cell r="B20" t="str">
            <v>Distribution</v>
          </cell>
          <cell r="C20" t="str">
            <v>61</v>
          </cell>
          <cell r="D20" t="str">
            <v>KBI Norcal</v>
          </cell>
          <cell r="E20" t="str">
            <v>618801</v>
          </cell>
          <cell r="F20" t="str">
            <v>Norcal Dist-LBM</v>
          </cell>
          <cell r="G20" t="str">
            <v>3610</v>
          </cell>
          <cell r="H20" t="str">
            <v>A/P-LONG TERM</v>
          </cell>
          <cell r="J20">
            <v>-8964213.1500000004</v>
          </cell>
        </row>
        <row r="21">
          <cell r="A21" t="str">
            <v>61_KBI Norcal</v>
          </cell>
          <cell r="B21" t="str">
            <v>Norcal</v>
          </cell>
          <cell r="C21" t="str">
            <v>61</v>
          </cell>
          <cell r="D21" t="str">
            <v>KBI Norcal</v>
          </cell>
          <cell r="E21" t="str">
            <v>618803</v>
          </cell>
          <cell r="F21" t="str">
            <v>Norcal Windows</v>
          </cell>
          <cell r="G21" t="str">
            <v>3610</v>
          </cell>
          <cell r="H21" t="str">
            <v>A/P-LONG TERM</v>
          </cell>
          <cell r="J21">
            <v>-556362.01</v>
          </cell>
        </row>
        <row r="22">
          <cell r="A22" t="str">
            <v>61_KBI Norcal</v>
          </cell>
          <cell r="B22" t="str">
            <v>Norcal</v>
          </cell>
          <cell r="C22" t="str">
            <v>61</v>
          </cell>
          <cell r="D22" t="str">
            <v>KBI Norcal</v>
          </cell>
          <cell r="E22" t="str">
            <v>618810</v>
          </cell>
          <cell r="F22" t="str">
            <v>Norcal Framing-Rocklin</v>
          </cell>
          <cell r="G22" t="str">
            <v>3610</v>
          </cell>
          <cell r="H22" t="str">
            <v>A/P-LONG TERM</v>
          </cell>
          <cell r="J22">
            <v>0</v>
          </cell>
        </row>
        <row r="23">
          <cell r="A23" t="str">
            <v>61_KBI Norcal</v>
          </cell>
          <cell r="B23" t="str">
            <v>Norcal</v>
          </cell>
          <cell r="C23" t="str">
            <v>61</v>
          </cell>
          <cell r="D23" t="str">
            <v>KBI Norcal</v>
          </cell>
          <cell r="E23" t="str">
            <v>618806</v>
          </cell>
          <cell r="F23" t="str">
            <v>Norcal Dist-Wall</v>
          </cell>
          <cell r="G23" t="str">
            <v>3610</v>
          </cell>
          <cell r="H23" t="str">
            <v>A/P-LONG TERM</v>
          </cell>
          <cell r="J23">
            <v>-570595.34</v>
          </cell>
        </row>
        <row r="24">
          <cell r="A24" t="str">
            <v>55_Campbell</v>
          </cell>
          <cell r="B24" t="str">
            <v>Inland Empire</v>
          </cell>
          <cell r="C24" t="str">
            <v>55</v>
          </cell>
          <cell r="D24" t="str">
            <v>Campbell</v>
          </cell>
          <cell r="E24" t="str">
            <v>558762</v>
          </cell>
          <cell r="F24" t="str">
            <v>Socal Concrete-RV</v>
          </cell>
          <cell r="G24" t="str">
            <v>3610</v>
          </cell>
          <cell r="H24" t="str">
            <v>A/P-LONG TERM</v>
          </cell>
          <cell r="J24">
            <v>-207969.58</v>
          </cell>
        </row>
        <row r="25">
          <cell r="A25" t="str">
            <v>55_Campbell</v>
          </cell>
          <cell r="B25" t="str">
            <v>San Diego</v>
          </cell>
          <cell r="C25" t="str">
            <v>55</v>
          </cell>
          <cell r="D25" t="str">
            <v>Campbell</v>
          </cell>
          <cell r="E25" t="str">
            <v>558763</v>
          </cell>
          <cell r="F25" t="str">
            <v>Socal Concrete-SD</v>
          </cell>
          <cell r="G25" t="str">
            <v>3610</v>
          </cell>
          <cell r="H25" t="str">
            <v>A/P-LONG TERM</v>
          </cell>
          <cell r="J25">
            <v>-3147.03</v>
          </cell>
        </row>
        <row r="26">
          <cell r="A26" t="str">
            <v>55_Campbell</v>
          </cell>
          <cell r="B26" t="str">
            <v>San Diego</v>
          </cell>
          <cell r="C26" t="str">
            <v>55</v>
          </cell>
          <cell r="D26" t="str">
            <v>Campbell</v>
          </cell>
          <cell r="E26" t="str">
            <v>558765</v>
          </cell>
          <cell r="F26" t="str">
            <v>Socal Plumbing-SD</v>
          </cell>
          <cell r="G26" t="str">
            <v>3610</v>
          </cell>
          <cell r="H26" t="str">
            <v>A/P-LONG TERM</v>
          </cell>
          <cell r="J26">
            <v>-69863.990000000005</v>
          </cell>
        </row>
        <row r="27">
          <cell r="A27" t="str">
            <v>55_Campbell</v>
          </cell>
          <cell r="B27" t="str">
            <v>Eliminations</v>
          </cell>
          <cell r="C27" t="str">
            <v>55</v>
          </cell>
          <cell r="D27" t="str">
            <v>Campbell</v>
          </cell>
          <cell r="E27" t="str">
            <v>558768</v>
          </cell>
          <cell r="F27" t="str">
            <v>Socal Concrete-LD-Elim</v>
          </cell>
          <cell r="G27" t="str">
            <v>3610</v>
          </cell>
          <cell r="H27" t="str">
            <v>A/P-LONG TERM</v>
          </cell>
          <cell r="J27">
            <v>118629.38</v>
          </cell>
        </row>
        <row r="28">
          <cell r="A28" t="str">
            <v>55_Campbell</v>
          </cell>
          <cell r="B28" t="str">
            <v>Inland Empire</v>
          </cell>
          <cell r="C28" t="str">
            <v>55</v>
          </cell>
          <cell r="D28" t="str">
            <v>Campbell</v>
          </cell>
          <cell r="E28" t="str">
            <v>558772</v>
          </cell>
          <cell r="F28" t="str">
            <v>Socal Concrete-Masonry</v>
          </cell>
          <cell r="G28" t="str">
            <v>3610</v>
          </cell>
          <cell r="H28" t="str">
            <v>A/P-LONG TERM</v>
          </cell>
          <cell r="J28">
            <v>-328.54</v>
          </cell>
        </row>
        <row r="29">
          <cell r="A29" t="str">
            <v>55_Campbell</v>
          </cell>
          <cell r="B29" t="str">
            <v>Inland Empire</v>
          </cell>
          <cell r="C29" t="str">
            <v>55</v>
          </cell>
          <cell r="D29" t="str">
            <v>Campbell</v>
          </cell>
          <cell r="E29" t="str">
            <v>558770</v>
          </cell>
          <cell r="F29" t="str">
            <v>Socal Concrete-PT</v>
          </cell>
          <cell r="G29" t="str">
            <v>3610</v>
          </cell>
          <cell r="H29" t="str">
            <v>A/P-LONG TERM</v>
          </cell>
          <cell r="J29">
            <v>-6991.51</v>
          </cell>
        </row>
        <row r="30">
          <cell r="A30" t="str">
            <v>55_Campbell</v>
          </cell>
          <cell r="B30" t="str">
            <v>Lower Desert</v>
          </cell>
          <cell r="C30" t="str">
            <v>55</v>
          </cell>
          <cell r="D30" t="str">
            <v>Campbell</v>
          </cell>
          <cell r="E30" t="str">
            <v>558771</v>
          </cell>
          <cell r="F30" t="str">
            <v>Socal Concrete-LD</v>
          </cell>
          <cell r="G30" t="str">
            <v>3610</v>
          </cell>
          <cell r="H30" t="str">
            <v>A/P-LONG TERM</v>
          </cell>
          <cell r="J30">
            <v>7425.99</v>
          </cell>
        </row>
        <row r="31">
          <cell r="A31" t="str">
            <v>55_Campbell</v>
          </cell>
          <cell r="B31" t="str">
            <v>Inland Empire</v>
          </cell>
          <cell r="C31" t="str">
            <v>55</v>
          </cell>
          <cell r="D31" t="str">
            <v>Campbell</v>
          </cell>
          <cell r="E31" t="str">
            <v>558769</v>
          </cell>
          <cell r="F31" t="str">
            <v>Socal Concrete-Trench-LD</v>
          </cell>
          <cell r="G31" t="str">
            <v>3610</v>
          </cell>
          <cell r="H31" t="str">
            <v>A/P-LONG TERM</v>
          </cell>
          <cell r="J31">
            <v>-1945.13</v>
          </cell>
        </row>
        <row r="32">
          <cell r="A32" t="str">
            <v>56_HnR</v>
          </cell>
          <cell r="B32" t="str">
            <v>San Diego</v>
          </cell>
          <cell r="C32" t="str">
            <v>56</v>
          </cell>
          <cell r="D32" t="str">
            <v>HnR</v>
          </cell>
          <cell r="E32" t="str">
            <v>568779</v>
          </cell>
          <cell r="F32" t="str">
            <v>Socal Framing-SD</v>
          </cell>
          <cell r="G32" t="str">
            <v>3610</v>
          </cell>
          <cell r="H32" t="str">
            <v>A/P-LONG TERM</v>
          </cell>
          <cell r="J32">
            <v>-1739116.26</v>
          </cell>
        </row>
        <row r="33">
          <cell r="A33" t="str">
            <v>54_TWF</v>
          </cell>
          <cell r="B33" t="str">
            <v>Lower Desert</v>
          </cell>
          <cell r="C33" t="str">
            <v>54</v>
          </cell>
          <cell r="D33" t="str">
            <v>TWF</v>
          </cell>
          <cell r="E33" t="str">
            <v>548790</v>
          </cell>
          <cell r="F33" t="str">
            <v>Socal Framing-LD</v>
          </cell>
          <cell r="G33" t="str">
            <v>3610</v>
          </cell>
          <cell r="H33" t="str">
            <v>A/P-LONG TERM</v>
          </cell>
          <cell r="J33">
            <v>-8283127.1500000004</v>
          </cell>
        </row>
        <row r="34">
          <cell r="A34" t="str">
            <v>54_TWF</v>
          </cell>
          <cell r="B34" t="str">
            <v>Lower Desert</v>
          </cell>
          <cell r="C34" t="str">
            <v>54</v>
          </cell>
          <cell r="D34" t="str">
            <v>TWF</v>
          </cell>
          <cell r="E34" t="str">
            <v>548791</v>
          </cell>
          <cell r="F34" t="str">
            <v>Socal Dist-Truss-LD</v>
          </cell>
          <cell r="G34" t="str">
            <v>3610</v>
          </cell>
          <cell r="H34" t="str">
            <v>A/P-LONG TERM</v>
          </cell>
          <cell r="J34">
            <v>3783127.14</v>
          </cell>
        </row>
        <row r="35">
          <cell r="A35" t="str">
            <v>57_HBC</v>
          </cell>
          <cell r="B35" t="str">
            <v>Distribution</v>
          </cell>
          <cell r="C35" t="str">
            <v>57</v>
          </cell>
          <cell r="D35" t="str">
            <v>HBC</v>
          </cell>
          <cell r="E35" t="str">
            <v>578781</v>
          </cell>
          <cell r="F35" t="str">
            <v>Socal Dist-Truss Imperial</v>
          </cell>
          <cell r="G35" t="str">
            <v>3610</v>
          </cell>
          <cell r="H35" t="str">
            <v>A/P-LONG TERM</v>
          </cell>
          <cell r="J35">
            <v>1739116.26</v>
          </cell>
        </row>
        <row r="36">
          <cell r="A36" t="str">
            <v>58_HnR / HBC Eliminations</v>
          </cell>
          <cell r="B36" t="str">
            <v>Eliminations</v>
          </cell>
          <cell r="C36" t="str">
            <v>58</v>
          </cell>
          <cell r="D36" t="str">
            <v>HnR / HBC Eliminations</v>
          </cell>
          <cell r="E36" t="str">
            <v>588778</v>
          </cell>
          <cell r="F36" t="str">
            <v>Socal Framing-SD - Elim</v>
          </cell>
          <cell r="G36" t="str">
            <v>3610</v>
          </cell>
          <cell r="H36" t="str">
            <v>A/P-LONG TERM</v>
          </cell>
          <cell r="J36">
            <v>0</v>
          </cell>
        </row>
      </sheetData>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Summary"/>
      <sheetName val="Business Unit Summary"/>
      <sheetName val="Divisions Summary"/>
      <sheetName val="Company Data Rollup"/>
      <sheetName val="Divisons Data Rollup"/>
      <sheetName val="Divisons Lookup"/>
      <sheetName val="Average Investment Data"/>
      <sheetName val="Data Load"/>
      <sheetName val="Data 3610 Load"/>
      <sheetName val="Hrs by Prof"/>
      <sheetName val="Activity Codes"/>
    </sheetNames>
    <sheetDataSet>
      <sheetData sheetId="0" refreshError="1"/>
      <sheetData sheetId="1" refreshError="1"/>
      <sheetData sheetId="2" refreshError="1"/>
      <sheetData sheetId="3">
        <row r="2">
          <cell r="A2" t="str">
            <v>Variance</v>
          </cell>
          <cell r="C2">
            <v>0</v>
          </cell>
          <cell r="D2">
            <v>0</v>
          </cell>
          <cell r="E2">
            <v>0</v>
          </cell>
          <cell r="F2">
            <v>0</v>
          </cell>
          <cell r="G2">
            <v>0</v>
          </cell>
          <cell r="H2">
            <v>0</v>
          </cell>
          <cell r="I2">
            <v>0</v>
          </cell>
          <cell r="J2">
            <v>0</v>
          </cell>
          <cell r="K2">
            <v>0</v>
          </cell>
          <cell r="L2">
            <v>0</v>
          </cell>
          <cell r="M2">
            <v>0</v>
          </cell>
        </row>
        <row r="3">
          <cell r="A3" t="str">
            <v>Totals from Data Load</v>
          </cell>
          <cell r="C3">
            <v>68685370.900000006</v>
          </cell>
          <cell r="D3">
            <v>11684863.880000003</v>
          </cell>
          <cell r="E3">
            <v>3583172.5199999996</v>
          </cell>
          <cell r="F3">
            <v>831850.31</v>
          </cell>
          <cell r="G3">
            <v>275952533.37144136</v>
          </cell>
          <cell r="H3">
            <v>-5959665.6500000004</v>
          </cell>
          <cell r="I3">
            <v>102190.26999999999</v>
          </cell>
          <cell r="J3">
            <v>400179.49</v>
          </cell>
          <cell r="K3">
            <v>162465483.79999998</v>
          </cell>
          <cell r="L3">
            <v>36759924.43</v>
          </cell>
          <cell r="M3">
            <v>-4700874.4000000004</v>
          </cell>
        </row>
        <row r="4">
          <cell r="A4" t="str">
            <v>Totals from Below</v>
          </cell>
          <cell r="C4">
            <v>68685370.900000006</v>
          </cell>
          <cell r="D4">
            <v>11684863.879999999</v>
          </cell>
          <cell r="E4">
            <v>3583172.5200000009</v>
          </cell>
          <cell r="F4">
            <v>831850.31</v>
          </cell>
          <cell r="G4">
            <v>275952533.37144148</v>
          </cell>
          <cell r="H4">
            <v>-5959665.6500000004</v>
          </cell>
          <cell r="I4">
            <v>102190.27</v>
          </cell>
          <cell r="J4">
            <v>400179.49</v>
          </cell>
          <cell r="K4">
            <v>162465483.79999998</v>
          </cell>
          <cell r="L4">
            <v>36759924.43</v>
          </cell>
          <cell r="M4">
            <v>-4700874.3999999985</v>
          </cell>
        </row>
        <row r="5">
          <cell r="C5" t="str">
            <v>Net Sales (Actual)</v>
          </cell>
          <cell r="D5" t="str">
            <v>AGP (Actual)</v>
          </cell>
          <cell r="E5" t="str">
            <v>EBIT (Actual)</v>
          </cell>
          <cell r="F5" t="str">
            <v>(9150) Intangible Amortization (Actual)</v>
          </cell>
          <cell r="G5" t="str">
            <v>Invested Capital (Actual)</v>
          </cell>
          <cell r="H5" t="str">
            <v>Intangible Accum. Amort.  (Actual)</v>
          </cell>
          <cell r="I5" t="str">
            <v>Leases Non-Real Estate (Actual)</v>
          </cell>
          <cell r="J5" t="str">
            <v>Leases Real Estate (Actual)</v>
          </cell>
          <cell r="K5" t="str">
            <v>Goodwill</v>
          </cell>
          <cell r="L5" t="str">
            <v>Intangibles</v>
          </cell>
          <cell r="M5" t="str">
            <v>Account 3610</v>
          </cell>
        </row>
        <row r="6">
          <cell r="A6" t="str">
            <v>Rollup</v>
          </cell>
          <cell r="B6" t="str">
            <v>Company</v>
          </cell>
        </row>
        <row r="7">
          <cell r="A7" t="str">
            <v>53_Davis</v>
          </cell>
          <cell r="B7" t="str">
            <v>53</v>
          </cell>
          <cell r="C7">
            <v>9878205.4000000004</v>
          </cell>
          <cell r="D7">
            <v>2664231.31</v>
          </cell>
          <cell r="E7">
            <v>1932837.19</v>
          </cell>
          <cell r="F7">
            <v>328000</v>
          </cell>
          <cell r="G7">
            <v>80554196.950000003</v>
          </cell>
          <cell r="H7">
            <v>-328000</v>
          </cell>
          <cell r="I7">
            <v>0</v>
          </cell>
          <cell r="J7">
            <v>10000</v>
          </cell>
          <cell r="K7">
            <v>73595350.620000005</v>
          </cell>
          <cell r="L7">
            <v>-328000</v>
          </cell>
          <cell r="M7">
            <v>0</v>
          </cell>
        </row>
        <row r="8">
          <cell r="A8" t="str">
            <v>54_TWF</v>
          </cell>
          <cell r="B8" t="str">
            <v>54</v>
          </cell>
          <cell r="C8">
            <v>11764524.27</v>
          </cell>
          <cell r="D8">
            <v>2297656.15</v>
          </cell>
          <cell r="E8">
            <v>693490.63</v>
          </cell>
          <cell r="F8">
            <v>148809.51999999999</v>
          </cell>
          <cell r="G8">
            <v>30890444.223571435</v>
          </cell>
          <cell r="H8">
            <v>-1041666.64</v>
          </cell>
          <cell r="I8">
            <v>9524.0300000000007</v>
          </cell>
          <cell r="J8">
            <v>79593.649999999994</v>
          </cell>
          <cell r="K8">
            <v>20741020</v>
          </cell>
          <cell r="L8">
            <v>10858333.359999999</v>
          </cell>
          <cell r="M8">
            <v>-4500000.01</v>
          </cell>
        </row>
        <row r="9">
          <cell r="A9" t="str">
            <v>55_Campbell</v>
          </cell>
          <cell r="B9" t="str">
            <v>55</v>
          </cell>
          <cell r="C9">
            <v>14025572.449999999</v>
          </cell>
          <cell r="D9">
            <v>2129626.08</v>
          </cell>
          <cell r="E9">
            <v>1260087.1100000003</v>
          </cell>
          <cell r="F9">
            <v>0</v>
          </cell>
          <cell r="G9">
            <v>27937490.942857146</v>
          </cell>
          <cell r="H9">
            <v>0</v>
          </cell>
          <cell r="I9">
            <v>1514.66</v>
          </cell>
          <cell r="J9">
            <v>59288.53</v>
          </cell>
          <cell r="K9">
            <v>0</v>
          </cell>
          <cell r="L9">
            <v>0</v>
          </cell>
          <cell r="M9">
            <v>-164190.41</v>
          </cell>
        </row>
        <row r="10">
          <cell r="A10" t="str">
            <v>56_HnR</v>
          </cell>
          <cell r="B10" t="str">
            <v>56</v>
          </cell>
          <cell r="C10">
            <v>9973531.9900000002</v>
          </cell>
          <cell r="D10">
            <v>1718645.53</v>
          </cell>
          <cell r="E10">
            <v>452302.18</v>
          </cell>
          <cell r="F10">
            <v>138333.32999999999</v>
          </cell>
          <cell r="G10">
            <v>26008009.403999999</v>
          </cell>
          <cell r="H10">
            <v>-1383333.3</v>
          </cell>
          <cell r="I10">
            <v>0</v>
          </cell>
          <cell r="J10">
            <v>39870.68</v>
          </cell>
          <cell r="K10">
            <v>18568468.039999999</v>
          </cell>
          <cell r="L10">
            <v>13416666.699999999</v>
          </cell>
          <cell r="M10">
            <v>-1739116.26</v>
          </cell>
        </row>
        <row r="11">
          <cell r="A11" t="str">
            <v>57_HBC</v>
          </cell>
          <cell r="B11" t="str">
            <v>57</v>
          </cell>
          <cell r="C11">
            <v>2417911.15</v>
          </cell>
          <cell r="D11">
            <v>237138.79</v>
          </cell>
          <cell r="E11">
            <v>-403542.73</v>
          </cell>
          <cell r="F11">
            <v>0</v>
          </cell>
          <cell r="G11">
            <v>39678457.993000001</v>
          </cell>
          <cell r="H11">
            <v>0</v>
          </cell>
          <cell r="I11">
            <v>0</v>
          </cell>
          <cell r="J11">
            <v>96000</v>
          </cell>
          <cell r="K11">
            <v>23391345.010000002</v>
          </cell>
          <cell r="L11">
            <v>0</v>
          </cell>
          <cell r="M11">
            <v>1739116.26</v>
          </cell>
        </row>
        <row r="12">
          <cell r="A12" t="str">
            <v>58_HnR / HBC Eliminations</v>
          </cell>
          <cell r="B12" t="str">
            <v>58</v>
          </cell>
          <cell r="C12">
            <v>-2300662.1</v>
          </cell>
          <cell r="D12">
            <v>0</v>
          </cell>
          <cell r="E12">
            <v>0</v>
          </cell>
          <cell r="F12">
            <v>0</v>
          </cell>
          <cell r="G12">
            <v>0</v>
          </cell>
          <cell r="H12">
            <v>0</v>
          </cell>
          <cell r="I12">
            <v>0</v>
          </cell>
          <cell r="J12">
            <v>0</v>
          </cell>
          <cell r="K12">
            <v>0</v>
          </cell>
          <cell r="L12">
            <v>0</v>
          </cell>
          <cell r="M12">
            <v>0</v>
          </cell>
        </row>
        <row r="13">
          <cell r="A13" t="str">
            <v>60_KBI</v>
          </cell>
          <cell r="B13" t="str">
            <v>60</v>
          </cell>
          <cell r="C13">
            <v>4051508.55</v>
          </cell>
          <cell r="D13">
            <v>-43546.94</v>
          </cell>
          <cell r="E13">
            <v>-292058.11</v>
          </cell>
          <cell r="F13">
            <v>0</v>
          </cell>
          <cell r="G13">
            <v>-1970588.57</v>
          </cell>
          <cell r="H13">
            <v>0</v>
          </cell>
          <cell r="I13">
            <v>1370.17</v>
          </cell>
          <cell r="J13">
            <v>10751</v>
          </cell>
          <cell r="K13">
            <v>0</v>
          </cell>
          <cell r="L13">
            <v>0</v>
          </cell>
          <cell r="M13">
            <v>-36683.99</v>
          </cell>
        </row>
        <row r="14">
          <cell r="A14" t="str">
            <v>61_KBI Norcal</v>
          </cell>
          <cell r="B14" t="str">
            <v>61</v>
          </cell>
          <cell r="C14">
            <v>19026891.190000001</v>
          </cell>
          <cell r="D14">
            <v>2681112.96</v>
          </cell>
          <cell r="E14">
            <v>919264.9</v>
          </cell>
          <cell r="F14">
            <v>216707.46000000002</v>
          </cell>
          <cell r="G14">
            <v>60596813.877846166</v>
          </cell>
          <cell r="H14">
            <v>-3206665.71</v>
          </cell>
          <cell r="I14">
            <v>89781.41</v>
          </cell>
          <cell r="J14">
            <v>75937.37</v>
          </cell>
          <cell r="K14">
            <v>26301555.129999999</v>
          </cell>
          <cell r="L14">
            <v>12812924.369999999</v>
          </cell>
          <cell r="M14">
            <v>1.0000001289881766E-2</v>
          </cell>
        </row>
        <row r="15">
          <cell r="A15" t="str">
            <v>90_BMC Construction Administration</v>
          </cell>
          <cell r="B15" t="str">
            <v>90</v>
          </cell>
          <cell r="C15">
            <v>0</v>
          </cell>
          <cell r="D15">
            <v>0</v>
          </cell>
          <cell r="E15">
            <v>3605406.17</v>
          </cell>
          <cell r="F15">
            <v>0</v>
          </cell>
          <cell r="G15">
            <v>245072180.19270641</v>
          </cell>
          <cell r="H15">
            <v>0</v>
          </cell>
          <cell r="I15">
            <v>0</v>
          </cell>
          <cell r="J15">
            <v>0</v>
          </cell>
          <cell r="K15">
            <v>-132255</v>
          </cell>
          <cell r="L15">
            <v>0</v>
          </cell>
          <cell r="M15">
            <v>0</v>
          </cell>
        </row>
        <row r="16">
          <cell r="A16" t="str">
            <v>91_SelectBuild Eliminations</v>
          </cell>
          <cell r="B16" t="str">
            <v>91</v>
          </cell>
          <cell r="C16">
            <v>0</v>
          </cell>
          <cell r="D16">
            <v>0</v>
          </cell>
          <cell r="E16">
            <v>-3594352.17</v>
          </cell>
          <cell r="F16">
            <v>0</v>
          </cell>
          <cell r="G16">
            <v>-232371102.60253966</v>
          </cell>
          <cell r="H16">
            <v>0</v>
          </cell>
          <cell r="I16">
            <v>0</v>
          </cell>
          <cell r="J16">
            <v>0</v>
          </cell>
          <cell r="K16">
            <v>0</v>
          </cell>
          <cell r="L16">
            <v>0</v>
          </cell>
          <cell r="M16">
            <v>0</v>
          </cell>
        </row>
        <row r="17">
          <cell r="A17" t="str">
            <v>92_SelectBuild Pacific Administration</v>
          </cell>
          <cell r="B17" t="str">
            <v>92</v>
          </cell>
          <cell r="C17">
            <v>-152112</v>
          </cell>
          <cell r="D17">
            <v>0</v>
          </cell>
          <cell r="E17">
            <v>-990262.65</v>
          </cell>
          <cell r="F17">
            <v>0</v>
          </cell>
          <cell r="G17">
            <v>-443369.04000000004</v>
          </cell>
          <cell r="H17">
            <v>0</v>
          </cell>
          <cell r="I17">
            <v>0</v>
          </cell>
          <cell r="J17">
            <v>28738.26</v>
          </cell>
          <cell r="K17">
            <v>0</v>
          </cell>
          <cell r="L17">
            <v>0</v>
          </cell>
          <cell r="M17">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s"/>
      <sheetName val="Trends"/>
      <sheetName val="RateSheet"/>
      <sheetName val="Schedule 1"/>
      <sheetName val="names_PDFs"/>
      <sheetName val="name"/>
      <sheetName val="Summary"/>
      <sheetName val="MainImpact"/>
      <sheetName val="Impact"/>
      <sheetName val="Claims"/>
      <sheetName val="Prices_2013"/>
      <sheetName val="Prices_wGME"/>
      <sheetName val="DME Program"/>
      <sheetName val="Sch 1 data"/>
      <sheetName val="2006_Base"/>
      <sheetName val="BudCap"/>
      <sheetName val="Key"/>
      <sheetName val="FTP"/>
      <sheetName val="Blank"/>
      <sheetName val="Text"/>
      <sheetName val="PUB_FFS"/>
      <sheetName val="PUB_MMC"/>
      <sheetName val="PUB_WCNF"/>
      <sheetName val="Macros"/>
      <sheetName val="NOTES"/>
    </sheetNames>
    <sheetDataSet>
      <sheetData sheetId="0">
        <row r="2">
          <cell r="B2">
            <v>2013</v>
          </cell>
        </row>
        <row r="3">
          <cell r="B3">
            <v>2014</v>
          </cell>
        </row>
        <row r="4">
          <cell r="B4">
            <v>2012</v>
          </cell>
        </row>
        <row r="6">
          <cell r="B6" t="str">
            <v>1/1/2014 - 12/31/2014</v>
          </cell>
        </row>
        <row r="7">
          <cell r="B7">
            <v>140101</v>
          </cell>
        </row>
        <row r="8">
          <cell r="B8">
            <v>7.0400000000000004E-2</v>
          </cell>
        </row>
        <row r="9">
          <cell r="B9">
            <v>9.6299999999999997E-2</v>
          </cell>
          <cell r="C9">
            <v>0.28270000000000001</v>
          </cell>
        </row>
      </sheetData>
      <sheetData sheetId="1"/>
      <sheetData sheetId="2"/>
      <sheetData sheetId="3"/>
      <sheetData sheetId="4"/>
      <sheetData sheetId="5"/>
      <sheetData sheetId="6"/>
      <sheetData sheetId="7"/>
      <sheetData sheetId="8">
        <row r="11">
          <cell r="D11">
            <v>0</v>
          </cell>
          <cell r="E11" t="str">
            <v>LONG ISLAND REGION</v>
          </cell>
          <cell r="F11">
            <v>0</v>
          </cell>
          <cell r="G11">
            <v>0</v>
          </cell>
          <cell r="H11">
            <v>0</v>
          </cell>
          <cell r="I11">
            <v>0</v>
          </cell>
          <cell r="J11">
            <v>0</v>
          </cell>
          <cell r="K11">
            <v>0</v>
          </cell>
          <cell r="L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row>
        <row r="12">
          <cell r="D12" t="str">
            <v>2902000</v>
          </cell>
          <cell r="E12" t="str">
            <v>LONG BEACH MEDICAL CENTER</v>
          </cell>
          <cell r="F12" t="str">
            <v>yes</v>
          </cell>
          <cell r="G12">
            <v>8</v>
          </cell>
          <cell r="H12" t="str">
            <v>Long Island</v>
          </cell>
          <cell r="I12">
            <v>1</v>
          </cell>
          <cell r="J12">
            <v>3</v>
          </cell>
          <cell r="K12">
            <v>676.65</v>
          </cell>
          <cell r="L12">
            <v>690.86</v>
          </cell>
          <cell r="M12">
            <v>17.010000000000002</v>
          </cell>
          <cell r="N12">
            <v>707.87</v>
          </cell>
          <cell r="O12">
            <v>617</v>
          </cell>
          <cell r="P12">
            <v>64</v>
          </cell>
          <cell r="Q12">
            <v>459408</v>
          </cell>
          <cell r="R12">
            <v>535.16</v>
          </cell>
          <cell r="S12">
            <v>0</v>
          </cell>
          <cell r="T12">
            <v>57</v>
          </cell>
          <cell r="U12">
            <v>0</v>
          </cell>
          <cell r="V12">
            <v>30504</v>
          </cell>
          <cell r="W12">
            <v>489912</v>
          </cell>
          <cell r="X12">
            <v>701.93000000000006</v>
          </cell>
          <cell r="Y12">
            <v>455553</v>
          </cell>
          <cell r="Z12">
            <v>529.22</v>
          </cell>
          <cell r="AA12">
            <v>30166</v>
          </cell>
          <cell r="AB12">
            <v>485719</v>
          </cell>
          <cell r="AC12">
            <v>4193</v>
          </cell>
          <cell r="AD12">
            <v>8.6325632721800053E-3</v>
          </cell>
          <cell r="AE12">
            <v>518.15</v>
          </cell>
          <cell r="AF12" t="str">
            <v>00245487</v>
          </cell>
          <cell r="AG12" t="str">
            <v>03</v>
          </cell>
          <cell r="AH12">
            <v>0</v>
          </cell>
          <cell r="AI12">
            <v>1514.14</v>
          </cell>
          <cell r="AJ12">
            <v>1531.15</v>
          </cell>
          <cell r="AK12">
            <v>1152.615</v>
          </cell>
          <cell r="AL12">
            <v>1135.6099999999999</v>
          </cell>
        </row>
        <row r="13">
          <cell r="D13" t="str">
            <v>2950002</v>
          </cell>
          <cell r="E13" t="str">
            <v>NASSAU UNIV MED CTR</v>
          </cell>
          <cell r="F13" t="str">
            <v>yes</v>
          </cell>
          <cell r="G13">
            <v>20</v>
          </cell>
          <cell r="H13" t="str">
            <v>Long Island</v>
          </cell>
          <cell r="I13">
            <v>1</v>
          </cell>
          <cell r="J13">
            <v>2</v>
          </cell>
          <cell r="K13">
            <v>676.65</v>
          </cell>
          <cell r="L13">
            <v>690.86</v>
          </cell>
          <cell r="M13">
            <v>30.54</v>
          </cell>
          <cell r="N13">
            <v>721.4</v>
          </cell>
          <cell r="O13">
            <v>1919</v>
          </cell>
          <cell r="P13">
            <v>170</v>
          </cell>
          <cell r="Q13">
            <v>1445686</v>
          </cell>
          <cell r="R13">
            <v>548.69000000000005</v>
          </cell>
          <cell r="S13">
            <v>0</v>
          </cell>
          <cell r="T13">
            <v>32</v>
          </cell>
          <cell r="U13">
            <v>16</v>
          </cell>
          <cell r="V13">
            <v>21948</v>
          </cell>
          <cell r="W13">
            <v>1467634</v>
          </cell>
          <cell r="X13">
            <v>718.13</v>
          </cell>
          <cell r="Y13">
            <v>1439133</v>
          </cell>
          <cell r="Z13">
            <v>545.41999999999996</v>
          </cell>
          <cell r="AA13">
            <v>21817</v>
          </cell>
          <cell r="AB13">
            <v>1460950</v>
          </cell>
          <cell r="AC13">
            <v>6684</v>
          </cell>
          <cell r="AD13">
            <v>4.5751052397412645E-3</v>
          </cell>
          <cell r="AE13">
            <v>518.15</v>
          </cell>
          <cell r="AF13" t="str">
            <v>01962156</v>
          </cell>
          <cell r="AG13" t="str">
            <v>03</v>
          </cell>
          <cell r="AH13">
            <v>0</v>
          </cell>
          <cell r="AI13">
            <v>1514.14</v>
          </cell>
          <cell r="AJ13">
            <v>1544.68</v>
          </cell>
          <cell r="AK13">
            <v>1166.145</v>
          </cell>
          <cell r="AL13">
            <v>1135.6099999999999</v>
          </cell>
        </row>
        <row r="14">
          <cell r="D14" t="str">
            <v>5127000</v>
          </cell>
          <cell r="E14" t="str">
            <v>EASTERN LONG ISLAND HOSPITAL</v>
          </cell>
          <cell r="F14" t="str">
            <v>yes</v>
          </cell>
          <cell r="G14">
            <v>10</v>
          </cell>
          <cell r="H14" t="str">
            <v>Long Island</v>
          </cell>
          <cell r="I14">
            <v>1</v>
          </cell>
          <cell r="J14">
            <v>2</v>
          </cell>
          <cell r="K14">
            <v>676.65</v>
          </cell>
          <cell r="L14">
            <v>690.86</v>
          </cell>
          <cell r="M14">
            <v>51.35</v>
          </cell>
          <cell r="N14">
            <v>742.21</v>
          </cell>
          <cell r="O14">
            <v>116</v>
          </cell>
          <cell r="P14">
            <v>6</v>
          </cell>
          <cell r="Q14">
            <v>88323</v>
          </cell>
          <cell r="R14">
            <v>569.5</v>
          </cell>
          <cell r="S14">
            <v>0</v>
          </cell>
          <cell r="T14">
            <v>291</v>
          </cell>
          <cell r="U14">
            <v>0</v>
          </cell>
          <cell r="V14">
            <v>165725</v>
          </cell>
          <cell r="W14">
            <v>254048</v>
          </cell>
          <cell r="X14">
            <v>794.49</v>
          </cell>
          <cell r="Y14">
            <v>94544</v>
          </cell>
          <cell r="Z14">
            <v>621.78</v>
          </cell>
          <cell r="AA14">
            <v>180938</v>
          </cell>
          <cell r="AB14">
            <v>275482</v>
          </cell>
          <cell r="AC14">
            <v>-21434</v>
          </cell>
          <cell r="AD14">
            <v>-7.780544645385179E-2</v>
          </cell>
          <cell r="AE14">
            <v>518.15</v>
          </cell>
          <cell r="AF14" t="str">
            <v>00274337</v>
          </cell>
          <cell r="AG14" t="str">
            <v>03</v>
          </cell>
          <cell r="AH14">
            <v>0</v>
          </cell>
          <cell r="AI14">
            <v>1514.14</v>
          </cell>
          <cell r="AJ14">
            <v>1565.49</v>
          </cell>
          <cell r="AK14">
            <v>1186.9549999999999</v>
          </cell>
          <cell r="AL14">
            <v>1135.6099999999999</v>
          </cell>
        </row>
        <row r="15">
          <cell r="D15">
            <v>0</v>
          </cell>
          <cell r="E15">
            <v>0</v>
          </cell>
          <cell r="F15">
            <v>0</v>
          </cell>
          <cell r="G15">
            <v>0</v>
          </cell>
          <cell r="H15">
            <v>0</v>
          </cell>
          <cell r="I15">
            <v>0</v>
          </cell>
          <cell r="J15">
            <v>0</v>
          </cell>
          <cell r="O15">
            <v>0</v>
          </cell>
          <cell r="P15">
            <v>0</v>
          </cell>
          <cell r="R15">
            <v>0</v>
          </cell>
          <cell r="S15">
            <v>0</v>
          </cell>
          <cell r="T15">
            <v>0</v>
          </cell>
          <cell r="U15">
            <v>0</v>
          </cell>
          <cell r="X15">
            <v>0</v>
          </cell>
          <cell r="Z15">
            <v>0</v>
          </cell>
          <cell r="AA15">
            <v>0</v>
          </cell>
          <cell r="AB15">
            <v>0</v>
          </cell>
          <cell r="AE15">
            <v>0</v>
          </cell>
          <cell r="AF15">
            <v>0</v>
          </cell>
          <cell r="AG15">
            <v>0</v>
          </cell>
          <cell r="AH15">
            <v>0</v>
          </cell>
          <cell r="AI15">
            <v>0</v>
          </cell>
          <cell r="AJ15">
            <v>0</v>
          </cell>
          <cell r="AK15">
            <v>0</v>
          </cell>
          <cell r="AL15">
            <v>0</v>
          </cell>
        </row>
        <row r="16">
          <cell r="D16">
            <v>0</v>
          </cell>
          <cell r="E16" t="str">
            <v>Long Island Region Total</v>
          </cell>
          <cell r="F16">
            <v>0</v>
          </cell>
          <cell r="G16">
            <v>38</v>
          </cell>
          <cell r="H16">
            <v>0</v>
          </cell>
          <cell r="I16">
            <v>0</v>
          </cell>
          <cell r="J16">
            <v>0</v>
          </cell>
          <cell r="K16">
            <v>0</v>
          </cell>
          <cell r="O16">
            <v>2652</v>
          </cell>
          <cell r="P16">
            <v>240</v>
          </cell>
          <cell r="Q16">
            <v>1993417</v>
          </cell>
          <cell r="S16">
            <v>0</v>
          </cell>
          <cell r="T16">
            <v>380</v>
          </cell>
          <cell r="U16">
            <v>16</v>
          </cell>
          <cell r="V16">
            <v>218177</v>
          </cell>
          <cell r="W16">
            <v>2211594</v>
          </cell>
          <cell r="X16">
            <v>0</v>
          </cell>
          <cell r="Y16">
            <v>1989230</v>
          </cell>
          <cell r="Z16">
            <v>0</v>
          </cell>
          <cell r="AA16">
            <v>232921</v>
          </cell>
          <cell r="AB16">
            <v>2222151</v>
          </cell>
          <cell r="AC16">
            <v>-10557</v>
          </cell>
          <cell r="AD16">
            <v>-4.7508022632125361E-3</v>
          </cell>
          <cell r="AE16">
            <v>0</v>
          </cell>
          <cell r="AF16">
            <v>0</v>
          </cell>
          <cell r="AG16">
            <v>0</v>
          </cell>
          <cell r="AH16">
            <v>0</v>
          </cell>
          <cell r="AI16">
            <v>0</v>
          </cell>
          <cell r="AJ16">
            <v>0</v>
          </cell>
          <cell r="AK16">
            <v>0</v>
          </cell>
          <cell r="AL16">
            <v>0</v>
          </cell>
        </row>
        <row r="17">
          <cell r="D17">
            <v>0</v>
          </cell>
          <cell r="E17">
            <v>0</v>
          </cell>
          <cell r="F17">
            <v>0</v>
          </cell>
          <cell r="G17">
            <v>0</v>
          </cell>
          <cell r="H17">
            <v>0</v>
          </cell>
          <cell r="I17">
            <v>0</v>
          </cell>
          <cell r="J17">
            <v>0</v>
          </cell>
          <cell r="O17">
            <v>0</v>
          </cell>
          <cell r="P17">
            <v>0</v>
          </cell>
          <cell r="R17">
            <v>0</v>
          </cell>
          <cell r="S17">
            <v>0</v>
          </cell>
          <cell r="T17">
            <v>0</v>
          </cell>
          <cell r="U17">
            <v>0</v>
          </cell>
          <cell r="X17">
            <v>0</v>
          </cell>
          <cell r="Z17">
            <v>0</v>
          </cell>
          <cell r="AA17">
            <v>0</v>
          </cell>
          <cell r="AB17">
            <v>0</v>
          </cell>
          <cell r="AD17">
            <v>0</v>
          </cell>
          <cell r="AE17">
            <v>0</v>
          </cell>
          <cell r="AF17">
            <v>0</v>
          </cell>
          <cell r="AG17">
            <v>0</v>
          </cell>
          <cell r="AH17">
            <v>0</v>
          </cell>
          <cell r="AI17">
            <v>0</v>
          </cell>
          <cell r="AJ17">
            <v>0</v>
          </cell>
          <cell r="AK17">
            <v>0</v>
          </cell>
          <cell r="AL17">
            <v>0</v>
          </cell>
        </row>
        <row r="18">
          <cell r="D18">
            <v>0</v>
          </cell>
          <cell r="E18" t="str">
            <v>NEW YORK CITY REGION</v>
          </cell>
          <cell r="F18">
            <v>0</v>
          </cell>
          <cell r="G18">
            <v>0</v>
          </cell>
          <cell r="H18">
            <v>0</v>
          </cell>
          <cell r="I18">
            <v>0</v>
          </cell>
          <cell r="J18">
            <v>0</v>
          </cell>
          <cell r="O18">
            <v>0</v>
          </cell>
          <cell r="P18">
            <v>0</v>
          </cell>
          <cell r="R18">
            <v>0</v>
          </cell>
          <cell r="S18">
            <v>0</v>
          </cell>
          <cell r="T18">
            <v>0</v>
          </cell>
          <cell r="U18">
            <v>0</v>
          </cell>
          <cell r="X18">
            <v>0</v>
          </cell>
          <cell r="Z18">
            <v>0</v>
          </cell>
          <cell r="AA18">
            <v>0</v>
          </cell>
          <cell r="AB18">
            <v>0</v>
          </cell>
          <cell r="AE18">
            <v>0</v>
          </cell>
          <cell r="AF18">
            <v>0</v>
          </cell>
          <cell r="AG18">
            <v>0</v>
          </cell>
          <cell r="AH18">
            <v>0</v>
          </cell>
          <cell r="AI18">
            <v>0</v>
          </cell>
          <cell r="AJ18">
            <v>0</v>
          </cell>
          <cell r="AK18">
            <v>0</v>
          </cell>
          <cell r="AL18">
            <v>0</v>
          </cell>
        </row>
        <row r="19">
          <cell r="D19" t="str">
            <v>7000001</v>
          </cell>
          <cell r="E19" t="str">
            <v>BRONX-LEBANON HOSPITAL CTR</v>
          </cell>
          <cell r="F19" t="str">
            <v>yes</v>
          </cell>
          <cell r="G19">
            <v>36</v>
          </cell>
          <cell r="H19" t="str">
            <v>NYC</v>
          </cell>
          <cell r="I19">
            <v>2</v>
          </cell>
          <cell r="J19">
            <v>2</v>
          </cell>
          <cell r="K19">
            <v>854.26</v>
          </cell>
          <cell r="L19">
            <v>872.2</v>
          </cell>
          <cell r="M19">
            <v>84.52</v>
          </cell>
          <cell r="N19">
            <v>956.72</v>
          </cell>
          <cell r="O19">
            <v>476</v>
          </cell>
          <cell r="P19">
            <v>6</v>
          </cell>
          <cell r="Q19">
            <v>458269</v>
          </cell>
          <cell r="R19">
            <v>738.67</v>
          </cell>
          <cell r="S19">
            <v>77</v>
          </cell>
          <cell r="T19">
            <v>1255</v>
          </cell>
          <cell r="U19">
            <v>64</v>
          </cell>
          <cell r="V19">
            <v>1024336</v>
          </cell>
          <cell r="W19">
            <v>1482605</v>
          </cell>
          <cell r="X19">
            <v>963.44</v>
          </cell>
          <cell r="Y19">
            <v>461488</v>
          </cell>
          <cell r="Z19">
            <v>745.39</v>
          </cell>
          <cell r="AA19">
            <v>1033502</v>
          </cell>
          <cell r="AB19">
            <v>1494990</v>
          </cell>
          <cell r="AC19">
            <v>-12385</v>
          </cell>
          <cell r="AD19">
            <v>-8.2843363500759194E-3</v>
          </cell>
          <cell r="AE19">
            <v>654.15</v>
          </cell>
          <cell r="AF19" t="str">
            <v>00476022</v>
          </cell>
          <cell r="AG19" t="str">
            <v>03,31</v>
          </cell>
          <cell r="AH19">
            <v>0</v>
          </cell>
          <cell r="AI19">
            <v>1911.58</v>
          </cell>
          <cell r="AJ19">
            <v>1996.1</v>
          </cell>
          <cell r="AK19">
            <v>1518.2049999999999</v>
          </cell>
          <cell r="AL19">
            <v>1433.69</v>
          </cell>
        </row>
        <row r="20">
          <cell r="D20" t="str">
            <v>7000002</v>
          </cell>
          <cell r="E20" t="str">
            <v>JACOBI MEDICAL CENTER</v>
          </cell>
          <cell r="F20" t="str">
            <v>yes</v>
          </cell>
          <cell r="G20">
            <v>16</v>
          </cell>
          <cell r="H20" t="str">
            <v>NYC</v>
          </cell>
          <cell r="I20">
            <v>2</v>
          </cell>
          <cell r="J20">
            <v>2</v>
          </cell>
          <cell r="K20">
            <v>854.26</v>
          </cell>
          <cell r="L20">
            <v>872.2</v>
          </cell>
          <cell r="M20">
            <v>93.87</v>
          </cell>
          <cell r="N20">
            <v>966.07</v>
          </cell>
          <cell r="O20">
            <v>247</v>
          </cell>
          <cell r="P20">
            <v>61</v>
          </cell>
          <cell r="Q20">
            <v>268084</v>
          </cell>
          <cell r="R20">
            <v>748.02</v>
          </cell>
          <cell r="S20">
            <v>34</v>
          </cell>
          <cell r="T20">
            <v>1111</v>
          </cell>
          <cell r="U20">
            <v>181</v>
          </cell>
          <cell r="V20">
            <v>931592</v>
          </cell>
          <cell r="W20">
            <v>1199676</v>
          </cell>
          <cell r="X20">
            <v>954.11</v>
          </cell>
          <cell r="Y20">
            <v>264766</v>
          </cell>
          <cell r="Z20">
            <v>736.06</v>
          </cell>
          <cell r="AA20">
            <v>916816</v>
          </cell>
          <cell r="AB20">
            <v>1181582</v>
          </cell>
          <cell r="AC20">
            <v>18094</v>
          </cell>
          <cell r="AD20">
            <v>1.5313368010006923E-2</v>
          </cell>
          <cell r="AE20">
            <v>654.15</v>
          </cell>
          <cell r="AF20" t="str">
            <v>00246048</v>
          </cell>
          <cell r="AG20" t="str">
            <v>03</v>
          </cell>
          <cell r="AH20">
            <v>0</v>
          </cell>
          <cell r="AI20">
            <v>1911.58</v>
          </cell>
          <cell r="AJ20">
            <v>2005.4499999999998</v>
          </cell>
          <cell r="AK20">
            <v>1527.5549999999998</v>
          </cell>
          <cell r="AL20">
            <v>1433.69</v>
          </cell>
        </row>
        <row r="21">
          <cell r="D21" t="str">
            <v>7000006</v>
          </cell>
          <cell r="E21" t="str">
            <v>MONTEFIORE NORTH DIVISION OLM</v>
          </cell>
          <cell r="F21" t="str">
            <v>yes</v>
          </cell>
          <cell r="G21">
            <v>10</v>
          </cell>
          <cell r="H21" t="str">
            <v>NYC</v>
          </cell>
          <cell r="I21">
            <v>2</v>
          </cell>
          <cell r="J21">
            <v>2</v>
          </cell>
          <cell r="K21">
            <v>854.26</v>
          </cell>
          <cell r="L21">
            <v>872.2</v>
          </cell>
          <cell r="M21">
            <v>67.41</v>
          </cell>
          <cell r="N21">
            <v>939.61</v>
          </cell>
          <cell r="O21">
            <v>439</v>
          </cell>
          <cell r="P21">
            <v>18</v>
          </cell>
          <cell r="Q21">
            <v>420945</v>
          </cell>
          <cell r="R21">
            <v>721.56</v>
          </cell>
          <cell r="S21">
            <v>0</v>
          </cell>
          <cell r="T21">
            <v>567</v>
          </cell>
          <cell r="U21">
            <v>44</v>
          </cell>
          <cell r="V21">
            <v>424999</v>
          </cell>
          <cell r="W21">
            <v>845944</v>
          </cell>
          <cell r="X21">
            <v>930.19</v>
          </cell>
          <cell r="Y21">
            <v>416725</v>
          </cell>
          <cell r="Z21">
            <v>712.14</v>
          </cell>
          <cell r="AA21">
            <v>419450</v>
          </cell>
          <cell r="AB21">
            <v>836175</v>
          </cell>
          <cell r="AC21">
            <v>9769</v>
          </cell>
          <cell r="AD21">
            <v>1.1682961102639998E-2</v>
          </cell>
          <cell r="AE21">
            <v>654.15</v>
          </cell>
          <cell r="AF21" t="str">
            <v>00243554</v>
          </cell>
          <cell r="AG21" t="str">
            <v>22</v>
          </cell>
          <cell r="AH21">
            <v>0</v>
          </cell>
          <cell r="AI21">
            <v>1911.58</v>
          </cell>
          <cell r="AJ21">
            <v>1978.99</v>
          </cell>
          <cell r="AK21">
            <v>1501.095</v>
          </cell>
          <cell r="AL21">
            <v>1433.69</v>
          </cell>
        </row>
        <row r="22">
          <cell r="D22" t="str">
            <v>7000014</v>
          </cell>
          <cell r="E22" t="str">
            <v>ST BARNABAS HOSPITAL</v>
          </cell>
          <cell r="F22" t="str">
            <v>yes</v>
          </cell>
          <cell r="G22">
            <v>48</v>
          </cell>
          <cell r="H22" t="str">
            <v>NYC</v>
          </cell>
          <cell r="I22">
            <v>2</v>
          </cell>
          <cell r="J22">
            <v>2</v>
          </cell>
          <cell r="K22">
            <v>854.26</v>
          </cell>
          <cell r="L22">
            <v>872.2</v>
          </cell>
          <cell r="M22">
            <v>82.69</v>
          </cell>
          <cell r="N22">
            <v>954.8900000000001</v>
          </cell>
          <cell r="O22">
            <v>3251</v>
          </cell>
          <cell r="P22">
            <v>61</v>
          </cell>
          <cell r="Q22">
            <v>3133472</v>
          </cell>
          <cell r="R22">
            <v>736.84</v>
          </cell>
          <cell r="S22">
            <v>523</v>
          </cell>
          <cell r="T22">
            <v>1011</v>
          </cell>
          <cell r="U22">
            <v>0</v>
          </cell>
          <cell r="V22">
            <v>1244353</v>
          </cell>
          <cell r="W22">
            <v>4377825</v>
          </cell>
          <cell r="X22">
            <v>949.73</v>
          </cell>
          <cell r="Y22">
            <v>3116539</v>
          </cell>
          <cell r="Z22">
            <v>731.68</v>
          </cell>
          <cell r="AA22">
            <v>1236437</v>
          </cell>
          <cell r="AB22">
            <v>4352976</v>
          </cell>
          <cell r="AC22">
            <v>24849</v>
          </cell>
          <cell r="AD22">
            <v>5.7085083859869665E-3</v>
          </cell>
          <cell r="AE22">
            <v>654.15</v>
          </cell>
          <cell r="AF22" t="str">
            <v>00243361</v>
          </cell>
          <cell r="AG22" t="str">
            <v>03</v>
          </cell>
          <cell r="AH22">
            <v>0</v>
          </cell>
          <cell r="AI22">
            <v>1911.58</v>
          </cell>
          <cell r="AJ22">
            <v>1994.27</v>
          </cell>
          <cell r="AK22">
            <v>1516.375</v>
          </cell>
          <cell r="AL22">
            <v>1433.69</v>
          </cell>
        </row>
        <row r="23">
          <cell r="D23" t="str">
            <v>7001003</v>
          </cell>
          <cell r="E23" t="str">
            <v>BROOKLYN HOSPITAL</v>
          </cell>
          <cell r="F23" t="str">
            <v>yes</v>
          </cell>
          <cell r="G23">
            <v>10</v>
          </cell>
          <cell r="H23" t="str">
            <v>NYC</v>
          </cell>
          <cell r="I23">
            <v>2</v>
          </cell>
          <cell r="J23">
            <v>3</v>
          </cell>
          <cell r="K23">
            <v>854.26</v>
          </cell>
          <cell r="L23">
            <v>872.2</v>
          </cell>
          <cell r="M23">
            <v>92.14</v>
          </cell>
          <cell r="N23">
            <v>964.34</v>
          </cell>
          <cell r="O23">
            <v>425</v>
          </cell>
          <cell r="P23">
            <v>169</v>
          </cell>
          <cell r="Q23">
            <v>491331</v>
          </cell>
          <cell r="R23">
            <v>746.29</v>
          </cell>
          <cell r="S23">
            <v>0</v>
          </cell>
          <cell r="T23">
            <v>291</v>
          </cell>
          <cell r="U23">
            <v>122</v>
          </cell>
          <cell r="V23">
            <v>262694</v>
          </cell>
          <cell r="W23">
            <v>754025</v>
          </cell>
          <cell r="X23">
            <v>971.66000000000008</v>
          </cell>
          <cell r="Y23">
            <v>495061</v>
          </cell>
          <cell r="Z23">
            <v>753.61</v>
          </cell>
          <cell r="AA23">
            <v>265271</v>
          </cell>
          <cell r="AB23">
            <v>760332</v>
          </cell>
          <cell r="AC23">
            <v>-6307</v>
          </cell>
          <cell r="AD23">
            <v>-8.2950605787997875E-3</v>
          </cell>
          <cell r="AE23">
            <v>654.15</v>
          </cell>
          <cell r="AF23" t="str">
            <v>00243614</v>
          </cell>
          <cell r="AG23" t="str">
            <v>03</v>
          </cell>
          <cell r="AH23">
            <v>0</v>
          </cell>
          <cell r="AI23">
            <v>1911.58</v>
          </cell>
          <cell r="AJ23">
            <v>2003.72</v>
          </cell>
          <cell r="AK23">
            <v>1525.825</v>
          </cell>
          <cell r="AL23">
            <v>1433.69</v>
          </cell>
        </row>
        <row r="24">
          <cell r="D24" t="str">
            <v>7001009</v>
          </cell>
          <cell r="E24" t="str">
            <v>CONEY ISLAND HOSPITAL</v>
          </cell>
          <cell r="F24" t="str">
            <v>yes</v>
          </cell>
          <cell r="G24">
            <v>15</v>
          </cell>
          <cell r="H24" t="str">
            <v>NYC</v>
          </cell>
          <cell r="I24">
            <v>2</v>
          </cell>
          <cell r="J24">
            <v>2</v>
          </cell>
          <cell r="K24">
            <v>854.26</v>
          </cell>
          <cell r="L24">
            <v>872.2</v>
          </cell>
          <cell r="M24">
            <v>84.15</v>
          </cell>
          <cell r="N24">
            <v>956.35</v>
          </cell>
          <cell r="O24">
            <v>194</v>
          </cell>
          <cell r="P24">
            <v>120</v>
          </cell>
          <cell r="Q24">
            <v>242913</v>
          </cell>
          <cell r="R24">
            <v>738.3</v>
          </cell>
          <cell r="S24">
            <v>23</v>
          </cell>
          <cell r="T24">
            <v>804</v>
          </cell>
          <cell r="U24">
            <v>413</v>
          </cell>
          <cell r="V24">
            <v>768048</v>
          </cell>
          <cell r="W24">
            <v>1010961</v>
          </cell>
          <cell r="X24">
            <v>922.61</v>
          </cell>
          <cell r="Y24">
            <v>234343</v>
          </cell>
          <cell r="Z24">
            <v>704.56</v>
          </cell>
          <cell r="AA24">
            <v>733178</v>
          </cell>
          <cell r="AB24">
            <v>967521</v>
          </cell>
          <cell r="AC24">
            <v>43440</v>
          </cell>
          <cell r="AD24">
            <v>4.489825027053676E-2</v>
          </cell>
          <cell r="AE24">
            <v>654.15</v>
          </cell>
          <cell r="AF24" t="str">
            <v>00246066</v>
          </cell>
          <cell r="AG24" t="str">
            <v>03</v>
          </cell>
          <cell r="AH24">
            <v>0</v>
          </cell>
          <cell r="AI24">
            <v>1911.58</v>
          </cell>
          <cell r="AJ24">
            <v>1995.73</v>
          </cell>
          <cell r="AK24">
            <v>1517.835</v>
          </cell>
          <cell r="AL24">
            <v>1433.69</v>
          </cell>
        </row>
        <row r="25">
          <cell r="D25" t="str">
            <v>7001016</v>
          </cell>
          <cell r="E25" t="str">
            <v>KINGS COUNTY HOSPITAL CENTER</v>
          </cell>
          <cell r="F25" t="str">
            <v>yes</v>
          </cell>
          <cell r="G25">
            <v>30</v>
          </cell>
          <cell r="H25" t="str">
            <v>NYC</v>
          </cell>
          <cell r="I25">
            <v>2</v>
          </cell>
          <cell r="J25">
            <v>2</v>
          </cell>
          <cell r="K25">
            <v>854.26</v>
          </cell>
          <cell r="L25">
            <v>872.2</v>
          </cell>
          <cell r="M25">
            <v>462.61</v>
          </cell>
          <cell r="N25">
            <v>1334.81</v>
          </cell>
          <cell r="O25">
            <v>530</v>
          </cell>
          <cell r="P25">
            <v>622</v>
          </cell>
          <cell r="Q25">
            <v>1122575</v>
          </cell>
          <cell r="R25">
            <v>1116.76</v>
          </cell>
          <cell r="S25">
            <v>7</v>
          </cell>
          <cell r="T25">
            <v>630</v>
          </cell>
          <cell r="U25">
            <v>1110</v>
          </cell>
          <cell r="V25">
            <v>1332704</v>
          </cell>
          <cell r="W25">
            <v>2455279</v>
          </cell>
          <cell r="X25">
            <v>1069.08</v>
          </cell>
          <cell r="Y25">
            <v>899096</v>
          </cell>
          <cell r="Z25">
            <v>851.03</v>
          </cell>
          <cell r="AA25">
            <v>1015954</v>
          </cell>
          <cell r="AB25">
            <v>1915050</v>
          </cell>
          <cell r="AC25">
            <v>540229</v>
          </cell>
          <cell r="AD25">
            <v>0.28209655100389025</v>
          </cell>
          <cell r="AE25">
            <v>654.15</v>
          </cell>
          <cell r="AF25" t="str">
            <v>00246117</v>
          </cell>
          <cell r="AG25" t="str">
            <v>03</v>
          </cell>
          <cell r="AH25">
            <v>0</v>
          </cell>
          <cell r="AI25">
            <v>1911.58</v>
          </cell>
          <cell r="AJ25">
            <v>2374.19</v>
          </cell>
          <cell r="AK25">
            <v>1896.2950000000001</v>
          </cell>
          <cell r="AL25">
            <v>1433.69</v>
          </cell>
        </row>
        <row r="26">
          <cell r="D26" t="str">
            <v>7001019</v>
          </cell>
          <cell r="E26" t="str">
            <v>LUTHERAN MEDICAL CENTER</v>
          </cell>
          <cell r="F26" t="str">
            <v>yes</v>
          </cell>
          <cell r="G26">
            <v>8</v>
          </cell>
          <cell r="H26" t="str">
            <v>NYC</v>
          </cell>
          <cell r="I26">
            <v>2</v>
          </cell>
          <cell r="J26">
            <v>3</v>
          </cell>
          <cell r="K26">
            <v>854.26</v>
          </cell>
          <cell r="L26">
            <v>872.2</v>
          </cell>
          <cell r="M26">
            <v>61.22</v>
          </cell>
          <cell r="N26">
            <v>933.42000000000007</v>
          </cell>
          <cell r="O26">
            <v>330</v>
          </cell>
          <cell r="P26">
            <v>12</v>
          </cell>
          <cell r="Q26">
            <v>313629</v>
          </cell>
          <cell r="R26">
            <v>715.37</v>
          </cell>
          <cell r="S26">
            <v>72</v>
          </cell>
          <cell r="T26">
            <v>598</v>
          </cell>
          <cell r="U26">
            <v>100</v>
          </cell>
          <cell r="V26">
            <v>530766</v>
          </cell>
          <cell r="W26">
            <v>844395</v>
          </cell>
          <cell r="X26">
            <v>925.32</v>
          </cell>
          <cell r="Y26">
            <v>310908</v>
          </cell>
          <cell r="Z26">
            <v>707.27</v>
          </cell>
          <cell r="AA26">
            <v>524934</v>
          </cell>
          <cell r="AB26">
            <v>835842</v>
          </cell>
          <cell r="AC26">
            <v>8553</v>
          </cell>
          <cell r="AD26">
            <v>1.023279519334994E-2</v>
          </cell>
          <cell r="AE26">
            <v>654.15</v>
          </cell>
          <cell r="AF26" t="str">
            <v>00243729</v>
          </cell>
          <cell r="AG26" t="str">
            <v>03</v>
          </cell>
          <cell r="AH26">
            <v>0</v>
          </cell>
          <cell r="AI26">
            <v>1911.58</v>
          </cell>
          <cell r="AJ26">
            <v>1972.8</v>
          </cell>
          <cell r="AK26">
            <v>1494.905</v>
          </cell>
          <cell r="AL26">
            <v>1433.69</v>
          </cell>
        </row>
        <row r="27">
          <cell r="D27" t="str">
            <v>7001024</v>
          </cell>
          <cell r="E27" t="str">
            <v>ST JOHNS EPISCOPAL SO SHORE</v>
          </cell>
          <cell r="F27" t="str">
            <v>yes</v>
          </cell>
          <cell r="G27">
            <v>32</v>
          </cell>
          <cell r="H27" t="str">
            <v>NYC</v>
          </cell>
          <cell r="I27">
            <v>2</v>
          </cell>
          <cell r="J27">
            <v>2</v>
          </cell>
          <cell r="K27">
            <v>854.26</v>
          </cell>
          <cell r="L27">
            <v>872.2</v>
          </cell>
          <cell r="M27">
            <v>0</v>
          </cell>
          <cell r="N27">
            <v>872.2</v>
          </cell>
          <cell r="O27">
            <v>577</v>
          </cell>
          <cell r="P27">
            <v>2043</v>
          </cell>
          <cell r="Q27">
            <v>1394212</v>
          </cell>
          <cell r="R27">
            <v>654.15</v>
          </cell>
          <cell r="S27">
            <v>0</v>
          </cell>
          <cell r="T27">
            <v>422</v>
          </cell>
          <cell r="U27">
            <v>1850</v>
          </cell>
          <cell r="V27">
            <v>881140</v>
          </cell>
          <cell r="W27">
            <v>2275352</v>
          </cell>
          <cell r="X27">
            <v>905.1</v>
          </cell>
          <cell r="Y27">
            <v>1446802</v>
          </cell>
          <cell r="Z27">
            <v>687.05</v>
          </cell>
          <cell r="AA27">
            <v>925456</v>
          </cell>
          <cell r="AB27">
            <v>2372258</v>
          </cell>
          <cell r="AC27">
            <v>-96906</v>
          </cell>
          <cell r="AD27">
            <v>-4.0849688355988262E-2</v>
          </cell>
          <cell r="AE27">
            <v>654.15</v>
          </cell>
          <cell r="AF27" t="str">
            <v>00729382</v>
          </cell>
          <cell r="AG27" t="str">
            <v>04</v>
          </cell>
          <cell r="AH27">
            <v>0</v>
          </cell>
          <cell r="AI27">
            <v>1911.58</v>
          </cell>
          <cell r="AJ27">
            <v>1911.58</v>
          </cell>
          <cell r="AK27">
            <v>1433.6849999999999</v>
          </cell>
          <cell r="AL27">
            <v>1433.69</v>
          </cell>
        </row>
        <row r="28">
          <cell r="D28" t="str">
            <v>7001045</v>
          </cell>
          <cell r="E28" t="str">
            <v>WOODHULL MEDICAL</v>
          </cell>
          <cell r="F28" t="str">
            <v>yes</v>
          </cell>
          <cell r="G28">
            <v>21</v>
          </cell>
          <cell r="H28" t="str">
            <v>NYC</v>
          </cell>
          <cell r="I28">
            <v>2</v>
          </cell>
          <cell r="J28">
            <v>2</v>
          </cell>
          <cell r="K28">
            <v>854.26</v>
          </cell>
          <cell r="L28">
            <v>872.2</v>
          </cell>
          <cell r="M28">
            <v>33.520000000000003</v>
          </cell>
          <cell r="N28">
            <v>905.72</v>
          </cell>
          <cell r="O28">
            <v>1746</v>
          </cell>
          <cell r="P28">
            <v>1150</v>
          </cell>
          <cell r="Q28">
            <v>2102176</v>
          </cell>
          <cell r="R28">
            <v>687.67</v>
          </cell>
          <cell r="S28">
            <v>26</v>
          </cell>
          <cell r="T28">
            <v>382</v>
          </cell>
          <cell r="U28">
            <v>250</v>
          </cell>
          <cell r="V28">
            <v>372197</v>
          </cell>
          <cell r="W28">
            <v>2474373</v>
          </cell>
          <cell r="X28">
            <v>910.37</v>
          </cell>
          <cell r="Y28">
            <v>2112969</v>
          </cell>
          <cell r="Z28">
            <v>692.32</v>
          </cell>
          <cell r="AA28">
            <v>374676</v>
          </cell>
          <cell r="AB28">
            <v>2487645</v>
          </cell>
          <cell r="AC28">
            <v>-13272</v>
          </cell>
          <cell r="AD28">
            <v>-5.3351663923107999E-3</v>
          </cell>
          <cell r="AE28">
            <v>654.15</v>
          </cell>
          <cell r="AF28" t="str">
            <v>00698866</v>
          </cell>
          <cell r="AG28" t="str">
            <v>03</v>
          </cell>
          <cell r="AH28">
            <v>0</v>
          </cell>
          <cell r="AI28">
            <v>1911.58</v>
          </cell>
          <cell r="AJ28">
            <v>1945.1</v>
          </cell>
          <cell r="AK28">
            <v>1467.2049999999999</v>
          </cell>
          <cell r="AL28">
            <v>1433.69</v>
          </cell>
        </row>
        <row r="29">
          <cell r="D29" t="str">
            <v>7001046</v>
          </cell>
          <cell r="E29" t="str">
            <v>INTERFAITH MEDICAL CENTER</v>
          </cell>
          <cell r="F29" t="str">
            <v>yes</v>
          </cell>
          <cell r="G29">
            <v>20</v>
          </cell>
          <cell r="H29" t="str">
            <v>NYC</v>
          </cell>
          <cell r="I29">
            <v>2</v>
          </cell>
          <cell r="J29">
            <v>2</v>
          </cell>
          <cell r="K29">
            <v>854.26</v>
          </cell>
          <cell r="L29">
            <v>872.2</v>
          </cell>
          <cell r="M29">
            <v>38.229999999999997</v>
          </cell>
          <cell r="N29">
            <v>910.43000000000006</v>
          </cell>
          <cell r="O29">
            <v>801</v>
          </cell>
          <cell r="P29">
            <v>218</v>
          </cell>
          <cell r="Q29">
            <v>828491</v>
          </cell>
          <cell r="R29">
            <v>692.38</v>
          </cell>
          <cell r="S29">
            <v>0</v>
          </cell>
          <cell r="T29">
            <v>903</v>
          </cell>
          <cell r="U29">
            <v>381</v>
          </cell>
          <cell r="V29">
            <v>757118</v>
          </cell>
          <cell r="W29">
            <v>1585609</v>
          </cell>
          <cell r="X29">
            <v>914.90000000000009</v>
          </cell>
          <cell r="Y29">
            <v>832559</v>
          </cell>
          <cell r="Z29">
            <v>696.85</v>
          </cell>
          <cell r="AA29">
            <v>762005</v>
          </cell>
          <cell r="AB29">
            <v>1594564</v>
          </cell>
          <cell r="AC29">
            <v>-8955</v>
          </cell>
          <cell r="AD29">
            <v>-5.6159552078185633E-3</v>
          </cell>
          <cell r="AE29">
            <v>654.15</v>
          </cell>
          <cell r="AF29" t="str">
            <v>00734336</v>
          </cell>
          <cell r="AG29" t="str">
            <v>04</v>
          </cell>
          <cell r="AH29">
            <v>0</v>
          </cell>
          <cell r="AI29">
            <v>1911.58</v>
          </cell>
          <cell r="AJ29">
            <v>1949.81</v>
          </cell>
          <cell r="AK29">
            <v>1471.915</v>
          </cell>
          <cell r="AL29">
            <v>1433.69</v>
          </cell>
        </row>
        <row r="30">
          <cell r="D30" t="str">
            <v>7002001</v>
          </cell>
          <cell r="E30" t="str">
            <v>BELLEVUE HOSPITAL CENTER</v>
          </cell>
          <cell r="F30" t="str">
            <v>yes</v>
          </cell>
          <cell r="G30">
            <v>20</v>
          </cell>
          <cell r="H30" t="str">
            <v>NYC</v>
          </cell>
          <cell r="I30">
            <v>2</v>
          </cell>
          <cell r="J30">
            <v>2</v>
          </cell>
          <cell r="K30">
            <v>854.26</v>
          </cell>
          <cell r="L30">
            <v>872.2</v>
          </cell>
          <cell r="M30">
            <v>76.67</v>
          </cell>
          <cell r="N30">
            <v>948.87</v>
          </cell>
          <cell r="O30">
            <v>1658</v>
          </cell>
          <cell r="P30">
            <v>130</v>
          </cell>
          <cell r="Q30">
            <v>1634903</v>
          </cell>
          <cell r="R30">
            <v>730.82</v>
          </cell>
          <cell r="S30">
            <v>1</v>
          </cell>
          <cell r="T30">
            <v>886</v>
          </cell>
          <cell r="U30">
            <v>114</v>
          </cell>
          <cell r="V30">
            <v>690112</v>
          </cell>
          <cell r="W30">
            <v>2325015</v>
          </cell>
          <cell r="X30">
            <v>944.23</v>
          </cell>
          <cell r="Y30">
            <v>1626908</v>
          </cell>
          <cell r="Z30">
            <v>726.18</v>
          </cell>
          <cell r="AA30">
            <v>685732</v>
          </cell>
          <cell r="AB30">
            <v>2312640</v>
          </cell>
          <cell r="AC30">
            <v>12375</v>
          </cell>
          <cell r="AD30">
            <v>5.3510273972602737E-3</v>
          </cell>
          <cell r="AE30">
            <v>654.15</v>
          </cell>
          <cell r="AF30" t="str">
            <v>00246039</v>
          </cell>
          <cell r="AG30" t="str">
            <v>03</v>
          </cell>
          <cell r="AH30">
            <v>0</v>
          </cell>
          <cell r="AI30">
            <v>1911.58</v>
          </cell>
          <cell r="AJ30">
            <v>1988.25</v>
          </cell>
          <cell r="AK30">
            <v>1510.355</v>
          </cell>
          <cell r="AL30">
            <v>1433.69</v>
          </cell>
        </row>
        <row r="31">
          <cell r="D31" t="str">
            <v>7002002</v>
          </cell>
          <cell r="E31" t="str">
            <v>BETH ISRAEL MEDICAL CENTER</v>
          </cell>
          <cell r="F31" t="str">
            <v>yes</v>
          </cell>
          <cell r="G31">
            <v>77</v>
          </cell>
          <cell r="H31" t="str">
            <v>NYC</v>
          </cell>
          <cell r="I31">
            <v>2</v>
          </cell>
          <cell r="J31">
            <v>3</v>
          </cell>
          <cell r="K31">
            <v>854.26</v>
          </cell>
          <cell r="L31">
            <v>872.2</v>
          </cell>
          <cell r="M31">
            <v>84.1</v>
          </cell>
          <cell r="N31">
            <v>956.30000000000007</v>
          </cell>
          <cell r="O31">
            <v>5232</v>
          </cell>
          <cell r="P31">
            <v>1533</v>
          </cell>
          <cell r="Q31">
            <v>5736366</v>
          </cell>
          <cell r="R31">
            <v>738.25</v>
          </cell>
          <cell r="S31">
            <v>0</v>
          </cell>
          <cell r="T31">
            <v>85</v>
          </cell>
          <cell r="U31">
            <v>30</v>
          </cell>
          <cell r="V31">
            <v>73825</v>
          </cell>
          <cell r="W31">
            <v>5810191</v>
          </cell>
          <cell r="X31">
            <v>962.72</v>
          </cell>
          <cell r="Y31">
            <v>5774876</v>
          </cell>
          <cell r="Z31">
            <v>744.67</v>
          </cell>
          <cell r="AA31">
            <v>74467</v>
          </cell>
          <cell r="AB31">
            <v>5849343</v>
          </cell>
          <cell r="AC31">
            <v>-39152</v>
          </cell>
          <cell r="AD31">
            <v>-6.6934012931024901E-3</v>
          </cell>
          <cell r="AE31">
            <v>654.15</v>
          </cell>
          <cell r="AF31" t="str">
            <v>00243105</v>
          </cell>
          <cell r="AG31" t="str">
            <v>03</v>
          </cell>
          <cell r="AH31">
            <v>0</v>
          </cell>
          <cell r="AI31">
            <v>1911.58</v>
          </cell>
          <cell r="AJ31">
            <v>1995.6799999999998</v>
          </cell>
          <cell r="AK31">
            <v>1517.7849999999999</v>
          </cell>
          <cell r="AL31">
            <v>1433.69</v>
          </cell>
        </row>
        <row r="32">
          <cell r="D32" t="str">
            <v>7002009</v>
          </cell>
          <cell r="E32" t="str">
            <v>HARLEM HOSPITAL CENTER</v>
          </cell>
          <cell r="F32" t="str">
            <v>yes</v>
          </cell>
          <cell r="G32">
            <v>16</v>
          </cell>
          <cell r="H32" t="str">
            <v>NYC</v>
          </cell>
          <cell r="I32">
            <v>2</v>
          </cell>
          <cell r="J32">
            <v>2</v>
          </cell>
          <cell r="K32">
            <v>854.26</v>
          </cell>
          <cell r="L32">
            <v>872.2</v>
          </cell>
          <cell r="M32">
            <v>61.2</v>
          </cell>
          <cell r="N32">
            <v>933.40000000000009</v>
          </cell>
          <cell r="O32">
            <v>426</v>
          </cell>
          <cell r="P32">
            <v>87</v>
          </cell>
          <cell r="Q32">
            <v>438231</v>
          </cell>
          <cell r="R32">
            <v>715.35</v>
          </cell>
          <cell r="S32">
            <v>65</v>
          </cell>
          <cell r="T32">
            <v>1249</v>
          </cell>
          <cell r="U32">
            <v>373</v>
          </cell>
          <cell r="V32">
            <v>1087556</v>
          </cell>
          <cell r="W32">
            <v>1525787</v>
          </cell>
          <cell r="X32">
            <v>922.58</v>
          </cell>
          <cell r="Y32">
            <v>433151</v>
          </cell>
          <cell r="Z32">
            <v>704.53</v>
          </cell>
          <cell r="AA32">
            <v>1071321</v>
          </cell>
          <cell r="AB32">
            <v>1504472</v>
          </cell>
          <cell r="AC32">
            <v>21315</v>
          </cell>
          <cell r="AD32">
            <v>1.416776118133139E-2</v>
          </cell>
          <cell r="AE32">
            <v>654.15</v>
          </cell>
          <cell r="AF32" t="str">
            <v>00246108</v>
          </cell>
          <cell r="AG32" t="str">
            <v>03</v>
          </cell>
          <cell r="AH32">
            <v>0</v>
          </cell>
          <cell r="AI32">
            <v>1911.58</v>
          </cell>
          <cell r="AJ32">
            <v>1972.78</v>
          </cell>
          <cell r="AK32">
            <v>1494.885</v>
          </cell>
          <cell r="AL32">
            <v>1433.69</v>
          </cell>
        </row>
        <row r="33">
          <cell r="D33" t="str">
            <v>7002021</v>
          </cell>
          <cell r="E33" t="str">
            <v>METROPOLITAN HOSPITAL CENTER</v>
          </cell>
          <cell r="F33" t="str">
            <v>yes</v>
          </cell>
          <cell r="G33">
            <v>19</v>
          </cell>
          <cell r="H33" t="str">
            <v>NYC</v>
          </cell>
          <cell r="I33">
            <v>2</v>
          </cell>
          <cell r="J33">
            <v>2</v>
          </cell>
          <cell r="K33">
            <v>854.26</v>
          </cell>
          <cell r="L33">
            <v>872.2</v>
          </cell>
          <cell r="M33">
            <v>24.61</v>
          </cell>
          <cell r="N33">
            <v>896.81000000000006</v>
          </cell>
          <cell r="O33">
            <v>635</v>
          </cell>
          <cell r="P33">
            <v>465</v>
          </cell>
          <cell r="Q33">
            <v>777983</v>
          </cell>
          <cell r="R33">
            <v>678.76</v>
          </cell>
          <cell r="S33">
            <v>26</v>
          </cell>
          <cell r="T33">
            <v>951</v>
          </cell>
          <cell r="U33">
            <v>1067</v>
          </cell>
          <cell r="V33">
            <v>1030936</v>
          </cell>
          <cell r="W33">
            <v>1808919</v>
          </cell>
          <cell r="X33">
            <v>897.33</v>
          </cell>
          <cell r="Y33">
            <v>778434</v>
          </cell>
          <cell r="Z33">
            <v>679.28</v>
          </cell>
          <cell r="AA33">
            <v>1031722</v>
          </cell>
          <cell r="AB33">
            <v>1810156</v>
          </cell>
          <cell r="AC33">
            <v>-1237</v>
          </cell>
          <cell r="AD33">
            <v>-6.8336651647703294E-4</v>
          </cell>
          <cell r="AE33">
            <v>654.15</v>
          </cell>
          <cell r="AF33" t="str">
            <v>00246135</v>
          </cell>
          <cell r="AG33" t="str">
            <v>03</v>
          </cell>
          <cell r="AH33">
            <v>0</v>
          </cell>
          <cell r="AI33">
            <v>1911.58</v>
          </cell>
          <cell r="AJ33">
            <v>1936.1899999999998</v>
          </cell>
          <cell r="AK33">
            <v>1458.2949999999998</v>
          </cell>
          <cell r="AL33">
            <v>1433.69</v>
          </cell>
        </row>
        <row r="34">
          <cell r="D34" t="str">
            <v>7002032</v>
          </cell>
          <cell r="E34" t="str">
            <v>ST LUKES / ROOSEVELT HOSP</v>
          </cell>
          <cell r="F34" t="str">
            <v>yes</v>
          </cell>
          <cell r="G34">
            <v>35</v>
          </cell>
          <cell r="H34" t="str">
            <v>NYC</v>
          </cell>
          <cell r="I34">
            <v>2</v>
          </cell>
          <cell r="J34">
            <v>3</v>
          </cell>
          <cell r="K34">
            <v>854.26</v>
          </cell>
          <cell r="L34">
            <v>872.2</v>
          </cell>
          <cell r="M34">
            <v>313.57</v>
          </cell>
          <cell r="N34">
            <v>1185.77</v>
          </cell>
          <cell r="O34">
            <v>698</v>
          </cell>
          <cell r="P34">
            <v>577</v>
          </cell>
          <cell r="Q34">
            <v>1169762</v>
          </cell>
          <cell r="R34">
            <v>967.72</v>
          </cell>
          <cell r="S34">
            <v>3</v>
          </cell>
          <cell r="T34">
            <v>1647</v>
          </cell>
          <cell r="U34">
            <v>1231</v>
          </cell>
          <cell r="V34">
            <v>2193024</v>
          </cell>
          <cell r="W34">
            <v>3362786</v>
          </cell>
          <cell r="X34">
            <v>1036.93</v>
          </cell>
          <cell r="Y34">
            <v>1022931</v>
          </cell>
          <cell r="Z34">
            <v>818.88</v>
          </cell>
          <cell r="AA34">
            <v>1855827</v>
          </cell>
          <cell r="AB34">
            <v>2878758</v>
          </cell>
          <cell r="AC34">
            <v>484028</v>
          </cell>
          <cell r="AD34">
            <v>0.16813778719850714</v>
          </cell>
          <cell r="AE34">
            <v>654.15</v>
          </cell>
          <cell r="AF34" t="str">
            <v>00354967</v>
          </cell>
          <cell r="AG34" t="str">
            <v>03</v>
          </cell>
          <cell r="AH34">
            <v>0</v>
          </cell>
          <cell r="AI34">
            <v>1911.58</v>
          </cell>
          <cell r="AJ34">
            <v>2225.15</v>
          </cell>
          <cell r="AK34">
            <v>1747.2549999999999</v>
          </cell>
          <cell r="AL34">
            <v>1433.69</v>
          </cell>
        </row>
        <row r="35">
          <cell r="D35" t="str">
            <v>7003001</v>
          </cell>
          <cell r="E35" t="str">
            <v>FLUSHING HOSPITAL MED CTR</v>
          </cell>
          <cell r="F35" t="str">
            <v>yes</v>
          </cell>
          <cell r="G35">
            <v>30</v>
          </cell>
          <cell r="H35" t="str">
            <v>NYC</v>
          </cell>
          <cell r="I35">
            <v>2</v>
          </cell>
          <cell r="J35">
            <v>2</v>
          </cell>
          <cell r="K35">
            <v>854.26</v>
          </cell>
          <cell r="L35">
            <v>872.2</v>
          </cell>
          <cell r="M35">
            <v>24.02</v>
          </cell>
          <cell r="N35">
            <v>896.22</v>
          </cell>
          <cell r="O35">
            <v>674</v>
          </cell>
          <cell r="P35">
            <v>833</v>
          </cell>
          <cell r="Q35">
            <v>977328</v>
          </cell>
          <cell r="R35">
            <v>678.17</v>
          </cell>
          <cell r="S35">
            <v>5</v>
          </cell>
          <cell r="T35">
            <v>936</v>
          </cell>
          <cell r="U35">
            <v>731</v>
          </cell>
          <cell r="V35">
            <v>887119</v>
          </cell>
          <cell r="W35">
            <v>1864447</v>
          </cell>
          <cell r="X35">
            <v>894.09</v>
          </cell>
          <cell r="Y35">
            <v>975005</v>
          </cell>
          <cell r="Z35">
            <v>676.04</v>
          </cell>
          <cell r="AA35">
            <v>884337</v>
          </cell>
          <cell r="AB35">
            <v>1859342</v>
          </cell>
          <cell r="AC35">
            <v>5105</v>
          </cell>
          <cell r="AD35">
            <v>2.7455949470296479E-3</v>
          </cell>
          <cell r="AE35">
            <v>654.15</v>
          </cell>
          <cell r="AF35" t="str">
            <v>00243843</v>
          </cell>
          <cell r="AG35" t="str">
            <v>03</v>
          </cell>
          <cell r="AH35">
            <v>0</v>
          </cell>
          <cell r="AI35">
            <v>1911.58</v>
          </cell>
          <cell r="AJ35">
            <v>1935.6</v>
          </cell>
          <cell r="AK35">
            <v>1457.7049999999999</v>
          </cell>
          <cell r="AL35">
            <v>1433.69</v>
          </cell>
        </row>
        <row r="36">
          <cell r="D36" t="str">
            <v>7004003</v>
          </cell>
          <cell r="E36" t="str">
            <v>STATEN ISLAND UNIV HOSP</v>
          </cell>
          <cell r="F36" t="str">
            <v>yes</v>
          </cell>
          <cell r="G36">
            <v>56</v>
          </cell>
          <cell r="H36" t="str">
            <v>NYC</v>
          </cell>
          <cell r="I36">
            <v>2</v>
          </cell>
          <cell r="J36">
            <v>3</v>
          </cell>
          <cell r="K36">
            <v>854.26</v>
          </cell>
          <cell r="L36">
            <v>872.2</v>
          </cell>
          <cell r="M36">
            <v>56.08</v>
          </cell>
          <cell r="N36">
            <v>928.28000000000009</v>
          </cell>
          <cell r="O36">
            <v>1330</v>
          </cell>
          <cell r="P36">
            <v>777</v>
          </cell>
          <cell r="Q36">
            <v>1595249</v>
          </cell>
          <cell r="R36">
            <v>710.23</v>
          </cell>
          <cell r="S36">
            <v>0</v>
          </cell>
          <cell r="T36">
            <v>101</v>
          </cell>
          <cell r="U36">
            <v>13</v>
          </cell>
          <cell r="V36">
            <v>76350</v>
          </cell>
          <cell r="W36">
            <v>1671599</v>
          </cell>
          <cell r="X36">
            <v>931.48</v>
          </cell>
          <cell r="Y36">
            <v>1600748</v>
          </cell>
          <cell r="Z36">
            <v>713.43</v>
          </cell>
          <cell r="AA36">
            <v>76694</v>
          </cell>
          <cell r="AB36">
            <v>1677442</v>
          </cell>
          <cell r="AC36">
            <v>-5843</v>
          </cell>
          <cell r="AD36">
            <v>-3.4832798987982894E-3</v>
          </cell>
          <cell r="AE36">
            <v>654.15</v>
          </cell>
          <cell r="AF36" t="str">
            <v>00244202</v>
          </cell>
          <cell r="AG36" t="str">
            <v>07</v>
          </cell>
          <cell r="AH36">
            <v>0</v>
          </cell>
          <cell r="AI36">
            <v>1911.58</v>
          </cell>
          <cell r="AJ36">
            <v>1967.6599999999999</v>
          </cell>
          <cell r="AK36">
            <v>1489.7649999999999</v>
          </cell>
          <cell r="AL36">
            <v>1433.69</v>
          </cell>
        </row>
        <row r="37">
          <cell r="D37">
            <v>0</v>
          </cell>
          <cell r="E37">
            <v>0</v>
          </cell>
          <cell r="F37">
            <v>0</v>
          </cell>
          <cell r="G37">
            <v>0</v>
          </cell>
          <cell r="H37">
            <v>0</v>
          </cell>
          <cell r="I37">
            <v>0</v>
          </cell>
          <cell r="J37">
            <v>0</v>
          </cell>
          <cell r="M37">
            <v>0</v>
          </cell>
          <cell r="O37">
            <v>0</v>
          </cell>
          <cell r="P37">
            <v>0</v>
          </cell>
          <cell r="R37">
            <v>0</v>
          </cell>
          <cell r="S37">
            <v>0</v>
          </cell>
          <cell r="T37">
            <v>0</v>
          </cell>
          <cell r="U37">
            <v>0</v>
          </cell>
          <cell r="X37">
            <v>0</v>
          </cell>
          <cell r="Z37">
            <v>0</v>
          </cell>
          <cell r="AA37">
            <v>0</v>
          </cell>
          <cell r="AB37">
            <v>0</v>
          </cell>
          <cell r="AE37">
            <v>0</v>
          </cell>
          <cell r="AF37">
            <v>0</v>
          </cell>
          <cell r="AG37">
            <v>0</v>
          </cell>
          <cell r="AH37">
            <v>0</v>
          </cell>
          <cell r="AI37">
            <v>0</v>
          </cell>
          <cell r="AJ37">
            <v>0</v>
          </cell>
          <cell r="AK37">
            <v>0</v>
          </cell>
          <cell r="AL37">
            <v>0</v>
          </cell>
        </row>
        <row r="38">
          <cell r="D38">
            <v>0</v>
          </cell>
          <cell r="E38" t="str">
            <v>NYC Region Total</v>
          </cell>
          <cell r="F38">
            <v>0</v>
          </cell>
          <cell r="G38">
            <v>499</v>
          </cell>
          <cell r="H38">
            <v>0</v>
          </cell>
          <cell r="I38">
            <v>0</v>
          </cell>
          <cell r="J38">
            <v>0</v>
          </cell>
          <cell r="M38">
            <v>0</v>
          </cell>
          <cell r="O38">
            <v>19669</v>
          </cell>
          <cell r="P38">
            <v>8882</v>
          </cell>
          <cell r="Q38">
            <v>23105919</v>
          </cell>
          <cell r="S38">
            <v>862</v>
          </cell>
          <cell r="T38">
            <v>13829</v>
          </cell>
          <cell r="U38">
            <v>8074</v>
          </cell>
          <cell r="V38">
            <v>14568869</v>
          </cell>
          <cell r="W38">
            <v>37674788</v>
          </cell>
          <cell r="X38">
            <v>0</v>
          </cell>
          <cell r="Y38">
            <v>22803309</v>
          </cell>
          <cell r="Z38">
            <v>0</v>
          </cell>
          <cell r="AA38">
            <v>13887779</v>
          </cell>
          <cell r="AB38">
            <v>36691088</v>
          </cell>
          <cell r="AC38">
            <v>983700</v>
          </cell>
          <cell r="AD38">
            <v>2.6810325166699882E-2</v>
          </cell>
          <cell r="AE38">
            <v>0</v>
          </cell>
          <cell r="AF38">
            <v>0</v>
          </cell>
          <cell r="AG38">
            <v>0</v>
          </cell>
          <cell r="AH38">
            <v>0</v>
          </cell>
          <cell r="AI38">
            <v>0</v>
          </cell>
          <cell r="AJ38">
            <v>0</v>
          </cell>
          <cell r="AK38">
            <v>0</v>
          </cell>
          <cell r="AL38">
            <v>0</v>
          </cell>
        </row>
        <row r="39">
          <cell r="D39">
            <v>0</v>
          </cell>
          <cell r="E39">
            <v>0</v>
          </cell>
          <cell r="F39">
            <v>0</v>
          </cell>
          <cell r="G39">
            <v>0</v>
          </cell>
          <cell r="H39">
            <v>0</v>
          </cell>
          <cell r="I39">
            <v>0</v>
          </cell>
          <cell r="J39">
            <v>0</v>
          </cell>
          <cell r="M39">
            <v>0</v>
          </cell>
          <cell r="O39">
            <v>0</v>
          </cell>
          <cell r="P39">
            <v>0</v>
          </cell>
          <cell r="R39">
            <v>0</v>
          </cell>
          <cell r="S39">
            <v>0</v>
          </cell>
          <cell r="T39">
            <v>0</v>
          </cell>
          <cell r="U39">
            <v>0</v>
          </cell>
          <cell r="X39">
            <v>0</v>
          </cell>
          <cell r="Z39">
            <v>0</v>
          </cell>
          <cell r="AA39">
            <v>0</v>
          </cell>
          <cell r="AB39">
            <v>0</v>
          </cell>
          <cell r="AD39">
            <v>0</v>
          </cell>
          <cell r="AE39">
            <v>0</v>
          </cell>
          <cell r="AF39">
            <v>0</v>
          </cell>
          <cell r="AG39">
            <v>0</v>
          </cell>
          <cell r="AH39">
            <v>0</v>
          </cell>
          <cell r="AI39">
            <v>0</v>
          </cell>
          <cell r="AJ39">
            <v>0</v>
          </cell>
          <cell r="AK39">
            <v>0</v>
          </cell>
          <cell r="AL39">
            <v>0</v>
          </cell>
        </row>
        <row r="40">
          <cell r="D40">
            <v>0</v>
          </cell>
          <cell r="E40" t="str">
            <v>NO METROPOLITAN REGION</v>
          </cell>
          <cell r="F40">
            <v>0</v>
          </cell>
          <cell r="G40">
            <v>0</v>
          </cell>
          <cell r="H40">
            <v>0</v>
          </cell>
          <cell r="I40">
            <v>0</v>
          </cell>
          <cell r="J40">
            <v>0</v>
          </cell>
          <cell r="M40">
            <v>0</v>
          </cell>
          <cell r="O40">
            <v>0</v>
          </cell>
          <cell r="P40">
            <v>0</v>
          </cell>
          <cell r="R40">
            <v>0</v>
          </cell>
          <cell r="S40">
            <v>0</v>
          </cell>
          <cell r="T40">
            <v>0</v>
          </cell>
          <cell r="U40">
            <v>0</v>
          </cell>
          <cell r="X40">
            <v>0</v>
          </cell>
          <cell r="Z40">
            <v>0</v>
          </cell>
          <cell r="AA40">
            <v>0</v>
          </cell>
          <cell r="AB40">
            <v>0</v>
          </cell>
          <cell r="AE40">
            <v>0</v>
          </cell>
          <cell r="AF40">
            <v>0</v>
          </cell>
          <cell r="AG40">
            <v>0</v>
          </cell>
          <cell r="AH40">
            <v>0</v>
          </cell>
          <cell r="AI40">
            <v>0</v>
          </cell>
          <cell r="AJ40">
            <v>0</v>
          </cell>
          <cell r="AK40">
            <v>0</v>
          </cell>
          <cell r="AL40">
            <v>0</v>
          </cell>
        </row>
        <row r="41">
          <cell r="D41" t="str">
            <v>1302000</v>
          </cell>
          <cell r="E41" t="str">
            <v>ST FRANCIS HOSP / POUGH</v>
          </cell>
          <cell r="F41" t="str">
            <v>yes</v>
          </cell>
          <cell r="G41">
            <v>10</v>
          </cell>
          <cell r="H41" t="str">
            <v>No Metropolitan</v>
          </cell>
          <cell r="I41">
            <v>3</v>
          </cell>
          <cell r="J41">
            <v>3</v>
          </cell>
          <cell r="K41">
            <v>723.85</v>
          </cell>
          <cell r="L41">
            <v>739.05</v>
          </cell>
          <cell r="M41">
            <v>108.27</v>
          </cell>
          <cell r="N41">
            <v>847.31999999999994</v>
          </cell>
          <cell r="O41">
            <v>356</v>
          </cell>
          <cell r="P41">
            <v>0</v>
          </cell>
          <cell r="Q41">
            <v>301646</v>
          </cell>
          <cell r="R41">
            <v>662.56</v>
          </cell>
          <cell r="S41">
            <v>0</v>
          </cell>
          <cell r="T41">
            <v>144</v>
          </cell>
          <cell r="U41">
            <v>0</v>
          </cell>
          <cell r="V41">
            <v>95409</v>
          </cell>
          <cell r="W41">
            <v>397055</v>
          </cell>
          <cell r="X41">
            <v>830.53</v>
          </cell>
          <cell r="Y41">
            <v>295669</v>
          </cell>
          <cell r="Z41">
            <v>645.77</v>
          </cell>
          <cell r="AA41">
            <v>92991</v>
          </cell>
          <cell r="AB41">
            <v>388660</v>
          </cell>
          <cell r="AC41">
            <v>8395</v>
          </cell>
          <cell r="AD41">
            <v>2.1599855915195802E-2</v>
          </cell>
          <cell r="AE41">
            <v>554.29</v>
          </cell>
          <cell r="AF41" t="str">
            <v>00273845</v>
          </cell>
          <cell r="AG41" t="str">
            <v>06</v>
          </cell>
          <cell r="AH41">
            <v>0</v>
          </cell>
          <cell r="AI41">
            <v>1619.76</v>
          </cell>
          <cell r="AJ41">
            <v>1728.03</v>
          </cell>
          <cell r="AK41">
            <v>1323.09</v>
          </cell>
          <cell r="AL41">
            <v>1214.82</v>
          </cell>
        </row>
        <row r="42">
          <cell r="D42" t="str">
            <v>3535001</v>
          </cell>
          <cell r="E42" t="str">
            <v>BON SECOURS COMMUNITY HOSP</v>
          </cell>
          <cell r="F42" t="str">
            <v>yes</v>
          </cell>
          <cell r="G42">
            <v>10</v>
          </cell>
          <cell r="H42" t="str">
            <v>No Metropolitan</v>
          </cell>
          <cell r="I42">
            <v>3</v>
          </cell>
          <cell r="J42">
            <v>3</v>
          </cell>
          <cell r="K42">
            <v>723.85</v>
          </cell>
          <cell r="L42">
            <v>739.05</v>
          </cell>
          <cell r="M42">
            <v>24.29</v>
          </cell>
          <cell r="N42">
            <v>763.33999999999992</v>
          </cell>
          <cell r="O42">
            <v>12</v>
          </cell>
          <cell r="P42">
            <v>0</v>
          </cell>
          <cell r="Q42">
            <v>9160</v>
          </cell>
          <cell r="R42">
            <v>578.58000000000004</v>
          </cell>
          <cell r="S42">
            <v>0</v>
          </cell>
          <cell r="T42">
            <v>139</v>
          </cell>
          <cell r="U42">
            <v>46</v>
          </cell>
          <cell r="V42">
            <v>93730</v>
          </cell>
          <cell r="W42">
            <v>102890</v>
          </cell>
          <cell r="X42">
            <v>759.03</v>
          </cell>
          <cell r="Y42">
            <v>9108</v>
          </cell>
          <cell r="Z42">
            <v>574.27</v>
          </cell>
          <cell r="AA42">
            <v>93032</v>
          </cell>
          <cell r="AB42">
            <v>102140</v>
          </cell>
          <cell r="AC42">
            <v>750</v>
          </cell>
          <cell r="AD42">
            <v>7.3428627374192285E-3</v>
          </cell>
          <cell r="AE42">
            <v>554.29</v>
          </cell>
          <cell r="AF42" t="str">
            <v>00273905</v>
          </cell>
          <cell r="AG42" t="str">
            <v>03</v>
          </cell>
          <cell r="AH42">
            <v>0</v>
          </cell>
          <cell r="AI42">
            <v>1619.76</v>
          </cell>
          <cell r="AJ42">
            <v>1644.05</v>
          </cell>
          <cell r="AK42">
            <v>1239.1099999999999</v>
          </cell>
          <cell r="AL42">
            <v>1214.82</v>
          </cell>
        </row>
        <row r="43">
          <cell r="D43" t="str">
            <v>4324000</v>
          </cell>
          <cell r="E43" t="str">
            <v>NYACK HOSPITAL</v>
          </cell>
          <cell r="F43" t="str">
            <v>yes</v>
          </cell>
          <cell r="G43">
            <v>8</v>
          </cell>
          <cell r="H43" t="str">
            <v>No Metropolitan</v>
          </cell>
          <cell r="I43">
            <v>3</v>
          </cell>
          <cell r="J43">
            <v>2</v>
          </cell>
          <cell r="K43">
            <v>723.85</v>
          </cell>
          <cell r="L43">
            <v>739.05</v>
          </cell>
          <cell r="M43">
            <v>37.020000000000003</v>
          </cell>
          <cell r="N43">
            <v>776.06999999999994</v>
          </cell>
          <cell r="O43">
            <v>361</v>
          </cell>
          <cell r="P43">
            <v>80</v>
          </cell>
          <cell r="Q43">
            <v>311204</v>
          </cell>
          <cell r="R43">
            <v>591.30999999999995</v>
          </cell>
          <cell r="S43">
            <v>1</v>
          </cell>
          <cell r="T43">
            <v>58</v>
          </cell>
          <cell r="U43">
            <v>0</v>
          </cell>
          <cell r="V43">
            <v>35072</v>
          </cell>
          <cell r="W43">
            <v>346276</v>
          </cell>
          <cell r="X43">
            <v>770.27</v>
          </cell>
          <cell r="Y43">
            <v>308878</v>
          </cell>
          <cell r="Z43">
            <v>585.51</v>
          </cell>
          <cell r="AA43">
            <v>34730</v>
          </cell>
          <cell r="AB43">
            <v>343608</v>
          </cell>
          <cell r="AC43">
            <v>2668</v>
          </cell>
          <cell r="AD43">
            <v>7.7646620567623573E-3</v>
          </cell>
          <cell r="AE43">
            <v>554.29</v>
          </cell>
          <cell r="AF43" t="str">
            <v>00243967</v>
          </cell>
          <cell r="AG43" t="str">
            <v>03</v>
          </cell>
          <cell r="AH43">
            <v>0</v>
          </cell>
          <cell r="AI43">
            <v>1619.76</v>
          </cell>
          <cell r="AJ43">
            <v>1656.78</v>
          </cell>
          <cell r="AK43">
            <v>1251.8399999999999</v>
          </cell>
          <cell r="AL43">
            <v>1214.82</v>
          </cell>
        </row>
        <row r="44">
          <cell r="D44" t="str">
            <v>4329000</v>
          </cell>
          <cell r="E44" t="str">
            <v>GOOD SAMARITAN / SUFFERN</v>
          </cell>
          <cell r="F44" t="str">
            <v>yes</v>
          </cell>
          <cell r="G44">
            <v>6</v>
          </cell>
          <cell r="H44" t="str">
            <v>No Metropolitan</v>
          </cell>
          <cell r="I44">
            <v>3</v>
          </cell>
          <cell r="J44">
            <v>2</v>
          </cell>
          <cell r="K44">
            <v>723.85</v>
          </cell>
          <cell r="L44">
            <v>739.05</v>
          </cell>
          <cell r="M44">
            <v>46.42</v>
          </cell>
          <cell r="N44">
            <v>785.46999999999991</v>
          </cell>
          <cell r="O44">
            <v>33</v>
          </cell>
          <cell r="P44">
            <v>24</v>
          </cell>
          <cell r="Q44">
            <v>35346</v>
          </cell>
          <cell r="R44">
            <v>600.71</v>
          </cell>
          <cell r="S44">
            <v>0</v>
          </cell>
          <cell r="T44">
            <v>152</v>
          </cell>
          <cell r="U44">
            <v>39</v>
          </cell>
          <cell r="V44">
            <v>103022</v>
          </cell>
          <cell r="W44">
            <v>138368</v>
          </cell>
          <cell r="X44">
            <v>780.1099999999999</v>
          </cell>
          <cell r="Y44">
            <v>35105</v>
          </cell>
          <cell r="Z44">
            <v>595.35</v>
          </cell>
          <cell r="AA44">
            <v>102103</v>
          </cell>
          <cell r="AB44">
            <v>137208</v>
          </cell>
          <cell r="AC44">
            <v>1160</v>
          </cell>
          <cell r="AD44">
            <v>8.4543175325053933E-3</v>
          </cell>
          <cell r="AE44">
            <v>554.29</v>
          </cell>
          <cell r="AF44" t="str">
            <v>00273941</v>
          </cell>
          <cell r="AG44" t="str">
            <v>03</v>
          </cell>
          <cell r="AH44">
            <v>0</v>
          </cell>
          <cell r="AI44">
            <v>1619.76</v>
          </cell>
          <cell r="AJ44">
            <v>1666.18</v>
          </cell>
          <cell r="AK44">
            <v>1261.24</v>
          </cell>
          <cell r="AL44">
            <v>1214.82</v>
          </cell>
        </row>
        <row r="45">
          <cell r="D45" t="str">
            <v>5501000</v>
          </cell>
          <cell r="E45" t="str">
            <v>HLTHALLIANCE HOSP MARYS AVE</v>
          </cell>
          <cell r="F45" t="str">
            <v>yes</v>
          </cell>
          <cell r="G45">
            <v>10</v>
          </cell>
          <cell r="H45" t="str">
            <v>No Metropolitan</v>
          </cell>
          <cell r="I45">
            <v>3</v>
          </cell>
          <cell r="J45">
            <v>3</v>
          </cell>
          <cell r="K45">
            <v>723.85</v>
          </cell>
          <cell r="L45">
            <v>739.05</v>
          </cell>
          <cell r="M45">
            <v>20.71</v>
          </cell>
          <cell r="N45">
            <v>759.76</v>
          </cell>
          <cell r="O45">
            <v>35</v>
          </cell>
          <cell r="P45">
            <v>14</v>
          </cell>
          <cell r="Q45">
            <v>31910</v>
          </cell>
          <cell r="R45">
            <v>575</v>
          </cell>
          <cell r="S45">
            <v>12</v>
          </cell>
          <cell r="T45">
            <v>213</v>
          </cell>
          <cell r="U45">
            <v>65</v>
          </cell>
          <cell r="V45">
            <v>150280</v>
          </cell>
          <cell r="W45">
            <v>182190</v>
          </cell>
          <cell r="X45">
            <v>754.8</v>
          </cell>
          <cell r="Y45">
            <v>31702</v>
          </cell>
          <cell r="Z45">
            <v>570.04</v>
          </cell>
          <cell r="AA45">
            <v>149002</v>
          </cell>
          <cell r="AB45">
            <v>180704</v>
          </cell>
          <cell r="AC45">
            <v>1486</v>
          </cell>
          <cell r="AD45">
            <v>8.2233929520099166E-3</v>
          </cell>
          <cell r="AE45">
            <v>554.29</v>
          </cell>
          <cell r="AF45" t="str">
            <v>00274020</v>
          </cell>
          <cell r="AG45" t="str">
            <v>03</v>
          </cell>
          <cell r="AH45">
            <v>0</v>
          </cell>
          <cell r="AI45">
            <v>1619.76</v>
          </cell>
          <cell r="AJ45">
            <v>1640.47</v>
          </cell>
          <cell r="AK45">
            <v>1235.53</v>
          </cell>
          <cell r="AL45">
            <v>1214.82</v>
          </cell>
        </row>
        <row r="46">
          <cell r="D46" t="str">
            <v>5907001</v>
          </cell>
          <cell r="E46" t="str">
            <v>ST JOHNS RIVERSIDE HOSPITAL</v>
          </cell>
          <cell r="F46" t="str">
            <v>yes</v>
          </cell>
          <cell r="G46">
            <v>72</v>
          </cell>
          <cell r="H46" t="str">
            <v>No Metropolitan</v>
          </cell>
          <cell r="I46">
            <v>3</v>
          </cell>
          <cell r="J46">
            <v>2</v>
          </cell>
          <cell r="K46">
            <v>723.85</v>
          </cell>
          <cell r="L46">
            <v>739.05</v>
          </cell>
          <cell r="M46">
            <v>16.16</v>
          </cell>
          <cell r="N46">
            <v>755.20999999999992</v>
          </cell>
          <cell r="O46">
            <v>4910</v>
          </cell>
          <cell r="P46">
            <v>2317</v>
          </cell>
          <cell r="Q46">
            <v>4582992</v>
          </cell>
          <cell r="R46">
            <v>570.45000000000005</v>
          </cell>
          <cell r="S46">
            <v>0</v>
          </cell>
          <cell r="T46">
            <v>59</v>
          </cell>
          <cell r="U46">
            <v>40</v>
          </cell>
          <cell r="V46">
            <v>45066</v>
          </cell>
          <cell r="W46">
            <v>4628058</v>
          </cell>
          <cell r="X46">
            <v>755.03</v>
          </cell>
          <cell r="Y46">
            <v>4581900</v>
          </cell>
          <cell r="Z46">
            <v>570.27</v>
          </cell>
          <cell r="AA46">
            <v>45051</v>
          </cell>
          <cell r="AB46">
            <v>4626951</v>
          </cell>
          <cell r="AC46">
            <v>1107</v>
          </cell>
          <cell r="AD46">
            <v>2.39250426468748E-4</v>
          </cell>
          <cell r="AE46">
            <v>554.29</v>
          </cell>
          <cell r="AF46" t="str">
            <v>00245501</v>
          </cell>
          <cell r="AG46" t="str">
            <v>04</v>
          </cell>
          <cell r="AH46">
            <v>0</v>
          </cell>
          <cell r="AI46">
            <v>1619.76</v>
          </cell>
          <cell r="AJ46">
            <v>1635.92</v>
          </cell>
          <cell r="AK46">
            <v>1230.98</v>
          </cell>
        </row>
        <row r="47">
          <cell r="D47">
            <v>0</v>
          </cell>
          <cell r="E47">
            <v>0</v>
          </cell>
          <cell r="F47">
            <v>0</v>
          </cell>
          <cell r="G47">
            <v>0</v>
          </cell>
          <cell r="H47">
            <v>0</v>
          </cell>
          <cell r="I47">
            <v>0</v>
          </cell>
          <cell r="J47">
            <v>0</v>
          </cell>
          <cell r="M47">
            <v>0</v>
          </cell>
          <cell r="O47">
            <v>0</v>
          </cell>
          <cell r="P47">
            <v>0</v>
          </cell>
          <cell r="R47">
            <v>0</v>
          </cell>
          <cell r="S47">
            <v>0</v>
          </cell>
          <cell r="T47">
            <v>0</v>
          </cell>
          <cell r="U47">
            <v>0</v>
          </cell>
          <cell r="X47">
            <v>0</v>
          </cell>
          <cell r="Z47">
            <v>0</v>
          </cell>
          <cell r="AA47">
            <v>0</v>
          </cell>
          <cell r="AB47">
            <v>0</v>
          </cell>
          <cell r="AF47">
            <v>0</v>
          </cell>
          <cell r="AH47">
            <v>0</v>
          </cell>
          <cell r="AI47">
            <v>0</v>
          </cell>
          <cell r="AJ47">
            <v>0</v>
          </cell>
          <cell r="AK47">
            <v>0</v>
          </cell>
        </row>
        <row r="48">
          <cell r="D48">
            <v>0</v>
          </cell>
          <cell r="E48" t="str">
            <v>No Metropolitan Region Total</v>
          </cell>
          <cell r="F48">
            <v>0</v>
          </cell>
          <cell r="G48">
            <v>116</v>
          </cell>
          <cell r="H48">
            <v>0</v>
          </cell>
          <cell r="I48">
            <v>0</v>
          </cell>
          <cell r="J48">
            <v>0</v>
          </cell>
          <cell r="M48">
            <v>0</v>
          </cell>
          <cell r="O48">
            <v>5707</v>
          </cell>
          <cell r="P48">
            <v>2435</v>
          </cell>
          <cell r="Q48">
            <v>5272258</v>
          </cell>
          <cell r="S48">
            <v>13</v>
          </cell>
          <cell r="T48">
            <v>765</v>
          </cell>
          <cell r="U48">
            <v>190</v>
          </cell>
          <cell r="V48">
            <v>522579</v>
          </cell>
          <cell r="W48">
            <v>5794837</v>
          </cell>
          <cell r="X48">
            <v>0</v>
          </cell>
          <cell r="Y48">
            <v>5262362</v>
          </cell>
          <cell r="Z48">
            <v>0</v>
          </cell>
          <cell r="AA48">
            <v>516909</v>
          </cell>
          <cell r="AB48">
            <v>5779271</v>
          </cell>
          <cell r="AC48">
            <v>15566</v>
          </cell>
          <cell r="AD48">
            <v>2.6934192911182049E-3</v>
          </cell>
          <cell r="AF48">
            <v>0</v>
          </cell>
          <cell r="AH48">
            <v>0</v>
          </cell>
          <cell r="AI48">
            <v>0</v>
          </cell>
          <cell r="AJ48">
            <v>0</v>
          </cell>
          <cell r="AK48">
            <v>0</v>
          </cell>
        </row>
        <row r="49">
          <cell r="D49">
            <v>0</v>
          </cell>
          <cell r="E49">
            <v>0</v>
          </cell>
          <cell r="F49">
            <v>0</v>
          </cell>
          <cell r="G49">
            <v>0</v>
          </cell>
          <cell r="H49">
            <v>0</v>
          </cell>
          <cell r="I49">
            <v>0</v>
          </cell>
          <cell r="J49">
            <v>0</v>
          </cell>
          <cell r="M49">
            <v>0</v>
          </cell>
          <cell r="O49">
            <v>0</v>
          </cell>
          <cell r="P49">
            <v>0</v>
          </cell>
          <cell r="R49">
            <v>0</v>
          </cell>
          <cell r="S49">
            <v>0</v>
          </cell>
          <cell r="T49">
            <v>0</v>
          </cell>
          <cell r="U49">
            <v>0</v>
          </cell>
          <cell r="X49">
            <v>0</v>
          </cell>
          <cell r="Z49">
            <v>0</v>
          </cell>
          <cell r="AA49">
            <v>0</v>
          </cell>
          <cell r="AB49">
            <v>0</v>
          </cell>
          <cell r="AD49">
            <v>0</v>
          </cell>
          <cell r="AE49">
            <v>0</v>
          </cell>
          <cell r="AF49">
            <v>0</v>
          </cell>
          <cell r="AH49">
            <v>0</v>
          </cell>
          <cell r="AI49">
            <v>0</v>
          </cell>
          <cell r="AJ49">
            <v>0</v>
          </cell>
          <cell r="AK49">
            <v>0</v>
          </cell>
        </row>
        <row r="50">
          <cell r="D50">
            <v>0</v>
          </cell>
          <cell r="E50" t="str">
            <v>NORTHEASTERN REGION</v>
          </cell>
          <cell r="F50">
            <v>0</v>
          </cell>
          <cell r="G50">
            <v>0</v>
          </cell>
          <cell r="H50">
            <v>0</v>
          </cell>
          <cell r="I50">
            <v>0</v>
          </cell>
          <cell r="J50">
            <v>0</v>
          </cell>
          <cell r="M50">
            <v>0</v>
          </cell>
          <cell r="O50">
            <v>0</v>
          </cell>
          <cell r="P50">
            <v>0</v>
          </cell>
          <cell r="R50">
            <v>0</v>
          </cell>
          <cell r="S50">
            <v>0</v>
          </cell>
          <cell r="T50">
            <v>0</v>
          </cell>
          <cell r="U50">
            <v>0</v>
          </cell>
          <cell r="X50">
            <v>0</v>
          </cell>
          <cell r="Z50">
            <v>0</v>
          </cell>
          <cell r="AA50">
            <v>0</v>
          </cell>
          <cell r="AB50">
            <v>0</v>
          </cell>
          <cell r="AF50">
            <v>0</v>
          </cell>
          <cell r="AH50">
            <v>0</v>
          </cell>
          <cell r="AI50">
            <v>0</v>
          </cell>
          <cell r="AJ50">
            <v>0</v>
          </cell>
          <cell r="AK50">
            <v>0</v>
          </cell>
        </row>
        <row r="51">
          <cell r="D51" t="str">
            <v>0101004</v>
          </cell>
          <cell r="E51" t="str">
            <v>ST PETERS HOSPITAL</v>
          </cell>
          <cell r="F51" t="str">
            <v>yes</v>
          </cell>
          <cell r="G51">
            <v>18</v>
          </cell>
          <cell r="H51" t="str">
            <v>Northeastern</v>
          </cell>
          <cell r="I51">
            <v>4</v>
          </cell>
          <cell r="J51">
            <v>3</v>
          </cell>
          <cell r="K51">
            <v>499.47</v>
          </cell>
          <cell r="L51">
            <v>509.96</v>
          </cell>
          <cell r="M51">
            <v>67.92</v>
          </cell>
          <cell r="N51">
            <v>577.88</v>
          </cell>
          <cell r="O51">
            <v>367</v>
          </cell>
          <cell r="P51">
            <v>57</v>
          </cell>
          <cell r="Q51">
            <v>228552</v>
          </cell>
          <cell r="R51">
            <v>450.39</v>
          </cell>
          <cell r="S51">
            <v>1</v>
          </cell>
          <cell r="T51">
            <v>544</v>
          </cell>
          <cell r="U51">
            <v>26</v>
          </cell>
          <cell r="V51">
            <v>251445</v>
          </cell>
          <cell r="W51">
            <v>479997</v>
          </cell>
          <cell r="X51">
            <v>580.9</v>
          </cell>
          <cell r="Y51">
            <v>229746</v>
          </cell>
          <cell r="Z51">
            <v>453.41</v>
          </cell>
          <cell r="AA51">
            <v>253130</v>
          </cell>
          <cell r="AB51">
            <v>482876</v>
          </cell>
          <cell r="AC51">
            <v>-2879</v>
          </cell>
          <cell r="AD51">
            <v>-5.9621931924552056E-3</v>
          </cell>
          <cell r="AE51">
            <v>382.47</v>
          </cell>
          <cell r="AF51" t="str">
            <v>00318823</v>
          </cell>
          <cell r="AG51" t="str">
            <v>03</v>
          </cell>
          <cell r="AH51">
            <v>0</v>
          </cell>
          <cell r="AI51">
            <v>1117.6600000000001</v>
          </cell>
          <cell r="AJ51">
            <v>1185.5800000000002</v>
          </cell>
          <cell r="AK51">
            <v>906.16500000000008</v>
          </cell>
        </row>
        <row r="52">
          <cell r="D52" t="str">
            <v>4102003</v>
          </cell>
          <cell r="E52" t="str">
            <v>SETON HEALTH SYSTEMS</v>
          </cell>
          <cell r="F52" t="str">
            <v>yes</v>
          </cell>
          <cell r="G52">
            <v>10</v>
          </cell>
          <cell r="H52" t="str">
            <v>Northeastern</v>
          </cell>
          <cell r="I52">
            <v>4</v>
          </cell>
          <cell r="J52">
            <v>3</v>
          </cell>
          <cell r="K52">
            <v>499.47</v>
          </cell>
          <cell r="L52">
            <v>509.96</v>
          </cell>
          <cell r="M52">
            <v>15.63</v>
          </cell>
          <cell r="N52">
            <v>525.59</v>
          </cell>
          <cell r="O52">
            <v>0</v>
          </cell>
          <cell r="P52">
            <v>0</v>
          </cell>
          <cell r="Q52">
            <v>0</v>
          </cell>
          <cell r="R52">
            <v>398.1</v>
          </cell>
          <cell r="S52">
            <v>0</v>
          </cell>
          <cell r="T52">
            <v>132</v>
          </cell>
          <cell r="U52">
            <v>15</v>
          </cell>
          <cell r="V52">
            <v>55535</v>
          </cell>
          <cell r="W52">
            <v>55535</v>
          </cell>
          <cell r="X52">
            <v>525.77</v>
          </cell>
          <cell r="Y52">
            <v>0</v>
          </cell>
          <cell r="Z52">
            <v>398.28</v>
          </cell>
          <cell r="AA52">
            <v>55560</v>
          </cell>
          <cell r="AB52">
            <v>55560</v>
          </cell>
          <cell r="AC52">
            <v>-25</v>
          </cell>
          <cell r="AD52">
            <v>-4.4996400287976963E-4</v>
          </cell>
          <cell r="AE52">
            <v>382.47</v>
          </cell>
          <cell r="AF52" t="str">
            <v>01534463</v>
          </cell>
          <cell r="AG52" t="str">
            <v>03</v>
          </cell>
          <cell r="AH52">
            <v>0</v>
          </cell>
          <cell r="AI52">
            <v>1117.6600000000001</v>
          </cell>
          <cell r="AJ52">
            <v>1133.2900000000002</v>
          </cell>
          <cell r="AK52">
            <v>853.87500000000011</v>
          </cell>
        </row>
        <row r="53">
          <cell r="D53">
            <v>0</v>
          </cell>
          <cell r="E53">
            <v>0</v>
          </cell>
          <cell r="F53">
            <v>0</v>
          </cell>
          <cell r="G53">
            <v>0</v>
          </cell>
          <cell r="H53">
            <v>0</v>
          </cell>
          <cell r="I53">
            <v>0</v>
          </cell>
          <cell r="J53">
            <v>0</v>
          </cell>
          <cell r="M53">
            <v>0</v>
          </cell>
          <cell r="O53">
            <v>0</v>
          </cell>
          <cell r="P53">
            <v>0</v>
          </cell>
          <cell r="R53">
            <v>0</v>
          </cell>
          <cell r="S53">
            <v>0</v>
          </cell>
          <cell r="T53">
            <v>0</v>
          </cell>
          <cell r="U53">
            <v>0</v>
          </cell>
          <cell r="X53">
            <v>0</v>
          </cell>
          <cell r="Z53">
            <v>0</v>
          </cell>
          <cell r="AA53">
            <v>0</v>
          </cell>
          <cell r="AB53">
            <v>0</v>
          </cell>
          <cell r="AE53">
            <v>0</v>
          </cell>
          <cell r="AF53">
            <v>0</v>
          </cell>
          <cell r="AH53">
            <v>0</v>
          </cell>
          <cell r="AI53">
            <v>0</v>
          </cell>
          <cell r="AJ53">
            <v>0</v>
          </cell>
          <cell r="AK53">
            <v>0</v>
          </cell>
        </row>
        <row r="54">
          <cell r="D54">
            <v>0</v>
          </cell>
          <cell r="E54" t="str">
            <v>Notheastern Region Total</v>
          </cell>
          <cell r="F54">
            <v>0</v>
          </cell>
          <cell r="G54">
            <v>28</v>
          </cell>
          <cell r="H54">
            <v>0</v>
          </cell>
          <cell r="I54">
            <v>0</v>
          </cell>
          <cell r="J54">
            <v>0</v>
          </cell>
          <cell r="M54">
            <v>0</v>
          </cell>
          <cell r="O54">
            <v>367</v>
          </cell>
          <cell r="P54">
            <v>57</v>
          </cell>
          <cell r="Q54">
            <v>228552</v>
          </cell>
          <cell r="S54">
            <v>1</v>
          </cell>
          <cell r="T54">
            <v>676</v>
          </cell>
          <cell r="U54">
            <v>41</v>
          </cell>
          <cell r="V54">
            <v>306980</v>
          </cell>
          <cell r="W54">
            <v>535532</v>
          </cell>
          <cell r="X54">
            <v>0</v>
          </cell>
          <cell r="Y54">
            <v>229746</v>
          </cell>
          <cell r="Z54">
            <v>0</v>
          </cell>
          <cell r="AA54">
            <v>308690</v>
          </cell>
          <cell r="AB54">
            <v>538436</v>
          </cell>
          <cell r="AC54">
            <v>-2904</v>
          </cell>
          <cell r="AD54">
            <v>-5.393398658336367E-3</v>
          </cell>
          <cell r="AF54">
            <v>0</v>
          </cell>
          <cell r="AH54">
            <v>0</v>
          </cell>
          <cell r="AI54">
            <v>0</v>
          </cell>
          <cell r="AJ54">
            <v>0</v>
          </cell>
          <cell r="AK54">
            <v>0</v>
          </cell>
        </row>
        <row r="55">
          <cell r="D55">
            <v>0</v>
          </cell>
          <cell r="E55">
            <v>0</v>
          </cell>
          <cell r="F55">
            <v>0</v>
          </cell>
          <cell r="G55">
            <v>0</v>
          </cell>
          <cell r="H55">
            <v>0</v>
          </cell>
          <cell r="I55">
            <v>0</v>
          </cell>
          <cell r="J55">
            <v>0</v>
          </cell>
          <cell r="M55">
            <v>0</v>
          </cell>
          <cell r="O55">
            <v>0</v>
          </cell>
          <cell r="P55">
            <v>0</v>
          </cell>
          <cell r="R55">
            <v>0</v>
          </cell>
          <cell r="S55">
            <v>0</v>
          </cell>
          <cell r="T55">
            <v>0</v>
          </cell>
          <cell r="U55">
            <v>0</v>
          </cell>
          <cell r="X55">
            <v>0</v>
          </cell>
          <cell r="Z55">
            <v>0</v>
          </cell>
          <cell r="AA55">
            <v>0</v>
          </cell>
          <cell r="AB55">
            <v>0</v>
          </cell>
          <cell r="AD55">
            <v>0</v>
          </cell>
          <cell r="AF55">
            <v>0</v>
          </cell>
          <cell r="AH55">
            <v>0</v>
          </cell>
          <cell r="AI55">
            <v>0</v>
          </cell>
          <cell r="AJ55">
            <v>0</v>
          </cell>
          <cell r="AK55">
            <v>0</v>
          </cell>
        </row>
        <row r="56">
          <cell r="D56">
            <v>0</v>
          </cell>
          <cell r="E56" t="str">
            <v>UTICA REGION</v>
          </cell>
          <cell r="F56">
            <v>0</v>
          </cell>
          <cell r="G56">
            <v>0</v>
          </cell>
          <cell r="H56">
            <v>0</v>
          </cell>
          <cell r="I56">
            <v>0</v>
          </cell>
          <cell r="J56">
            <v>0</v>
          </cell>
          <cell r="M56">
            <v>0</v>
          </cell>
          <cell r="O56">
            <v>0</v>
          </cell>
          <cell r="P56">
            <v>0</v>
          </cell>
          <cell r="R56">
            <v>0</v>
          </cell>
          <cell r="S56">
            <v>0</v>
          </cell>
          <cell r="T56">
            <v>0</v>
          </cell>
          <cell r="U56">
            <v>0</v>
          </cell>
          <cell r="X56">
            <v>0</v>
          </cell>
          <cell r="Z56">
            <v>0</v>
          </cell>
          <cell r="AA56">
            <v>0</v>
          </cell>
          <cell r="AB56">
            <v>0</v>
          </cell>
          <cell r="AF56">
            <v>0</v>
          </cell>
          <cell r="AH56">
            <v>0</v>
          </cell>
          <cell r="AI56">
            <v>0</v>
          </cell>
          <cell r="AJ56">
            <v>0</v>
          </cell>
          <cell r="AK56">
            <v>0</v>
          </cell>
        </row>
        <row r="57">
          <cell r="D57" t="str">
            <v>4429000</v>
          </cell>
          <cell r="E57" t="str">
            <v>CANTON-POTSDAM HOSPITAL</v>
          </cell>
          <cell r="F57" t="str">
            <v>yes</v>
          </cell>
          <cell r="G57">
            <v>7</v>
          </cell>
          <cell r="H57" t="str">
            <v>Utica</v>
          </cell>
          <cell r="I57">
            <v>5</v>
          </cell>
          <cell r="J57">
            <v>3</v>
          </cell>
          <cell r="K57">
            <v>788.49</v>
          </cell>
          <cell r="L57">
            <v>805.05</v>
          </cell>
          <cell r="M57">
            <v>54.6</v>
          </cell>
          <cell r="N57">
            <v>859.65</v>
          </cell>
          <cell r="O57">
            <v>228</v>
          </cell>
          <cell r="P57">
            <v>106</v>
          </cell>
          <cell r="Q57">
            <v>241562</v>
          </cell>
          <cell r="R57">
            <v>658.39</v>
          </cell>
          <cell r="S57">
            <v>2</v>
          </cell>
          <cell r="T57">
            <v>531</v>
          </cell>
          <cell r="U57">
            <v>46</v>
          </cell>
          <cell r="V57">
            <v>366467</v>
          </cell>
          <cell r="W57">
            <v>608029</v>
          </cell>
          <cell r="X57">
            <v>854.31999999999994</v>
          </cell>
          <cell r="Y57">
            <v>240064</v>
          </cell>
          <cell r="Z57">
            <v>653.05999999999995</v>
          </cell>
          <cell r="AA57">
            <v>363504</v>
          </cell>
          <cell r="AB57">
            <v>603568</v>
          </cell>
          <cell r="AC57">
            <v>4461</v>
          </cell>
          <cell r="AD57">
            <v>7.3910479018105667E-3</v>
          </cell>
          <cell r="AE57">
            <v>603.79</v>
          </cell>
          <cell r="AF57" t="str">
            <v>00354196</v>
          </cell>
          <cell r="AG57" t="str">
            <v>03</v>
          </cell>
          <cell r="AH57">
            <v>0</v>
          </cell>
          <cell r="AI57">
            <v>1764.4</v>
          </cell>
          <cell r="AJ57">
            <v>1819</v>
          </cell>
          <cell r="AK57">
            <v>1377.9</v>
          </cell>
        </row>
        <row r="58">
          <cell r="D58">
            <v>0</v>
          </cell>
          <cell r="E58">
            <v>0</v>
          </cell>
          <cell r="F58">
            <v>0</v>
          </cell>
          <cell r="G58">
            <v>0</v>
          </cell>
          <cell r="H58">
            <v>0</v>
          </cell>
          <cell r="I58">
            <v>0</v>
          </cell>
          <cell r="J58">
            <v>0</v>
          </cell>
          <cell r="M58">
            <v>0</v>
          </cell>
          <cell r="O58">
            <v>0</v>
          </cell>
          <cell r="P58">
            <v>0</v>
          </cell>
          <cell r="R58">
            <v>0</v>
          </cell>
          <cell r="S58">
            <v>0</v>
          </cell>
          <cell r="T58">
            <v>0</v>
          </cell>
          <cell r="U58">
            <v>0</v>
          </cell>
          <cell r="X58">
            <v>0</v>
          </cell>
          <cell r="Z58">
            <v>0</v>
          </cell>
          <cell r="AA58">
            <v>0</v>
          </cell>
          <cell r="AB58">
            <v>0</v>
          </cell>
          <cell r="AF58">
            <v>0</v>
          </cell>
          <cell r="AH58">
            <v>0</v>
          </cell>
          <cell r="AI58">
            <v>0</v>
          </cell>
          <cell r="AJ58">
            <v>0</v>
          </cell>
          <cell r="AK58">
            <v>0</v>
          </cell>
        </row>
        <row r="59">
          <cell r="D59">
            <v>0</v>
          </cell>
          <cell r="E59" t="str">
            <v>Utica Region Total</v>
          </cell>
          <cell r="F59">
            <v>0</v>
          </cell>
          <cell r="G59">
            <v>7</v>
          </cell>
          <cell r="H59">
            <v>0</v>
          </cell>
          <cell r="I59">
            <v>0</v>
          </cell>
          <cell r="J59">
            <v>0</v>
          </cell>
          <cell r="M59">
            <v>0</v>
          </cell>
          <cell r="O59">
            <v>228</v>
          </cell>
          <cell r="P59">
            <v>106</v>
          </cell>
          <cell r="Q59">
            <v>241562</v>
          </cell>
          <cell r="S59">
            <v>2</v>
          </cell>
          <cell r="T59">
            <v>531</v>
          </cell>
          <cell r="U59">
            <v>46</v>
          </cell>
          <cell r="V59">
            <v>366467</v>
          </cell>
          <cell r="W59">
            <v>608029</v>
          </cell>
          <cell r="X59">
            <v>0</v>
          </cell>
          <cell r="Y59">
            <v>240064</v>
          </cell>
          <cell r="Z59">
            <v>0</v>
          </cell>
          <cell r="AA59">
            <v>363504</v>
          </cell>
          <cell r="AB59">
            <v>603568</v>
          </cell>
          <cell r="AC59">
            <v>4461</v>
          </cell>
          <cell r="AD59">
            <v>7.3910479018105667E-3</v>
          </cell>
          <cell r="AF59">
            <v>0</v>
          </cell>
          <cell r="AH59">
            <v>0</v>
          </cell>
          <cell r="AI59">
            <v>0</v>
          </cell>
          <cell r="AJ59">
            <v>0</v>
          </cell>
          <cell r="AK59">
            <v>0</v>
          </cell>
        </row>
        <row r="60">
          <cell r="D60">
            <v>0</v>
          </cell>
          <cell r="E60">
            <v>0</v>
          </cell>
          <cell r="F60">
            <v>0</v>
          </cell>
          <cell r="G60">
            <v>0</v>
          </cell>
          <cell r="H60">
            <v>0</v>
          </cell>
          <cell r="I60">
            <v>0</v>
          </cell>
          <cell r="J60">
            <v>0</v>
          </cell>
          <cell r="M60">
            <v>0</v>
          </cell>
          <cell r="O60">
            <v>0</v>
          </cell>
          <cell r="P60">
            <v>0</v>
          </cell>
          <cell r="R60">
            <v>0</v>
          </cell>
          <cell r="S60">
            <v>0</v>
          </cell>
          <cell r="T60">
            <v>0</v>
          </cell>
          <cell r="U60">
            <v>0</v>
          </cell>
          <cell r="X60">
            <v>0</v>
          </cell>
          <cell r="Z60">
            <v>0</v>
          </cell>
          <cell r="AA60">
            <v>0</v>
          </cell>
          <cell r="AB60">
            <v>0</v>
          </cell>
          <cell r="AD60">
            <v>0</v>
          </cell>
          <cell r="AF60">
            <v>0</v>
          </cell>
          <cell r="AH60">
            <v>0</v>
          </cell>
          <cell r="AI60">
            <v>0</v>
          </cell>
          <cell r="AJ60">
            <v>0</v>
          </cell>
          <cell r="AK60">
            <v>0</v>
          </cell>
        </row>
        <row r="61">
          <cell r="D61">
            <v>0</v>
          </cell>
          <cell r="E61" t="str">
            <v>CENTRAL REGION</v>
          </cell>
          <cell r="F61">
            <v>0</v>
          </cell>
          <cell r="G61">
            <v>0</v>
          </cell>
          <cell r="H61">
            <v>0</v>
          </cell>
          <cell r="I61">
            <v>0</v>
          </cell>
          <cell r="J61">
            <v>0</v>
          </cell>
          <cell r="M61">
            <v>0</v>
          </cell>
          <cell r="O61">
            <v>0</v>
          </cell>
          <cell r="P61">
            <v>0</v>
          </cell>
          <cell r="R61">
            <v>0</v>
          </cell>
          <cell r="S61">
            <v>0</v>
          </cell>
          <cell r="T61">
            <v>0</v>
          </cell>
          <cell r="U61">
            <v>0</v>
          </cell>
          <cell r="X61">
            <v>0</v>
          </cell>
          <cell r="Z61">
            <v>0</v>
          </cell>
          <cell r="AA61">
            <v>0</v>
          </cell>
          <cell r="AB61">
            <v>0</v>
          </cell>
          <cell r="AE61">
            <v>0</v>
          </cell>
          <cell r="AF61">
            <v>0</v>
          </cell>
          <cell r="AH61">
            <v>0</v>
          </cell>
          <cell r="AI61">
            <v>0</v>
          </cell>
          <cell r="AJ61">
            <v>0</v>
          </cell>
          <cell r="AK61">
            <v>0</v>
          </cell>
        </row>
        <row r="62">
          <cell r="D62" t="str">
            <v>3301008</v>
          </cell>
          <cell r="E62" t="str">
            <v>CROUSE HOSPITAL</v>
          </cell>
          <cell r="F62" t="str">
            <v>yes</v>
          </cell>
          <cell r="G62">
            <v>13</v>
          </cell>
          <cell r="H62" t="str">
            <v>Central</v>
          </cell>
          <cell r="I62">
            <v>6</v>
          </cell>
          <cell r="J62">
            <v>2</v>
          </cell>
          <cell r="K62">
            <v>824.21</v>
          </cell>
          <cell r="L62">
            <v>841.52</v>
          </cell>
          <cell r="M62">
            <v>58.41</v>
          </cell>
          <cell r="N62">
            <v>899.93</v>
          </cell>
          <cell r="O62">
            <v>440</v>
          </cell>
          <cell r="P62">
            <v>68</v>
          </cell>
          <cell r="Q62">
            <v>426567</v>
          </cell>
          <cell r="R62">
            <v>689.55</v>
          </cell>
          <cell r="S62">
            <v>2</v>
          </cell>
          <cell r="T62">
            <v>49</v>
          </cell>
          <cell r="U62">
            <v>20</v>
          </cell>
          <cell r="V62">
            <v>42483</v>
          </cell>
          <cell r="W62">
            <v>469050</v>
          </cell>
          <cell r="X62">
            <v>890.54</v>
          </cell>
          <cell r="Y62">
            <v>422116</v>
          </cell>
          <cell r="Z62">
            <v>680.16</v>
          </cell>
          <cell r="AA62">
            <v>41911</v>
          </cell>
          <cell r="AB62">
            <v>464027</v>
          </cell>
          <cell r="AC62">
            <v>5023</v>
          </cell>
          <cell r="AD62">
            <v>1.0824801143036935E-2</v>
          </cell>
          <cell r="AE62">
            <v>631.14</v>
          </cell>
          <cell r="AF62" t="str">
            <v>00279396</v>
          </cell>
          <cell r="AG62" t="str">
            <v>03</v>
          </cell>
          <cell r="AH62">
            <v>0</v>
          </cell>
          <cell r="AI62">
            <v>1844.33</v>
          </cell>
          <cell r="AJ62">
            <v>1902.74</v>
          </cell>
          <cell r="AK62">
            <v>1441.6575</v>
          </cell>
        </row>
        <row r="63">
          <cell r="D63">
            <v>0</v>
          </cell>
          <cell r="E63">
            <v>0</v>
          </cell>
          <cell r="F63">
            <v>0</v>
          </cell>
          <cell r="G63">
            <v>0</v>
          </cell>
          <cell r="H63">
            <v>0</v>
          </cell>
          <cell r="I63">
            <v>0</v>
          </cell>
          <cell r="J63">
            <v>0</v>
          </cell>
          <cell r="M63">
            <v>0</v>
          </cell>
          <cell r="O63">
            <v>0</v>
          </cell>
          <cell r="P63">
            <v>0</v>
          </cell>
          <cell r="R63">
            <v>0</v>
          </cell>
          <cell r="S63">
            <v>0</v>
          </cell>
          <cell r="T63">
            <v>0</v>
          </cell>
          <cell r="U63">
            <v>0</v>
          </cell>
          <cell r="X63">
            <v>0</v>
          </cell>
          <cell r="Z63">
            <v>0</v>
          </cell>
          <cell r="AA63">
            <v>0</v>
          </cell>
          <cell r="AB63">
            <v>0</v>
          </cell>
          <cell r="AF63">
            <v>0</v>
          </cell>
          <cell r="AH63">
            <v>0</v>
          </cell>
          <cell r="AI63">
            <v>0</v>
          </cell>
          <cell r="AJ63">
            <v>0</v>
          </cell>
          <cell r="AK63">
            <v>0</v>
          </cell>
        </row>
        <row r="64">
          <cell r="D64">
            <v>0</v>
          </cell>
          <cell r="E64" t="str">
            <v>Central Region Total</v>
          </cell>
          <cell r="F64">
            <v>0</v>
          </cell>
          <cell r="G64">
            <v>13</v>
          </cell>
          <cell r="H64">
            <v>0</v>
          </cell>
          <cell r="I64">
            <v>0</v>
          </cell>
          <cell r="J64">
            <v>0</v>
          </cell>
          <cell r="M64">
            <v>0</v>
          </cell>
          <cell r="O64">
            <v>440</v>
          </cell>
          <cell r="P64">
            <v>68</v>
          </cell>
          <cell r="Q64">
            <v>426567</v>
          </cell>
          <cell r="S64">
            <v>2</v>
          </cell>
          <cell r="T64">
            <v>49</v>
          </cell>
          <cell r="U64">
            <v>20</v>
          </cell>
          <cell r="V64">
            <v>42483</v>
          </cell>
          <cell r="W64">
            <v>469050</v>
          </cell>
          <cell r="X64">
            <v>0</v>
          </cell>
          <cell r="Y64">
            <v>422116</v>
          </cell>
          <cell r="Z64">
            <v>0</v>
          </cell>
          <cell r="AA64">
            <v>41911</v>
          </cell>
          <cell r="AB64">
            <v>464027</v>
          </cell>
          <cell r="AC64">
            <v>5023</v>
          </cell>
          <cell r="AD64">
            <v>1.0824801143036935E-2</v>
          </cell>
          <cell r="AF64">
            <v>0</v>
          </cell>
          <cell r="AH64">
            <v>0</v>
          </cell>
          <cell r="AI64">
            <v>0</v>
          </cell>
          <cell r="AJ64">
            <v>0</v>
          </cell>
          <cell r="AK64">
            <v>0</v>
          </cell>
        </row>
        <row r="65">
          <cell r="D65">
            <v>0</v>
          </cell>
          <cell r="E65">
            <v>0</v>
          </cell>
          <cell r="F65">
            <v>0</v>
          </cell>
          <cell r="G65">
            <v>0</v>
          </cell>
          <cell r="H65">
            <v>0</v>
          </cell>
          <cell r="I65">
            <v>0</v>
          </cell>
          <cell r="J65">
            <v>0</v>
          </cell>
          <cell r="M65">
            <v>0</v>
          </cell>
          <cell r="O65">
            <v>0</v>
          </cell>
          <cell r="P65">
            <v>0</v>
          </cell>
          <cell r="R65">
            <v>0</v>
          </cell>
          <cell r="S65">
            <v>0</v>
          </cell>
          <cell r="T65">
            <v>0</v>
          </cell>
          <cell r="U65">
            <v>0</v>
          </cell>
          <cell r="X65">
            <v>0</v>
          </cell>
          <cell r="Z65">
            <v>0</v>
          </cell>
          <cell r="AA65">
            <v>0</v>
          </cell>
          <cell r="AB65">
            <v>0</v>
          </cell>
          <cell r="AD65">
            <v>0</v>
          </cell>
          <cell r="AE65">
            <v>0</v>
          </cell>
          <cell r="AF65">
            <v>0</v>
          </cell>
          <cell r="AH65">
            <v>0</v>
          </cell>
          <cell r="AI65">
            <v>0</v>
          </cell>
          <cell r="AJ65">
            <v>0</v>
          </cell>
          <cell r="AK65">
            <v>0</v>
          </cell>
        </row>
        <row r="66">
          <cell r="D66">
            <v>0</v>
          </cell>
          <cell r="E66" t="str">
            <v>ROCHESTER REGION</v>
          </cell>
          <cell r="F66">
            <v>0</v>
          </cell>
          <cell r="G66">
            <v>0</v>
          </cell>
          <cell r="H66">
            <v>0</v>
          </cell>
          <cell r="I66">
            <v>0</v>
          </cell>
          <cell r="J66">
            <v>0</v>
          </cell>
          <cell r="M66">
            <v>0</v>
          </cell>
          <cell r="O66">
            <v>0</v>
          </cell>
          <cell r="P66">
            <v>0</v>
          </cell>
          <cell r="R66">
            <v>0</v>
          </cell>
          <cell r="S66">
            <v>0</v>
          </cell>
          <cell r="T66">
            <v>0</v>
          </cell>
          <cell r="U66">
            <v>0</v>
          </cell>
          <cell r="X66">
            <v>0</v>
          </cell>
          <cell r="Z66">
            <v>0</v>
          </cell>
          <cell r="AA66">
            <v>0</v>
          </cell>
          <cell r="AB66">
            <v>0</v>
          </cell>
          <cell r="AF66">
            <v>0</v>
          </cell>
          <cell r="AH66">
            <v>0</v>
          </cell>
          <cell r="AI66">
            <v>0</v>
          </cell>
          <cell r="AJ66">
            <v>0</v>
          </cell>
          <cell r="AK66">
            <v>0</v>
          </cell>
        </row>
        <row r="67">
          <cell r="D67">
            <v>0</v>
          </cell>
          <cell r="E67" t="str">
            <v>No OASAS Certified Providers</v>
          </cell>
          <cell r="F67" t="str">
            <v>NA</v>
          </cell>
          <cell r="G67" t="str">
            <v>NA</v>
          </cell>
          <cell r="H67" t="str">
            <v>Rochester</v>
          </cell>
          <cell r="I67">
            <v>7</v>
          </cell>
          <cell r="J67" t="str">
            <v>NA</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F67">
            <v>0</v>
          </cell>
          <cell r="AH67">
            <v>0</v>
          </cell>
          <cell r="AI67">
            <v>0</v>
          </cell>
          <cell r="AJ67">
            <v>0</v>
          </cell>
          <cell r="AK67">
            <v>0</v>
          </cell>
        </row>
        <row r="68">
          <cell r="D68">
            <v>0</v>
          </cell>
          <cell r="E68">
            <v>0</v>
          </cell>
          <cell r="F68">
            <v>0</v>
          </cell>
          <cell r="G68">
            <v>0</v>
          </cell>
          <cell r="H68">
            <v>0</v>
          </cell>
          <cell r="I68">
            <v>0</v>
          </cell>
          <cell r="J68">
            <v>0</v>
          </cell>
          <cell r="M68">
            <v>0</v>
          </cell>
          <cell r="O68">
            <v>0</v>
          </cell>
          <cell r="P68">
            <v>0</v>
          </cell>
          <cell r="R68">
            <v>0</v>
          </cell>
          <cell r="S68">
            <v>0</v>
          </cell>
          <cell r="T68">
            <v>0</v>
          </cell>
          <cell r="U68">
            <v>0</v>
          </cell>
          <cell r="X68">
            <v>0</v>
          </cell>
          <cell r="Z68">
            <v>0</v>
          </cell>
          <cell r="AA68">
            <v>0</v>
          </cell>
          <cell r="AB68">
            <v>0</v>
          </cell>
          <cell r="AE68">
            <v>0</v>
          </cell>
          <cell r="AF68">
            <v>0</v>
          </cell>
          <cell r="AG68">
            <v>0</v>
          </cell>
          <cell r="AH68">
            <v>0</v>
          </cell>
          <cell r="AI68">
            <v>0</v>
          </cell>
          <cell r="AJ68">
            <v>0</v>
          </cell>
          <cell r="AK68">
            <v>0</v>
          </cell>
        </row>
        <row r="69">
          <cell r="D69">
            <v>0</v>
          </cell>
          <cell r="E69" t="str">
            <v>Rochester Region Total</v>
          </cell>
          <cell r="F69">
            <v>0</v>
          </cell>
          <cell r="G69">
            <v>0</v>
          </cell>
          <cell r="H69">
            <v>0</v>
          </cell>
          <cell r="I69">
            <v>0</v>
          </cell>
          <cell r="J69">
            <v>0</v>
          </cell>
          <cell r="M69">
            <v>0</v>
          </cell>
          <cell r="O69">
            <v>0</v>
          </cell>
          <cell r="P69">
            <v>0</v>
          </cell>
          <cell r="Q69">
            <v>0</v>
          </cell>
          <cell r="S69">
            <v>0</v>
          </cell>
          <cell r="T69">
            <v>0</v>
          </cell>
          <cell r="U69">
            <v>0</v>
          </cell>
          <cell r="V69">
            <v>0</v>
          </cell>
          <cell r="W69">
            <v>0</v>
          </cell>
          <cell r="X69">
            <v>0</v>
          </cell>
          <cell r="Y69">
            <v>0</v>
          </cell>
          <cell r="Z69">
            <v>0</v>
          </cell>
          <cell r="AA69">
            <v>0</v>
          </cell>
          <cell r="AB69">
            <v>0</v>
          </cell>
          <cell r="AC69">
            <v>0</v>
          </cell>
          <cell r="AD69">
            <v>0</v>
          </cell>
          <cell r="AF69">
            <v>0</v>
          </cell>
          <cell r="AH69">
            <v>0</v>
          </cell>
          <cell r="AI69">
            <v>0</v>
          </cell>
          <cell r="AJ69">
            <v>0</v>
          </cell>
          <cell r="AK69">
            <v>0</v>
          </cell>
        </row>
        <row r="70">
          <cell r="D70">
            <v>0</v>
          </cell>
          <cell r="E70">
            <v>0</v>
          </cell>
          <cell r="F70">
            <v>0</v>
          </cell>
          <cell r="G70">
            <v>0</v>
          </cell>
          <cell r="H70">
            <v>0</v>
          </cell>
          <cell r="I70">
            <v>0</v>
          </cell>
          <cell r="J70">
            <v>0</v>
          </cell>
          <cell r="M70">
            <v>0</v>
          </cell>
          <cell r="O70">
            <v>0</v>
          </cell>
          <cell r="P70">
            <v>0</v>
          </cell>
          <cell r="R70">
            <v>0</v>
          </cell>
          <cell r="S70">
            <v>0</v>
          </cell>
          <cell r="T70">
            <v>0</v>
          </cell>
          <cell r="U70">
            <v>0</v>
          </cell>
          <cell r="X70">
            <v>0</v>
          </cell>
          <cell r="Z70">
            <v>0</v>
          </cell>
          <cell r="AA70">
            <v>0</v>
          </cell>
          <cell r="AB70">
            <v>0</v>
          </cell>
          <cell r="AD70">
            <v>0</v>
          </cell>
          <cell r="AE70">
            <v>0</v>
          </cell>
          <cell r="AF70">
            <v>0</v>
          </cell>
          <cell r="AH70">
            <v>0</v>
          </cell>
          <cell r="AI70">
            <v>0</v>
          </cell>
          <cell r="AJ70">
            <v>0</v>
          </cell>
          <cell r="AK70">
            <v>0</v>
          </cell>
        </row>
        <row r="71">
          <cell r="D71">
            <v>0</v>
          </cell>
          <cell r="E71" t="str">
            <v>WESTERN REGION</v>
          </cell>
          <cell r="F71">
            <v>0</v>
          </cell>
          <cell r="G71">
            <v>0</v>
          </cell>
          <cell r="H71">
            <v>0</v>
          </cell>
          <cell r="I71">
            <v>0</v>
          </cell>
          <cell r="J71">
            <v>0</v>
          </cell>
          <cell r="M71">
            <v>0</v>
          </cell>
          <cell r="O71">
            <v>0</v>
          </cell>
          <cell r="P71">
            <v>0</v>
          </cell>
          <cell r="R71">
            <v>0</v>
          </cell>
          <cell r="S71">
            <v>0</v>
          </cell>
          <cell r="T71">
            <v>0</v>
          </cell>
          <cell r="U71">
            <v>0</v>
          </cell>
          <cell r="X71">
            <v>0</v>
          </cell>
          <cell r="Z71">
            <v>0</v>
          </cell>
          <cell r="AA71">
            <v>0</v>
          </cell>
          <cell r="AB71">
            <v>0</v>
          </cell>
          <cell r="AF71">
            <v>0</v>
          </cell>
          <cell r="AH71">
            <v>0</v>
          </cell>
          <cell r="AI71">
            <v>0</v>
          </cell>
          <cell r="AJ71">
            <v>0</v>
          </cell>
          <cell r="AK71">
            <v>0</v>
          </cell>
        </row>
        <row r="72">
          <cell r="D72" t="str">
            <v>1401005</v>
          </cell>
          <cell r="E72" t="str">
            <v>ERIE COUNTY MEDICAL CENTER</v>
          </cell>
          <cell r="F72" t="str">
            <v>yes</v>
          </cell>
          <cell r="G72">
            <v>17</v>
          </cell>
          <cell r="H72" t="str">
            <v>Western</v>
          </cell>
          <cell r="I72">
            <v>8</v>
          </cell>
          <cell r="J72">
            <v>2</v>
          </cell>
          <cell r="K72">
            <v>796.36</v>
          </cell>
          <cell r="L72">
            <v>813.08</v>
          </cell>
          <cell r="M72">
            <v>38.549999999999997</v>
          </cell>
          <cell r="N72">
            <v>851.63</v>
          </cell>
          <cell r="O72">
            <v>721</v>
          </cell>
          <cell r="P72">
            <v>86</v>
          </cell>
          <cell r="Q72">
            <v>650645</v>
          </cell>
          <cell r="R72">
            <v>648.36</v>
          </cell>
          <cell r="S72">
            <v>0</v>
          </cell>
          <cell r="T72">
            <v>146</v>
          </cell>
          <cell r="U72">
            <v>6</v>
          </cell>
          <cell r="V72">
            <v>96606</v>
          </cell>
          <cell r="W72">
            <v>747251</v>
          </cell>
          <cell r="X72">
            <v>842.37</v>
          </cell>
          <cell r="Y72">
            <v>643571</v>
          </cell>
          <cell r="Z72">
            <v>639.1</v>
          </cell>
          <cell r="AA72">
            <v>95226</v>
          </cell>
          <cell r="AB72">
            <v>738797</v>
          </cell>
          <cell r="AC72">
            <v>8454</v>
          </cell>
          <cell r="AD72">
            <v>1.1442926812101295E-2</v>
          </cell>
          <cell r="AE72">
            <v>609.80999999999995</v>
          </cell>
          <cell r="AF72" t="str">
            <v>00245863</v>
          </cell>
          <cell r="AG72" t="str">
            <v>03</v>
          </cell>
          <cell r="AH72">
            <v>0</v>
          </cell>
          <cell r="AI72">
            <v>1782.01</v>
          </cell>
          <cell r="AJ72">
            <v>1820.56</v>
          </cell>
          <cell r="AK72">
            <v>1375.0574999999999</v>
          </cell>
        </row>
        <row r="73">
          <cell r="D73">
            <v>0</v>
          </cell>
          <cell r="E73">
            <v>0</v>
          </cell>
          <cell r="F73">
            <v>0</v>
          </cell>
          <cell r="G73">
            <v>0</v>
          </cell>
          <cell r="H73">
            <v>0</v>
          </cell>
          <cell r="I73">
            <v>0</v>
          </cell>
          <cell r="J73">
            <v>0</v>
          </cell>
          <cell r="O73">
            <v>0</v>
          </cell>
          <cell r="P73">
            <v>0</v>
          </cell>
          <cell r="R73">
            <v>0</v>
          </cell>
          <cell r="S73">
            <v>0</v>
          </cell>
          <cell r="T73">
            <v>0</v>
          </cell>
          <cell r="U73">
            <v>0</v>
          </cell>
          <cell r="X73">
            <v>0</v>
          </cell>
          <cell r="Z73">
            <v>0</v>
          </cell>
          <cell r="AB73">
            <v>0</v>
          </cell>
          <cell r="AH73">
            <v>0</v>
          </cell>
          <cell r="AI73">
            <v>0</v>
          </cell>
          <cell r="AJ73">
            <v>0</v>
          </cell>
          <cell r="AK73">
            <v>0</v>
          </cell>
        </row>
        <row r="74">
          <cell r="D74">
            <v>0</v>
          </cell>
          <cell r="E74" t="str">
            <v>Western Region Total</v>
          </cell>
          <cell r="F74">
            <v>0</v>
          </cell>
          <cell r="G74">
            <v>17</v>
          </cell>
          <cell r="H74">
            <v>0</v>
          </cell>
          <cell r="I74">
            <v>0</v>
          </cell>
          <cell r="J74">
            <v>0</v>
          </cell>
          <cell r="O74">
            <v>721</v>
          </cell>
          <cell r="P74">
            <v>86</v>
          </cell>
          <cell r="Q74">
            <v>650645</v>
          </cell>
          <cell r="S74">
            <v>0</v>
          </cell>
          <cell r="T74">
            <v>146</v>
          </cell>
          <cell r="U74">
            <v>6</v>
          </cell>
          <cell r="V74">
            <v>96606</v>
          </cell>
          <cell r="W74">
            <v>747251</v>
          </cell>
          <cell r="X74">
            <v>0</v>
          </cell>
          <cell r="Y74">
            <v>643571</v>
          </cell>
          <cell r="Z74">
            <v>0</v>
          </cell>
          <cell r="AA74">
            <v>95226</v>
          </cell>
          <cell r="AB74">
            <v>738797</v>
          </cell>
          <cell r="AC74">
            <v>8454</v>
          </cell>
          <cell r="AD74">
            <v>1.1442926812101295E-2</v>
          </cell>
          <cell r="AE74">
            <v>0</v>
          </cell>
          <cell r="AH74">
            <v>0</v>
          </cell>
          <cell r="AI74">
            <v>0</v>
          </cell>
          <cell r="AJ74">
            <v>0</v>
          </cell>
          <cell r="AK74">
            <v>0</v>
          </cell>
        </row>
        <row r="75">
          <cell r="D75">
            <v>0</v>
          </cell>
          <cell r="E75">
            <v>0</v>
          </cell>
          <cell r="F75">
            <v>0</v>
          </cell>
          <cell r="G75">
            <v>0</v>
          </cell>
          <cell r="H75">
            <v>0</v>
          </cell>
          <cell r="I75">
            <v>0</v>
          </cell>
          <cell r="J75">
            <v>0</v>
          </cell>
          <cell r="O75">
            <v>0</v>
          </cell>
          <cell r="P75">
            <v>0</v>
          </cell>
          <cell r="S75">
            <v>0</v>
          </cell>
          <cell r="T75">
            <v>0</v>
          </cell>
          <cell r="U75">
            <v>0</v>
          </cell>
          <cell r="X75">
            <v>0</v>
          </cell>
          <cell r="Z75">
            <v>0</v>
          </cell>
          <cell r="AB75">
            <v>0</v>
          </cell>
          <cell r="AD75">
            <v>0</v>
          </cell>
          <cell r="AE75">
            <v>0</v>
          </cell>
          <cell r="AH75">
            <v>0</v>
          </cell>
          <cell r="AI75">
            <v>0</v>
          </cell>
          <cell r="AK75">
            <v>0</v>
          </cell>
        </row>
        <row r="76">
          <cell r="D76">
            <v>0</v>
          </cell>
          <cell r="E76" t="str">
            <v>Statewide Total</v>
          </cell>
          <cell r="F76">
            <v>0</v>
          </cell>
          <cell r="G76">
            <v>30</v>
          </cell>
          <cell r="H76">
            <v>0</v>
          </cell>
          <cell r="I76">
            <v>0</v>
          </cell>
          <cell r="J76">
            <v>0</v>
          </cell>
          <cell r="O76">
            <v>29784</v>
          </cell>
          <cell r="P76">
            <v>11874</v>
          </cell>
          <cell r="Q76">
            <v>31918920</v>
          </cell>
          <cell r="S76">
            <v>880</v>
          </cell>
          <cell r="T76">
            <v>16376</v>
          </cell>
          <cell r="U76">
            <v>8393</v>
          </cell>
          <cell r="V76">
            <v>16122161</v>
          </cell>
          <cell r="W76">
            <v>48041081</v>
          </cell>
          <cell r="X76">
            <v>0</v>
          </cell>
          <cell r="Y76">
            <v>31590398</v>
          </cell>
          <cell r="Z76">
            <v>0</v>
          </cell>
          <cell r="AA76">
            <v>15446940</v>
          </cell>
          <cell r="AB76">
            <v>47037338</v>
          </cell>
          <cell r="AC76">
            <v>1003743</v>
          </cell>
          <cell r="AD76">
            <v>2.1339281572439323E-2</v>
          </cell>
          <cell r="AE76">
            <v>0</v>
          </cell>
          <cell r="AH76">
            <v>0</v>
          </cell>
          <cell r="AI76">
            <v>0</v>
          </cell>
          <cell r="AK76">
            <v>0</v>
          </cell>
        </row>
        <row r="77">
          <cell r="D77">
            <v>0</v>
          </cell>
          <cell r="E77">
            <v>0</v>
          </cell>
          <cell r="G77">
            <v>0</v>
          </cell>
          <cell r="H77">
            <v>0</v>
          </cell>
          <cell r="I77">
            <v>0</v>
          </cell>
          <cell r="J77">
            <v>0</v>
          </cell>
          <cell r="R77">
            <v>0</v>
          </cell>
          <cell r="S77">
            <v>0</v>
          </cell>
          <cell r="T77">
            <v>0</v>
          </cell>
          <cell r="U77">
            <v>0</v>
          </cell>
          <cell r="Z77">
            <v>0</v>
          </cell>
          <cell r="AB77">
            <v>0</v>
          </cell>
          <cell r="AH77">
            <v>0</v>
          </cell>
        </row>
        <row r="78">
          <cell r="D78">
            <v>0</v>
          </cell>
          <cell r="E78">
            <v>0</v>
          </cell>
          <cell r="R78">
            <v>0</v>
          </cell>
          <cell r="S78">
            <v>0</v>
          </cell>
          <cell r="T78">
            <v>0</v>
          </cell>
          <cell r="U78">
            <v>0</v>
          </cell>
          <cell r="Z78">
            <v>0</v>
          </cell>
          <cell r="AB78">
            <v>0</v>
          </cell>
          <cell r="AH78">
            <v>0</v>
          </cell>
        </row>
        <row r="79">
          <cell r="D79">
            <v>0</v>
          </cell>
          <cell r="E79">
            <v>0</v>
          </cell>
          <cell r="Q79">
            <v>0</v>
          </cell>
          <cell r="R79">
            <v>0</v>
          </cell>
          <cell r="S79">
            <v>0</v>
          </cell>
          <cell r="T79">
            <v>0</v>
          </cell>
          <cell r="U79">
            <v>0</v>
          </cell>
          <cell r="V79">
            <v>0</v>
          </cell>
          <cell r="Y79">
            <v>0</v>
          </cell>
          <cell r="AB79">
            <v>0</v>
          </cell>
          <cell r="AH79">
            <v>0</v>
          </cell>
        </row>
        <row r="80">
          <cell r="D80">
            <v>0</v>
          </cell>
          <cell r="E80">
            <v>0</v>
          </cell>
          <cell r="R80">
            <v>0</v>
          </cell>
          <cell r="S80">
            <v>0</v>
          </cell>
          <cell r="T80">
            <v>0</v>
          </cell>
          <cell r="U80">
            <v>0</v>
          </cell>
          <cell r="AB80">
            <v>0</v>
          </cell>
          <cell r="AH80">
            <v>0</v>
          </cell>
        </row>
        <row r="81">
          <cell r="D81">
            <v>1</v>
          </cell>
          <cell r="E81" t="str">
            <v>LONG ISLAND REGION</v>
          </cell>
          <cell r="O81">
            <v>2652</v>
          </cell>
          <cell r="P81">
            <v>240</v>
          </cell>
          <cell r="Q81">
            <v>1993417</v>
          </cell>
          <cell r="R81">
            <v>0</v>
          </cell>
          <cell r="S81">
            <v>0</v>
          </cell>
          <cell r="T81">
            <v>380</v>
          </cell>
          <cell r="U81">
            <v>16</v>
          </cell>
          <cell r="V81">
            <v>218177</v>
          </cell>
          <cell r="W81">
            <v>2211594</v>
          </cell>
          <cell r="Y81">
            <v>1989230</v>
          </cell>
          <cell r="Z81">
            <v>0</v>
          </cell>
          <cell r="AA81">
            <v>232921</v>
          </cell>
          <cell r="AB81">
            <v>2222151</v>
          </cell>
          <cell r="AC81">
            <v>-10557</v>
          </cell>
          <cell r="AD81">
            <v>-4.7508022632125361E-3</v>
          </cell>
          <cell r="AH81">
            <v>0</v>
          </cell>
        </row>
        <row r="82">
          <cell r="D82">
            <v>2</v>
          </cell>
          <cell r="E82" t="str">
            <v>NEW YORK CITY REGION</v>
          </cell>
          <cell r="O82">
            <v>19669</v>
          </cell>
          <cell r="P82">
            <v>8882</v>
          </cell>
          <cell r="Q82">
            <v>23105919</v>
          </cell>
          <cell r="R82">
            <v>0</v>
          </cell>
          <cell r="S82">
            <v>862</v>
          </cell>
          <cell r="T82">
            <v>13829</v>
          </cell>
          <cell r="U82">
            <v>8074</v>
          </cell>
          <cell r="V82">
            <v>14568869</v>
          </cell>
          <cell r="W82">
            <v>37674788</v>
          </cell>
          <cell r="Y82">
            <v>22803309</v>
          </cell>
          <cell r="Z82">
            <v>0</v>
          </cell>
          <cell r="AA82">
            <v>13887779</v>
          </cell>
          <cell r="AB82">
            <v>36691088</v>
          </cell>
          <cell r="AC82">
            <v>983700</v>
          </cell>
          <cell r="AD82">
            <v>2.6810325166699882E-2</v>
          </cell>
          <cell r="AH8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bursements Schedule"/>
      <sheetName val="Daily Vendor--FROM SVCMC"/>
      <sheetName val="Payroll"/>
      <sheetName val="Insurance"/>
      <sheetName val="Base Rent"/>
      <sheetName val="Capital Leases"/>
      <sheetName val="Leases"/>
      <sheetName val="Capex"/>
      <sheetName val="Cardinal Pharmacy"/>
      <sheetName val="Drugs &amp; Supplies"/>
      <sheetName val="Physician Fees"/>
      <sheetName val="GT_Custom"/>
      <sheetName val="Contract"/>
      <sheetName val="Homecare"/>
      <sheetName val="Contract Labor"/>
      <sheetName val="Utilities"/>
      <sheetName val="All Other Exp"/>
      <sheetName val="DOD"/>
      <sheetName val="Third Party Liability"/>
      <sheetName val="July 04"/>
      <sheetName val="Hrs by Prof"/>
      <sheetName val="Activity Codes"/>
      <sheetName val="Base Revenue"/>
      <sheetName val="Data 3610 Load"/>
      <sheetName val="Data Load"/>
      <sheetName val="Company Data Rollup"/>
    </sheetNames>
    <sheetDataSet>
      <sheetData sheetId="0" refreshError="1"/>
      <sheetData sheetId="1">
        <row r="1">
          <cell r="C1" t="str">
            <v>Vendor Name</v>
          </cell>
        </row>
        <row r="2">
          <cell r="C2" t="str">
            <v>A/P Other</v>
          </cell>
        </row>
        <row r="3">
          <cell r="C3" t="str">
            <v>A/P Other</v>
          </cell>
        </row>
        <row r="4">
          <cell r="C4" t="str">
            <v>A/P Other</v>
          </cell>
        </row>
        <row r="5">
          <cell r="C5" t="str">
            <v>A/P Other</v>
          </cell>
        </row>
        <row r="6">
          <cell r="C6" t="str">
            <v>450 PARTNERS LLC</v>
          </cell>
        </row>
        <row r="7">
          <cell r="C7" t="str">
            <v>BAXTER HEALTHCARE CORP</v>
          </cell>
        </row>
        <row r="8">
          <cell r="C8" t="str">
            <v>LANTHEUS MEDICAL IMAGING IN</v>
          </cell>
        </row>
        <row r="9">
          <cell r="C9" t="str">
            <v>EMR TRANSITION GROUP INC.</v>
          </cell>
        </row>
        <row r="10">
          <cell r="C10" t="str">
            <v>ESP NEW YORK INC.</v>
          </cell>
        </row>
        <row r="11">
          <cell r="C11" t="str">
            <v>FEDEX</v>
          </cell>
        </row>
        <row r="12">
          <cell r="C12" t="str">
            <v>KEELER INSTRUMENTS INC</v>
          </cell>
        </row>
        <row r="13">
          <cell r="C13" t="str">
            <v>OCEANSIDE INSTITUTIONAL IND</v>
          </cell>
        </row>
        <row r="14">
          <cell r="C14" t="str">
            <v>POREX SURGICAL</v>
          </cell>
        </row>
        <row r="15">
          <cell r="C15" t="str">
            <v>PRO LAB</v>
          </cell>
        </row>
        <row r="16">
          <cell r="C16" t="str">
            <v>SALMON HOLDINGS LLC</v>
          </cell>
        </row>
        <row r="17">
          <cell r="C17" t="str">
            <v>TACT MEDICAL STAFFING</v>
          </cell>
        </row>
        <row r="18">
          <cell r="C18" t="str">
            <v>THELEN REID BROWN RAYSMAN &amp;</v>
          </cell>
        </row>
        <row r="19">
          <cell r="C19" t="str">
            <v>W B MASON CO INC</v>
          </cell>
        </row>
        <row r="20">
          <cell r="C20" t="str">
            <v>A/P Other</v>
          </cell>
        </row>
        <row r="21">
          <cell r="C21" t="str">
            <v>User Defined</v>
          </cell>
        </row>
        <row r="22">
          <cell r="C22" t="str">
            <v>AETNA INC</v>
          </cell>
        </row>
        <row r="23">
          <cell r="C23" t="str">
            <v>BD BIOSCIENCES IMMUNOCYTOME</v>
          </cell>
        </row>
        <row r="24">
          <cell r="C24" t="str">
            <v>BENEFIT RESOURCE INC</v>
          </cell>
        </row>
        <row r="25">
          <cell r="C25" t="str">
            <v>BIO SYSTEMS INC</v>
          </cell>
        </row>
        <row r="26">
          <cell r="C26" t="str">
            <v>CHURCHILL CORP SERVICES</v>
          </cell>
        </row>
        <row r="27">
          <cell r="C27" t="str">
            <v>COOPER SURGICAL</v>
          </cell>
        </row>
        <row r="28">
          <cell r="C28" t="str">
            <v>EMR TRANSITION GROUP INC.</v>
          </cell>
        </row>
        <row r="29">
          <cell r="C29" t="str">
            <v>EPIQ BANKRUPTCY ADVISORY SE</v>
          </cell>
        </row>
        <row r="30">
          <cell r="C30" t="str">
            <v>EPIQ BANKRUPTCY SOLUTIONS L</v>
          </cell>
        </row>
        <row r="31">
          <cell r="C31" t="str">
            <v>HENRY J. AMOROSO</v>
          </cell>
        </row>
        <row r="32">
          <cell r="C32" t="str">
            <v>INNOMED</v>
          </cell>
        </row>
        <row r="33">
          <cell r="C33" t="str">
            <v>INTERCOM OF AMERICA</v>
          </cell>
        </row>
        <row r="34">
          <cell r="C34" t="str">
            <v>JEANMARIE TENUTO</v>
          </cell>
        </row>
        <row r="35">
          <cell r="C35" t="str">
            <v>LARGE GROUP INSURANCE</v>
          </cell>
        </row>
        <row r="36">
          <cell r="C36" t="str">
            <v>LLOYD STAFFING</v>
          </cell>
        </row>
        <row r="37">
          <cell r="C37" t="str">
            <v>METROPOLITAN LIFE INSURANCE</v>
          </cell>
        </row>
        <row r="38">
          <cell r="C38" t="str">
            <v>MICHAEL L STERN</v>
          </cell>
        </row>
        <row r="39">
          <cell r="C39" t="str">
            <v>MICHAEL LABRIOLA INC</v>
          </cell>
        </row>
        <row r="40">
          <cell r="C40" t="str">
            <v>NICHOLAS SCALERA</v>
          </cell>
        </row>
        <row r="41">
          <cell r="C41" t="str">
            <v>PROMPT PERSONNEL</v>
          </cell>
        </row>
        <row r="42">
          <cell r="C42" t="str">
            <v>QUEST DIAGNOSTICS INC</v>
          </cell>
        </row>
        <row r="43">
          <cell r="C43" t="str">
            <v>RENARD MANLEY</v>
          </cell>
        </row>
        <row r="44">
          <cell r="C44" t="str">
            <v>RENEE DONOFRIO</v>
          </cell>
        </row>
        <row r="45">
          <cell r="C45" t="str">
            <v>ROBERT LEWIS GROUP LLC</v>
          </cell>
        </row>
        <row r="46">
          <cell r="C46" t="str">
            <v>SANOFI PASTEUR</v>
          </cell>
        </row>
        <row r="47">
          <cell r="C47" t="str">
            <v>SHEILA LENNON</v>
          </cell>
        </row>
        <row r="48">
          <cell r="C48" t="str">
            <v>SMITHS MEDICAL</v>
          </cell>
        </row>
        <row r="49">
          <cell r="C49" t="str">
            <v>SMITHS MEDICAL ASD INC</v>
          </cell>
        </row>
        <row r="50">
          <cell r="C50" t="str">
            <v>SPECTERA INC</v>
          </cell>
        </row>
        <row r="51">
          <cell r="C51" t="str">
            <v>STAT TECH SURGICAL SUPPLY C</v>
          </cell>
        </row>
        <row r="52">
          <cell r="C52" t="str">
            <v>TOWERS PERRIN</v>
          </cell>
        </row>
        <row r="53">
          <cell r="C53" t="str">
            <v>VERIZON WIRELESS</v>
          </cell>
        </row>
        <row r="54">
          <cell r="C54" t="str">
            <v>WELLSPRING MGMT SERVICES LL</v>
          </cell>
        </row>
        <row r="55">
          <cell r="C55" t="str">
            <v>WL GORE ASSOCIATES INC</v>
          </cell>
        </row>
        <row r="56">
          <cell r="C56" t="str">
            <v>WYETH PHARMACEUTICALS</v>
          </cell>
        </row>
        <row r="57">
          <cell r="C57" t="str">
            <v>A/P Other</v>
          </cell>
        </row>
        <row r="58">
          <cell r="C58" t="str">
            <v>ACCESS NURSING SERVICES</v>
          </cell>
        </row>
        <row r="59">
          <cell r="C59" t="str">
            <v>ADP INC</v>
          </cell>
        </row>
        <row r="60">
          <cell r="C60" t="str">
            <v>AETNA INC</v>
          </cell>
        </row>
        <row r="61">
          <cell r="C61" t="str">
            <v>ALLEN HEALTH CARE SERVICES</v>
          </cell>
        </row>
        <row r="62">
          <cell r="C62" t="str">
            <v>ALWAYS THERE RESPIRATORY HC</v>
          </cell>
        </row>
        <row r="63">
          <cell r="C63" t="str">
            <v>APEX LABORATORY INC</v>
          </cell>
        </row>
        <row r="64">
          <cell r="C64" t="str">
            <v>BENEFIT RESOURCE INC</v>
          </cell>
        </row>
        <row r="65">
          <cell r="C65" t="str">
            <v>BORDA PRODUCTS INC</v>
          </cell>
        </row>
        <row r="66">
          <cell r="C66" t="str">
            <v>CABRINI CARE AT HOME</v>
          </cell>
        </row>
        <row r="67">
          <cell r="C67" t="str">
            <v>CARLA PETRULLO</v>
          </cell>
        </row>
        <row r="68">
          <cell r="C68" t="str">
            <v>CHARLES PFEIFFER INC</v>
          </cell>
        </row>
        <row r="69">
          <cell r="C69" t="str">
            <v>CHRISTINE FILIPPINI</v>
          </cell>
        </row>
        <row r="70">
          <cell r="C70" t="str">
            <v>SVCMC PROFESSIONAL REGISTRY</v>
          </cell>
        </row>
        <row r="71">
          <cell r="C71" t="str">
            <v>CONNEX INTERNATIONAL</v>
          </cell>
        </row>
        <row r="72">
          <cell r="C72" t="str">
            <v>COUNTY GRAPHICS FORMS MGMT</v>
          </cell>
        </row>
        <row r="73">
          <cell r="C73" t="str">
            <v>DERMARITE INDUSTRIES LLC</v>
          </cell>
        </row>
        <row r="74">
          <cell r="C74" t="str">
            <v>DONNA NAPPI</v>
          </cell>
        </row>
        <row r="75">
          <cell r="C75" t="str">
            <v>FIRE SERVICES INC</v>
          </cell>
        </row>
        <row r="76">
          <cell r="C76" t="str">
            <v>FIVE STAR CARTING, INC.</v>
          </cell>
        </row>
        <row r="77">
          <cell r="C77" t="str">
            <v>GTS - WELCO</v>
          </cell>
        </row>
        <row r="78">
          <cell r="C78" t="str">
            <v>HOMECARE CONCEPTS INC</v>
          </cell>
        </row>
        <row r="79">
          <cell r="C79" t="str">
            <v>HOPE HOME CARE INC</v>
          </cell>
        </row>
        <row r="80">
          <cell r="C80" t="str">
            <v>HOSPICE PHARMACIA</v>
          </cell>
        </row>
        <row r="81">
          <cell r="C81" t="str">
            <v>INSIGHT</v>
          </cell>
        </row>
        <row r="82">
          <cell r="C82" t="str">
            <v>JANET MACCARIO</v>
          </cell>
        </row>
        <row r="83">
          <cell r="C83" t="str">
            <v>JANET TAWES</v>
          </cell>
        </row>
        <row r="84">
          <cell r="C84" t="str">
            <v>JOAN LINDSEY</v>
          </cell>
        </row>
        <row r="85">
          <cell r="C85" t="str">
            <v>KATHLEEN DUCEY</v>
          </cell>
        </row>
        <row r="86">
          <cell r="C86" t="str">
            <v>LLOYD HEALTHCARE STAFFING</v>
          </cell>
        </row>
        <row r="87">
          <cell r="C87" t="str">
            <v>LOEB &amp; TROPER</v>
          </cell>
        </row>
        <row r="88">
          <cell r="C88" t="str">
            <v>MARGARET SMITH</v>
          </cell>
        </row>
        <row r="89">
          <cell r="C89" t="str">
            <v>MARTHA PONTONE</v>
          </cell>
        </row>
        <row r="90">
          <cell r="C90" t="str">
            <v>MARY BROWN</v>
          </cell>
        </row>
        <row r="91">
          <cell r="C91" t="str">
            <v>MED WORLD PHARMACY</v>
          </cell>
        </row>
        <row r="92">
          <cell r="C92" t="str">
            <v>MMS-A MEDICAL SUPPLY COMPAN</v>
          </cell>
        </row>
        <row r="93">
          <cell r="C93" t="str">
            <v>MELISSA FERRARI</v>
          </cell>
        </row>
        <row r="94">
          <cell r="C94" t="str">
            <v>METROPOLITAN LIFE INSURANCE</v>
          </cell>
        </row>
        <row r="95">
          <cell r="C95" t="str">
            <v>NANCY ALLERT</v>
          </cell>
        </row>
        <row r="96">
          <cell r="C96" t="str">
            <v>NEW YORK HOME HEALTHCARE EQ</v>
          </cell>
        </row>
        <row r="97">
          <cell r="C97" t="str">
            <v>NOVELLA LAWRENCE</v>
          </cell>
        </row>
        <row r="98">
          <cell r="C98" t="str">
            <v>PAUL LLOBET</v>
          </cell>
        </row>
        <row r="99">
          <cell r="C99" t="str">
            <v>RISK MGMT PLANNING GROUP IN</v>
          </cell>
        </row>
        <row r="100">
          <cell r="C100" t="str">
            <v>ROBIN FERRAGAMO</v>
          </cell>
        </row>
        <row r="101">
          <cell r="C101" t="str">
            <v>SAFEHARBOR HEALTHCARE SERVI</v>
          </cell>
        </row>
        <row r="102">
          <cell r="C102" t="str">
            <v>SPECTERA INC</v>
          </cell>
        </row>
        <row r="103">
          <cell r="C103" t="str">
            <v>THERAPEUTIC RESOURCES INC</v>
          </cell>
        </row>
        <row r="104">
          <cell r="C104" t="str">
            <v>TPF NURSING REGISTRY INC</v>
          </cell>
        </row>
        <row r="105">
          <cell r="C105" t="str">
            <v>TRANSCARE DBA METROCARE</v>
          </cell>
        </row>
        <row r="106">
          <cell r="C106" t="str">
            <v>US POSTAL SERVICE</v>
          </cell>
        </row>
        <row r="107">
          <cell r="C107" t="str">
            <v>VTA MANAGEMENT SERVICES INC</v>
          </cell>
        </row>
        <row r="108">
          <cell r="C108" t="str">
            <v>A/P Other</v>
          </cell>
        </row>
        <row r="109">
          <cell r="C109" t="str">
            <v>A&amp;G ARCHITECTURAL SERV</v>
          </cell>
        </row>
        <row r="110">
          <cell r="C110" t="str">
            <v>AETNA INC</v>
          </cell>
        </row>
        <row r="111">
          <cell r="C111" t="str">
            <v>AIRGAS</v>
          </cell>
        </row>
        <row r="112">
          <cell r="C112" t="str">
            <v>ALL STATE SUPPLIES LTD</v>
          </cell>
        </row>
        <row r="113">
          <cell r="C113" t="str">
            <v>ALLSTATE MEDICAL</v>
          </cell>
        </row>
        <row r="114">
          <cell r="C114" t="str">
            <v>ATLANTIC EXPRESS CO</v>
          </cell>
        </row>
        <row r="115">
          <cell r="C115" t="str">
            <v>BAXTER HEALTHCARE CORP</v>
          </cell>
        </row>
        <row r="116">
          <cell r="C116" t="str">
            <v>BENDINER &amp; SCHLESINGER INC</v>
          </cell>
        </row>
        <row r="117">
          <cell r="C117" t="str">
            <v>BURNS INTERNATIONAL SECURIT</v>
          </cell>
        </row>
        <row r="118">
          <cell r="C118" t="str">
            <v>DENISE M CORINO</v>
          </cell>
        </row>
        <row r="119">
          <cell r="C119" t="str">
            <v>FEDEX</v>
          </cell>
        </row>
        <row r="120">
          <cell r="C120" t="str">
            <v>FIVE STAR CARTING, INC.</v>
          </cell>
        </row>
        <row r="121">
          <cell r="C121" t="str">
            <v>GTS - WELCO</v>
          </cell>
        </row>
        <row r="122">
          <cell r="C122" t="str">
            <v>HEALTH CARE WASTE SERVICES</v>
          </cell>
        </row>
        <row r="123">
          <cell r="C123" t="str">
            <v>HEALTH TRAC</v>
          </cell>
        </row>
        <row r="124">
          <cell r="C124" t="str">
            <v>HILL ROM CO</v>
          </cell>
        </row>
        <row r="125">
          <cell r="C125" t="str">
            <v>LLOYD HEALTHCARE STAFFING</v>
          </cell>
        </row>
        <row r="126">
          <cell r="C126" t="str">
            <v>LOEB &amp; TROPER</v>
          </cell>
        </row>
        <row r="127">
          <cell r="C127" t="str">
            <v>MED APPAREL SERVICES</v>
          </cell>
        </row>
        <row r="128">
          <cell r="C128" t="str">
            <v>MED WORLD PHARMACY</v>
          </cell>
        </row>
        <row r="129">
          <cell r="C129" t="str">
            <v>METROPOLITAN LIFE INSURANCE</v>
          </cell>
        </row>
        <row r="130">
          <cell r="C130" t="str">
            <v>NATIONAL INDUSTRIES</v>
          </cell>
        </row>
        <row r="131">
          <cell r="C131" t="str">
            <v>NETWORK ELECTRONICS</v>
          </cell>
        </row>
        <row r="132">
          <cell r="C132" t="str">
            <v>NYC HEALTH &amp; HOSPITAL CORP</v>
          </cell>
        </row>
        <row r="133">
          <cell r="C133" t="str">
            <v>SIDHAL INDUSTRIES LLC</v>
          </cell>
        </row>
        <row r="134">
          <cell r="C134" t="str">
            <v>SISTERS OF CHARITY</v>
          </cell>
        </row>
        <row r="135">
          <cell r="C135" t="str">
            <v>SPECTERA INC</v>
          </cell>
        </row>
        <row r="136">
          <cell r="C136" t="str">
            <v>VTA MANAGEMENT SERVICES INC</v>
          </cell>
        </row>
        <row r="137">
          <cell r="C137" t="str">
            <v>Garnishments</v>
          </cell>
        </row>
        <row r="138">
          <cell r="C138" t="str">
            <v>Tuition Reimbursement</v>
          </cell>
        </row>
        <row r="139">
          <cell r="C139" t="str">
            <v>Physician Fees</v>
          </cell>
        </row>
        <row r="140">
          <cell r="C140" t="str">
            <v>FFS</v>
          </cell>
        </row>
        <row r="141">
          <cell r="C141" t="str">
            <v>A/P Other</v>
          </cell>
        </row>
        <row r="142">
          <cell r="C142" t="str">
            <v>Travel Exp</v>
          </cell>
        </row>
        <row r="143">
          <cell r="C143" t="str">
            <v>1199 SEIU LABOR MANAGEMENT</v>
          </cell>
        </row>
        <row r="144">
          <cell r="C144" t="str">
            <v>41 EAST 11TH STREET LLC</v>
          </cell>
        </row>
        <row r="145">
          <cell r="C145" t="str">
            <v>ABBOTT VASCULAR</v>
          </cell>
        </row>
        <row r="146">
          <cell r="C146" t="str">
            <v>JOHNSON &amp; JOHNSON MEDICAL P</v>
          </cell>
        </row>
        <row r="147">
          <cell r="C147" t="str">
            <v>AESCULAP INSTRUMENTS</v>
          </cell>
        </row>
        <row r="148">
          <cell r="C148" t="str">
            <v>ALK ABELLO INC</v>
          </cell>
        </row>
        <row r="149">
          <cell r="C149" t="str">
            <v>AMERICAN PAPER TOWEL CORP</v>
          </cell>
        </row>
        <row r="150">
          <cell r="C150" t="str">
            <v>AMERSHAM HEALTH</v>
          </cell>
        </row>
        <row r="151">
          <cell r="C151" t="str">
            <v>ANTHONY MORZILLO</v>
          </cell>
        </row>
        <row r="152">
          <cell r="C152" t="str">
            <v>BON TON CONSULTING</v>
          </cell>
        </row>
        <row r="153">
          <cell r="C153" t="str">
            <v>BOSTON SCIENTIFIC CORP MEAD</v>
          </cell>
        </row>
        <row r="154">
          <cell r="C154" t="str">
            <v>BOSTON SCIENTIFIC MICROVASI</v>
          </cell>
        </row>
        <row r="155">
          <cell r="C155" t="str">
            <v>BOSTON SCIENTIFIC SCIMED</v>
          </cell>
        </row>
        <row r="156">
          <cell r="C156" t="str">
            <v>CODONICS INC</v>
          </cell>
        </row>
        <row r="157">
          <cell r="C157" t="str">
            <v>COMPUTER DESIGN INTEGRATION</v>
          </cell>
        </row>
        <row r="158">
          <cell r="C158" t="str">
            <v>CON EDISON</v>
          </cell>
        </row>
        <row r="159">
          <cell r="C159" t="str">
            <v>CONNEX INTERNATIONAL</v>
          </cell>
        </row>
        <row r="160">
          <cell r="C160" t="str">
            <v>COOPER SURGICAL</v>
          </cell>
        </row>
        <row r="161">
          <cell r="C161" t="str">
            <v>COSMO J LACOSTA &amp; ASSOCIATE</v>
          </cell>
        </row>
        <row r="162">
          <cell r="C162" t="str">
            <v>DEPUY MITEK</v>
          </cell>
        </row>
        <row r="163">
          <cell r="C163" t="str">
            <v>DEPUY ORTHOPAEDICS INC</v>
          </cell>
        </row>
        <row r="164">
          <cell r="C164" t="str">
            <v>EMERGISOFT CORPORATION</v>
          </cell>
        </row>
        <row r="165">
          <cell r="C165" t="str">
            <v>EMPIRE GENERAL CONTRACTING</v>
          </cell>
        </row>
        <row r="166">
          <cell r="C166" t="str">
            <v>EVERDIXIE EMS SUPPLY CO.</v>
          </cell>
        </row>
        <row r="167">
          <cell r="C167" t="str">
            <v>FGA INC</v>
          </cell>
        </row>
        <row r="168">
          <cell r="C168" t="str">
            <v>FUTURE HEALTH CONCEPTS INC</v>
          </cell>
        </row>
        <row r="169">
          <cell r="C169" t="str">
            <v>GG PAINTING UNLIMITED</v>
          </cell>
        </row>
        <row r="170">
          <cell r="C170" t="str">
            <v>GRANARY ASSOCIATES</v>
          </cell>
        </row>
        <row r="171">
          <cell r="C171" t="str">
            <v>GREEN KEY RESOURCES, LLC</v>
          </cell>
        </row>
        <row r="172">
          <cell r="C172" t="str">
            <v>INNOMED</v>
          </cell>
        </row>
        <row r="173">
          <cell r="C173" t="str">
            <v>JOHNSON &amp; JOHNSON HEALTHCAR</v>
          </cell>
        </row>
        <row r="174">
          <cell r="C174" t="str">
            <v>KARL STORZ ENDOSCOPY AMERIC</v>
          </cell>
        </row>
        <row r="175">
          <cell r="C175" t="str">
            <v>KAUFMAN HALL</v>
          </cell>
        </row>
        <row r="176">
          <cell r="C176" t="str">
            <v>KYPHON INCORPORATED</v>
          </cell>
        </row>
        <row r="177">
          <cell r="C177" t="str">
            <v>LAERDAL MEDICAL CORP</v>
          </cell>
        </row>
        <row r="178">
          <cell r="C178" t="str">
            <v>MARCUS GROUP INC</v>
          </cell>
        </row>
        <row r="179">
          <cell r="C179" t="str">
            <v>MEDTRONIC USA</v>
          </cell>
        </row>
        <row r="180">
          <cell r="C180" t="str">
            <v>MEDTRONIC NEUROLOGICAL TECH</v>
          </cell>
        </row>
        <row r="181">
          <cell r="C181" t="str">
            <v>MEDTRONIC SOFAMOR DANEK INC</v>
          </cell>
        </row>
        <row r="182">
          <cell r="C182" t="str">
            <v>MEDTRONIC USA INC</v>
          </cell>
        </row>
        <row r="183">
          <cell r="C183" t="str">
            <v>MEDTRONIC XOMED INC</v>
          </cell>
        </row>
        <row r="184">
          <cell r="C184" t="str">
            <v>MIDPOINT ASSOCIATED PRACTIO</v>
          </cell>
        </row>
        <row r="185">
          <cell r="C185" t="str">
            <v>NETWORK &amp; COMPANY INC</v>
          </cell>
        </row>
        <row r="186">
          <cell r="C186" t="str">
            <v>NEW YORK MEDICAL COLLEGE</v>
          </cell>
        </row>
        <row r="187">
          <cell r="C187" t="str">
            <v>NURSE 24/7</v>
          </cell>
        </row>
        <row r="188">
          <cell r="C188" t="str">
            <v>O BERK CO OF NEW ENGLAND LL</v>
          </cell>
        </row>
        <row r="189">
          <cell r="C189" t="str">
            <v>PRIME STAFFING, LLC</v>
          </cell>
        </row>
        <row r="190">
          <cell r="C190" t="str">
            <v>PROTECTION PLUS SECURITY CO</v>
          </cell>
        </row>
        <row r="191">
          <cell r="C191" t="str">
            <v>PULSE MARKETING, DEVELOPMEN</v>
          </cell>
        </row>
        <row r="192">
          <cell r="C192" t="str">
            <v>QUEST DIAGNOSTICS INC</v>
          </cell>
        </row>
        <row r="193">
          <cell r="C193" t="str">
            <v>RELIABLE COMMUNITY CARE INC</v>
          </cell>
        </row>
        <row r="194">
          <cell r="C194" t="str">
            <v>SMITH &amp; NEPHEW ENDOSCOPY IN</v>
          </cell>
        </row>
        <row r="195">
          <cell r="C195" t="str">
            <v>SMITHS MEDICAL ASD INC</v>
          </cell>
        </row>
        <row r="196">
          <cell r="C196" t="str">
            <v>SMITHS MEDICAL MD</v>
          </cell>
        </row>
        <row r="197">
          <cell r="C197" t="str">
            <v>SOCIAL WORK PRN</v>
          </cell>
        </row>
        <row r="198">
          <cell r="C198" t="str">
            <v>SOLCO PLUMBING SUPPLY INC</v>
          </cell>
        </row>
        <row r="199">
          <cell r="C199" t="str">
            <v>SPECIALIZED MEDICAL SYSTEMS</v>
          </cell>
        </row>
        <row r="200">
          <cell r="C200" t="str">
            <v>STERIS CORP</v>
          </cell>
        </row>
        <row r="201">
          <cell r="C201" t="str">
            <v>TAP PHARMACEUTICALS INC</v>
          </cell>
        </row>
        <row r="202">
          <cell r="C202" t="str">
            <v>TERUMO CARDIOVASCULAR SYSTE</v>
          </cell>
        </row>
        <row r="203">
          <cell r="C203" t="str">
            <v>UNIVERSAL HOSPITAL SERVICES</v>
          </cell>
        </row>
        <row r="204">
          <cell r="C204" t="str">
            <v>US ENDOSCOPY GROUP</v>
          </cell>
        </row>
        <row r="205">
          <cell r="C205" t="str">
            <v>Tuition Reimbursement</v>
          </cell>
        </row>
        <row r="206">
          <cell r="C206" t="str">
            <v>A/P Other</v>
          </cell>
        </row>
        <row r="207">
          <cell r="C207" t="str">
            <v>DOD</v>
          </cell>
        </row>
        <row r="208">
          <cell r="C208" t="str">
            <v>A2 CONSULTING</v>
          </cell>
        </row>
        <row r="209">
          <cell r="C209" t="str">
            <v>ABC AUTOMATIC FIRE PROTECTI</v>
          </cell>
        </row>
        <row r="210">
          <cell r="C210" t="str">
            <v>ACCORDIS</v>
          </cell>
        </row>
        <row r="211">
          <cell r="C211" t="str">
            <v>ADP INC</v>
          </cell>
        </row>
        <row r="212">
          <cell r="C212" t="str">
            <v>JOHNSON &amp; JOHNSON MEDICAL P</v>
          </cell>
        </row>
        <row r="213">
          <cell r="C213" t="str">
            <v>ADVANTAGE MEDICAL BILLING</v>
          </cell>
        </row>
        <row r="214">
          <cell r="C214" t="str">
            <v>ALBERT CIANCIMINO</v>
          </cell>
        </row>
        <row r="215">
          <cell r="C215" t="str">
            <v>ATOS MEDICAL</v>
          </cell>
        </row>
        <row r="216">
          <cell r="C216" t="str">
            <v>BARBARA PIASCIK</v>
          </cell>
        </row>
        <row r="217">
          <cell r="C217" t="str">
            <v>BERYL COMPANIES</v>
          </cell>
        </row>
        <row r="218">
          <cell r="C218" t="str">
            <v>BIOSENSE WEBSTER</v>
          </cell>
        </row>
        <row r="219">
          <cell r="C219" t="str">
            <v>CABLEVISION SYSTEMS</v>
          </cell>
        </row>
        <row r="220">
          <cell r="C220" t="str">
            <v>CAID SOLUTIONS</v>
          </cell>
        </row>
        <row r="221">
          <cell r="C221" t="str">
            <v>CASH ZONE CHECK CASHING COR</v>
          </cell>
        </row>
        <row r="222">
          <cell r="C222" t="str">
            <v>CLEAR CHANNEL OUTDOOR</v>
          </cell>
        </row>
        <row r="223">
          <cell r="C223" t="str">
            <v>COLOR GRAPHICS &amp; COMMUNICAT</v>
          </cell>
        </row>
        <row r="224">
          <cell r="C224" t="str">
            <v>CRYSTAL RAMOS</v>
          </cell>
        </row>
        <row r="225">
          <cell r="C225" t="str">
            <v>DEPUY MITEK</v>
          </cell>
        </row>
        <row r="226">
          <cell r="C226" t="str">
            <v>DIAGNOSTICA STAGO INC</v>
          </cell>
        </row>
        <row r="227">
          <cell r="C227" t="str">
            <v>E.B. DESIGN &amp; PRINTING INC</v>
          </cell>
        </row>
        <row r="228">
          <cell r="C228" t="str">
            <v>ERNST &amp; YOUNG LLP</v>
          </cell>
        </row>
        <row r="229">
          <cell r="C229" t="str">
            <v>EXECUTIVE HEALTHSEARCH</v>
          </cell>
        </row>
        <row r="230">
          <cell r="C230" t="str">
            <v>F.Y. EYE INC</v>
          </cell>
        </row>
        <row r="231">
          <cell r="C231" t="str">
            <v>FAIRCODE ASSOCIATES</v>
          </cell>
        </row>
        <row r="232">
          <cell r="C232" t="str">
            <v>GABBA MEDIA</v>
          </cell>
        </row>
        <row r="233">
          <cell r="C233" t="str">
            <v>GE MEDICAL SYSTEMS</v>
          </cell>
        </row>
        <row r="234">
          <cell r="C234" t="str">
            <v>HARVARD UNIVERSITY</v>
          </cell>
        </row>
        <row r="235">
          <cell r="C235" t="str">
            <v>HEALTHCARE MANAGEMENT</v>
          </cell>
        </row>
        <row r="236">
          <cell r="C236" t="str">
            <v>HEALTHWISE INC</v>
          </cell>
        </row>
        <row r="237">
          <cell r="C237" t="str">
            <v>HUDSON WESTCHESTER RADIO</v>
          </cell>
        </row>
        <row r="238">
          <cell r="C238" t="str">
            <v>IMMUCOR INC</v>
          </cell>
        </row>
        <row r="239">
          <cell r="C239" t="str">
            <v>JUDY DURDEN</v>
          </cell>
        </row>
        <row r="240">
          <cell r="C240" t="str">
            <v>JZANUS LTD</v>
          </cell>
        </row>
        <row r="241">
          <cell r="C241" t="str">
            <v>K FORCE</v>
          </cell>
        </row>
        <row r="242">
          <cell r="C242" t="str">
            <v>KINGSBROOK JEWISH MEDICAL</v>
          </cell>
        </row>
        <row r="243">
          <cell r="C243" t="str">
            <v>KONICA-MINOLTA BUSINESS SOL</v>
          </cell>
        </row>
        <row r="244">
          <cell r="C244" t="str">
            <v>KPMG LLP</v>
          </cell>
        </row>
        <row r="245">
          <cell r="C245" t="str">
            <v>MALLINCKRODT MEDICAL INC</v>
          </cell>
        </row>
        <row r="246">
          <cell r="C246" t="str">
            <v>MARTA COX</v>
          </cell>
        </row>
        <row r="247">
          <cell r="C247" t="str">
            <v>MAYFLOWER SALES CO INC</v>
          </cell>
        </row>
        <row r="248">
          <cell r="C248" t="str">
            <v>MED ASSETS NRS SYSTEMS LLC</v>
          </cell>
        </row>
        <row r="249">
          <cell r="C249" t="str">
            <v>MEDFONE NATIONWIDE INC</v>
          </cell>
        </row>
        <row r="250">
          <cell r="C250" t="str">
            <v>MEDTRONIC USA INC</v>
          </cell>
        </row>
        <row r="251">
          <cell r="C251" t="str">
            <v>MEDTRONIC XOMED INC</v>
          </cell>
        </row>
        <row r="252">
          <cell r="C252" t="str">
            <v>MID ISLAND ELECTRICAL</v>
          </cell>
        </row>
        <row r="253">
          <cell r="C253" t="str">
            <v>NATIONAL RESEARCH CORPORATI</v>
          </cell>
        </row>
        <row r="254">
          <cell r="C254" t="str">
            <v>NAV IT</v>
          </cell>
        </row>
        <row r="255">
          <cell r="C255" t="str">
            <v>NCO FINANCIAL SYSTEM INC</v>
          </cell>
        </row>
        <row r="256">
          <cell r="C256" t="str">
            <v>NCO FINANCIAL SYSTEMS INC</v>
          </cell>
        </row>
        <row r="257">
          <cell r="C257" t="str">
            <v>NETSMART</v>
          </cell>
        </row>
        <row r="258">
          <cell r="C258" t="str">
            <v>NEW YORK DIALYSIS SERVICES</v>
          </cell>
        </row>
        <row r="259">
          <cell r="C259" t="str">
            <v>NEXTEL COMMUNICATIONS</v>
          </cell>
        </row>
        <row r="260">
          <cell r="C260" t="str">
            <v>RIMON JOB LLC</v>
          </cell>
        </row>
        <row r="261">
          <cell r="C261" t="str">
            <v>RTECH HEALTHCARE REVENUE TE</v>
          </cell>
        </row>
        <row r="262">
          <cell r="C262" t="str">
            <v>SALMON HOLDINGS LLC</v>
          </cell>
        </row>
        <row r="263">
          <cell r="C263" t="str">
            <v>SCANLAN INTERNATIONAL</v>
          </cell>
        </row>
        <row r="264">
          <cell r="C264" t="str">
            <v>SING TAO NEWSPAPER NY LTD</v>
          </cell>
        </row>
        <row r="265">
          <cell r="C265" t="str">
            <v>SKY ADVERTISING</v>
          </cell>
        </row>
        <row r="266">
          <cell r="C266" t="str">
            <v>SLEEP SERVICES OF AMERICA N</v>
          </cell>
        </row>
        <row r="267">
          <cell r="C267" t="str">
            <v>SMITH &amp; NEPHEW/DYONICS</v>
          </cell>
        </row>
        <row r="268">
          <cell r="C268" t="str">
            <v>SMITH &amp; NEPHEW/WOUND CARE D</v>
          </cell>
        </row>
        <row r="269">
          <cell r="C269" t="str">
            <v>SPECIALIZED MEDICAL SYSTEMS</v>
          </cell>
        </row>
        <row r="270">
          <cell r="C270" t="str">
            <v>SPECTRA HVAC SERVICE CORP</v>
          </cell>
        </row>
        <row r="271">
          <cell r="C271" t="str">
            <v>ST JUDE MEDICAL SC INC</v>
          </cell>
        </row>
        <row r="272">
          <cell r="C272" t="str">
            <v>STENTOR INC/PHILIPS</v>
          </cell>
        </row>
        <row r="273">
          <cell r="C273" t="str">
            <v>SUBLIME SOLUTION INC.</v>
          </cell>
        </row>
        <row r="274">
          <cell r="C274" t="str">
            <v>SULLIVAN COTTER AND ASSOCIA</v>
          </cell>
        </row>
        <row r="275">
          <cell r="C275" t="str">
            <v>THE JUNK PROS</v>
          </cell>
        </row>
        <row r="276">
          <cell r="C276" t="str">
            <v>TONY ANTINORI</v>
          </cell>
        </row>
        <row r="277">
          <cell r="C277" t="str">
            <v>VENTANA MEDICAL</v>
          </cell>
        </row>
        <row r="278">
          <cell r="C278" t="str">
            <v>WESTCHESTER COUNTY HEALTH C</v>
          </cell>
        </row>
        <row r="279">
          <cell r="C279" t="str">
            <v>WESTCHESTER MEDICAL GROUP</v>
          </cell>
        </row>
        <row r="280">
          <cell r="C280" t="str">
            <v>YELLOW BOOK</v>
          </cell>
        </row>
        <row r="281">
          <cell r="C281" t="str">
            <v>Garnishments</v>
          </cell>
        </row>
        <row r="282">
          <cell r="C282" t="str">
            <v>FFS</v>
          </cell>
        </row>
        <row r="283">
          <cell r="C283" t="str">
            <v>A/P Other</v>
          </cell>
        </row>
        <row r="284">
          <cell r="C284" t="str">
            <v>ADL DATA SYSTEMS INC</v>
          </cell>
        </row>
        <row r="285">
          <cell r="C285" t="str">
            <v>ADVANCED CARE</v>
          </cell>
        </row>
        <row r="286">
          <cell r="C286" t="str">
            <v>BENDINER &amp; SCHLESINGER INC</v>
          </cell>
        </row>
        <row r="287">
          <cell r="C287" t="str">
            <v>CHARLES STEINER</v>
          </cell>
        </row>
        <row r="288">
          <cell r="C288" t="str">
            <v>CONTINUING CARE LEADERSHIP</v>
          </cell>
        </row>
        <row r="289">
          <cell r="C289" t="str">
            <v>DAUGHTERS OF CHARITY OF ST</v>
          </cell>
        </row>
        <row r="290">
          <cell r="C290" t="str">
            <v>GUARDIAN CONSULTING SVCS IN</v>
          </cell>
        </row>
        <row r="291">
          <cell r="C291" t="str">
            <v>ISAAC GROUP LLC</v>
          </cell>
        </row>
        <row r="292">
          <cell r="C292" t="str">
            <v>LOEB &amp; TROPER</v>
          </cell>
        </row>
        <row r="293">
          <cell r="C293" t="str">
            <v>MALGORZATA WODECKA</v>
          </cell>
        </row>
        <row r="294">
          <cell r="C294" t="str">
            <v>MMS-A MEDICAL SUPPLY COMPAN</v>
          </cell>
        </row>
        <row r="295">
          <cell r="C295" t="str">
            <v>NEW YORK HOME HEALTHCARE EQ</v>
          </cell>
        </row>
        <row r="296">
          <cell r="C296" t="str">
            <v>NYAHSA</v>
          </cell>
        </row>
        <row r="297">
          <cell r="C297" t="str">
            <v>RELIABLE FIRE PROTECTION IN</v>
          </cell>
        </row>
        <row r="298">
          <cell r="C298" t="str">
            <v>RENEE GREENE</v>
          </cell>
        </row>
        <row r="299">
          <cell r="C299" t="str">
            <v>ROSARIO E MAGNO INT'L STAFF</v>
          </cell>
        </row>
        <row r="300">
          <cell r="C300" t="str">
            <v>ST. JEROME'S HEALTH SERV CO</v>
          </cell>
        </row>
        <row r="301">
          <cell r="C301" t="str">
            <v>STONEBRIDGE DISTRIBUTION IN</v>
          </cell>
        </row>
        <row r="302">
          <cell r="C302" t="str">
            <v>THOMSON PROMETRIC</v>
          </cell>
        </row>
        <row r="303">
          <cell r="C303" t="str">
            <v>TOGUT SEGAL &amp; SEGAL LLP</v>
          </cell>
        </row>
        <row r="304">
          <cell r="C304" t="str">
            <v>TPF NURSING REGISTRY INC</v>
          </cell>
        </row>
        <row r="305">
          <cell r="C305" t="str">
            <v>UNITEX TEXTILE RENTAL SERVI</v>
          </cell>
        </row>
        <row r="306">
          <cell r="C306" t="str">
            <v>WHITE GLOVE INC</v>
          </cell>
        </row>
        <row r="307">
          <cell r="C307" t="str">
            <v>BIO SYSTEMS INC</v>
          </cell>
        </row>
        <row r="308">
          <cell r="C308" t="str">
            <v>HEALTH TRAC</v>
          </cell>
        </row>
        <row r="309">
          <cell r="C309" t="str">
            <v>MED WORLD PHARMACY</v>
          </cell>
        </row>
        <row r="310">
          <cell r="C310" t="str">
            <v>PAIGE COMPANY INC</v>
          </cell>
        </row>
        <row r="311">
          <cell r="C311" t="str">
            <v>PAUL ROSENFELD</v>
          </cell>
        </row>
        <row r="312">
          <cell r="C312" t="str">
            <v>S &amp; S WORLDWIDE INC.</v>
          </cell>
        </row>
        <row r="313">
          <cell r="C313" t="str">
            <v>SPOT FREE INC</v>
          </cell>
        </row>
        <row r="314">
          <cell r="C314" t="str">
            <v>MID ISLAND ELECTRICAL</v>
          </cell>
        </row>
        <row r="315">
          <cell r="C315" t="str">
            <v>MEDTRONIC XOMED INC</v>
          </cell>
        </row>
        <row r="316">
          <cell r="C316" t="str">
            <v>Other Void</v>
          </cell>
        </row>
        <row r="317">
          <cell r="C317" t="str">
            <v>CARMEN QUINONES</v>
          </cell>
        </row>
        <row r="318">
          <cell r="C318" t="str">
            <v>DOD</v>
          </cell>
        </row>
        <row r="319">
          <cell r="C319" t="str">
            <v>MED WORLD PHARMACY</v>
          </cell>
        </row>
        <row r="320">
          <cell r="C320" t="str">
            <v>MED WORLD PHARMACY</v>
          </cell>
        </row>
        <row r="321">
          <cell r="C321" t="str">
            <v>FGA INC</v>
          </cell>
        </row>
        <row r="322">
          <cell r="C322" t="str">
            <v>NYC DEPT OF HEALTH AND</v>
          </cell>
        </row>
        <row r="323">
          <cell r="C323" t="str">
            <v>A/P Other</v>
          </cell>
        </row>
        <row r="324">
          <cell r="C324" t="str">
            <v>AKRF</v>
          </cell>
        </row>
        <row r="325">
          <cell r="C325" t="str">
            <v>ATOS MEDICAL</v>
          </cell>
        </row>
        <row r="326">
          <cell r="C326" t="str">
            <v>B.M.N. LLC</v>
          </cell>
        </row>
        <row r="327">
          <cell r="C327" t="str">
            <v>COMMAND SECURITY CORP</v>
          </cell>
        </row>
        <row r="328">
          <cell r="C328" t="str">
            <v>COMPREHENSIVE ARCHIVES INC</v>
          </cell>
        </row>
        <row r="329">
          <cell r="C329" t="str">
            <v>CORAL BLOOD SERVICES</v>
          </cell>
        </row>
        <row r="330">
          <cell r="C330" t="str">
            <v>COUNTY GRAPHICS FORMS MGMT</v>
          </cell>
        </row>
        <row r="331">
          <cell r="C331" t="str">
            <v>EPIC STAFFING SERVICES INC.</v>
          </cell>
        </row>
        <row r="332">
          <cell r="C332" t="str">
            <v>FEDEX</v>
          </cell>
        </row>
        <row r="333">
          <cell r="C333" t="str">
            <v>FFF ENTERPRISES INC</v>
          </cell>
        </row>
        <row r="334">
          <cell r="C334" t="str">
            <v>FIVE STAR CARTING, INC.</v>
          </cell>
        </row>
        <row r="335">
          <cell r="C335" t="str">
            <v>FRIEDMAN &amp; GOTBAUM LLP</v>
          </cell>
        </row>
        <row r="336">
          <cell r="C336" t="str">
            <v>GARFUNKEL WILD &amp; TRAVIS PC</v>
          </cell>
        </row>
        <row r="337">
          <cell r="C337" t="str">
            <v>GATEWAY CARPETS</v>
          </cell>
        </row>
        <row r="338">
          <cell r="C338" t="str">
            <v>GOTHAM PER DIEM INC</v>
          </cell>
        </row>
        <row r="339">
          <cell r="C339" t="str">
            <v>GOTHAM PLUMBING&amp;SPRINKLER C</v>
          </cell>
        </row>
        <row r="340">
          <cell r="C340" t="str">
            <v>HIGGINS &amp; QUASEBARTH</v>
          </cell>
        </row>
        <row r="341">
          <cell r="C341" t="str">
            <v>OCE IMAGISTICS INC COPY MAC</v>
          </cell>
        </row>
        <row r="342">
          <cell r="C342" t="str">
            <v>OCE IMAGISTICS INC FAX MACH</v>
          </cell>
        </row>
        <row r="343">
          <cell r="C343" t="str">
            <v>INTERCALL</v>
          </cell>
        </row>
        <row r="344">
          <cell r="C344" t="str">
            <v>KELLY INTL SECURITY SYSTEMS</v>
          </cell>
        </row>
        <row r="345">
          <cell r="C345" t="str">
            <v>KENYON &amp; KENYON</v>
          </cell>
        </row>
        <row r="346">
          <cell r="C346" t="str">
            <v>NEW YORK CITY WATER BOARD</v>
          </cell>
        </row>
        <row r="347">
          <cell r="C347" t="str">
            <v>PALL MEDICAL</v>
          </cell>
        </row>
        <row r="348">
          <cell r="C348" t="str">
            <v>PEI COBB FREED &amp; PARTNERS</v>
          </cell>
        </row>
        <row r="349">
          <cell r="C349" t="str">
            <v>PETTY CASH</v>
          </cell>
        </row>
        <row r="350">
          <cell r="C350" t="str">
            <v>RINGO LLC</v>
          </cell>
        </row>
        <row r="351">
          <cell r="C351" t="str">
            <v>SIGMA ALDRICH CHEMICAL CO</v>
          </cell>
        </row>
        <row r="352">
          <cell r="C352" t="str">
            <v>SMITH &amp; NEPHEW ENDOSCOPY IN</v>
          </cell>
        </row>
        <row r="353">
          <cell r="C353" t="str">
            <v>SMITH &amp; NEPHEW ORTHOPAEDIC</v>
          </cell>
        </row>
        <row r="354">
          <cell r="C354" t="str">
            <v>SODEXO OPERATIONS LLC</v>
          </cell>
        </row>
        <row r="355">
          <cell r="C355" t="str">
            <v>SQUIER KNAPP DUNN</v>
          </cell>
        </row>
        <row r="356">
          <cell r="C356" t="str">
            <v>SWISSLOG TRANSLOGIC CORP</v>
          </cell>
        </row>
        <row r="357">
          <cell r="C357" t="str">
            <v>T2 CONSULTING LLC</v>
          </cell>
        </row>
        <row r="358">
          <cell r="C358" t="str">
            <v>THOMAS HANCHETT</v>
          </cell>
        </row>
        <row r="359">
          <cell r="C359" t="str">
            <v>INVERNESS MEDICAL INNOVATIO</v>
          </cell>
        </row>
        <row r="360">
          <cell r="C360" t="str">
            <v>COUNTY GRAPHICS FORMS MGMT</v>
          </cell>
        </row>
        <row r="361">
          <cell r="C361" t="str">
            <v>FAZIO TRAINA LAWN</v>
          </cell>
        </row>
        <row r="362">
          <cell r="C362" t="str">
            <v>NEW YORK CITY WATER BOARD</v>
          </cell>
        </row>
        <row r="363">
          <cell r="C363" t="str">
            <v>OCEANSIDE INSTITUTIONAL IND</v>
          </cell>
        </row>
        <row r="364">
          <cell r="C364" t="str">
            <v>SODEXO OPERATIONS LLC</v>
          </cell>
        </row>
        <row r="365">
          <cell r="C365" t="str">
            <v>NEW YORK CITY WATER BOARD</v>
          </cell>
        </row>
        <row r="366">
          <cell r="C366" t="str">
            <v>SODEXO OPERATIONS LLC</v>
          </cell>
        </row>
        <row r="367">
          <cell r="C367" t="str">
            <v>Physician Fees</v>
          </cell>
        </row>
        <row r="368">
          <cell r="C368" t="str">
            <v>A/P Other</v>
          </cell>
        </row>
        <row r="369">
          <cell r="C369" t="str">
            <v>ADDIE PINEDA</v>
          </cell>
        </row>
        <row r="370">
          <cell r="C370" t="str">
            <v>ALK ABELLO INC</v>
          </cell>
        </row>
        <row r="371">
          <cell r="C371" t="str">
            <v>ARS-MOTORLA</v>
          </cell>
        </row>
        <row r="372">
          <cell r="C372" t="str">
            <v>BD BIOSCIENCES IMMUNOCYTOME</v>
          </cell>
        </row>
        <row r="373">
          <cell r="C373" t="str">
            <v>BELMONT INSTRUMENT COMPANY</v>
          </cell>
        </row>
        <row r="374">
          <cell r="C374" t="str">
            <v>GE MEDICAL SYSTEMS IT, INC</v>
          </cell>
        </row>
        <row r="375">
          <cell r="C375" t="str">
            <v>GREAT A&amp;P TEA CO WALDBAUMS</v>
          </cell>
        </row>
        <row r="376">
          <cell r="C376" t="str">
            <v>KING-KULLEN GROCERY CO., IN</v>
          </cell>
        </row>
        <row r="377">
          <cell r="C377" t="str">
            <v>MARYELLEN MARCHESE</v>
          </cell>
        </row>
        <row r="378">
          <cell r="C378" t="str">
            <v>NYC MTA</v>
          </cell>
        </row>
        <row r="379">
          <cell r="C379" t="str">
            <v>OXFORD DOCUMENT MANAGEMENT</v>
          </cell>
        </row>
        <row r="380">
          <cell r="C380" t="str">
            <v>PUBLIC GOODS POOL</v>
          </cell>
        </row>
        <row r="381">
          <cell r="C381" t="str">
            <v>SYNTHES USA</v>
          </cell>
        </row>
        <row r="382">
          <cell r="C382" t="str">
            <v>TELEHEALTH</v>
          </cell>
        </row>
        <row r="383">
          <cell r="C383" t="str">
            <v>THE ASBESTOS CONTRACTOR</v>
          </cell>
        </row>
        <row r="384">
          <cell r="C384" t="str">
            <v>TRANE CO</v>
          </cell>
        </row>
        <row r="385">
          <cell r="C385" t="str">
            <v>TRI STATE HOSPITAL SUPPLY C</v>
          </cell>
        </row>
        <row r="386">
          <cell r="C386" t="str">
            <v>UNITED STAFFING SYSTEMS &amp; A</v>
          </cell>
        </row>
        <row r="387">
          <cell r="C387" t="str">
            <v>WRIGHT MEDICAL</v>
          </cell>
        </row>
        <row r="388">
          <cell r="C388" t="str">
            <v>Garnishments</v>
          </cell>
        </row>
        <row r="389">
          <cell r="C389" t="str">
            <v>A/P Other</v>
          </cell>
        </row>
        <row r="390">
          <cell r="C390" t="str">
            <v>52 WEST ASSOCIATES, LLC</v>
          </cell>
        </row>
        <row r="391">
          <cell r="C391" t="str">
            <v>AKUEZUNKPA O. UDE, MD</v>
          </cell>
        </row>
        <row r="392">
          <cell r="C392" t="str">
            <v>ANIXTER INC</v>
          </cell>
        </row>
        <row r="393">
          <cell r="C393" t="str">
            <v>COMMISSIONER OF TAXATION &amp;</v>
          </cell>
        </row>
        <row r="394">
          <cell r="C394" t="str">
            <v>CUSTOM ULTRASONICS INC</v>
          </cell>
        </row>
        <row r="395">
          <cell r="C395" t="str">
            <v>DAV ED FIRE SYSTEMS INC</v>
          </cell>
        </row>
        <row r="396">
          <cell r="C396" t="str">
            <v>DAVID H. SLAVIT, MD</v>
          </cell>
        </row>
        <row r="397">
          <cell r="C397" t="str">
            <v>DOMENIC SEGALLA</v>
          </cell>
        </row>
        <row r="398">
          <cell r="C398" t="str">
            <v>ELEVATOR EXPEDITORS INC</v>
          </cell>
        </row>
        <row r="399">
          <cell r="C399" t="str">
            <v>FEDEX</v>
          </cell>
        </row>
        <row r="400">
          <cell r="C400" t="str">
            <v>GZA GEOENVIRONMENTAL INC.</v>
          </cell>
        </row>
        <row r="401">
          <cell r="C401" t="str">
            <v>HELENA LABS</v>
          </cell>
        </row>
        <row r="402">
          <cell r="C402" t="str">
            <v>IRON MOUNTAIN</v>
          </cell>
        </row>
        <row r="403">
          <cell r="C403" t="str">
            <v>J.A. MAJORS</v>
          </cell>
        </row>
        <row r="404">
          <cell r="C404" t="str">
            <v>KAUFMAN BORGEEST &amp; RYAN LLP</v>
          </cell>
        </row>
        <row r="405">
          <cell r="C405" t="str">
            <v>MICRO ESSENTIAL LABORATORY</v>
          </cell>
        </row>
        <row r="406">
          <cell r="C406" t="str">
            <v>MINKEL LOCKSMITH INC</v>
          </cell>
        </row>
        <row r="407">
          <cell r="C407" t="str">
            <v>NEW YORK STATE OFFICE OF TH</v>
          </cell>
        </row>
        <row r="408">
          <cell r="C408" t="str">
            <v>PALL MEDICAL</v>
          </cell>
        </row>
        <row r="409">
          <cell r="C409" t="str">
            <v>PALLADIUM GROUP INC</v>
          </cell>
        </row>
        <row r="410">
          <cell r="C410" t="str">
            <v>POSTMASTER</v>
          </cell>
        </row>
        <row r="411">
          <cell r="C411" t="str">
            <v>PROMPT PERSONNEL</v>
          </cell>
        </row>
        <row r="412">
          <cell r="C412" t="str">
            <v>RUCCI OIL COMPANY INC</v>
          </cell>
        </row>
        <row r="413">
          <cell r="C413" t="str">
            <v>SHARN INC</v>
          </cell>
        </row>
        <row r="414">
          <cell r="C414" t="str">
            <v>STATE FARM MUTUAL INS</v>
          </cell>
        </row>
        <row r="415">
          <cell r="C415" t="str">
            <v>STATE OF THE ART MED</v>
          </cell>
        </row>
        <row r="416">
          <cell r="C416" t="str">
            <v>STERILMED</v>
          </cell>
        </row>
        <row r="417">
          <cell r="C417" t="str">
            <v>STONELEDGE SCAFFOLDING CORP</v>
          </cell>
        </row>
        <row r="418">
          <cell r="C418" t="str">
            <v>VERIZON</v>
          </cell>
        </row>
        <row r="419">
          <cell r="C419" t="str">
            <v>W.B. MASON</v>
          </cell>
        </row>
        <row r="420">
          <cell r="C420" t="str">
            <v>Tuition Reimbursement</v>
          </cell>
        </row>
        <row r="421">
          <cell r="C421" t="str">
            <v>FFS</v>
          </cell>
        </row>
        <row r="422">
          <cell r="C422" t="str">
            <v>A/P Other</v>
          </cell>
        </row>
        <row r="423">
          <cell r="C423" t="str">
            <v>User Defined</v>
          </cell>
        </row>
        <row r="424">
          <cell r="C424" t="str">
            <v>A2 CONSULTING</v>
          </cell>
        </row>
        <row r="425">
          <cell r="C425" t="str">
            <v>ACCESS NURSING SERVICES</v>
          </cell>
        </row>
        <row r="426">
          <cell r="C426" t="str">
            <v>AMERICARE PHARMACEUTICAL SE</v>
          </cell>
        </row>
        <row r="427">
          <cell r="C427" t="str">
            <v>ASICO</v>
          </cell>
        </row>
        <row r="428">
          <cell r="C428" t="str">
            <v>BELKIN, BURDEN, WENIG and</v>
          </cell>
        </row>
        <row r="429">
          <cell r="C429" t="str">
            <v>BESTCARE INC</v>
          </cell>
        </row>
        <row r="430">
          <cell r="C430" t="str">
            <v>BOLTEX TEXTILE</v>
          </cell>
        </row>
        <row r="431">
          <cell r="C431" t="str">
            <v>BOLTON-ST. JOHNS INC.</v>
          </cell>
        </row>
        <row r="432">
          <cell r="C432" t="str">
            <v>BYRAM HEALTHCARE CENTER</v>
          </cell>
        </row>
        <row r="433">
          <cell r="C433" t="str">
            <v>CANNON DESIGN INC</v>
          </cell>
        </row>
        <row r="434">
          <cell r="C434" t="str">
            <v>CICERO CONSULTING ASSOCIATE</v>
          </cell>
        </row>
        <row r="435">
          <cell r="C435" t="str">
            <v>COLUMBIA UNIVERSITY</v>
          </cell>
        </row>
        <row r="436">
          <cell r="C436" t="str">
            <v>COMMUNITY HOME CARE REFERRA</v>
          </cell>
        </row>
        <row r="437">
          <cell r="C437" t="str">
            <v>DAN KLORES COMMUNICATIONS</v>
          </cell>
        </row>
        <row r="438">
          <cell r="C438" t="str">
            <v>FABIANI &amp; COMPANY</v>
          </cell>
        </row>
        <row r="439">
          <cell r="C439" t="str">
            <v>FEDCAP HOME CARE</v>
          </cell>
        </row>
        <row r="440">
          <cell r="C440" t="str">
            <v>FEDEX</v>
          </cell>
        </row>
        <row r="441">
          <cell r="C441" t="str">
            <v>HEALTH RESEARCH INC</v>
          </cell>
        </row>
        <row r="442">
          <cell r="C442" t="str">
            <v>HEART TO HEART HOME CARE</v>
          </cell>
        </row>
        <row r="443">
          <cell r="C443" t="str">
            <v>I&amp;Y SENIOR CARE INC</v>
          </cell>
        </row>
        <row r="444">
          <cell r="C444" t="str">
            <v>JANET COHEN</v>
          </cell>
        </row>
        <row r="445">
          <cell r="C445" t="str">
            <v>KOL BIOMEDICAL INSTRUMENTS</v>
          </cell>
        </row>
        <row r="446">
          <cell r="C446" t="str">
            <v>KPMG LLP</v>
          </cell>
        </row>
        <row r="447">
          <cell r="C447" t="str">
            <v>KURT SALMON ASSOCIATES INC</v>
          </cell>
        </row>
        <row r="448">
          <cell r="C448" t="str">
            <v>LAB RESEARCH PRODUCTS</v>
          </cell>
        </row>
        <row r="449">
          <cell r="C449" t="str">
            <v>LIFELINE SYSTEMS COMPANY</v>
          </cell>
        </row>
        <row r="450">
          <cell r="C450" t="str">
            <v>MEDLINE INDUSTRIES INC</v>
          </cell>
        </row>
        <row r="451">
          <cell r="C451" t="str">
            <v>Network/Mt Ellis Paper Comp</v>
          </cell>
        </row>
        <row r="452">
          <cell r="C452" t="str">
            <v>NEW YORK CARDIOLOGY PC</v>
          </cell>
        </row>
        <row r="453">
          <cell r="C453" t="str">
            <v>NEW YORK CARDIOVASCULAR ASS</v>
          </cell>
        </row>
        <row r="454">
          <cell r="C454" t="str">
            <v>NEW YORK HEALTH CARE INC</v>
          </cell>
        </row>
        <row r="455">
          <cell r="C455" t="str">
            <v>NOUVEAU ELEVATOR INC</v>
          </cell>
        </row>
        <row r="456">
          <cell r="C456" t="str">
            <v>OMEGA HOME HEALTH SERVICES</v>
          </cell>
        </row>
        <row r="457">
          <cell r="C457" t="str">
            <v>OSTEOMED LP</v>
          </cell>
        </row>
        <row r="458">
          <cell r="C458" t="str">
            <v>PITTA,BISHOP,DEL GIORNO &amp;</v>
          </cell>
        </row>
        <row r="459">
          <cell r="C459" t="str">
            <v>SACHS ASSOCIATES</v>
          </cell>
        </row>
        <row r="460">
          <cell r="C460" t="str">
            <v>SALCARE HOME HEALTH SERVICE</v>
          </cell>
        </row>
        <row r="461">
          <cell r="C461" t="str">
            <v>SALLY CREEDON</v>
          </cell>
        </row>
        <row r="462">
          <cell r="C462" t="str">
            <v>SELFHELP COMMUNITY SERVICES</v>
          </cell>
        </row>
        <row r="463">
          <cell r="C463" t="str">
            <v>SHAMROCK SCIENTIFIC SPECIAL</v>
          </cell>
        </row>
        <row r="464">
          <cell r="C464" t="str">
            <v>STATE FARM MUTUAL INS</v>
          </cell>
        </row>
        <row r="465">
          <cell r="C465" t="str">
            <v>UTOPIA HOME CARE INC</v>
          </cell>
        </row>
        <row r="466">
          <cell r="C466" t="str">
            <v>VILLAGE CARE OF NEW YORK</v>
          </cell>
        </row>
        <row r="467">
          <cell r="C467" t="str">
            <v>INVERNESS MEDICAL INNOVATIO</v>
          </cell>
        </row>
        <row r="468">
          <cell r="C468" t="str">
            <v>ROSARIO E MAGNO INT'L STAFF</v>
          </cell>
        </row>
        <row r="469">
          <cell r="C469" t="str">
            <v>SKIL CARE CORP</v>
          </cell>
        </row>
        <row r="470">
          <cell r="C470" t="str">
            <v>A/P Other</v>
          </cell>
        </row>
        <row r="471">
          <cell r="C471" t="str">
            <v>AMERISOURCE BERGEN RECEIVAB</v>
          </cell>
        </row>
        <row r="472">
          <cell r="C472" t="str">
            <v>DAWN PASSERO</v>
          </cell>
        </row>
        <row r="473">
          <cell r="C473" t="str">
            <v>DIRECT SUPPLY INC</v>
          </cell>
        </row>
        <row r="474">
          <cell r="C474" t="str">
            <v>MARCUS GROUP INC</v>
          </cell>
        </row>
        <row r="475">
          <cell r="C475" t="str">
            <v>MED WORLD PHARMACY</v>
          </cell>
        </row>
        <row r="476">
          <cell r="C476" t="str">
            <v>RICHMOND COUNTY AMB SER</v>
          </cell>
        </row>
        <row r="477">
          <cell r="C477" t="str">
            <v>ROSARIO E MAGNO INT'L STAFF</v>
          </cell>
        </row>
        <row r="478">
          <cell r="C478" t="str">
            <v>TODT HILL UROLOGIC GRP PC</v>
          </cell>
        </row>
        <row r="479">
          <cell r="C479" t="str">
            <v>TOTAL KARE OF AMERICA INC</v>
          </cell>
        </row>
        <row r="480">
          <cell r="C480" t="str">
            <v>NEW YORK CARDIOVASCULAR ASS</v>
          </cell>
        </row>
        <row r="481">
          <cell r="C481" t="str">
            <v>STATE FARM MUTUAL INS</v>
          </cell>
        </row>
        <row r="482">
          <cell r="C482" t="str">
            <v>A/P Other</v>
          </cell>
        </row>
        <row r="483">
          <cell r="C483" t="str">
            <v>A&amp;G ARCHITECTURAL SERV</v>
          </cell>
        </row>
        <row r="484">
          <cell r="C484" t="str">
            <v>ACCENT INSURANCE REC SOLUTI</v>
          </cell>
        </row>
        <row r="485">
          <cell r="C485" t="str">
            <v>ACCORDIS</v>
          </cell>
        </row>
        <row r="486">
          <cell r="C486" t="str">
            <v>ADP INC</v>
          </cell>
        </row>
        <row r="487">
          <cell r="C487" t="str">
            <v>AMERSHAM HEALTH</v>
          </cell>
        </row>
        <row r="488">
          <cell r="C488" t="str">
            <v>BD DEVELOPMENT LLC</v>
          </cell>
        </row>
        <row r="489">
          <cell r="C489" t="str">
            <v>BEACON HEALTH STRATEGIES</v>
          </cell>
        </row>
        <row r="490">
          <cell r="C490" t="str">
            <v>BORDA PRODUCTS INC</v>
          </cell>
        </row>
        <row r="491">
          <cell r="C491" t="str">
            <v>CAID SOLUTIONS</v>
          </cell>
        </row>
        <row r="492">
          <cell r="C492" t="str">
            <v>CARDINAL HEALTH</v>
          </cell>
        </row>
        <row r="493">
          <cell r="C493" t="str">
            <v>CARDINAL HEALTH PYXIS PRODU</v>
          </cell>
        </row>
        <row r="494">
          <cell r="C494" t="str">
            <v>CHROMATE INDUSTRIAL CORP</v>
          </cell>
        </row>
        <row r="495">
          <cell r="C495" t="str">
            <v>DEPUY SPINE</v>
          </cell>
        </row>
        <row r="496">
          <cell r="C496" t="str">
            <v>DEPUY MITEK</v>
          </cell>
        </row>
        <row r="497">
          <cell r="C497" t="str">
            <v>DEPUY ORTHOPAEDICS INC</v>
          </cell>
        </row>
        <row r="498">
          <cell r="C498" t="str">
            <v>DHL EXPRESS</v>
          </cell>
        </row>
        <row r="499">
          <cell r="C499" t="str">
            <v>DUNBAR ARMORED</v>
          </cell>
        </row>
        <row r="500">
          <cell r="C500" t="str">
            <v>E RECOVERY LLC</v>
          </cell>
        </row>
        <row r="501">
          <cell r="C501" t="str">
            <v>EUNICE BATISTA</v>
          </cell>
        </row>
        <row r="502">
          <cell r="C502" t="str">
            <v>FUELMAN/FLEETCOR</v>
          </cell>
        </row>
        <row r="503">
          <cell r="C503" t="str">
            <v>GOTHAM PER DIEM INC</v>
          </cell>
        </row>
        <row r="504">
          <cell r="C504" t="str">
            <v>GROUP J</v>
          </cell>
        </row>
        <row r="505">
          <cell r="C505" t="str">
            <v>HEALTHLINE SYSTEMS, INC</v>
          </cell>
        </row>
        <row r="506">
          <cell r="C506" t="str">
            <v>JOHNSON &amp; JOHNSON HEALTHCAR</v>
          </cell>
        </row>
        <row r="507">
          <cell r="C507" t="str">
            <v>JZANUS LTD</v>
          </cell>
        </row>
        <row r="508">
          <cell r="C508" t="str">
            <v>KPMG LLP</v>
          </cell>
        </row>
        <row r="509">
          <cell r="C509" t="str">
            <v>LINDA RAPUANO</v>
          </cell>
        </row>
        <row r="510">
          <cell r="C510" t="str">
            <v>MASTER PAVERS, LLC</v>
          </cell>
        </row>
        <row r="511">
          <cell r="C511" t="str">
            <v>MCS CLAIM SERVICES INC</v>
          </cell>
        </row>
        <row r="512">
          <cell r="C512" t="str">
            <v>MED ASSETS NRS SYSTEMS LLC</v>
          </cell>
        </row>
        <row r="513">
          <cell r="C513" t="str">
            <v>MEDICAL ACCOUNTS SERVICE</v>
          </cell>
        </row>
        <row r="514">
          <cell r="C514" t="str">
            <v>MEDLINE INDUSTRIES INC</v>
          </cell>
        </row>
        <row r="515">
          <cell r="C515" t="str">
            <v>NCO FINANCIAL SYSTEM INC</v>
          </cell>
        </row>
        <row r="516">
          <cell r="C516" t="str">
            <v>NCO FINANCIAL SYSTEMS INC</v>
          </cell>
        </row>
        <row r="517">
          <cell r="C517" t="str">
            <v>NEW YORK CARDIOVASCULAR ASS</v>
          </cell>
        </row>
        <row r="518">
          <cell r="C518" t="str">
            <v>NORTHEASTERN TECHNOLOGIES G</v>
          </cell>
        </row>
        <row r="519">
          <cell r="C519" t="str">
            <v>NORWICH CONSULTING INC.</v>
          </cell>
        </row>
        <row r="520">
          <cell r="C520" t="str">
            <v>O.R.S. DESIGNS</v>
          </cell>
        </row>
        <row r="521">
          <cell r="C521" t="str">
            <v>ORTHO CLINICAL DIAGNOSTICS</v>
          </cell>
        </row>
        <row r="522">
          <cell r="C522" t="str">
            <v>PAUL YOHAY AS ADM. FOR EST.</v>
          </cell>
        </row>
        <row r="523">
          <cell r="C523" t="str">
            <v>SHRED IT USA INC</v>
          </cell>
        </row>
        <row r="524">
          <cell r="C524" t="str">
            <v>SMITH &amp; NEPHEW/WOUND CARE D</v>
          </cell>
        </row>
        <row r="525">
          <cell r="C525" t="str">
            <v>SOURCEONE HEALTHCARE TECH</v>
          </cell>
        </row>
        <row r="526">
          <cell r="C526" t="str">
            <v>SPECTRA HVAC SERVICE CORP</v>
          </cell>
        </row>
        <row r="527">
          <cell r="C527" t="str">
            <v>SPECTRANETICS CORPORATION</v>
          </cell>
        </row>
        <row r="528">
          <cell r="C528" t="str">
            <v>SQUIER KNAPP DUNN</v>
          </cell>
        </row>
        <row r="529">
          <cell r="C529" t="str">
            <v>STERICYCLE</v>
          </cell>
        </row>
        <row r="530">
          <cell r="C530" t="str">
            <v>SYNERGETICS INC</v>
          </cell>
        </row>
        <row r="531">
          <cell r="C531" t="str">
            <v>TANNEN HEALTHCARE CONSULTIN</v>
          </cell>
        </row>
        <row r="532">
          <cell r="C532" t="str">
            <v>UNITED HEALTH CARE</v>
          </cell>
        </row>
        <row r="533">
          <cell r="C533" t="str">
            <v>A/P Other</v>
          </cell>
        </row>
        <row r="534">
          <cell r="C534" t="str">
            <v>CABRINI CARE AT HOME</v>
          </cell>
        </row>
        <row r="535">
          <cell r="C535" t="str">
            <v>FOREMOST HOMECARE, INC</v>
          </cell>
        </row>
        <row r="536">
          <cell r="C536" t="str">
            <v>RELIABLE COMMUNITY CARE INC</v>
          </cell>
        </row>
        <row r="537">
          <cell r="C537" t="str">
            <v>AAA APPLE CAR SERVICE</v>
          </cell>
        </row>
        <row r="538">
          <cell r="C538" t="str">
            <v>AMERISOURCE BERGEN RECEIVAB</v>
          </cell>
        </row>
        <row r="539">
          <cell r="C539" t="str">
            <v>BARD CARDIOLOGY ASSOCIATION</v>
          </cell>
        </row>
        <row r="540">
          <cell r="C540" t="str">
            <v>BENDINER &amp; SCHLESINGER INC</v>
          </cell>
        </row>
        <row r="541">
          <cell r="C541" t="str">
            <v>BULK TV</v>
          </cell>
        </row>
        <row r="542">
          <cell r="C542" t="str">
            <v>THOMSON PROMETRIC</v>
          </cell>
        </row>
        <row r="543">
          <cell r="C543" t="str">
            <v>TODT HILL UROLOGIC GRP PC</v>
          </cell>
        </row>
        <row r="544">
          <cell r="C544" t="str">
            <v>Travel Exp</v>
          </cell>
        </row>
        <row r="545">
          <cell r="C545" t="str">
            <v>Physician Fees</v>
          </cell>
        </row>
        <row r="546">
          <cell r="C546" t="str">
            <v>FFS</v>
          </cell>
        </row>
        <row r="547">
          <cell r="C547" t="str">
            <v>A/P Other</v>
          </cell>
        </row>
        <row r="548">
          <cell r="C548" t="str">
            <v>User Defined</v>
          </cell>
        </row>
        <row r="549">
          <cell r="C549" t="str">
            <v>1-800 WE ANSWER</v>
          </cell>
        </row>
        <row r="550">
          <cell r="C550" t="str">
            <v>1199 SEIU POLITICAL ACT FUN</v>
          </cell>
        </row>
        <row r="551">
          <cell r="C551" t="str">
            <v>1199 SEIU DUES</v>
          </cell>
        </row>
        <row r="552">
          <cell r="C552" t="str">
            <v>1199 SEIU FEDERAL CREDIT UN</v>
          </cell>
        </row>
        <row r="553">
          <cell r="C553" t="str">
            <v>1199 SEIU HOME MTGE LOAN PR</v>
          </cell>
        </row>
        <row r="554">
          <cell r="C554" t="str">
            <v>41 EAST 11TH STREET LLC</v>
          </cell>
        </row>
        <row r="555">
          <cell r="C555" t="str">
            <v>A.REESE ABRIGHT MD</v>
          </cell>
        </row>
        <row r="556">
          <cell r="C556" t="str">
            <v>ACLAIMH</v>
          </cell>
        </row>
        <row r="557">
          <cell r="C557" t="str">
            <v>ACXIOM INFO SECURITY SERVIC</v>
          </cell>
        </row>
        <row r="558">
          <cell r="C558" t="str">
            <v>AETNA LIFE INS &amp; ANNUNITY C</v>
          </cell>
        </row>
        <row r="559">
          <cell r="C559" t="str">
            <v>AETNA LIFE INS ONLY</v>
          </cell>
        </row>
        <row r="560">
          <cell r="C560" t="str">
            <v>AFFINITY HEALTH PLAN INC</v>
          </cell>
        </row>
        <row r="561">
          <cell r="C561" t="str">
            <v>AKA PEST CONTROL INC</v>
          </cell>
        </row>
        <row r="562">
          <cell r="C562" t="str">
            <v>ALL VOICE COMMUNICATIONS</v>
          </cell>
        </row>
        <row r="563">
          <cell r="C563" t="str">
            <v>AMPRONIX</v>
          </cell>
        </row>
        <row r="564">
          <cell r="C564" t="str">
            <v>ANTHONY STARPOLI MD</v>
          </cell>
        </row>
        <row r="565">
          <cell r="C565" t="str">
            <v>BELMONT INSTRUMENT COMPANY</v>
          </cell>
        </row>
        <row r="566">
          <cell r="C566" t="str">
            <v>BERYL COMPANIES</v>
          </cell>
        </row>
        <row r="567">
          <cell r="C567" t="str">
            <v>BIO-RAD LABORATORIES, INC.</v>
          </cell>
        </row>
        <row r="568">
          <cell r="C568" t="str">
            <v>BIO RAD LABS</v>
          </cell>
        </row>
        <row r="569">
          <cell r="C569" t="str">
            <v>BRUCE CHARLES ZABLOW MD</v>
          </cell>
        </row>
        <row r="570">
          <cell r="C570" t="str">
            <v>C BAY SYSTEMS LTD</v>
          </cell>
        </row>
        <row r="571">
          <cell r="C571" t="str">
            <v>CALDWELL &amp; WALSH BLD CONST</v>
          </cell>
        </row>
        <row r="572">
          <cell r="C572" t="str">
            <v>CASH ZONE CHECK CASHING COR</v>
          </cell>
        </row>
        <row r="573">
          <cell r="C573" t="str">
            <v>CASTLE OIL CORP</v>
          </cell>
        </row>
        <row r="574">
          <cell r="C574" t="str">
            <v>CO BIGELOW CHEMIST</v>
          </cell>
        </row>
        <row r="575">
          <cell r="C575" t="str">
            <v>COLOR GRAPHICS &amp; COMMUNICAT</v>
          </cell>
        </row>
        <row r="576">
          <cell r="C576" t="str">
            <v>COMMERCE COMMERCIAL LEASING</v>
          </cell>
        </row>
        <row r="577">
          <cell r="C577" t="str">
            <v>COMMITTEE OF INTERNS &amp; RESI</v>
          </cell>
        </row>
        <row r="578">
          <cell r="C578" t="str">
            <v>COMMITTEE OF INTERNS AND RE</v>
          </cell>
        </row>
        <row r="579">
          <cell r="C579" t="str">
            <v>COMPREHENSIVE ARCHIVES INC</v>
          </cell>
        </row>
        <row r="580">
          <cell r="C580" t="str">
            <v>CONNEX INTERNATIONAL</v>
          </cell>
        </row>
        <row r="581">
          <cell r="C581" t="str">
            <v>CVS</v>
          </cell>
        </row>
        <row r="582">
          <cell r="C582" t="str">
            <v>D'S AUTO REPAIR &amp; TOWING</v>
          </cell>
        </row>
        <row r="583">
          <cell r="C583" t="str">
            <v>DOW LOHNES PLLC</v>
          </cell>
        </row>
        <row r="584">
          <cell r="C584" t="str">
            <v>DR JOHN DZIEDZIC</v>
          </cell>
        </row>
        <row r="585">
          <cell r="C585" t="str">
            <v>EB DESIGN CO</v>
          </cell>
        </row>
        <row r="586">
          <cell r="C586" t="str">
            <v>ECLINICALWORKS</v>
          </cell>
        </row>
        <row r="587">
          <cell r="C587" t="str">
            <v>ECRI EMERGENCY CARE RESEARC</v>
          </cell>
        </row>
        <row r="588">
          <cell r="C588" t="str">
            <v>ELSEVIER</v>
          </cell>
        </row>
        <row r="589">
          <cell r="C589" t="str">
            <v>EMPIRE</v>
          </cell>
        </row>
        <row r="590">
          <cell r="C590" t="str">
            <v>EMR TRANSITION GROUP INC.</v>
          </cell>
        </row>
        <row r="591">
          <cell r="C591" t="str">
            <v>EPSTEIN BECKER &amp; GREEN P.C.</v>
          </cell>
        </row>
        <row r="592">
          <cell r="C592" t="str">
            <v>FELIX URMAN MD</v>
          </cell>
        </row>
        <row r="593">
          <cell r="C593" t="str">
            <v>FINCH'S DRUG</v>
          </cell>
        </row>
        <row r="594">
          <cell r="C594" t="str">
            <v>FISHER HEALTHCARE INC</v>
          </cell>
        </row>
        <row r="595">
          <cell r="C595" t="str">
            <v>FR ROBERT AFFUL</v>
          </cell>
        </row>
        <row r="596">
          <cell r="C596" t="str">
            <v>FREDERICK P. SIEGAL, MD</v>
          </cell>
        </row>
        <row r="597">
          <cell r="C597" t="str">
            <v>FREEMAN</v>
          </cell>
        </row>
        <row r="598">
          <cell r="C598" t="str">
            <v>GARFUNKEL WILD &amp; TRAVIS PC</v>
          </cell>
        </row>
        <row r="599">
          <cell r="C599" t="str">
            <v>GE MEDICAL SYSTEMS</v>
          </cell>
        </row>
        <row r="600">
          <cell r="C600" t="str">
            <v>GEN PROBE INC</v>
          </cell>
        </row>
        <row r="601">
          <cell r="C601" t="str">
            <v>GEORGE MUSSALLI,MD</v>
          </cell>
        </row>
        <row r="602">
          <cell r="C602" t="str">
            <v>GLOVER FLOORS</v>
          </cell>
        </row>
        <row r="603">
          <cell r="C603" t="str">
            <v>HAY GROUP INC</v>
          </cell>
        </row>
        <row r="604">
          <cell r="C604" t="str">
            <v>HEALTH CARE COMPLIANCE</v>
          </cell>
        </row>
        <row r="605">
          <cell r="C605" t="str">
            <v>HEALTHCARE LOGISTICS INC</v>
          </cell>
        </row>
        <row r="606">
          <cell r="C606" t="str">
            <v>HEALTHPLEX</v>
          </cell>
        </row>
        <row r="607">
          <cell r="C607" t="str">
            <v>HELBLING &amp; ASSOCIATES INC</v>
          </cell>
        </row>
        <row r="608">
          <cell r="C608" t="str">
            <v>HUSSEIN M ABDEL DAYEM MD</v>
          </cell>
        </row>
        <row r="609">
          <cell r="C609" t="str">
            <v>IMMUCOR INC</v>
          </cell>
        </row>
        <row r="610">
          <cell r="C610" t="str">
            <v>INFINITE HORIZONS CONSULTIN</v>
          </cell>
        </row>
        <row r="611">
          <cell r="C611" t="str">
            <v>J.A. MAJORS</v>
          </cell>
        </row>
        <row r="612">
          <cell r="C612" t="str">
            <v>JAMES WOODS</v>
          </cell>
        </row>
        <row r="613">
          <cell r="C613" t="str">
            <v>JOB SQUAD</v>
          </cell>
        </row>
        <row r="614">
          <cell r="C614" t="str">
            <v>JP MORGAN CHASE BANK, N.A.</v>
          </cell>
        </row>
        <row r="615">
          <cell r="C615" t="str">
            <v>JULIAN SOSNER MD</v>
          </cell>
        </row>
        <row r="616">
          <cell r="C616" t="str">
            <v>KARL STORZ ENDOSCOPY AMERIC</v>
          </cell>
        </row>
        <row r="617">
          <cell r="C617" t="str">
            <v>LANTHEUS MEDICAL IMAGING</v>
          </cell>
        </row>
        <row r="618">
          <cell r="C618" t="str">
            <v>LIFE INSURANCE CO OF BOSTON</v>
          </cell>
        </row>
        <row r="619">
          <cell r="C619" t="str">
            <v>LINN &amp; GREEN CONSULTING</v>
          </cell>
        </row>
        <row r="620">
          <cell r="C620" t="str">
            <v>LOCAL 550 IBT</v>
          </cell>
        </row>
        <row r="621">
          <cell r="C621" t="str">
            <v>MALLINCKRODT INC</v>
          </cell>
        </row>
        <row r="622">
          <cell r="C622" t="str">
            <v>MARCUS GROUP INC</v>
          </cell>
        </row>
        <row r="623">
          <cell r="C623" t="str">
            <v>MASSACHUSETTS CASUALTY</v>
          </cell>
        </row>
        <row r="624">
          <cell r="C624" t="str">
            <v>MEDFONE NATIONWIDE INC</v>
          </cell>
        </row>
        <row r="625">
          <cell r="C625" t="str">
            <v>MEDICAL DEVICE TECHNOLOGIES</v>
          </cell>
        </row>
        <row r="626">
          <cell r="C626" t="str">
            <v>MEDICAL LABORATORIES OF</v>
          </cell>
        </row>
        <row r="627">
          <cell r="C627" t="str">
            <v>META PHARMACY SYSTEMS INC</v>
          </cell>
        </row>
        <row r="628">
          <cell r="C628" t="str">
            <v>MICHAEL CIOROIU MD</v>
          </cell>
        </row>
        <row r="629">
          <cell r="C629" t="str">
            <v>MICHAEL QUIRK</v>
          </cell>
        </row>
        <row r="630">
          <cell r="C630" t="str">
            <v>MICHAEL SADLER, MD</v>
          </cell>
        </row>
        <row r="631">
          <cell r="C631" t="str">
            <v>MMF SYSTEMS INC</v>
          </cell>
        </row>
        <row r="632">
          <cell r="C632" t="str">
            <v>NANCY CAMERON</v>
          </cell>
        </row>
        <row r="633">
          <cell r="C633" t="str">
            <v>NATIONS ROOF</v>
          </cell>
        </row>
        <row r="634">
          <cell r="C634" t="str">
            <v>NEEYAR DISTRIBUTORS</v>
          </cell>
        </row>
        <row r="635">
          <cell r="C635" t="str">
            <v>NETSMART</v>
          </cell>
        </row>
        <row r="636">
          <cell r="C636" t="str">
            <v>NEW YORK CITY POLICE DEPT</v>
          </cell>
        </row>
        <row r="637">
          <cell r="C637" t="str">
            <v>NEW YORK MEDICAL COLLEGE</v>
          </cell>
        </row>
        <row r="638">
          <cell r="C638" t="str">
            <v>NY EPILEPSY &amp; NEUROLOGY PLL</v>
          </cell>
        </row>
        <row r="639">
          <cell r="C639" t="str">
            <v>NYS DEPARTMENT OF HEALTH</v>
          </cell>
        </row>
        <row r="640">
          <cell r="C640" t="str">
            <v>NYSNA DUES</v>
          </cell>
        </row>
        <row r="641">
          <cell r="C641" t="str">
            <v>OLYMPUS AMERICA INC.</v>
          </cell>
        </row>
        <row r="642">
          <cell r="C642" t="str">
            <v>PATRICIA WALKER MD</v>
          </cell>
        </row>
        <row r="643">
          <cell r="C643" t="str">
            <v>POWERVAR INC</v>
          </cell>
        </row>
        <row r="644">
          <cell r="C644" t="str">
            <v>PRESS GANEY ASSOC INC</v>
          </cell>
        </row>
        <row r="645">
          <cell r="C645" t="str">
            <v>QUICK LEONARD KIEFFER INTL</v>
          </cell>
        </row>
        <row r="646">
          <cell r="C646" t="str">
            <v>RABER ENTERPRISES LLC</v>
          </cell>
        </row>
        <row r="647">
          <cell r="C647" t="str">
            <v>RESTAURANT ASSOCIATES @ NYA</v>
          </cell>
        </row>
        <row r="648">
          <cell r="C648" t="str">
            <v>REV ILYAS GILL</v>
          </cell>
        </row>
        <row r="649">
          <cell r="C649" t="str">
            <v>ROBERT GROSSI MD</v>
          </cell>
        </row>
        <row r="650">
          <cell r="C650" t="str">
            <v>SALESIANS OF DON BOSCO</v>
          </cell>
        </row>
        <row r="651">
          <cell r="C651" t="str">
            <v>SCOT G MCAFEE MD</v>
          </cell>
        </row>
        <row r="652">
          <cell r="C652" t="str">
            <v>SEVENTH AVE PERFORMANCE CTR</v>
          </cell>
        </row>
        <row r="653">
          <cell r="C653" t="str">
            <v>SHOREGROUP, INC</v>
          </cell>
        </row>
        <row r="654">
          <cell r="C654" t="str">
            <v>SIEMENS MEDICAL SOLUTIONS U</v>
          </cell>
        </row>
        <row r="655">
          <cell r="C655" t="str">
            <v>SIMPLEX GRINNELL INC</v>
          </cell>
        </row>
        <row r="656">
          <cell r="C656" t="str">
            <v>SLEEP SERVICES OF AMERICA N</v>
          </cell>
        </row>
        <row r="657">
          <cell r="C657" t="str">
            <v>SPENCER ETH MD</v>
          </cell>
        </row>
        <row r="658">
          <cell r="C658" t="str">
            <v>SPRINT</v>
          </cell>
        </row>
        <row r="659">
          <cell r="C659" t="str">
            <v>TEL A CAR OF NEW YORK LLC</v>
          </cell>
        </row>
        <row r="660">
          <cell r="C660" t="str">
            <v>THE AMERICAN IRELAND FUND</v>
          </cell>
        </row>
        <row r="661">
          <cell r="C661" t="str">
            <v>THE CENTER</v>
          </cell>
        </row>
        <row r="662">
          <cell r="C662" t="str">
            <v>THE PASSIONIST COMMUNITY</v>
          </cell>
        </row>
        <row r="663">
          <cell r="C663" t="str">
            <v>TOM HOERING</v>
          </cell>
        </row>
        <row r="664">
          <cell r="C664" t="str">
            <v>TOMKO</v>
          </cell>
        </row>
        <row r="665">
          <cell r="C665" t="str">
            <v>TOWERS PERRIN</v>
          </cell>
        </row>
        <row r="666">
          <cell r="C666" t="str">
            <v>TRANSCARE DBA METROCARE</v>
          </cell>
        </row>
        <row r="667">
          <cell r="C667" t="str">
            <v>TW SMITH CORP</v>
          </cell>
        </row>
        <row r="668">
          <cell r="C668" t="str">
            <v>U.S. TRUSTEE PROGRAM PT CEN</v>
          </cell>
        </row>
        <row r="669">
          <cell r="C669" t="str">
            <v>UNITED WATER WESTCHESTER</v>
          </cell>
        </row>
        <row r="670">
          <cell r="C670" t="str">
            <v>UNITED WAY</v>
          </cell>
        </row>
        <row r="671">
          <cell r="C671" t="str">
            <v>UNITED WAY OF NEW YORK CITY</v>
          </cell>
        </row>
        <row r="672">
          <cell r="C672" t="str">
            <v>WESTCHESTER COUNTY HEALTH C</v>
          </cell>
        </row>
        <row r="673">
          <cell r="C673" t="str">
            <v>WHITE PLAINS HOSPITAL</v>
          </cell>
        </row>
        <row r="674">
          <cell r="C674" t="str">
            <v>WHITE PLAINS RADIOLOGY</v>
          </cell>
        </row>
        <row r="675">
          <cell r="C675" t="str">
            <v>WILLIAM B. MEYER, INCORPOTA</v>
          </cell>
        </row>
        <row r="676">
          <cell r="C676" t="str">
            <v>WOHLS AND OMARA LLP</v>
          </cell>
        </row>
        <row r="677">
          <cell r="C677" t="str">
            <v>WOUND CARE CENTERS INC</v>
          </cell>
        </row>
        <row r="678">
          <cell r="C678" t="str">
            <v>YELLOW BOOK</v>
          </cell>
        </row>
        <row r="679">
          <cell r="C679" t="str">
            <v>A/P Other</v>
          </cell>
        </row>
        <row r="680">
          <cell r="C680" t="str">
            <v>1199 SEIU POLITICAL ACT FUN</v>
          </cell>
        </row>
        <row r="681">
          <cell r="C681" t="str">
            <v>1199 SEIU DUES</v>
          </cell>
        </row>
        <row r="682">
          <cell r="C682" t="str">
            <v>1199 SEIU FEDERAL CREDIT UN</v>
          </cell>
        </row>
        <row r="683">
          <cell r="C683" t="str">
            <v>ALLSTATE MEDICAL</v>
          </cell>
        </row>
        <row r="684">
          <cell r="C684" t="str">
            <v>BIO SYSTEMS INC</v>
          </cell>
        </row>
        <row r="685">
          <cell r="C685" t="str">
            <v>DAUGHTERS OF CHARITY OF ST</v>
          </cell>
        </row>
        <row r="686">
          <cell r="C686" t="str">
            <v>DAUGHTERS OF MARY MOTHER OF</v>
          </cell>
        </row>
        <row r="687">
          <cell r="C687" t="str">
            <v>FAZIO TRAINA LAWN</v>
          </cell>
        </row>
        <row r="688">
          <cell r="C688" t="str">
            <v>HILL ROM CO</v>
          </cell>
        </row>
        <row r="689">
          <cell r="C689" t="str">
            <v>MMS-A MEDICAL SUPPLY COMPAN</v>
          </cell>
        </row>
        <row r="690">
          <cell r="C690" t="str">
            <v>NYSNA DUES</v>
          </cell>
        </row>
        <row r="691">
          <cell r="C691" t="str">
            <v>ANGELO PINTO REV</v>
          </cell>
        </row>
        <row r="692">
          <cell r="C692" t="str">
            <v>REV EDUARDO BERITOS AMORA</v>
          </cell>
        </row>
        <row r="693">
          <cell r="C693" t="str">
            <v>REV GIL SUAYBAGRINO</v>
          </cell>
        </row>
        <row r="694">
          <cell r="C694" t="str">
            <v>REV. ILYAS GILL</v>
          </cell>
        </row>
        <row r="695">
          <cell r="C695" t="str">
            <v>ROBERT BONGARD</v>
          </cell>
        </row>
        <row r="696">
          <cell r="C696" t="str">
            <v>ROSARIO E MAGNO INT'L STAFF</v>
          </cell>
        </row>
        <row r="697">
          <cell r="C697" t="str">
            <v>RUTH ENRIQUEZ</v>
          </cell>
        </row>
        <row r="698">
          <cell r="C698" t="str">
            <v>STONEBRIDGE DISTRIBUTION IN</v>
          </cell>
        </row>
        <row r="699">
          <cell r="C699" t="str">
            <v>THOMSON PROMETRIC</v>
          </cell>
        </row>
        <row r="700">
          <cell r="C700" t="str">
            <v>ZIMMER US INC</v>
          </cell>
        </row>
        <row r="701">
          <cell r="C701" t="str">
            <v>BIO SYSTEMS INC</v>
          </cell>
        </row>
        <row r="702">
          <cell r="C702" t="str">
            <v>FIRST UNUM LIFE INSURANCE C</v>
          </cell>
        </row>
        <row r="703">
          <cell r="C703" t="str">
            <v>FR JAMES P NIECKARZ MM</v>
          </cell>
        </row>
        <row r="704">
          <cell r="C704" t="str">
            <v>HCPRO</v>
          </cell>
        </row>
        <row r="705">
          <cell r="C705" t="str">
            <v>REV MICHAEL ARPUTHAM</v>
          </cell>
        </row>
        <row r="706">
          <cell r="C706" t="str">
            <v>WILSON OPHTHALMIC CORP</v>
          </cell>
        </row>
        <row r="707">
          <cell r="C707" t="str">
            <v>BEACON HEALTH STRATEGIES</v>
          </cell>
        </row>
        <row r="708">
          <cell r="C708" t="str">
            <v>A/P Other</v>
          </cell>
        </row>
        <row r="709">
          <cell r="C709" t="str">
            <v>AADCO MEDICAL INC</v>
          </cell>
        </row>
        <row r="710">
          <cell r="C710" t="str">
            <v>ADVISORY BOARD CO</v>
          </cell>
        </row>
        <row r="711">
          <cell r="C711" t="str">
            <v>ALAN HIRSCHFELD MD</v>
          </cell>
        </row>
        <row r="712">
          <cell r="C712" t="str">
            <v>BARTLETT MCDONOUGH BASTONE</v>
          </cell>
        </row>
        <row r="713">
          <cell r="C713" t="str">
            <v>CARA SOLUTIONS INC.</v>
          </cell>
        </row>
        <row r="714">
          <cell r="C714" t="str">
            <v>DATEX OHMEDA INC</v>
          </cell>
        </row>
        <row r="715">
          <cell r="C715" t="str">
            <v>EAGLE LABORATORIES</v>
          </cell>
        </row>
        <row r="716">
          <cell r="C716" t="str">
            <v>IHVAC CORP</v>
          </cell>
        </row>
        <row r="717">
          <cell r="C717" t="str">
            <v>INTERCOM OF AMERICA</v>
          </cell>
        </row>
        <row r="718">
          <cell r="C718" t="str">
            <v>MARKS PANETH &amp; SHRON LLP</v>
          </cell>
        </row>
        <row r="719">
          <cell r="C719" t="str">
            <v>MARY CONWAY PAZ AND JORGE P</v>
          </cell>
        </row>
        <row r="720">
          <cell r="C720" t="str">
            <v>MAYFLOWER SALES CO INC</v>
          </cell>
        </row>
        <row r="721">
          <cell r="C721" t="str">
            <v>MEDIGROUP INC</v>
          </cell>
        </row>
        <row r="722">
          <cell r="C722" t="str">
            <v>METRO BLOOD SERVICE</v>
          </cell>
        </row>
        <row r="723">
          <cell r="C723" t="str">
            <v>NURSE 24/7</v>
          </cell>
        </row>
        <row r="724">
          <cell r="C724" t="str">
            <v>QA SYSTEMS INC</v>
          </cell>
        </row>
        <row r="725">
          <cell r="C725" t="str">
            <v>QUEENSBROOK NEW YORK</v>
          </cell>
        </row>
        <row r="726">
          <cell r="C726" t="str">
            <v>RAWLINGS CO</v>
          </cell>
        </row>
        <row r="727">
          <cell r="C727" t="str">
            <v>SHRED IT USA INC</v>
          </cell>
        </row>
        <row r="728">
          <cell r="C728" t="str">
            <v>STERIS CORP</v>
          </cell>
        </row>
        <row r="729">
          <cell r="C729" t="str">
            <v>STRECK LABORATORIES INC</v>
          </cell>
        </row>
        <row r="730">
          <cell r="C730" t="str">
            <v>TERUMO CARDIOVASCULAR SYSTE</v>
          </cell>
        </row>
        <row r="731">
          <cell r="C731" t="str">
            <v>WHITE PLAINS HOSPITAL</v>
          </cell>
        </row>
        <row r="732">
          <cell r="C732" t="str">
            <v>ZIMMER US INC</v>
          </cell>
        </row>
        <row r="733">
          <cell r="C733" t="str">
            <v>Physician Fees</v>
          </cell>
        </row>
        <row r="734">
          <cell r="C734" t="str">
            <v>A/P Other</v>
          </cell>
        </row>
        <row r="735">
          <cell r="C735" t="str">
            <v>BENDINER &amp; SCHLESINGER INC</v>
          </cell>
        </row>
        <row r="736">
          <cell r="C736" t="str">
            <v>HEALTH FACILITY ASSESSMT FU</v>
          </cell>
        </row>
        <row r="737">
          <cell r="C737" t="str">
            <v>HOPE HOME CARE INC</v>
          </cell>
        </row>
        <row r="738">
          <cell r="C738" t="str">
            <v>OCEAN BREEZE</v>
          </cell>
        </row>
        <row r="739">
          <cell r="C739" t="str">
            <v>UNITED STATES POSTAL SERVIC</v>
          </cell>
        </row>
        <row r="740">
          <cell r="C740" t="str">
            <v>1199 SEIU POLITICAL ACT FUN</v>
          </cell>
        </row>
        <row r="741">
          <cell r="C741" t="str">
            <v>1199 SEIU DUES</v>
          </cell>
        </row>
        <row r="742">
          <cell r="C742" t="str">
            <v>1199 SEIU HOME MTGE LOAN PR</v>
          </cell>
        </row>
        <row r="743">
          <cell r="C743" t="str">
            <v>ADVANTIS HEALTHCARE SOLUTIO</v>
          </cell>
        </row>
        <row r="744">
          <cell r="C744" t="str">
            <v>HEALTH FACILITY ASSESSMT FU</v>
          </cell>
        </row>
        <row r="745">
          <cell r="C745" t="str">
            <v>NYSNA DUES</v>
          </cell>
        </row>
        <row r="746">
          <cell r="C746" t="str">
            <v>PC CONNECTION INC</v>
          </cell>
        </row>
        <row r="747">
          <cell r="C747" t="str">
            <v>FARMINGTON CO</v>
          </cell>
        </row>
        <row r="748">
          <cell r="C748" t="str">
            <v>UNITED WAY OF NEW YORK CITY</v>
          </cell>
        </row>
        <row r="749">
          <cell r="C749" t="str">
            <v>CICERO VELAZQUEZ CICERO AND</v>
          </cell>
        </row>
        <row r="750">
          <cell r="C750" t="str">
            <v>WHITE GLOVE INC</v>
          </cell>
        </row>
        <row r="751">
          <cell r="C751" t="str">
            <v>TPF NURSING REGISTRY INC</v>
          </cell>
        </row>
        <row r="752">
          <cell r="C752" t="str">
            <v>Other Void</v>
          </cell>
        </row>
        <row r="753">
          <cell r="C753" t="str">
            <v>STATE FARM MUTUAL INS</v>
          </cell>
        </row>
        <row r="754">
          <cell r="C754" t="str">
            <v>A/P Other</v>
          </cell>
        </row>
        <row r="755">
          <cell r="C755" t="str">
            <v>ALIMED INC</v>
          </cell>
        </row>
        <row r="756">
          <cell r="C756" t="str">
            <v>ALK ABELLO INC</v>
          </cell>
        </row>
        <row r="757">
          <cell r="C757" t="str">
            <v>BAUSCH &amp; LOMB INC</v>
          </cell>
        </row>
        <row r="758">
          <cell r="C758" t="str">
            <v>BENDINER &amp; SCHLESINGER INC</v>
          </cell>
        </row>
        <row r="759">
          <cell r="C759" t="str">
            <v>BERNARD HODES GROUP INC</v>
          </cell>
        </row>
        <row r="760">
          <cell r="C760" t="str">
            <v>BLOOD DIAGNOSTICS</v>
          </cell>
        </row>
        <row r="761">
          <cell r="C761" t="str">
            <v>COMMUNITY BLOOD CENTERS</v>
          </cell>
        </row>
        <row r="762">
          <cell r="C762" t="str">
            <v>DESIGN INTERIORS BY M KAHN</v>
          </cell>
        </row>
        <row r="763">
          <cell r="C763" t="str">
            <v>EDWARD'S INTERIORS INC.</v>
          </cell>
        </row>
        <row r="764">
          <cell r="C764" t="str">
            <v>I FLOW CORP</v>
          </cell>
        </row>
        <row r="765">
          <cell r="C765" t="str">
            <v>KAUFMAN BORGEEST &amp; RYAN LLP</v>
          </cell>
        </row>
        <row r="766">
          <cell r="C766" t="str">
            <v>LAERDAL MEDICAL CORP</v>
          </cell>
        </row>
        <row r="767">
          <cell r="C767" t="str">
            <v>MAYFLOWER SALES CO INC</v>
          </cell>
        </row>
        <row r="768">
          <cell r="C768" t="str">
            <v>MD BUILDING SERVICES</v>
          </cell>
        </row>
        <row r="769">
          <cell r="C769" t="str">
            <v>MEDLINE INDUSTRIES INC</v>
          </cell>
        </row>
        <row r="770">
          <cell r="C770" t="str">
            <v>METRO BLOOD SERVICE</v>
          </cell>
        </row>
        <row r="771">
          <cell r="C771" t="str">
            <v>NEW YORK BLOOD CENTER</v>
          </cell>
        </row>
        <row r="772">
          <cell r="C772" t="str">
            <v>NEW YORK CARDIOLOGY PC</v>
          </cell>
        </row>
        <row r="773">
          <cell r="C773" t="str">
            <v>ORTHO CLINICAL DIAGNOSTICS</v>
          </cell>
        </row>
        <row r="774">
          <cell r="C774" t="str">
            <v>PRECISION SURGICAL INC</v>
          </cell>
        </row>
        <row r="775">
          <cell r="C775" t="str">
            <v>ROCHE DIAGNOSTIC CORP</v>
          </cell>
        </row>
        <row r="776">
          <cell r="C776" t="str">
            <v>STATE FARM MUTUAL INS</v>
          </cell>
        </row>
        <row r="777">
          <cell r="C777" t="str">
            <v>TERUMO MEDICAL CORPORATION</v>
          </cell>
        </row>
        <row r="778">
          <cell r="C778" t="str">
            <v>TRI ANIM HEALTH SERVICES IN</v>
          </cell>
        </row>
        <row r="779">
          <cell r="C779" t="str">
            <v>UNITED ELECTRIC POWER INC</v>
          </cell>
        </row>
        <row r="780">
          <cell r="C780" t="str">
            <v>VERIZON</v>
          </cell>
        </row>
        <row r="781">
          <cell r="C781" t="str">
            <v>VERIZON</v>
          </cell>
        </row>
        <row r="782">
          <cell r="C782" t="str">
            <v>VERIZON</v>
          </cell>
        </row>
        <row r="783">
          <cell r="C783" t="str">
            <v>VERIZON SELECT SERVICES INC</v>
          </cell>
        </row>
        <row r="784">
          <cell r="C784" t="str">
            <v>VERIZON WIRELESS</v>
          </cell>
        </row>
        <row r="785">
          <cell r="C785" t="str">
            <v>W B MASON CO INC</v>
          </cell>
        </row>
        <row r="786">
          <cell r="C786" t="str">
            <v>FFS</v>
          </cell>
        </row>
        <row r="787">
          <cell r="C787" t="str">
            <v>A/P Other</v>
          </cell>
        </row>
        <row r="788">
          <cell r="C788" t="str">
            <v>ALPINE CONSTRUCTION SERVICE</v>
          </cell>
        </row>
        <row r="789">
          <cell r="C789" t="str">
            <v>ASHLAND SPECIALTY CHEMICAL</v>
          </cell>
        </row>
        <row r="790">
          <cell r="C790" t="str">
            <v>BARTLETT MCDONOUGH BASTONE</v>
          </cell>
        </row>
        <row r="791">
          <cell r="C791" t="str">
            <v>BESTCARE INC</v>
          </cell>
        </row>
        <row r="792">
          <cell r="C792" t="str">
            <v>GENERAL RECORDING MACHINES</v>
          </cell>
        </row>
        <row r="793">
          <cell r="C793" t="str">
            <v>CABLEVISION SYSTEMS</v>
          </cell>
        </row>
        <row r="794">
          <cell r="C794" t="str">
            <v>CLEAN AIR QUALITY SERVICE I</v>
          </cell>
        </row>
        <row r="795">
          <cell r="C795" t="str">
            <v>COMPUTER SCIENCES CORP</v>
          </cell>
        </row>
        <row r="796">
          <cell r="C796" t="str">
            <v>ELIZABETH WOODS</v>
          </cell>
        </row>
        <row r="797">
          <cell r="C797" t="str">
            <v>FEDCAP HOME CARE</v>
          </cell>
        </row>
        <row r="798">
          <cell r="C798" t="str">
            <v>GOTHAM PLUMBING&amp;SPRINKLER C</v>
          </cell>
        </row>
        <row r="799">
          <cell r="C799" t="str">
            <v>GREASE &amp; AIR DUCT CARE IN</v>
          </cell>
        </row>
        <row r="800">
          <cell r="C800" t="str">
            <v>HEART TO HEART HOME CARE</v>
          </cell>
        </row>
        <row r="801">
          <cell r="C801" t="str">
            <v>HENRY J. AMOROSO</v>
          </cell>
        </row>
        <row r="802">
          <cell r="C802" t="str">
            <v>HOME CARE ASSOC OF NYS INC</v>
          </cell>
        </row>
        <row r="803">
          <cell r="C803" t="str">
            <v>HOPKINS MEDICAL PRODUCTS IN</v>
          </cell>
        </row>
        <row r="804">
          <cell r="C804" t="str">
            <v>IRIDEX CORP</v>
          </cell>
        </row>
        <row r="805">
          <cell r="C805" t="str">
            <v>JANE N VASSIL</v>
          </cell>
        </row>
        <row r="806">
          <cell r="C806" t="str">
            <v>JANET BOWEN</v>
          </cell>
        </row>
        <row r="807">
          <cell r="C807" t="str">
            <v>JOHN MCDANIEL</v>
          </cell>
        </row>
        <row r="808">
          <cell r="C808" t="str">
            <v>LANGUAGE LINES SERVICES</v>
          </cell>
        </row>
        <row r="809">
          <cell r="C809" t="str">
            <v>MASSACHUSETTS CASUALTY</v>
          </cell>
        </row>
        <row r="810">
          <cell r="C810" t="str">
            <v>MEDICAL MANAGEMENT RESOURCE</v>
          </cell>
        </row>
        <row r="811">
          <cell r="C811" t="str">
            <v>NEWMOR INVESTMENTS, LLC</v>
          </cell>
        </row>
        <row r="812">
          <cell r="C812" t="str">
            <v>OSVOLD COMPANY</v>
          </cell>
        </row>
        <row r="813">
          <cell r="C813" t="str">
            <v>PHILIPS MEDICAL SYSTEMS</v>
          </cell>
        </row>
        <row r="814">
          <cell r="C814" t="str">
            <v>PITNEY BOWES GLOBAL FINANCI</v>
          </cell>
        </row>
        <row r="815">
          <cell r="C815" t="str">
            <v>PITNEY BOWES PURCHASE POWER</v>
          </cell>
        </row>
        <row r="816">
          <cell r="C816" t="str">
            <v>POSTMASTER</v>
          </cell>
        </row>
        <row r="817">
          <cell r="C817" t="str">
            <v>PRIME STAFFING, LLC</v>
          </cell>
        </row>
        <row r="818">
          <cell r="C818" t="str">
            <v>PROTECTION PLUS SECURITY CO</v>
          </cell>
        </row>
        <row r="819">
          <cell r="C819" t="str">
            <v>S M ASSOCIATES</v>
          </cell>
        </row>
        <row r="820">
          <cell r="C820" t="str">
            <v>STEVEN DELUCA</v>
          </cell>
        </row>
        <row r="821">
          <cell r="C821" t="str">
            <v>TREK DIAGNOSTIC SYSTEMS INC</v>
          </cell>
        </row>
        <row r="822">
          <cell r="C822" t="str">
            <v>UNITED ELECTRIC POWER INC</v>
          </cell>
        </row>
        <row r="823">
          <cell r="C823" t="str">
            <v>UNITED HOME CARE INC</v>
          </cell>
        </row>
        <row r="824">
          <cell r="C824" t="str">
            <v>VALCO ENERGY SYSTEMS</v>
          </cell>
        </row>
        <row r="825">
          <cell r="C825" t="str">
            <v>VILLAGE CARDIOLOGY PLLC</v>
          </cell>
        </row>
        <row r="826">
          <cell r="C826" t="str">
            <v>WL GORE ASSOCIATES INC</v>
          </cell>
        </row>
        <row r="827">
          <cell r="C827" t="str">
            <v>WRIGHT MEDICAL</v>
          </cell>
        </row>
        <row r="828">
          <cell r="C828" t="str">
            <v>ZAVATA INC</v>
          </cell>
        </row>
        <row r="829">
          <cell r="C829" t="str">
            <v>A/P Other</v>
          </cell>
        </row>
        <row r="830">
          <cell r="C830" t="str">
            <v>VINCENTIAN FATHERS</v>
          </cell>
        </row>
        <row r="831">
          <cell r="C831" t="str">
            <v>A/P Other</v>
          </cell>
        </row>
        <row r="832">
          <cell r="C832" t="str">
            <v>MKW &amp; ASSOCIATES</v>
          </cell>
        </row>
        <row r="833">
          <cell r="C833" t="str">
            <v>WEEKS LERMAN GROUP LCC</v>
          </cell>
        </row>
        <row r="834">
          <cell r="C834" t="str">
            <v>Other Void</v>
          </cell>
        </row>
        <row r="835">
          <cell r="C835" t="str">
            <v>TRI ANIM HEALTH SERVICES IN</v>
          </cell>
        </row>
        <row r="836">
          <cell r="C836" t="str">
            <v>Garnishments</v>
          </cell>
        </row>
        <row r="837">
          <cell r="C837" t="str">
            <v>Physician Fees</v>
          </cell>
        </row>
        <row r="838">
          <cell r="C838" t="str">
            <v>A/P Other</v>
          </cell>
        </row>
        <row r="839">
          <cell r="C839" t="str">
            <v>JOHNSON &amp; JOHNSON MEDICAL P</v>
          </cell>
        </row>
        <row r="840">
          <cell r="C840" t="str">
            <v>AETNA INSURANCE</v>
          </cell>
        </row>
        <row r="841">
          <cell r="C841" t="str">
            <v>AFFINITY HEALTH PLAN INC</v>
          </cell>
        </row>
        <row r="842">
          <cell r="C842" t="str">
            <v>ALCON LABORATORIES INC</v>
          </cell>
        </row>
        <row r="843">
          <cell r="C843" t="str">
            <v>ALCON SURGICAL LABS</v>
          </cell>
        </row>
        <row r="844">
          <cell r="C844" t="str">
            <v>ALK ABELLO INC</v>
          </cell>
        </row>
        <row r="845">
          <cell r="C845" t="str">
            <v>AMERICAN HEALTH CARE SUPPLY</v>
          </cell>
        </row>
        <row r="846">
          <cell r="C846" t="str">
            <v>ATRIUM MEDICAL CORP</v>
          </cell>
        </row>
        <row r="847">
          <cell r="C847" t="str">
            <v>BIOMET INC</v>
          </cell>
        </row>
        <row r="848">
          <cell r="C848" t="str">
            <v>CADWALADER WICKERSHAM &amp; TAF</v>
          </cell>
        </row>
        <row r="849">
          <cell r="C849" t="str">
            <v>CIGNA</v>
          </cell>
        </row>
        <row r="850">
          <cell r="C850" t="str">
            <v>CRISTO REY NEW YORK HS</v>
          </cell>
        </row>
        <row r="851">
          <cell r="C851" t="str">
            <v>CROSS-FIRE &amp; SECURITY CO IN</v>
          </cell>
        </row>
        <row r="852">
          <cell r="C852" t="str">
            <v>CROWN JANITORIAL PRODUCTS,</v>
          </cell>
        </row>
        <row r="853">
          <cell r="C853" t="str">
            <v>DB TECHNOLOGY, LLC</v>
          </cell>
        </row>
        <row r="854">
          <cell r="C854" t="str">
            <v>E.I.S. INC</v>
          </cell>
        </row>
        <row r="855">
          <cell r="C855" t="str">
            <v>EMR TRANSITION GROUP INC.</v>
          </cell>
        </row>
        <row r="856">
          <cell r="C856" t="str">
            <v>FEDEX</v>
          </cell>
        </row>
        <row r="857">
          <cell r="C857" t="str">
            <v>GE MEDICAL SYSTEMS</v>
          </cell>
        </row>
        <row r="858">
          <cell r="C858" t="str">
            <v>GENEVIEVE JENSEN</v>
          </cell>
        </row>
        <row r="859">
          <cell r="C859" t="str">
            <v>GLOVER FLOORS</v>
          </cell>
        </row>
        <row r="860">
          <cell r="C860" t="str">
            <v>GREER LABORATORIES</v>
          </cell>
        </row>
        <row r="861">
          <cell r="C861" t="str">
            <v>HELMER LABS INC</v>
          </cell>
        </row>
        <row r="862">
          <cell r="C862" t="str">
            <v>HOSPIRA WORLDWIDE INC</v>
          </cell>
        </row>
        <row r="863">
          <cell r="C863" t="str">
            <v>IHVAC CORP</v>
          </cell>
        </row>
        <row r="864">
          <cell r="C864" t="str">
            <v>INTEGRATED SYSTEMS AND POWE</v>
          </cell>
        </row>
        <row r="865">
          <cell r="C865" t="str">
            <v>LONGO ELECTRICAL MECHANICAL</v>
          </cell>
        </row>
        <row r="866">
          <cell r="C866" t="str">
            <v>MARIA TEENA DOJILLO</v>
          </cell>
        </row>
        <row r="867">
          <cell r="C867" t="str">
            <v>MED PASS INC</v>
          </cell>
        </row>
        <row r="868">
          <cell r="C868" t="str">
            <v>MEDCOM USA</v>
          </cell>
        </row>
        <row r="869">
          <cell r="C869" t="str">
            <v>MEDICAL DEVICE TECHNOLOGIES</v>
          </cell>
        </row>
        <row r="870">
          <cell r="C870" t="str">
            <v>MEDOVATIONS</v>
          </cell>
        </row>
        <row r="871">
          <cell r="C871" t="str">
            <v>NEW WORLD ELEVATOR</v>
          </cell>
        </row>
        <row r="872">
          <cell r="C872" t="str">
            <v>NYS CHILD SUPPORT PROCESSIN</v>
          </cell>
        </row>
        <row r="873">
          <cell r="C873" t="str">
            <v>ORS</v>
          </cell>
        </row>
        <row r="874">
          <cell r="C874" t="str">
            <v>OVERHEAD DOOR CO METRO NY I</v>
          </cell>
        </row>
        <row r="875">
          <cell r="C875" t="str">
            <v>OVERPAYMENT RECOVERY SERVIC</v>
          </cell>
        </row>
        <row r="876">
          <cell r="C876" t="str">
            <v>OXFORD HEALTH</v>
          </cell>
        </row>
        <row r="877">
          <cell r="C877" t="str">
            <v>PRINCETON MARKETING GROUP</v>
          </cell>
        </row>
        <row r="878">
          <cell r="C878" t="str">
            <v>QUEST DIAGNOSTICS INC</v>
          </cell>
        </row>
        <row r="879">
          <cell r="C879" t="str">
            <v>RAF MEDICAL</v>
          </cell>
        </row>
        <row r="880">
          <cell r="C880" t="str">
            <v>RAWLINGS CO</v>
          </cell>
        </row>
        <row r="881">
          <cell r="C881" t="str">
            <v>RAWLINGS FINANCIAL SERVICES</v>
          </cell>
        </row>
        <row r="882">
          <cell r="C882" t="str">
            <v>ROBERT STERLING MEYER</v>
          </cell>
        </row>
        <row r="883">
          <cell r="C883" t="str">
            <v>SCAN HEALTH INC</v>
          </cell>
        </row>
        <row r="884">
          <cell r="C884" t="str">
            <v>SHRED IT USA INC</v>
          </cell>
        </row>
        <row r="885">
          <cell r="C885" t="str">
            <v>STRYKER LEIBINGER</v>
          </cell>
        </row>
        <row r="886">
          <cell r="C886" t="str">
            <v>TACT MEDICAL STAFFING</v>
          </cell>
        </row>
        <row r="887">
          <cell r="C887" t="str">
            <v>THOMAS HANCHETT</v>
          </cell>
        </row>
        <row r="888">
          <cell r="C888" t="str">
            <v>TREK DIAGNOSTIC SYSTEMS INC</v>
          </cell>
        </row>
        <row r="889">
          <cell r="C889" t="str">
            <v>UNITED ELECTRIC POWER INC</v>
          </cell>
        </row>
        <row r="890">
          <cell r="C890" t="str">
            <v>UNIVERSAL HOSPITAL SERVICES</v>
          </cell>
        </row>
        <row r="891">
          <cell r="C891" t="str">
            <v>UPGRADING ASSOCIATES, CORP</v>
          </cell>
        </row>
        <row r="892">
          <cell r="C892" t="str">
            <v>W B MASON CO INC</v>
          </cell>
        </row>
        <row r="893">
          <cell r="C893" t="str">
            <v>BYRAM HEALTHCARE CENTER</v>
          </cell>
        </row>
        <row r="894">
          <cell r="C894" t="str">
            <v>CONCEPT AIR CONDITIONING IN</v>
          </cell>
        </row>
        <row r="895">
          <cell r="C895" t="str">
            <v>ONWARD HEALTHCARE INC</v>
          </cell>
        </row>
        <row r="896">
          <cell r="C896" t="str">
            <v>STONEBRIDGE DISTRIBUTION IN</v>
          </cell>
        </row>
        <row r="897">
          <cell r="C897" t="str">
            <v>TELESTAR SYSTEMS INC</v>
          </cell>
        </row>
        <row r="898">
          <cell r="C898" t="str">
            <v>CONCEPT AIR CONDITIONING IN</v>
          </cell>
        </row>
        <row r="899">
          <cell r="C899" t="str">
            <v>BYRAM HEALTHCARE CENTER</v>
          </cell>
        </row>
        <row r="900">
          <cell r="C900" t="str">
            <v>A/P Other</v>
          </cell>
        </row>
        <row r="901">
          <cell r="C901" t="str">
            <v>AI CREDIT CORP</v>
          </cell>
        </row>
        <row r="902">
          <cell r="C902" t="str">
            <v>AIRGAS</v>
          </cell>
        </row>
        <row r="903">
          <cell r="C903" t="str">
            <v>ALL STATE SUPPLIES LTD</v>
          </cell>
        </row>
        <row r="904">
          <cell r="C904" t="str">
            <v>ALLEN HEALTH CARE SERVICES</v>
          </cell>
        </row>
        <row r="905">
          <cell r="C905" t="str">
            <v>ALPHA TEC SYSTEMS INC.</v>
          </cell>
        </row>
        <row r="906">
          <cell r="C906" t="str">
            <v>AMER HEALTHCARE SUPPLY</v>
          </cell>
        </row>
        <row r="907">
          <cell r="C907" t="str">
            <v>AMERICARE PHARMACEUTICAL SE</v>
          </cell>
        </row>
        <row r="908">
          <cell r="C908" t="str">
            <v>BIO-RAD LABORATORIES, INC.</v>
          </cell>
        </row>
        <row r="909">
          <cell r="C909" t="str">
            <v>BIO RAD LABS</v>
          </cell>
        </row>
        <row r="910">
          <cell r="C910" t="str">
            <v>BOBS HEATING &amp; MECHANICAL S</v>
          </cell>
        </row>
        <row r="911">
          <cell r="C911" t="str">
            <v>BRYAN CORP</v>
          </cell>
        </row>
        <row r="912">
          <cell r="C912" t="str">
            <v>BSN MEDICAL</v>
          </cell>
        </row>
        <row r="913">
          <cell r="C913" t="str">
            <v>CHAPIN SPECIALTY HEALTHCARE</v>
          </cell>
        </row>
        <row r="914">
          <cell r="C914" t="str">
            <v>CIGNA</v>
          </cell>
        </row>
        <row r="915">
          <cell r="C915" t="str">
            <v>COMMAND SECURITY CORP</v>
          </cell>
        </row>
        <row r="916">
          <cell r="C916" t="str">
            <v>COMMERCE COMMERCIAL LEASING</v>
          </cell>
        </row>
        <row r="917">
          <cell r="C917" t="str">
            <v>COMPREHENSIVE ARCHIVES INC</v>
          </cell>
        </row>
        <row r="918">
          <cell r="C918" t="str">
            <v>DELLA FEMINA ROTHSCHILD JEA</v>
          </cell>
        </row>
        <row r="919">
          <cell r="C919" t="str">
            <v>EDWARDS LIFESCIENCES LLC</v>
          </cell>
        </row>
        <row r="920">
          <cell r="C920" t="str">
            <v>EMERGISOFT CORPORATION</v>
          </cell>
        </row>
        <row r="921">
          <cell r="C921" t="str">
            <v>FEDEX</v>
          </cell>
        </row>
        <row r="922">
          <cell r="C922" t="str">
            <v>GARFUNKEL WILD &amp; TRAVIS PC</v>
          </cell>
        </row>
        <row r="923">
          <cell r="C923" t="str">
            <v>GREGG E BIENSTOCK</v>
          </cell>
        </row>
        <row r="924">
          <cell r="C924" t="str">
            <v>GYRUS ENT</v>
          </cell>
        </row>
        <row r="925">
          <cell r="C925" t="str">
            <v>HOPE HOME CARE INC</v>
          </cell>
        </row>
        <row r="926">
          <cell r="C926" t="str">
            <v>OCE IMAGISTICS INC COPY MAC</v>
          </cell>
        </row>
        <row r="927">
          <cell r="C927" t="str">
            <v>JA SEXAUER INC</v>
          </cell>
        </row>
        <row r="928">
          <cell r="C928" t="str">
            <v>JACKSON LEWIS LLP</v>
          </cell>
        </row>
        <row r="929">
          <cell r="C929" t="str">
            <v>LLOYD STAFFING</v>
          </cell>
        </row>
        <row r="930">
          <cell r="C930" t="str">
            <v>MCI</v>
          </cell>
        </row>
        <row r="931">
          <cell r="C931" t="str">
            <v>MICHELE SALITURO</v>
          </cell>
        </row>
        <row r="932">
          <cell r="C932" t="str">
            <v>MICROVENTION INC</v>
          </cell>
        </row>
        <row r="933">
          <cell r="C933" t="str">
            <v>MOUNT SINAI HOSPITAL OF QUE</v>
          </cell>
        </row>
        <row r="934">
          <cell r="C934" t="str">
            <v>Network/Mt Ellis Paper Comp</v>
          </cell>
        </row>
        <row r="935">
          <cell r="C935" t="str">
            <v>NETWORK &amp; COMPANY INC</v>
          </cell>
        </row>
        <row r="936">
          <cell r="C936" t="str">
            <v>OMEGA HOME HEALTH SERVICES</v>
          </cell>
        </row>
        <row r="937">
          <cell r="C937" t="str">
            <v>PANO LOGIC INC</v>
          </cell>
        </row>
        <row r="938">
          <cell r="C938" t="str">
            <v>PROFESSIONAL ROLLING DOOR S</v>
          </cell>
        </row>
        <row r="939">
          <cell r="C939" t="str">
            <v>QUEST DIAGNOSTICS INC</v>
          </cell>
        </row>
        <row r="940">
          <cell r="C940" t="str">
            <v>SELFHELP COMMUNITY SERVICES</v>
          </cell>
        </row>
        <row r="941">
          <cell r="C941" t="str">
            <v>STERILMED</v>
          </cell>
        </row>
        <row r="942">
          <cell r="C942" t="str">
            <v>STERIS CORP</v>
          </cell>
        </row>
        <row r="943">
          <cell r="C943" t="str">
            <v>STRECK LABORATORIES INC</v>
          </cell>
        </row>
        <row r="944">
          <cell r="C944" t="str">
            <v>TERUMO CARDIOVASCULAR SYSTE</v>
          </cell>
        </row>
        <row r="945">
          <cell r="C945" t="str">
            <v>FARMINGTON CO</v>
          </cell>
        </row>
        <row r="946">
          <cell r="C946" t="str">
            <v>TPF NURSING REGISTRY INC</v>
          </cell>
        </row>
        <row r="947">
          <cell r="C947" t="str">
            <v>UNITED ELECTRIC POWER INC</v>
          </cell>
        </row>
        <row r="948">
          <cell r="C948" t="str">
            <v>UTOPIA HOME CARE INC</v>
          </cell>
        </row>
        <row r="949">
          <cell r="C949" t="str">
            <v>VERIZON</v>
          </cell>
        </row>
        <row r="950">
          <cell r="C950" t="str">
            <v>Physician Fees</v>
          </cell>
        </row>
        <row r="951">
          <cell r="C951" t="str">
            <v>A/P Other</v>
          </cell>
        </row>
        <row r="952">
          <cell r="C952" t="str">
            <v>User Defined</v>
          </cell>
        </row>
        <row r="953">
          <cell r="C953" t="str">
            <v>ADP INC</v>
          </cell>
        </row>
        <row r="954">
          <cell r="C954" t="str">
            <v>ANIXTER INC</v>
          </cell>
        </row>
        <row r="955">
          <cell r="C955" t="str">
            <v>APEX LABORATORY INC</v>
          </cell>
        </row>
        <row r="956">
          <cell r="C956" t="str">
            <v>BYRAM HEALTHCARE CENTER</v>
          </cell>
        </row>
        <row r="957">
          <cell r="C957" t="str">
            <v>CHARLES PFEIFFER INC</v>
          </cell>
        </row>
        <row r="958">
          <cell r="C958" t="str">
            <v>CONNEX INTERNATIONAL</v>
          </cell>
        </row>
        <row r="959">
          <cell r="C959" t="str">
            <v>COUNTY GRAPHICS FORMS MGMT</v>
          </cell>
        </row>
        <row r="960">
          <cell r="C960" t="str">
            <v>HOPE HOME CARE INC</v>
          </cell>
        </row>
        <row r="961">
          <cell r="C961" t="str">
            <v>LANGUAGE LINES SERVICES</v>
          </cell>
        </row>
        <row r="962">
          <cell r="C962" t="str">
            <v>MED WORLD PHARMACY</v>
          </cell>
        </row>
        <row r="963">
          <cell r="C963" t="str">
            <v>PAUL LLOBET</v>
          </cell>
        </row>
        <row r="964">
          <cell r="C964" t="str">
            <v>QUEENSBROOK INSURANCE LTD</v>
          </cell>
        </row>
        <row r="965">
          <cell r="C965" t="str">
            <v>RICHMOND COUNTY AMB SER</v>
          </cell>
        </row>
        <row r="966">
          <cell r="C966" t="str">
            <v>RICHMOND UNIVERSITY MEDICAL</v>
          </cell>
        </row>
        <row r="967">
          <cell r="C967" t="str">
            <v>SAFEHARBOR HEALTHCARE SERVI</v>
          </cell>
        </row>
        <row r="968">
          <cell r="C968" t="str">
            <v>SHORE PHARMACEUTICAL PROVID</v>
          </cell>
        </row>
        <row r="969">
          <cell r="C969" t="str">
            <v>QUEST DIAGNOSTICS INC</v>
          </cell>
        </row>
        <row r="970">
          <cell r="C970" t="str">
            <v>A/P Other</v>
          </cell>
        </row>
        <row r="971">
          <cell r="C971" t="str">
            <v>DOD</v>
          </cell>
        </row>
        <row r="972">
          <cell r="C972" t="str">
            <v>ACCESS STAFFING,LLC</v>
          </cell>
        </row>
        <row r="973">
          <cell r="C973" t="str">
            <v>BD DEVELOPMENT LLC</v>
          </cell>
        </row>
        <row r="974">
          <cell r="C974" t="str">
            <v>BIO RAD LABS LIFE SCIENCE G</v>
          </cell>
        </row>
        <row r="975">
          <cell r="C975" t="str">
            <v>CEN MED ENTERPRISES INC</v>
          </cell>
        </row>
        <row r="976">
          <cell r="C976" t="str">
            <v>CHAPIN SPECIALTY HEALTHCARE</v>
          </cell>
        </row>
        <row r="977">
          <cell r="C977" t="str">
            <v>COMPLIANCE 360, INC</v>
          </cell>
        </row>
        <row r="978">
          <cell r="C978" t="str">
            <v>DICTAPHONE CORP</v>
          </cell>
        </row>
        <row r="979">
          <cell r="C979" t="str">
            <v>FEDERAL RESERVE BANK</v>
          </cell>
        </row>
        <row r="980">
          <cell r="C980" t="str">
            <v>FISHER HEALTHCARE INC</v>
          </cell>
        </row>
        <row r="981">
          <cell r="C981" t="str">
            <v>HEALTHCARE MANAGEMENT</v>
          </cell>
        </row>
        <row r="982">
          <cell r="C982" t="str">
            <v>LIFECELL CORP</v>
          </cell>
        </row>
        <row r="983">
          <cell r="C983" t="str">
            <v>MAILROOM SOLUTIONS INC.</v>
          </cell>
        </row>
        <row r="984">
          <cell r="C984" t="str">
            <v>MEDICAL DEVICE TECHNOLOGIES</v>
          </cell>
        </row>
        <row r="985">
          <cell r="C985" t="str">
            <v>OCEANSIDE INSTITUTIONAL IND</v>
          </cell>
        </row>
        <row r="986">
          <cell r="C986" t="str">
            <v>ONWARD HEALTHCARE INC</v>
          </cell>
        </row>
        <row r="987">
          <cell r="C987" t="str">
            <v>SODEXO OPERATIONS LLC</v>
          </cell>
        </row>
        <row r="988">
          <cell r="C988" t="str">
            <v>SPECTRANETICS CORPORATION</v>
          </cell>
        </row>
        <row r="989">
          <cell r="C989" t="str">
            <v>STERILMED</v>
          </cell>
        </row>
        <row r="990">
          <cell r="C990" t="str">
            <v>UNITED ELECTRIC POWER INC</v>
          </cell>
        </row>
        <row r="991">
          <cell r="C991" t="str">
            <v>US LIFE</v>
          </cell>
        </row>
        <row r="992">
          <cell r="C992" t="str">
            <v>VASCULAR SOLUTIONS INC</v>
          </cell>
        </row>
        <row r="993">
          <cell r="C993" t="str">
            <v>FEDEX</v>
          </cell>
        </row>
        <row r="994">
          <cell r="C994" t="str">
            <v>MAG MEDICAL ENTERPRISES,INC</v>
          </cell>
        </row>
        <row r="995">
          <cell r="C995" t="str">
            <v>SODEXO OPERATIONS LLC</v>
          </cell>
        </row>
        <row r="996">
          <cell r="C996" t="str">
            <v>ADT SECURITY SERVICES INC</v>
          </cell>
        </row>
        <row r="997">
          <cell r="C997" t="str">
            <v>FEDEX</v>
          </cell>
        </row>
        <row r="998">
          <cell r="C998" t="str">
            <v>HAZELDEN EDUCATIONAL MATERI</v>
          </cell>
        </row>
        <row r="999">
          <cell r="C999" t="str">
            <v>JA SEXAUER INC</v>
          </cell>
        </row>
        <row r="1000">
          <cell r="C1000" t="str">
            <v>NAEIR</v>
          </cell>
        </row>
        <row r="1001">
          <cell r="C1001" t="str">
            <v>NORA SADOWSKI</v>
          </cell>
        </row>
        <row r="1002">
          <cell r="C1002" t="str">
            <v>R &amp; L PRESS</v>
          </cell>
        </row>
        <row r="1003">
          <cell r="C1003" t="str">
            <v>THOMAS BROWN ASSOCIATES</v>
          </cell>
        </row>
        <row r="1004">
          <cell r="C1004" t="str">
            <v>TRI STATE FIRE CONTROL INC</v>
          </cell>
        </row>
        <row r="1005">
          <cell r="C1005" t="str">
            <v>A/P Other</v>
          </cell>
        </row>
        <row r="1006">
          <cell r="C1006" t="str">
            <v>DOD</v>
          </cell>
        </row>
        <row r="1007">
          <cell r="C1007" t="str">
            <v>ALL STATE SUPPLIES LTD</v>
          </cell>
        </row>
        <row r="1008">
          <cell r="C1008" t="str">
            <v>STANLEY SECURITY SOLUTIONS</v>
          </cell>
        </row>
        <row r="1009">
          <cell r="C1009" t="str">
            <v>BROTHERS SUPPLY CORP</v>
          </cell>
        </row>
        <row r="1010">
          <cell r="C1010" t="str">
            <v>CONSULTING ASSOCIATES INC</v>
          </cell>
        </row>
        <row r="1011">
          <cell r="C1011" t="str">
            <v>EDWARDS LIFESCIENCES LLC</v>
          </cell>
        </row>
        <row r="1012">
          <cell r="C1012" t="str">
            <v>FEDEX</v>
          </cell>
        </row>
        <row r="1013">
          <cell r="C1013" t="str">
            <v>KEM MEDICAL PRODUCTS</v>
          </cell>
        </row>
        <row r="1014">
          <cell r="C1014" t="str">
            <v>KPMG LLP</v>
          </cell>
        </row>
        <row r="1015">
          <cell r="C1015" t="str">
            <v>LOMBART INSTRUMENT CORP</v>
          </cell>
        </row>
        <row r="1016">
          <cell r="C1016" t="str">
            <v>MOUNT SINAI HOSPITAL OF QUE</v>
          </cell>
        </row>
        <row r="1017">
          <cell r="C1017" t="str">
            <v>NEW YORK ELEVATOR</v>
          </cell>
        </row>
        <row r="1018">
          <cell r="C1018" t="str">
            <v>NEW YORK STATE DEPARTMENT</v>
          </cell>
        </row>
        <row r="1019">
          <cell r="C1019" t="str">
            <v>PARKER MEDICAL ASSOCIATES</v>
          </cell>
        </row>
        <row r="1020">
          <cell r="C1020" t="str">
            <v>SCANLAN INTERNATIONAL</v>
          </cell>
        </row>
        <row r="1021">
          <cell r="C1021" t="str">
            <v>SPECTRANETICS CORPORATION</v>
          </cell>
        </row>
        <row r="1022">
          <cell r="C1022" t="str">
            <v>STENTOR INC/PHILIPS</v>
          </cell>
        </row>
        <row r="1023">
          <cell r="C1023" t="str">
            <v>UNITED ELECTRIC POWER INC</v>
          </cell>
        </row>
        <row r="1024">
          <cell r="C1024" t="str">
            <v>FFS</v>
          </cell>
        </row>
        <row r="1025">
          <cell r="C1025" t="str">
            <v>A/P Other</v>
          </cell>
        </row>
        <row r="1026">
          <cell r="C1026" t="str">
            <v>User Defined</v>
          </cell>
        </row>
        <row r="1027">
          <cell r="C1027" t="str">
            <v>AFFINITY HEALTH PLAN INC</v>
          </cell>
        </row>
        <row r="1028">
          <cell r="C1028" t="str">
            <v>ALPINE CONSTRUCTION SERVICE</v>
          </cell>
        </row>
        <row r="1029">
          <cell r="C1029" t="str">
            <v>AMERICAN HEALTH CARE SUPPLY</v>
          </cell>
        </row>
        <row r="1030">
          <cell r="C1030" t="str">
            <v>ANESTHESIA &amp; CRITICAL CARE</v>
          </cell>
        </row>
        <row r="1031">
          <cell r="C1031" t="str">
            <v>APPROVED OIL OF BROOKLYN IN</v>
          </cell>
        </row>
        <row r="1032">
          <cell r="C1032" t="str">
            <v>ARROW INTERNATIONAL INC</v>
          </cell>
        </row>
        <row r="1033">
          <cell r="C1033" t="str">
            <v>BAXTER HEALTHCARE CORP</v>
          </cell>
        </row>
        <row r="1034">
          <cell r="C1034" t="str">
            <v>BOLTON-ST. JOHNS INC.</v>
          </cell>
        </row>
        <row r="1035">
          <cell r="C1035" t="str">
            <v>CARROLL ANNE GRECE</v>
          </cell>
        </row>
        <row r="1036">
          <cell r="C1036" t="str">
            <v>CONNEX INTERNATIONAL</v>
          </cell>
        </row>
        <row r="1037">
          <cell r="C1037" t="str">
            <v>DAN KLORES ASSOCIATES INC</v>
          </cell>
        </row>
        <row r="1038">
          <cell r="C1038" t="str">
            <v>FUELMAN/FLEETCOR</v>
          </cell>
        </row>
        <row r="1039">
          <cell r="C1039" t="str">
            <v>GOODMAN &amp; JACOBS LLP</v>
          </cell>
        </row>
        <row r="1040">
          <cell r="C1040" t="str">
            <v>GREENWICH MEDICAL ANESTHESI</v>
          </cell>
        </row>
        <row r="1041">
          <cell r="C1041" t="str">
            <v>HOLOGIC LIMITED PARTNERSHIP</v>
          </cell>
        </row>
        <row r="1042">
          <cell r="C1042" t="str">
            <v>JANET COHEN</v>
          </cell>
        </row>
        <row r="1043">
          <cell r="C1043" t="str">
            <v>KAUFMAN BORGEEST &amp; RYAN LLP</v>
          </cell>
        </row>
        <row r="1044">
          <cell r="C1044" t="str">
            <v>LANGTON CHERUBINO GROUP, LT</v>
          </cell>
        </row>
        <row r="1045">
          <cell r="C1045" t="str">
            <v>LINDA RAPUANO</v>
          </cell>
        </row>
        <row r="1046">
          <cell r="C1046" t="str">
            <v>NEW WORLD MEDICAL INC</v>
          </cell>
        </row>
        <row r="1047">
          <cell r="C1047" t="str">
            <v>OXFORD DOCUMENT MANAGEMENT</v>
          </cell>
        </row>
        <row r="1048">
          <cell r="C1048" t="str">
            <v>PITTA,BISHOP,DEL GIORNO &amp;</v>
          </cell>
        </row>
        <row r="1049">
          <cell r="C1049" t="str">
            <v>PRAVEEN CHANDER, MD</v>
          </cell>
        </row>
        <row r="1050">
          <cell r="C1050" t="str">
            <v>SALLY CREEDON</v>
          </cell>
        </row>
        <row r="1051">
          <cell r="C1051" t="str">
            <v>SIGMA ALDRICH CHEMICAL CO</v>
          </cell>
        </row>
        <row r="1052">
          <cell r="C1052" t="str">
            <v>SIMPLEX GRINNELL INC</v>
          </cell>
        </row>
        <row r="1053">
          <cell r="C1053" t="str">
            <v>SMITH &amp; NEPHEW ENDOSCOPY IN</v>
          </cell>
        </row>
        <row r="1054">
          <cell r="C1054" t="str">
            <v>SMITH &amp; NEPHEW ORTHOPAEDIC</v>
          </cell>
        </row>
        <row r="1055">
          <cell r="C1055" t="str">
            <v>SPECTRANETICS CORPORATION</v>
          </cell>
        </row>
        <row r="1056">
          <cell r="C1056" t="str">
            <v>TERUMO MEDICAL CORPORATION</v>
          </cell>
        </row>
        <row r="1057">
          <cell r="C1057" t="str">
            <v>TOWERS PERRIN</v>
          </cell>
        </row>
        <row r="1058">
          <cell r="C1058" t="str">
            <v>TRANE CO</v>
          </cell>
        </row>
        <row r="1059">
          <cell r="C1059" t="str">
            <v>TRUE NORTH CUSTOM PUBLISHIN</v>
          </cell>
        </row>
        <row r="1060">
          <cell r="C1060" t="str">
            <v>U.S. DIAGNOSTICS</v>
          </cell>
        </row>
        <row r="1061">
          <cell r="C1061" t="str">
            <v>UNITED ELECTRIC POWER INC</v>
          </cell>
        </row>
        <row r="1062">
          <cell r="C1062" t="str">
            <v>BAXTER HEALTHCARE CORP</v>
          </cell>
        </row>
        <row r="1063">
          <cell r="C1063" t="str">
            <v>FEDEX</v>
          </cell>
        </row>
        <row r="1064">
          <cell r="C1064" t="str">
            <v>JOSEPH PANASCI</v>
          </cell>
        </row>
        <row r="1065">
          <cell r="C1065" t="str">
            <v>STATEN ISLAND INTER AGENCY</v>
          </cell>
        </row>
        <row r="1066">
          <cell r="C1066" t="str">
            <v>TELE-MOVERS, INC</v>
          </cell>
        </row>
        <row r="1067">
          <cell r="C1067" t="str">
            <v>ACE SURGICAL SUPPLY CO</v>
          </cell>
        </row>
        <row r="1068">
          <cell r="C1068" t="str">
            <v>NS LOW CO INC</v>
          </cell>
        </row>
        <row r="1069">
          <cell r="C1069" t="str">
            <v>PEARSON ASSESSMENTS</v>
          </cell>
        </row>
        <row r="1070">
          <cell r="C1070" t="str">
            <v>PETTY CASH</v>
          </cell>
        </row>
        <row r="1071">
          <cell r="C1071" t="str">
            <v>AMERICAN HEALTH CARE SUPPLY</v>
          </cell>
        </row>
        <row r="1072">
          <cell r="C1072" t="str">
            <v>TOWERS PERRIN</v>
          </cell>
        </row>
        <row r="1073">
          <cell r="C1073" t="str">
            <v>AFFINITY HEALTH PLAN INC</v>
          </cell>
        </row>
        <row r="1074">
          <cell r="C1074" t="str">
            <v>PRAVEEN CHANDER, MD</v>
          </cell>
        </row>
        <row r="1075">
          <cell r="C1075" t="str">
            <v>Garnishments</v>
          </cell>
        </row>
        <row r="1076">
          <cell r="C1076" t="str">
            <v>FFS</v>
          </cell>
        </row>
        <row r="1077">
          <cell r="C1077" t="str">
            <v>A/P Other</v>
          </cell>
        </row>
        <row r="1078">
          <cell r="C1078" t="str">
            <v>ADVANCE DISTRIBUTING</v>
          </cell>
        </row>
        <row r="1079">
          <cell r="C1079" t="str">
            <v>BARD ACCESS SYSTEM</v>
          </cell>
        </row>
        <row r="1080">
          <cell r="C1080" t="str">
            <v>BARD PERIPHERAL AND VASCULA</v>
          </cell>
        </row>
        <row r="1081">
          <cell r="C1081" t="str">
            <v>BARD UROLOGICAL DIVISION</v>
          </cell>
        </row>
        <row r="1082">
          <cell r="C1082" t="str">
            <v>BIOMERIEUX VITEK INC</v>
          </cell>
        </row>
        <row r="1083">
          <cell r="C1083" t="str">
            <v>BON TON CONSULTING</v>
          </cell>
        </row>
        <row r="1084">
          <cell r="C1084" t="str">
            <v>BRACCO DIAGNOSTICS INC</v>
          </cell>
        </row>
        <row r="1085">
          <cell r="C1085" t="str">
            <v>CADMET INC</v>
          </cell>
        </row>
        <row r="1086">
          <cell r="C1086" t="str">
            <v>COOPER SURGICAL</v>
          </cell>
        </row>
        <row r="1087">
          <cell r="C1087" t="str">
            <v>DAVOL INC</v>
          </cell>
        </row>
        <row r="1088">
          <cell r="C1088" t="str">
            <v>DIASORIN CORP</v>
          </cell>
        </row>
        <row r="1089">
          <cell r="C1089" t="str">
            <v>ENDOFILTER INC.</v>
          </cell>
        </row>
        <row r="1090">
          <cell r="C1090" t="str">
            <v>EPSTEIN BECKER &amp; GREEN P.C.</v>
          </cell>
        </row>
        <row r="1091">
          <cell r="C1091" t="str">
            <v>FEDEX</v>
          </cell>
        </row>
        <row r="1092">
          <cell r="C1092" t="str">
            <v>GOTHAM PLUMBING&amp;SPRINKLER C</v>
          </cell>
        </row>
        <row r="1093">
          <cell r="C1093" t="str">
            <v>GREGG E BIENSTOCK</v>
          </cell>
        </row>
        <row r="1094">
          <cell r="C1094" t="str">
            <v>LODGING KIT COMPANY</v>
          </cell>
        </row>
        <row r="1095">
          <cell r="C1095" t="str">
            <v>LOG ON COMPUTER &amp; MAILING</v>
          </cell>
        </row>
        <row r="1096">
          <cell r="C1096" t="str">
            <v>MARCUS GROUP INC</v>
          </cell>
        </row>
        <row r="1097">
          <cell r="C1097" t="str">
            <v>MICHAEL L STERN</v>
          </cell>
        </row>
        <row r="1098">
          <cell r="C1098" t="str">
            <v>NETSMART</v>
          </cell>
        </row>
        <row r="1099">
          <cell r="C1099" t="str">
            <v>NS LOW CO INC</v>
          </cell>
        </row>
        <row r="1100">
          <cell r="C1100" t="str">
            <v>NURSES 24/7</v>
          </cell>
        </row>
        <row r="1101">
          <cell r="C1101" t="str">
            <v>NYS CHILD SUPPORT PROCESSIN</v>
          </cell>
        </row>
        <row r="1102">
          <cell r="C1102" t="str">
            <v>SCHEDULING.COM, INC.</v>
          </cell>
        </row>
        <row r="1103">
          <cell r="C1103" t="str">
            <v>SMITH &amp; NEPHEW ENDOSCOPY IN</v>
          </cell>
        </row>
        <row r="1104">
          <cell r="C1104" t="str">
            <v>SMITHS MEDICAL ASD INC</v>
          </cell>
        </row>
        <row r="1105">
          <cell r="C1105" t="str">
            <v>SMITHS MEDICAL MD</v>
          </cell>
        </row>
        <row r="1106">
          <cell r="C1106" t="str">
            <v>STAT TECH SURGICAL SUPPLY C</v>
          </cell>
        </row>
        <row r="1107">
          <cell r="C1107" t="str">
            <v>STATE CHEMICAL MANUFACTURIN</v>
          </cell>
        </row>
        <row r="1108">
          <cell r="C1108" t="str">
            <v>STRYKER INSTRUMENTS</v>
          </cell>
        </row>
        <row r="1109">
          <cell r="C1109" t="str">
            <v>STRYKER MEDICAL CORPORATION</v>
          </cell>
        </row>
        <row r="1110">
          <cell r="C1110" t="str">
            <v>STRYKER ORTHOPAEDICS</v>
          </cell>
        </row>
        <row r="1111">
          <cell r="C1111" t="str">
            <v>SUBURBAN CARTING CORP</v>
          </cell>
        </row>
        <row r="1112">
          <cell r="C1112" t="str">
            <v>UNITED ELECTRIC POWER INC</v>
          </cell>
        </row>
        <row r="1113">
          <cell r="C1113" t="str">
            <v>VASCULAR SOLUTIONS INC</v>
          </cell>
        </row>
        <row r="1114">
          <cell r="C1114" t="str">
            <v>VOLCANO CORPORATION</v>
          </cell>
        </row>
        <row r="1115">
          <cell r="C1115" t="str">
            <v>WELCH ALLYN INC</v>
          </cell>
        </row>
        <row r="1116">
          <cell r="C1116" t="str">
            <v>Garnishments</v>
          </cell>
        </row>
        <row r="1117">
          <cell r="C1117" t="str">
            <v>Physician Fees</v>
          </cell>
        </row>
        <row r="1118">
          <cell r="C1118" t="str">
            <v>FFS</v>
          </cell>
        </row>
        <row r="1119">
          <cell r="C1119" t="str">
            <v>A/P Other</v>
          </cell>
        </row>
        <row r="1120">
          <cell r="C1120" t="str">
            <v>ADP INC</v>
          </cell>
        </row>
        <row r="1121">
          <cell r="C1121" t="str">
            <v>ADVANTIS HEALTHCARE SOLUTIO</v>
          </cell>
        </row>
        <row r="1122">
          <cell r="C1122" t="str">
            <v>ALL STATE SUPPLIES LTD</v>
          </cell>
        </row>
        <row r="1123">
          <cell r="C1123" t="str">
            <v>BAXTER HEALTHCARE CORP</v>
          </cell>
        </row>
        <row r="1124">
          <cell r="C1124" t="str">
            <v>BENDINER &amp; SCHLESINGER INC</v>
          </cell>
        </row>
        <row r="1125">
          <cell r="C1125" t="str">
            <v>BORDA PRODUCTS INC</v>
          </cell>
        </row>
        <row r="1126">
          <cell r="C1126" t="str">
            <v>CARDINAL HEALTH</v>
          </cell>
        </row>
        <row r="1127">
          <cell r="C1127" t="str">
            <v>COUNTY GRAPHICS FORMS MGMT</v>
          </cell>
        </row>
        <row r="1128">
          <cell r="C1128" t="str">
            <v>DERMARITE INDUSTRIES LLC</v>
          </cell>
        </row>
        <row r="1129">
          <cell r="C1129" t="str">
            <v>FEDEX</v>
          </cell>
        </row>
        <row r="1130">
          <cell r="C1130" t="str">
            <v>FIRE SERVICES INC</v>
          </cell>
        </row>
        <row r="1131">
          <cell r="C1131" t="str">
            <v>FRESH MEADOW MECHANICAL SER</v>
          </cell>
        </row>
        <row r="1132">
          <cell r="C1132" t="str">
            <v>GARFUNKEL WILD &amp; TRAVIS PC</v>
          </cell>
        </row>
        <row r="1133">
          <cell r="C1133" t="str">
            <v>GUARDIAN CONSULTING SVCS IN</v>
          </cell>
        </row>
        <row r="1134">
          <cell r="C1134" t="str">
            <v>HEALTH FACILITY ASSESSMT FU</v>
          </cell>
        </row>
        <row r="1135">
          <cell r="C1135" t="str">
            <v>HEIGHTS HOME HEALTH CARE &amp;</v>
          </cell>
        </row>
        <row r="1136">
          <cell r="C1136" t="str">
            <v>HILL ROM CO</v>
          </cell>
        </row>
        <row r="1137">
          <cell r="C1137" t="str">
            <v>OCE IMAGISTICS INC COPY MAC</v>
          </cell>
        </row>
        <row r="1138">
          <cell r="C1138" t="str">
            <v>ISAAC GROUP LLC</v>
          </cell>
        </row>
        <row r="1139">
          <cell r="C1139" t="str">
            <v>LANGUAGE LINES SERVICES</v>
          </cell>
        </row>
        <row r="1140">
          <cell r="C1140" t="str">
            <v>LASALLE PROVINCIALATE</v>
          </cell>
        </row>
        <row r="1141">
          <cell r="C1141" t="str">
            <v>MMS-A MEDICAL SUPPLY COMPAN</v>
          </cell>
        </row>
        <row r="1142">
          <cell r="C1142" t="str">
            <v>NEW YORK ELEVATOR</v>
          </cell>
        </row>
        <row r="1143">
          <cell r="C1143" t="str">
            <v>NEXTEL COMMUNICATIONS</v>
          </cell>
        </row>
        <row r="1144">
          <cell r="C1144" t="str">
            <v>NU LIFE DENTAL LAB INC</v>
          </cell>
        </row>
        <row r="1145">
          <cell r="C1145" t="str">
            <v>NYAHSA</v>
          </cell>
        </row>
        <row r="1146">
          <cell r="C1146" t="str">
            <v>OCEANSIDE INSTITUTIONAL IND</v>
          </cell>
        </row>
        <row r="1147">
          <cell r="C1147" t="str">
            <v>OTTO BOCK HEALTHCARE LP</v>
          </cell>
        </row>
        <row r="1148">
          <cell r="C1148" t="str">
            <v>PINTCHIK INC</v>
          </cell>
        </row>
        <row r="1149">
          <cell r="C1149" t="str">
            <v>QUEENSBROOK INSURANCE LTD</v>
          </cell>
        </row>
        <row r="1150">
          <cell r="C1150" t="str">
            <v>RAPID PORTABLE XRAY SERVICE</v>
          </cell>
        </row>
        <row r="1151">
          <cell r="C1151" t="str">
            <v>REV GIL SUAYBAGRINO</v>
          </cell>
        </row>
        <row r="1152">
          <cell r="C1152" t="str">
            <v>REV MICHAEL ARPUTHAM</v>
          </cell>
        </row>
        <row r="1153">
          <cell r="C1153" t="str">
            <v>REV. ILYAS GILL</v>
          </cell>
        </row>
        <row r="1154">
          <cell r="C1154" t="str">
            <v>RICHARD ABBATE</v>
          </cell>
        </row>
        <row r="1155">
          <cell r="C1155" t="str">
            <v>ROSARIO E MAGNO INT'L STAFF</v>
          </cell>
        </row>
        <row r="1156">
          <cell r="C1156" t="str">
            <v>RUTH ENRIQUEZ</v>
          </cell>
        </row>
        <row r="1157">
          <cell r="C1157" t="str">
            <v>SODEXO OPERATIONS LLC</v>
          </cell>
        </row>
        <row r="1158">
          <cell r="C1158" t="str">
            <v>SUNDANCE ENTERPRISES INC</v>
          </cell>
        </row>
        <row r="1159">
          <cell r="C1159" t="str">
            <v>THERAPEUTIC RESOURCES INC</v>
          </cell>
        </row>
        <row r="1160">
          <cell r="C1160" t="str">
            <v>TRI-STATE SURGICAL SUPPLY</v>
          </cell>
        </row>
        <row r="1161">
          <cell r="C1161" t="str">
            <v>UNITED ELECTRIC POWER INC</v>
          </cell>
        </row>
        <row r="1162">
          <cell r="C1162" t="str">
            <v>VERIZON</v>
          </cell>
        </row>
        <row r="1163">
          <cell r="C1163" t="str">
            <v>VTA MANAGEMENT SERVICES INC</v>
          </cell>
        </row>
        <row r="1164">
          <cell r="C1164" t="str">
            <v>W B MASON CO INC</v>
          </cell>
        </row>
        <row r="1165">
          <cell r="C1165" t="str">
            <v>FFS</v>
          </cell>
        </row>
        <row r="1166">
          <cell r="C1166" t="str">
            <v>A/P Other</v>
          </cell>
        </row>
        <row r="1167">
          <cell r="C1167" t="str">
            <v>ACE SURGICAL SUPPLY CO</v>
          </cell>
        </row>
        <row r="1168">
          <cell r="C1168" t="str">
            <v>ADP INC</v>
          </cell>
        </row>
        <row r="1169">
          <cell r="C1169" t="str">
            <v>ADVANTIS HEALTHCARE SOLUTIO</v>
          </cell>
        </row>
        <row r="1170">
          <cell r="C1170" t="str">
            <v>AIRGAS</v>
          </cell>
        </row>
        <row r="1171">
          <cell r="C1171" t="str">
            <v>BAXTER HEALTHCARE CORP</v>
          </cell>
        </row>
        <row r="1172">
          <cell r="C1172" t="str">
            <v>BENDINER &amp; SCHLESINGER INC</v>
          </cell>
        </row>
        <row r="1173">
          <cell r="C1173" t="str">
            <v>BORDA PRODUCTS INC</v>
          </cell>
        </row>
        <row r="1174">
          <cell r="C1174" t="str">
            <v>BURNS INTERNATIONAL SECURIT</v>
          </cell>
        </row>
        <row r="1175">
          <cell r="C1175" t="str">
            <v>SVCMC PROFESSIONAL REGISTRY</v>
          </cell>
        </row>
        <row r="1176">
          <cell r="C1176" t="str">
            <v>CORPORATE EXPRESS</v>
          </cell>
        </row>
        <row r="1177">
          <cell r="C1177" t="str">
            <v>DAWN FIGLO MD</v>
          </cell>
        </row>
        <row r="1178">
          <cell r="C1178" t="str">
            <v>DENISE M CORINO</v>
          </cell>
        </row>
        <row r="1179">
          <cell r="C1179" t="str">
            <v>GEORGE E KREYTAK</v>
          </cell>
        </row>
        <row r="1180">
          <cell r="C1180" t="str">
            <v>HILL ROM CO</v>
          </cell>
        </row>
        <row r="1181">
          <cell r="C1181" t="str">
            <v>JORDAN GLASER MD</v>
          </cell>
        </row>
        <row r="1182">
          <cell r="C1182" t="str">
            <v>KELLY INTL SECURITY SYSTEMS</v>
          </cell>
        </row>
        <row r="1183">
          <cell r="C1183" t="str">
            <v>LOEB &amp; TROPER</v>
          </cell>
        </row>
        <row r="1184">
          <cell r="C1184" t="str">
            <v>JACK MICELI DDS PC</v>
          </cell>
        </row>
        <row r="1185">
          <cell r="C1185" t="str">
            <v>MED WORLD PHARMACY</v>
          </cell>
        </row>
        <row r="1186">
          <cell r="C1186" t="str">
            <v>MSD MEDICAL SPECIALTIES</v>
          </cell>
        </row>
        <row r="1187">
          <cell r="C1187" t="str">
            <v>NATIONAL INDUSTRIES</v>
          </cell>
        </row>
        <row r="1188">
          <cell r="C1188" t="str">
            <v>NK ARCHITECTS</v>
          </cell>
        </row>
        <row r="1189">
          <cell r="C1189" t="str">
            <v>NYAHSA</v>
          </cell>
        </row>
        <row r="1190">
          <cell r="C1190" t="str">
            <v>PANKAJ PATEL MD</v>
          </cell>
        </row>
        <row r="1191">
          <cell r="C1191" t="str">
            <v>QUALITY MEDICAL GROUP</v>
          </cell>
        </row>
        <row r="1192">
          <cell r="C1192" t="str">
            <v>QUEENSBROOK INSURANCE LTD</v>
          </cell>
        </row>
        <row r="1193">
          <cell r="C1193" t="str">
            <v>RICHMOND COUNTY AMB SER</v>
          </cell>
        </row>
        <row r="1194">
          <cell r="C1194" t="str">
            <v>RICHMOND MEDICAL ANESTHESIA</v>
          </cell>
        </row>
        <row r="1195">
          <cell r="C1195" t="str">
            <v>RICHMOND UNIVERSITY MEDICAL</v>
          </cell>
        </row>
        <row r="1196">
          <cell r="C1196" t="str">
            <v>ROSARIO E MAGNO INT'L STAFF</v>
          </cell>
        </row>
        <row r="1197">
          <cell r="C1197" t="str">
            <v>S &amp; S WORLDWIDE INC.</v>
          </cell>
        </row>
        <row r="1198">
          <cell r="C1198" t="str">
            <v>SISTERS OF CHARITY</v>
          </cell>
        </row>
        <row r="1199">
          <cell r="C1199" t="str">
            <v>UNITEX TEXTILE RENTAL SERVI</v>
          </cell>
        </row>
        <row r="1200">
          <cell r="C1200" t="str">
            <v>VERIZON</v>
          </cell>
        </row>
        <row r="1201">
          <cell r="C1201" t="str">
            <v>VTA MANAGEMENT SERVICES INC</v>
          </cell>
        </row>
        <row r="1202">
          <cell r="C1202" t="str">
            <v>A/P Other</v>
          </cell>
        </row>
        <row r="1203">
          <cell r="C1203" t="str">
            <v>AKRF</v>
          </cell>
        </row>
        <row r="1204">
          <cell r="C1204" t="str">
            <v>BRIGGS CORP</v>
          </cell>
        </row>
        <row r="1205">
          <cell r="C1205" t="str">
            <v>CODONICS INC</v>
          </cell>
        </row>
        <row r="1206">
          <cell r="C1206" t="str">
            <v>COMMERCE COMMERCIAL LEASING</v>
          </cell>
        </row>
        <row r="1207">
          <cell r="C1207" t="str">
            <v>COMPREHENSIVE ARCHIVES INC</v>
          </cell>
        </row>
        <row r="1208">
          <cell r="C1208" t="str">
            <v>EMERGENCY MEDICAL ASSOC (EM</v>
          </cell>
        </row>
        <row r="1209">
          <cell r="C1209" t="str">
            <v>EPIC STAFFING SERVICES INC.</v>
          </cell>
        </row>
        <row r="1210">
          <cell r="C1210" t="str">
            <v>ERBE USA INC</v>
          </cell>
        </row>
        <row r="1211">
          <cell r="C1211" t="str">
            <v>KEVIN SULLIVAN MD</v>
          </cell>
        </row>
        <row r="1212">
          <cell r="C1212" t="str">
            <v>MARIE VIRGINIA SHARIB</v>
          </cell>
        </row>
        <row r="1213">
          <cell r="C1213" t="str">
            <v>NYC MTA</v>
          </cell>
        </row>
        <row r="1214">
          <cell r="C1214" t="str">
            <v>O BERK CO OF NEW ENGLAND LL</v>
          </cell>
        </row>
        <row r="1215">
          <cell r="C1215" t="str">
            <v>OXFORD DOCUMENT MANAGEMENT</v>
          </cell>
        </row>
        <row r="1216">
          <cell r="C1216" t="str">
            <v>PETTY CASH</v>
          </cell>
        </row>
        <row r="1217">
          <cell r="C1217" t="str">
            <v>PHILIPS HEALTHCARE INFORMAT</v>
          </cell>
        </row>
        <row r="1218">
          <cell r="C1218" t="str">
            <v>PHILIPS MEDICAL SYSTEMS</v>
          </cell>
        </row>
        <row r="1219">
          <cell r="C1219" t="str">
            <v>PHILIPS MEDICAL SYSTEMS NA</v>
          </cell>
        </row>
        <row r="1220">
          <cell r="C1220" t="str">
            <v>PUBLIC GOODS POOL</v>
          </cell>
        </row>
        <row r="1221">
          <cell r="C1221" t="str">
            <v>RC SERVICE INC</v>
          </cell>
        </row>
        <row r="1222">
          <cell r="C1222" t="str">
            <v>SMITH &amp; NEPHEW/WOUND CARE D</v>
          </cell>
        </row>
        <row r="1223">
          <cell r="C1223" t="str">
            <v>SQUIER KNAPP DUNN</v>
          </cell>
        </row>
        <row r="1224">
          <cell r="C1224" t="str">
            <v>STENTOR INC/PHILIPS</v>
          </cell>
        </row>
        <row r="1225">
          <cell r="C1225" t="str">
            <v>UNIVERSAL MEDICAL RECORDS</v>
          </cell>
        </row>
        <row r="1226">
          <cell r="C1226" t="str">
            <v>A/P Other</v>
          </cell>
        </row>
        <row r="1227">
          <cell r="C1227" t="str">
            <v>User Defined</v>
          </cell>
        </row>
        <row r="1228">
          <cell r="C1228" t="str">
            <v>ABRAMS FENSTERMAN FENSTERMA</v>
          </cell>
        </row>
        <row r="1229">
          <cell r="C1229" t="str">
            <v>AMERSHAM HEALTH</v>
          </cell>
        </row>
        <row r="1230">
          <cell r="C1230" t="str">
            <v>CABLEVISION SYSTEMS</v>
          </cell>
        </row>
        <row r="1231">
          <cell r="C1231" t="str">
            <v>EDWARDS LIFESCIENCES LLC</v>
          </cell>
        </row>
        <row r="1232">
          <cell r="C1232" t="str">
            <v>EVERDIXIE EMS SUPPLY CO.</v>
          </cell>
        </row>
        <row r="1233">
          <cell r="C1233" t="str">
            <v>FEDEX</v>
          </cell>
        </row>
        <row r="1234">
          <cell r="C1234" t="str">
            <v>FFF ENTERPRISES INC</v>
          </cell>
        </row>
        <row r="1235">
          <cell r="C1235" t="str">
            <v>HILTI INC</v>
          </cell>
        </row>
        <row r="1236">
          <cell r="C1236" t="str">
            <v>INTERCOM OF AMERICA</v>
          </cell>
        </row>
        <row r="1237">
          <cell r="C1237" t="str">
            <v>NATIONAL GRID</v>
          </cell>
        </row>
        <row r="1238">
          <cell r="C1238" t="str">
            <v>NYSNA BENEFITS</v>
          </cell>
        </row>
        <row r="1239">
          <cell r="C1239" t="str">
            <v>NYSNA PENSION</v>
          </cell>
        </row>
        <row r="1240">
          <cell r="C1240" t="str">
            <v>OSTEOTECH</v>
          </cell>
        </row>
        <row r="1241">
          <cell r="C1241" t="str">
            <v>PARKER MEDICAL ASSOCIATES</v>
          </cell>
        </row>
        <row r="1242">
          <cell r="C1242" t="str">
            <v>PERCEPTIVE HEALTHCARE</v>
          </cell>
        </row>
        <row r="1243">
          <cell r="C1243" t="str">
            <v>PULSE MARKETING, DEVELOPMEN</v>
          </cell>
        </row>
        <row r="1244">
          <cell r="C1244" t="str">
            <v>RUCCI OIL COMPANY INC</v>
          </cell>
        </row>
        <row r="1245">
          <cell r="C1245" t="str">
            <v>SALMON BROTHERS LLC</v>
          </cell>
        </row>
        <row r="1246">
          <cell r="C1246" t="str">
            <v>SODEXO OPERATIONS LLC</v>
          </cell>
        </row>
        <row r="1247">
          <cell r="C1247" t="str">
            <v>USI</v>
          </cell>
        </row>
        <row r="1248">
          <cell r="C1248" t="str">
            <v>W.B. MASON</v>
          </cell>
        </row>
        <row r="1249">
          <cell r="C1249" t="str">
            <v>AETNA LIFE INS ONLY</v>
          </cell>
        </row>
        <row r="1250">
          <cell r="C1250" t="str">
            <v>LIFE INSUR CO OF BOSTON &amp; N</v>
          </cell>
        </row>
        <row r="1251">
          <cell r="C1251" t="str">
            <v>NATIONAL GRID</v>
          </cell>
        </row>
        <row r="1252">
          <cell r="C1252" t="str">
            <v>NYS DEPT OF HEALTH</v>
          </cell>
        </row>
        <row r="1253">
          <cell r="C1253" t="str">
            <v>NYSNA BENEFITS</v>
          </cell>
        </row>
        <row r="1254">
          <cell r="C1254" t="str">
            <v>NYSNA PENSION</v>
          </cell>
        </row>
        <row r="1255">
          <cell r="C1255" t="str">
            <v>THOMAS DUNN</v>
          </cell>
        </row>
        <row r="1256">
          <cell r="C1256" t="str">
            <v>NASCO INC</v>
          </cell>
        </row>
        <row r="1257">
          <cell r="C1257" t="str">
            <v>NATIONAL GRID</v>
          </cell>
        </row>
        <row r="1258">
          <cell r="C1258" t="str">
            <v>NYSNA BENEFITS</v>
          </cell>
        </row>
        <row r="1259">
          <cell r="C1259" t="str">
            <v>RABBI GERALD SUSSMAN</v>
          </cell>
        </row>
        <row r="1260">
          <cell r="C1260" t="str">
            <v>SODEXO OPERATIONS LLC</v>
          </cell>
        </row>
        <row r="1261">
          <cell r="C1261" t="str">
            <v>RAWLINGS FINANCIAL SERVICES</v>
          </cell>
        </row>
        <row r="1262">
          <cell r="C1262" t="str">
            <v>ORS</v>
          </cell>
        </row>
        <row r="1263">
          <cell r="C1263" t="str">
            <v>Physician Fees</v>
          </cell>
        </row>
        <row r="1264">
          <cell r="C1264" t="str">
            <v>FFS</v>
          </cell>
        </row>
        <row r="1265">
          <cell r="C1265" t="str">
            <v>A/P Other</v>
          </cell>
        </row>
        <row r="1266">
          <cell r="C1266" t="str">
            <v>1199 SEIU FEDERAL CREDIT UN</v>
          </cell>
        </row>
        <row r="1267">
          <cell r="C1267" t="str">
            <v>1199 SEIU TRAINING &amp; UPGRAD</v>
          </cell>
        </row>
        <row r="1268">
          <cell r="C1268" t="str">
            <v>1199 SEIU TRAINING&amp; UPGRADI</v>
          </cell>
        </row>
        <row r="1269">
          <cell r="C1269" t="str">
            <v>2419 HOFFMAN STREET REALTY</v>
          </cell>
        </row>
        <row r="1270">
          <cell r="C1270" t="str">
            <v>AETNA INC</v>
          </cell>
        </row>
        <row r="1271">
          <cell r="C1271" t="str">
            <v>AI CREDIT CORP</v>
          </cell>
        </row>
        <row r="1272">
          <cell r="C1272" t="str">
            <v>B&amp;G SERVICES LTD</v>
          </cell>
        </row>
        <row r="1273">
          <cell r="C1273" t="str">
            <v>BENEFIT RESOURCE INC</v>
          </cell>
        </row>
        <row r="1274">
          <cell r="C1274" t="str">
            <v>BESTCARE INC</v>
          </cell>
        </row>
        <row r="1275">
          <cell r="C1275" t="str">
            <v>BRAN-ART, INC.</v>
          </cell>
        </row>
        <row r="1276">
          <cell r="C1276" t="str">
            <v>CODONICS INC</v>
          </cell>
        </row>
        <row r="1277">
          <cell r="C1277" t="str">
            <v>CON EDISON</v>
          </cell>
        </row>
        <row r="1278">
          <cell r="C1278" t="str">
            <v>EVERDIXIE EMS SUPPLY CO.</v>
          </cell>
        </row>
        <row r="1279">
          <cell r="C1279" t="str">
            <v>GARDEN STATE TILE</v>
          </cell>
        </row>
        <row r="1280">
          <cell r="C1280" t="str">
            <v>JING FONG RESTAURANT</v>
          </cell>
        </row>
        <row r="1281">
          <cell r="C1281" t="str">
            <v>KAUFMAN BORGEEST &amp; RYAN LLP</v>
          </cell>
        </row>
        <row r="1282">
          <cell r="C1282" t="str">
            <v>LARGE GROUP INSURANCE</v>
          </cell>
        </row>
        <row r="1283">
          <cell r="C1283" t="str">
            <v>1199 SEIU BENEFITS FUND</v>
          </cell>
        </row>
        <row r="1284">
          <cell r="C1284" t="str">
            <v>1199 CHILDCARE FUND</v>
          </cell>
        </row>
        <row r="1285">
          <cell r="C1285" t="str">
            <v>1199 SEIU PENSION FUND</v>
          </cell>
        </row>
        <row r="1286">
          <cell r="C1286" t="str">
            <v>LOCAL 803 BENEFIT FUND</v>
          </cell>
        </row>
        <row r="1287">
          <cell r="C1287" t="str">
            <v>LOCAL 803 PENSION FUND</v>
          </cell>
        </row>
        <row r="1288">
          <cell r="C1288" t="str">
            <v>MEDICAL LIABILITY MUTUAL</v>
          </cell>
        </row>
        <row r="1289">
          <cell r="C1289" t="str">
            <v>METROPOLITAN LIFE INSURANCE</v>
          </cell>
        </row>
        <row r="1290">
          <cell r="C1290" t="str">
            <v>PALLADIUM GROUP INC</v>
          </cell>
        </row>
        <row r="1291">
          <cell r="C1291" t="str">
            <v>PREMIUM ASSIGNMENT CORPORAT</v>
          </cell>
        </row>
        <row r="1292">
          <cell r="C1292" t="str">
            <v>QUEENSBROOK NEW YORK</v>
          </cell>
        </row>
        <row r="1293">
          <cell r="C1293" t="str">
            <v>QUEST DIAGNOSTICS INC</v>
          </cell>
        </row>
        <row r="1294">
          <cell r="C1294" t="str">
            <v>ROBERT LEWIS GROUP LLC</v>
          </cell>
        </row>
        <row r="1295">
          <cell r="C1295" t="str">
            <v>SHAUB AHMUTY CITRIN &amp; SPRAT</v>
          </cell>
        </row>
        <row r="1296">
          <cell r="C1296" t="str">
            <v>SPECTERA INC</v>
          </cell>
        </row>
        <row r="1297">
          <cell r="C1297" t="str">
            <v>THOMAS HANCHETT</v>
          </cell>
        </row>
        <row r="1298">
          <cell r="C1298" t="str">
            <v>WHITAKER BROTHERS BUSINESS</v>
          </cell>
        </row>
        <row r="1299">
          <cell r="C1299" t="str">
            <v>Physician Fees</v>
          </cell>
        </row>
        <row r="1300">
          <cell r="C1300" t="str">
            <v>FFS</v>
          </cell>
        </row>
        <row r="1301">
          <cell r="C1301" t="str">
            <v>A/P Other</v>
          </cell>
        </row>
        <row r="1302">
          <cell r="C1302" t="str">
            <v>Travel Exp</v>
          </cell>
        </row>
        <row r="1303">
          <cell r="C1303" t="str">
            <v>ABILITATIONS</v>
          </cell>
        </row>
        <row r="1304">
          <cell r="C1304" t="str">
            <v>BEMES</v>
          </cell>
        </row>
        <row r="1305">
          <cell r="C1305" t="str">
            <v>BORIS VASSERMAN PT NY PC</v>
          </cell>
        </row>
        <row r="1306">
          <cell r="C1306" t="str">
            <v>CERNER DHT INC</v>
          </cell>
        </row>
        <row r="1307">
          <cell r="C1307" t="str">
            <v>DATASCOPE CORP</v>
          </cell>
        </row>
        <row r="1308">
          <cell r="C1308" t="str">
            <v>DIAGNOSTICA STAGO INC</v>
          </cell>
        </row>
        <row r="1309">
          <cell r="C1309" t="str">
            <v>EDWARDS LIFESCIENCES LLC</v>
          </cell>
        </row>
        <row r="1310">
          <cell r="C1310" t="str">
            <v>FISHER HEALTHCARE INC</v>
          </cell>
        </row>
        <row r="1311">
          <cell r="C1311" t="str">
            <v>IMMUCOR INC</v>
          </cell>
        </row>
        <row r="1312">
          <cell r="C1312" t="str">
            <v>JOHN NEMETH</v>
          </cell>
        </row>
        <row r="1313">
          <cell r="C1313" t="str">
            <v>METROPOLITAN LOCKSMITHS INC</v>
          </cell>
        </row>
        <row r="1314">
          <cell r="C1314" t="str">
            <v>MIDI INC</v>
          </cell>
        </row>
        <row r="1315">
          <cell r="C1315" t="str">
            <v>PARKS MEDICAL ELECTRONICS</v>
          </cell>
        </row>
        <row r="1316">
          <cell r="C1316" t="str">
            <v>SALMON HOLDINGS LLC</v>
          </cell>
        </row>
        <row r="1317">
          <cell r="C1317" t="str">
            <v>SMITHS MEDICAL ASD INC</v>
          </cell>
        </row>
        <row r="1318">
          <cell r="C1318" t="str">
            <v>UNITED MEDICAL RECRUITING</v>
          </cell>
        </row>
        <row r="1319">
          <cell r="C1319" t="str">
            <v>VANDER WYDE HEALTH CARE</v>
          </cell>
        </row>
        <row r="1320">
          <cell r="C1320" t="str">
            <v>INVERNESS MEDICAL INNOVATIO</v>
          </cell>
        </row>
        <row r="1321">
          <cell r="C1321" t="str">
            <v>A/P Other</v>
          </cell>
        </row>
        <row r="1322">
          <cell r="C1322" t="str">
            <v>Travel Exp</v>
          </cell>
        </row>
        <row r="1323">
          <cell r="C1323" t="str">
            <v>1199 SEIU TRAINING &amp; UPGRAD</v>
          </cell>
        </row>
        <row r="1324">
          <cell r="C1324" t="str">
            <v>1199 SEIU TRAINING&amp; UPGRADI</v>
          </cell>
        </row>
        <row r="1325">
          <cell r="C1325" t="str">
            <v>AETNA INC</v>
          </cell>
        </row>
        <row r="1326">
          <cell r="C1326" t="str">
            <v>BENEFIT RESOURCE INC</v>
          </cell>
        </row>
        <row r="1327">
          <cell r="C1327" t="str">
            <v>CON EDISON</v>
          </cell>
        </row>
        <row r="1328">
          <cell r="C1328" t="str">
            <v>HOPE HOME CARE INC</v>
          </cell>
        </row>
        <row r="1329">
          <cell r="C1329" t="str">
            <v>1199 SEIU BENEFITS FUND</v>
          </cell>
        </row>
        <row r="1330">
          <cell r="C1330" t="str">
            <v>1199 CHILDCARE FUND</v>
          </cell>
        </row>
        <row r="1331">
          <cell r="C1331" t="str">
            <v>1199 SEIU PENSION FUND</v>
          </cell>
        </row>
        <row r="1332">
          <cell r="C1332" t="str">
            <v>METROPOLITAN LIFE INSURANCE</v>
          </cell>
        </row>
        <row r="1333">
          <cell r="C1333" t="str">
            <v>OCEAN BREEZE</v>
          </cell>
        </row>
        <row r="1334">
          <cell r="C1334" t="str">
            <v>PRUDENTIAL ASSET RESOURCES</v>
          </cell>
        </row>
        <row r="1335">
          <cell r="C1335" t="str">
            <v>QUEENSBROOK INSURANCE LTD</v>
          </cell>
        </row>
        <row r="1336">
          <cell r="C1336" t="str">
            <v>RICHARD ABBATE</v>
          </cell>
        </row>
        <row r="1337">
          <cell r="C1337" t="str">
            <v>RUTH ENRIQUEZ</v>
          </cell>
        </row>
        <row r="1338">
          <cell r="C1338" t="str">
            <v>SPECTERA INC</v>
          </cell>
        </row>
        <row r="1339">
          <cell r="C1339" t="str">
            <v>THOMSON PROMETRIC</v>
          </cell>
        </row>
        <row r="1340">
          <cell r="C1340" t="str">
            <v>A/P Other</v>
          </cell>
        </row>
        <row r="1341">
          <cell r="C1341" t="str">
            <v>1199 SEIU TRAINING &amp; UPGRAD</v>
          </cell>
        </row>
        <row r="1342">
          <cell r="C1342" t="str">
            <v>1199 SEIU TRAINING&amp; UPGRADI</v>
          </cell>
        </row>
        <row r="1343">
          <cell r="C1343" t="str">
            <v>AETNA INC</v>
          </cell>
        </row>
        <row r="1344">
          <cell r="C1344" t="str">
            <v>CON EDISON</v>
          </cell>
        </row>
        <row r="1345">
          <cell r="C1345" t="str">
            <v>COUNTY GRAPHICS FORMS MGMT</v>
          </cell>
        </row>
        <row r="1346">
          <cell r="C1346" t="str">
            <v>1199 SEIU BENEFITS FUND</v>
          </cell>
        </row>
        <row r="1347">
          <cell r="C1347" t="str">
            <v>1199 CHILDCARE FUND</v>
          </cell>
        </row>
        <row r="1348">
          <cell r="C1348" t="str">
            <v>1199 SEIU PENSION FUND</v>
          </cell>
        </row>
        <row r="1349">
          <cell r="C1349" t="str">
            <v>METROPOLITAN LIFE INSURANCE</v>
          </cell>
        </row>
        <row r="1350">
          <cell r="C1350" t="str">
            <v>PATRICIA NORTON</v>
          </cell>
        </row>
        <row r="1351">
          <cell r="C1351" t="str">
            <v>SPECTERA INC</v>
          </cell>
        </row>
        <row r="1352">
          <cell r="C1352" t="str">
            <v>RICHARD ABBATE</v>
          </cell>
        </row>
        <row r="1353">
          <cell r="C1353" t="str">
            <v>Other Void</v>
          </cell>
        </row>
        <row r="1354">
          <cell r="C1354" t="str">
            <v>Phys Void</v>
          </cell>
        </row>
        <row r="1355">
          <cell r="C1355" t="str">
            <v>FFS</v>
          </cell>
        </row>
        <row r="1356">
          <cell r="C1356" t="str">
            <v>A/P Other</v>
          </cell>
        </row>
        <row r="1357">
          <cell r="C1357" t="str">
            <v>A2 CONSULTING</v>
          </cell>
        </row>
        <row r="1358">
          <cell r="C1358" t="str">
            <v>BIOMET INC</v>
          </cell>
        </row>
        <row r="1359">
          <cell r="C1359" t="str">
            <v>BOLTEX TEXTILE</v>
          </cell>
        </row>
        <row r="1360">
          <cell r="C1360" t="str">
            <v>DIAGNOSTICA STAGO INC</v>
          </cell>
        </row>
        <row r="1361">
          <cell r="C1361" t="str">
            <v>DJ ORTHOPEDICS</v>
          </cell>
        </row>
        <row r="1362">
          <cell r="C1362" t="str">
            <v>E RECOVERY LLC</v>
          </cell>
        </row>
        <row r="1363">
          <cell r="C1363" t="str">
            <v>EMR TRANSITION GROUP INC.</v>
          </cell>
        </row>
        <row r="1364">
          <cell r="C1364" t="str">
            <v>FLATBUSH SURGICAL SUPPLY CO</v>
          </cell>
        </row>
        <row r="1365">
          <cell r="C1365" t="str">
            <v>FRIEDMAN &amp; GOTBAUM LLP</v>
          </cell>
        </row>
        <row r="1366">
          <cell r="C1366" t="str">
            <v>ISLEIB ARCHITECTS</v>
          </cell>
        </row>
        <row r="1367">
          <cell r="C1367" t="str">
            <v>ITC SERVICE</v>
          </cell>
        </row>
        <row r="1368">
          <cell r="C1368" t="str">
            <v>JAYS CAR SERVICE INC</v>
          </cell>
        </row>
        <row r="1369">
          <cell r="C1369" t="str">
            <v>MEDICAL MANAGEMENT RESOURCE</v>
          </cell>
        </row>
        <row r="1370">
          <cell r="C1370" t="str">
            <v>MICROTEK MEDICAL INC</v>
          </cell>
        </row>
        <row r="1371">
          <cell r="C1371" t="str">
            <v>MISYS HEALTHCARE</v>
          </cell>
        </row>
        <row r="1372">
          <cell r="C1372" t="str">
            <v>NEW WORLD ELEVATOR</v>
          </cell>
        </row>
        <row r="1373">
          <cell r="C1373" t="str">
            <v>NYS DEPARTMENT OF HEALTH</v>
          </cell>
        </row>
        <row r="1374">
          <cell r="C1374" t="str">
            <v>POST EXTERMINATING CO</v>
          </cell>
        </row>
        <row r="1375">
          <cell r="C1375" t="str">
            <v>SHAUB AHMUTY CITRIN &amp; SPRAT</v>
          </cell>
        </row>
        <row r="1376">
          <cell r="C1376" t="str">
            <v>SIDHAL INDUSTRIES LLC</v>
          </cell>
        </row>
        <row r="1377">
          <cell r="C1377" t="str">
            <v>SKYTEL</v>
          </cell>
        </row>
        <row r="1378">
          <cell r="C1378" t="str">
            <v>T2 CONSULTING LLC</v>
          </cell>
        </row>
        <row r="1379">
          <cell r="C1379" t="str">
            <v>SALIENT SURGICAL TECH., INC</v>
          </cell>
        </row>
        <row r="1380">
          <cell r="C1380" t="str">
            <v>Garnishments</v>
          </cell>
        </row>
        <row r="1381">
          <cell r="C1381" t="str">
            <v>A/P Other</v>
          </cell>
        </row>
        <row r="1382">
          <cell r="C1382" t="str">
            <v>ADVANTIS HEALTHCARE SOLUTIO</v>
          </cell>
        </row>
        <row r="1383">
          <cell r="C1383" t="str">
            <v>ALL STATE SUPPLIES LTD</v>
          </cell>
        </row>
        <row r="1384">
          <cell r="C1384" t="str">
            <v>ALLSTATE MEDICAL</v>
          </cell>
        </row>
        <row r="1385">
          <cell r="C1385" t="str">
            <v>ALWAYS THERE RESPIRATORY HC</v>
          </cell>
        </row>
        <row r="1386">
          <cell r="C1386" t="str">
            <v>BORDA PRODUCTS INC</v>
          </cell>
        </row>
        <row r="1387">
          <cell r="C1387" t="str">
            <v>BORIS MECHANICAL INC</v>
          </cell>
        </row>
        <row r="1388">
          <cell r="C1388" t="str">
            <v>CARDINAL HEALTH</v>
          </cell>
        </row>
        <row r="1389">
          <cell r="C1389" t="str">
            <v>CICERO CONSULTING ASSOCIATE</v>
          </cell>
        </row>
        <row r="1390">
          <cell r="C1390" t="str">
            <v>CLOVE LAKES HEALTH CARE AND</v>
          </cell>
        </row>
        <row r="1391">
          <cell r="C1391" t="str">
            <v>SVCMC PROFESSIONAL REGISTRY</v>
          </cell>
        </row>
        <row r="1392">
          <cell r="C1392" t="str">
            <v>CORPORATE EXPRESS</v>
          </cell>
        </row>
        <row r="1393">
          <cell r="C1393" t="str">
            <v>DAUGHTERS OF CHARITY OF ST</v>
          </cell>
        </row>
        <row r="1394">
          <cell r="C1394" t="str">
            <v>DERMARITE INDUSTRIES LLC</v>
          </cell>
        </row>
        <row r="1395">
          <cell r="C1395" t="str">
            <v>DIRECT SUPPLY INC</v>
          </cell>
        </row>
        <row r="1396">
          <cell r="C1396" t="str">
            <v>FEDEX</v>
          </cell>
        </row>
        <row r="1397">
          <cell r="C1397" t="str">
            <v>FIRE SERVICES INC</v>
          </cell>
        </row>
        <row r="1398">
          <cell r="C1398" t="str">
            <v>FIVE STAR CARTING, INC.</v>
          </cell>
        </row>
        <row r="1399">
          <cell r="C1399" t="str">
            <v>GERIMEDIX INC</v>
          </cell>
        </row>
        <row r="1400">
          <cell r="C1400" t="str">
            <v>GLOWER DESIGN&amp;CONSTRUCTION</v>
          </cell>
        </row>
        <row r="1401">
          <cell r="C1401" t="str">
            <v>GRAND LEIGH INC</v>
          </cell>
        </row>
        <row r="1402">
          <cell r="C1402" t="str">
            <v>GTS - WELCO</v>
          </cell>
        </row>
        <row r="1403">
          <cell r="C1403" t="str">
            <v>HEALTH CARE WASTE SERVICES</v>
          </cell>
        </row>
        <row r="1404">
          <cell r="C1404" t="str">
            <v>HILL ROM CO</v>
          </cell>
        </row>
        <row r="1405">
          <cell r="C1405" t="str">
            <v>HOSPICE PHARMACIA</v>
          </cell>
        </row>
        <row r="1406">
          <cell r="C1406" t="str">
            <v>IDA CASSANDRA</v>
          </cell>
        </row>
        <row r="1407">
          <cell r="C1407" t="str">
            <v>OCE IMAGISTICS INC FAX MACH</v>
          </cell>
        </row>
        <row r="1408">
          <cell r="C1408" t="str">
            <v>ISAAC GROUP LLC</v>
          </cell>
        </row>
        <row r="1409">
          <cell r="C1409" t="str">
            <v>KELLY INTL SECURITY SYSTEMS</v>
          </cell>
        </row>
        <row r="1410">
          <cell r="C1410" t="str">
            <v>LANGUAGE LINES SERVICES</v>
          </cell>
        </row>
        <row r="1411">
          <cell r="C1411" t="str">
            <v>LASALLE PROVINCIALATE</v>
          </cell>
        </row>
        <row r="1412">
          <cell r="C1412" t="str">
            <v>MED WORLD PHARMACY</v>
          </cell>
        </row>
        <row r="1413">
          <cell r="C1413" t="str">
            <v>MEDICAL SOLUTIONS GROUP</v>
          </cell>
        </row>
        <row r="1414">
          <cell r="C1414" t="str">
            <v>MMS-A MEDICAL SUPPLY COMPAN</v>
          </cell>
        </row>
        <row r="1415">
          <cell r="C1415" t="str">
            <v>NEXTEL COMMUNICATIONS</v>
          </cell>
        </row>
        <row r="1416">
          <cell r="C1416" t="str">
            <v>NICOTRA 1200, LLC</v>
          </cell>
        </row>
        <row r="1417">
          <cell r="C1417" t="str">
            <v>OCEANSIDE INSTITUTIONAL IND</v>
          </cell>
        </row>
        <row r="1418">
          <cell r="C1418" t="str">
            <v>RICHMOND UNIVERSITY MEDICAL</v>
          </cell>
        </row>
        <row r="1419">
          <cell r="C1419" t="str">
            <v>SAFEHARBOR HEALTHCARE SERVI</v>
          </cell>
        </row>
        <row r="1420">
          <cell r="C1420" t="str">
            <v>STONEBRIDGE DISTRIBUTION IN</v>
          </cell>
        </row>
        <row r="1421">
          <cell r="C1421" t="str">
            <v>TPF NURSING REGISTRY INC</v>
          </cell>
        </row>
        <row r="1422">
          <cell r="C1422" t="str">
            <v>TRI-STATE SURGICAL SUPPLY</v>
          </cell>
        </row>
        <row r="1423">
          <cell r="C1423" t="str">
            <v>VERIZON</v>
          </cell>
        </row>
        <row r="1424">
          <cell r="C1424" t="str">
            <v>VTA MANAGEMENT SERVICES INC</v>
          </cell>
        </row>
        <row r="1425">
          <cell r="C1425" t="str">
            <v>FFS</v>
          </cell>
        </row>
        <row r="1426">
          <cell r="C1426" t="str">
            <v>A/P Other</v>
          </cell>
        </row>
        <row r="1427">
          <cell r="C1427" t="str">
            <v>ADVANTIS HEALTHCARE SOLUTIO</v>
          </cell>
        </row>
        <row r="1428">
          <cell r="C1428" t="str">
            <v>AIRGAS</v>
          </cell>
        </row>
        <row r="1429">
          <cell r="C1429" t="str">
            <v>ALARIS MEDICAL SYSTEMS INC</v>
          </cell>
        </row>
        <row r="1430">
          <cell r="C1430" t="str">
            <v>BAXTER HEALTHCARE CORP</v>
          </cell>
        </row>
        <row r="1431">
          <cell r="C1431" t="str">
            <v>CHARLES STEINER</v>
          </cell>
        </row>
        <row r="1432">
          <cell r="C1432" t="str">
            <v>CICERO CONSULTING ASSOCIATE</v>
          </cell>
        </row>
        <row r="1433">
          <cell r="C1433" t="str">
            <v>CONNEX INTERNATIONAL</v>
          </cell>
        </row>
        <row r="1434">
          <cell r="C1434" t="str">
            <v>DIRECT SUPPLY INC</v>
          </cell>
        </row>
        <row r="1435">
          <cell r="C1435" t="str">
            <v>FHS CONSULTANTS LLC</v>
          </cell>
        </row>
        <row r="1436">
          <cell r="C1436" t="str">
            <v>FIRST UNUM LIFE INSURANCE C</v>
          </cell>
        </row>
        <row r="1437">
          <cell r="C1437" t="str">
            <v>FIVE STAR CARTING, INC.</v>
          </cell>
        </row>
        <row r="1438">
          <cell r="C1438" t="str">
            <v>GRACE TUBAN</v>
          </cell>
        </row>
        <row r="1439">
          <cell r="C1439" t="str">
            <v>GRAND LEIGH INC</v>
          </cell>
        </row>
        <row r="1440">
          <cell r="C1440" t="str">
            <v>HEALTH TRAC</v>
          </cell>
        </row>
        <row r="1441">
          <cell r="C1441" t="str">
            <v>HILL ROM CO</v>
          </cell>
        </row>
        <row r="1442">
          <cell r="C1442" t="str">
            <v>IDEARC MEDIA CORP</v>
          </cell>
        </row>
        <row r="1443">
          <cell r="C1443" t="str">
            <v>LOEB &amp; TROPER</v>
          </cell>
        </row>
        <row r="1444">
          <cell r="C1444" t="str">
            <v>MARIA L. MCGUIRE, RN</v>
          </cell>
        </row>
        <row r="1445">
          <cell r="C1445" t="str">
            <v>JACK MICELI DDS PC</v>
          </cell>
        </row>
        <row r="1446">
          <cell r="C1446" t="str">
            <v>NATIONAL INDUSTRIES</v>
          </cell>
        </row>
        <row r="1447">
          <cell r="C1447" t="str">
            <v>NETSMART</v>
          </cell>
        </row>
        <row r="1448">
          <cell r="C1448" t="str">
            <v>NS LOW CO INC</v>
          </cell>
        </row>
        <row r="1449">
          <cell r="C1449" t="str">
            <v>NYC HEALTH &amp; HOSPITAL CORP</v>
          </cell>
        </row>
        <row r="1450">
          <cell r="C1450" t="str">
            <v>ODMD MEDICAL MANAGEMENT</v>
          </cell>
        </row>
        <row r="1451">
          <cell r="C1451" t="str">
            <v>RICHARD ABBATE</v>
          </cell>
        </row>
        <row r="1452">
          <cell r="C1452" t="str">
            <v>RICHMOND COUNTY AMB SER</v>
          </cell>
        </row>
        <row r="1453">
          <cell r="C1453" t="str">
            <v>RIMON JOB LLC</v>
          </cell>
        </row>
        <row r="1454">
          <cell r="C1454" t="str">
            <v>SOK GEK SIM</v>
          </cell>
        </row>
        <row r="1455">
          <cell r="C1455" t="str">
            <v>TODT HILL UROLOGIC GRP PC</v>
          </cell>
        </row>
        <row r="1456">
          <cell r="C1456" t="str">
            <v>VTA MANAGEMENT SERVICES INC</v>
          </cell>
        </row>
        <row r="1457">
          <cell r="C1457" t="str">
            <v>FFS</v>
          </cell>
        </row>
        <row r="1458">
          <cell r="C1458" t="str">
            <v>A/P Other</v>
          </cell>
        </row>
        <row r="1459">
          <cell r="C1459" t="str">
            <v>13-15 SHERIDAN SQUARE LLC</v>
          </cell>
        </row>
        <row r="1460">
          <cell r="C1460" t="str">
            <v>1700 VETERANS ASSOCIATES LP</v>
          </cell>
        </row>
        <row r="1461">
          <cell r="C1461" t="str">
            <v>199 MAIN STREET REALTY CORP</v>
          </cell>
        </row>
        <row r="1462">
          <cell r="C1462" t="str">
            <v>41 EAST 11TH STREET LLC</v>
          </cell>
        </row>
        <row r="1463">
          <cell r="C1463" t="str">
            <v>450 PARTNERS LLC</v>
          </cell>
        </row>
        <row r="1464">
          <cell r="C1464" t="str">
            <v>52 WEST ASSOCIATES, LLC</v>
          </cell>
        </row>
        <row r="1465">
          <cell r="C1465" t="str">
            <v>A&amp;L SCIENTIFIC CORP</v>
          </cell>
        </row>
        <row r="1466">
          <cell r="C1466" t="str">
            <v>AIDES AT HOME INC</v>
          </cell>
        </row>
        <row r="1467">
          <cell r="C1467" t="str">
            <v>ALLEN HEALTH CARE SERVICES</v>
          </cell>
        </row>
        <row r="1468">
          <cell r="C1468" t="str">
            <v>AMG REALTY PARTNERS LP</v>
          </cell>
        </row>
        <row r="1469">
          <cell r="C1469" t="str">
            <v>BABYLINQ - PREEMIE STORE</v>
          </cell>
        </row>
        <row r="1470">
          <cell r="C1470" t="str">
            <v>CAPPIELLO &amp; CAPPIELLO</v>
          </cell>
        </row>
        <row r="1471">
          <cell r="C1471" t="str">
            <v>CLASSON PROPERTIES, LLC</v>
          </cell>
        </row>
        <row r="1472">
          <cell r="C1472" t="str">
            <v>COASTAL ELECTRICAL</v>
          </cell>
        </row>
        <row r="1473">
          <cell r="C1473" t="str">
            <v>COMMAND SECURITY CORP</v>
          </cell>
        </row>
        <row r="1474">
          <cell r="C1474" t="str">
            <v>COMPREHENSIVE ARCHIVES INC</v>
          </cell>
        </row>
        <row r="1475">
          <cell r="C1475" t="str">
            <v>CUSTOM ULTRASONICS INC</v>
          </cell>
        </row>
        <row r="1476">
          <cell r="C1476" t="str">
            <v>DAVID FRIEDMAN MD</v>
          </cell>
        </row>
        <row r="1477">
          <cell r="C1477" t="str">
            <v>DEPUY MITEK</v>
          </cell>
        </row>
        <row r="1478">
          <cell r="C1478" t="str">
            <v>EV3 INC</v>
          </cell>
        </row>
        <row r="1479">
          <cell r="C1479" t="str">
            <v>FIVE STAR CARTING, INC.</v>
          </cell>
        </row>
        <row r="1480">
          <cell r="C1480" t="str">
            <v>GROVE POINTE URBAN RENEWAL,</v>
          </cell>
        </row>
        <row r="1481">
          <cell r="C1481" t="str">
            <v>HOPKINS MEDICAL PRODUCTS IN</v>
          </cell>
        </row>
        <row r="1482">
          <cell r="C1482" t="str">
            <v>HSBC BANK USA</v>
          </cell>
        </row>
        <row r="1483">
          <cell r="C1483" t="str">
            <v>INSTRUMENTATION LABORATORY</v>
          </cell>
        </row>
        <row r="1484">
          <cell r="C1484" t="str">
            <v>IVEN YOUNG MD</v>
          </cell>
        </row>
        <row r="1485">
          <cell r="C1485" t="str">
            <v>JAMAICA HOTEL DEVELOPMENT C</v>
          </cell>
        </row>
        <row r="1486">
          <cell r="C1486" t="str">
            <v>JANE N VASSIL</v>
          </cell>
        </row>
        <row r="1487">
          <cell r="C1487" t="str">
            <v>JENNIFER COFFEY</v>
          </cell>
        </row>
        <row r="1488">
          <cell r="C1488" t="str">
            <v>LEAGUE OF VOLUNTARY HOSPITA</v>
          </cell>
        </row>
        <row r="1489">
          <cell r="C1489" t="str">
            <v>LIFECELL CORP</v>
          </cell>
        </row>
        <row r="1490">
          <cell r="C1490" t="str">
            <v>MCGUIRE ENTERPRISES LLC</v>
          </cell>
        </row>
        <row r="1491">
          <cell r="C1491" t="str">
            <v>MICHAEL L STERN</v>
          </cell>
        </row>
        <row r="1492">
          <cell r="C1492" t="str">
            <v>MICROTEK MEDICAL INC</v>
          </cell>
        </row>
        <row r="1493">
          <cell r="C1493" t="str">
            <v>MID ISLAND ELECTRICAL</v>
          </cell>
        </row>
        <row r="1494">
          <cell r="C1494" t="str">
            <v>MOUNT SINAI HOSPITAL OF QUE</v>
          </cell>
        </row>
        <row r="1495">
          <cell r="C1495" t="str">
            <v>MUTUAL REDEVELOPMENT HOUSES</v>
          </cell>
        </row>
        <row r="1496">
          <cell r="C1496" t="str">
            <v>NATHALIA 4419 3RD AVENUE LL</v>
          </cell>
        </row>
        <row r="1497">
          <cell r="C1497" t="str">
            <v>NICOTRA 1200, LLC</v>
          </cell>
        </row>
        <row r="1498">
          <cell r="C1498" t="str">
            <v>NURSING PERSONNEL HOMECARE</v>
          </cell>
        </row>
        <row r="1499">
          <cell r="C1499" t="str">
            <v>NYSNA BENEFITS</v>
          </cell>
        </row>
        <row r="1500">
          <cell r="C1500" t="str">
            <v>NYSNA PENSION</v>
          </cell>
        </row>
        <row r="1501">
          <cell r="C1501" t="str">
            <v>ORTHO CLINICAL DIAGNOSTICS</v>
          </cell>
        </row>
        <row r="1502">
          <cell r="C1502" t="str">
            <v>POLYMEDCO INC</v>
          </cell>
        </row>
        <row r="1503">
          <cell r="C1503" t="str">
            <v>QUEENS OFFICE TOWER LP</v>
          </cell>
        </row>
        <row r="1504">
          <cell r="C1504" t="str">
            <v>R&amp;D BATTERIES INC</v>
          </cell>
        </row>
        <row r="1505">
          <cell r="C1505" t="str">
            <v>RABER ENTERPRISES LLC</v>
          </cell>
        </row>
        <row r="1506">
          <cell r="C1506" t="str">
            <v>ROYAL REALTY LLC</v>
          </cell>
        </row>
        <row r="1507">
          <cell r="C1507" t="str">
            <v>RS HEALTHCARE CONSULTANTS L</v>
          </cell>
        </row>
        <row r="1508">
          <cell r="C1508" t="str">
            <v>SELFHELP COMMUNITY SERVICES</v>
          </cell>
        </row>
        <row r="1509">
          <cell r="C1509" t="str">
            <v>SEWARD PARK HOUSING CORP</v>
          </cell>
        </row>
        <row r="1510">
          <cell r="C1510" t="str">
            <v>SIEMENS MEDICAL SOLUTIONS U</v>
          </cell>
        </row>
        <row r="1511">
          <cell r="C1511" t="str">
            <v>ST JOHN'S UNIVERSITY NEW YO</v>
          </cell>
        </row>
        <row r="1512">
          <cell r="C1512" t="str">
            <v>ST JUDE MEDICAL SC INC</v>
          </cell>
        </row>
        <row r="1513">
          <cell r="C1513" t="str">
            <v>TERUMO CARDIOVASCULAR SYSTE</v>
          </cell>
        </row>
        <row r="1514">
          <cell r="C1514" t="str">
            <v>THE CHILDRENS VILLAGE INC</v>
          </cell>
        </row>
        <row r="1515">
          <cell r="C1515" t="str">
            <v>US POSTAL SERVICE</v>
          </cell>
        </row>
        <row r="1516">
          <cell r="C1516" t="str">
            <v>A/P Other</v>
          </cell>
        </row>
        <row r="1517">
          <cell r="C1517" t="str">
            <v>BENEFIT RESOURCE INC</v>
          </cell>
        </row>
        <row r="1518">
          <cell r="C1518" t="str">
            <v>FEDEX</v>
          </cell>
        </row>
        <row r="1519">
          <cell r="C1519" t="str">
            <v>ING LIFE INSURANCE &amp; ANNUIT</v>
          </cell>
        </row>
        <row r="1520">
          <cell r="C1520" t="str">
            <v>LIFE INSURANCE CO OF BOSTON</v>
          </cell>
        </row>
        <row r="1521">
          <cell r="C1521" t="str">
            <v>A/P Other</v>
          </cell>
        </row>
        <row r="1522">
          <cell r="C1522" t="str">
            <v>AADCO MEDICAL INC</v>
          </cell>
        </row>
        <row r="1523">
          <cell r="C1523" t="str">
            <v>ACCENT INSURANCE REC SOLUTI</v>
          </cell>
        </row>
        <row r="1524">
          <cell r="C1524" t="str">
            <v>ACCENT INS RECOVERY</v>
          </cell>
        </row>
        <row r="1525">
          <cell r="C1525" t="str">
            <v>ACI CONTROLS</v>
          </cell>
        </row>
        <row r="1526">
          <cell r="C1526" t="str">
            <v>ACME SPRINKLER</v>
          </cell>
        </row>
        <row r="1527">
          <cell r="C1527" t="str">
            <v>ACS RECOVERY SERVICES</v>
          </cell>
        </row>
        <row r="1528">
          <cell r="C1528" t="str">
            <v>ADP INC</v>
          </cell>
        </row>
        <row r="1529">
          <cell r="C1529" t="str">
            <v>AETNA</v>
          </cell>
        </row>
        <row r="1530">
          <cell r="C1530" t="str">
            <v>AETNA INC</v>
          </cell>
        </row>
        <row r="1531">
          <cell r="C1531" t="str">
            <v>AFTERMATH CLAIM SERVICE</v>
          </cell>
        </row>
        <row r="1532">
          <cell r="C1532" t="str">
            <v>ALSTON &amp; BIRD LLP</v>
          </cell>
        </row>
        <row r="1533">
          <cell r="C1533" t="str">
            <v>BRUCE BELL</v>
          </cell>
        </row>
        <row r="1534">
          <cell r="C1534" t="str">
            <v>CANNON DESIGN INC</v>
          </cell>
        </row>
        <row r="1535">
          <cell r="C1535" t="str">
            <v>CIGNA</v>
          </cell>
        </row>
        <row r="1536">
          <cell r="C1536" t="str">
            <v>COUNTY GRAPHICS FORMS MGMT</v>
          </cell>
        </row>
        <row r="1537">
          <cell r="C1537" t="str">
            <v>DASILVA ARCHITECTS</v>
          </cell>
        </row>
        <row r="1538">
          <cell r="C1538" t="str">
            <v>EMPIRE BLUE CROSS BLUE SHIE</v>
          </cell>
        </row>
        <row r="1539">
          <cell r="C1539" t="str">
            <v>GINO MIGNANO</v>
          </cell>
        </row>
        <row r="1540">
          <cell r="C1540" t="str">
            <v>HAY GROUP INC</v>
          </cell>
        </row>
        <row r="1541">
          <cell r="C1541" t="str">
            <v>HELENA LABS</v>
          </cell>
        </row>
        <row r="1542">
          <cell r="C1542" t="str">
            <v>HENRY SCHEIN INC</v>
          </cell>
        </row>
        <row r="1543">
          <cell r="C1543" t="str">
            <v>HIP</v>
          </cell>
        </row>
        <row r="1544">
          <cell r="C1544" t="str">
            <v>INNOMED</v>
          </cell>
        </row>
        <row r="1545">
          <cell r="C1545" t="str">
            <v>JACKSON LEWIS LLP</v>
          </cell>
        </row>
        <row r="1546">
          <cell r="C1546" t="str">
            <v>MARGARET FITZGERALD AND</v>
          </cell>
        </row>
        <row r="1547">
          <cell r="C1547" t="str">
            <v>MINNTECH</v>
          </cell>
        </row>
        <row r="1548">
          <cell r="C1548" t="str">
            <v>NEW YORK BLOOD CENTER</v>
          </cell>
        </row>
        <row r="1549">
          <cell r="C1549" t="str">
            <v>NK ARCHITECTS</v>
          </cell>
        </row>
        <row r="1550">
          <cell r="C1550" t="str">
            <v>ONWARD HEALTHCARE INC</v>
          </cell>
        </row>
        <row r="1551">
          <cell r="C1551" t="str">
            <v>ORS</v>
          </cell>
        </row>
        <row r="1552">
          <cell r="C1552" t="str">
            <v>OTTO BOCK HEALTHCARE LP</v>
          </cell>
        </row>
        <row r="1553">
          <cell r="C1553" t="str">
            <v>PRICE WATERHOUSE COOPERS LL</v>
          </cell>
        </row>
        <row r="1554">
          <cell r="C1554" t="str">
            <v>QUEST DIAGNOSTICS INC</v>
          </cell>
        </row>
        <row r="1555">
          <cell r="C1555" t="str">
            <v>RAF MEDICAL</v>
          </cell>
        </row>
        <row r="1556">
          <cell r="C1556" t="str">
            <v>RAWLINGS CO</v>
          </cell>
        </row>
        <row r="1557">
          <cell r="C1557" t="str">
            <v>RAWLINGS FINANCIAL SERVICES</v>
          </cell>
        </row>
        <row r="1558">
          <cell r="C1558" t="str">
            <v>SAMSON OLOJEDE</v>
          </cell>
        </row>
        <row r="1559">
          <cell r="C1559" t="str">
            <v>STONEHILL &amp; TAYLOR ARCHITEC</v>
          </cell>
        </row>
        <row r="1560">
          <cell r="C1560" t="str">
            <v>TOGUT SEGAL &amp; SEGAL LLP</v>
          </cell>
        </row>
        <row r="1561">
          <cell r="C1561" t="str">
            <v>WILSON ELSER MOSKOWITZ EDEL</v>
          </cell>
        </row>
        <row r="1562">
          <cell r="C1562" t="str">
            <v>Other Void</v>
          </cell>
        </row>
        <row r="1563">
          <cell r="C1563" t="str">
            <v>NEW YORK BLOOD CENTER</v>
          </cell>
        </row>
        <row r="1564">
          <cell r="C1564" t="str">
            <v>A/P Other</v>
          </cell>
        </row>
        <row r="1565">
          <cell r="C1565" t="str">
            <v>User Defined</v>
          </cell>
        </row>
        <row r="1566">
          <cell r="C1566" t="str">
            <v>JOHNSON &amp; JOHNSON MEDICAL P</v>
          </cell>
        </row>
        <row r="1567">
          <cell r="C1567" t="str">
            <v>AI CREDIT CORP</v>
          </cell>
        </row>
        <row r="1568">
          <cell r="C1568" t="str">
            <v>ALLCARE NURSING SERVICE</v>
          </cell>
        </row>
        <row r="1569">
          <cell r="C1569" t="str">
            <v>ALSTON &amp; BIRD LLP</v>
          </cell>
        </row>
        <row r="1570">
          <cell r="C1570" t="str">
            <v>AMER AIR FILTER</v>
          </cell>
        </row>
        <row r="1571">
          <cell r="C1571" t="str">
            <v>AMERSHAM HEALTH</v>
          </cell>
        </row>
        <row r="1572">
          <cell r="C1572" t="str">
            <v>BD BIOSCIENCES IMMUNOCYTOME</v>
          </cell>
        </row>
        <row r="1573">
          <cell r="C1573" t="str">
            <v>BIO TISSUE INC</v>
          </cell>
        </row>
        <row r="1574">
          <cell r="C1574" t="str">
            <v>BIOSENSE WEBSTER</v>
          </cell>
        </row>
        <row r="1575">
          <cell r="C1575" t="str">
            <v>JOHNSON &amp; JOHNSON PROFESSIO</v>
          </cell>
        </row>
        <row r="1576">
          <cell r="C1576" t="str">
            <v>CURRAN &amp; CONNORS, INC.</v>
          </cell>
        </row>
        <row r="1577">
          <cell r="C1577" t="str">
            <v>DEPUY SPINE</v>
          </cell>
        </row>
        <row r="1578">
          <cell r="C1578" t="str">
            <v>DEPUY MITEK</v>
          </cell>
        </row>
        <row r="1579">
          <cell r="C1579" t="str">
            <v>DEPUY ORTHOPAEDICS INC</v>
          </cell>
        </row>
        <row r="1580">
          <cell r="C1580" t="str">
            <v>GC BALLROOM OPERATOR, LLC</v>
          </cell>
        </row>
        <row r="1581">
          <cell r="C1581" t="str">
            <v>GE MEDICAL SYSTEMS</v>
          </cell>
        </row>
        <row r="1582">
          <cell r="C1582" t="str">
            <v>ISLAND CHARTER INC</v>
          </cell>
        </row>
        <row r="1583">
          <cell r="C1583" t="str">
            <v>JA SEXAUER INC</v>
          </cell>
        </row>
        <row r="1584">
          <cell r="C1584" t="str">
            <v>JOHNSON &amp; JOHNSON HEALTHCAR</v>
          </cell>
        </row>
        <row r="1585">
          <cell r="C1585" t="str">
            <v>MEDTRONIC USA INC</v>
          </cell>
        </row>
        <row r="1586">
          <cell r="C1586" t="str">
            <v>Network/Mt Ellis Paper Comp</v>
          </cell>
        </row>
        <row r="1587">
          <cell r="C1587" t="str">
            <v>OCEANSIDE INSTITUTIONAL IND</v>
          </cell>
        </row>
        <row r="1588">
          <cell r="C1588" t="str">
            <v>ORTHO CLINICAL DIAGNOSTICS</v>
          </cell>
        </row>
        <row r="1589">
          <cell r="C1589" t="str">
            <v>PRAXAIR HEALTHCARE SERVICES</v>
          </cell>
        </row>
        <row r="1590">
          <cell r="C1590" t="str">
            <v>RN DEMAND INC.</v>
          </cell>
        </row>
        <row r="1591">
          <cell r="C1591" t="str">
            <v>SANOFI PASTEUR</v>
          </cell>
        </row>
        <row r="1592">
          <cell r="C1592" t="str">
            <v>STRECK LABORATORIES INC</v>
          </cell>
        </row>
        <row r="1593">
          <cell r="C1593" t="str">
            <v>SUBRAHMANYA BHAT, MD</v>
          </cell>
        </row>
        <row r="1594">
          <cell r="C1594" t="str">
            <v>TARGET AMERICA INC</v>
          </cell>
        </row>
        <row r="1595">
          <cell r="C1595" t="str">
            <v>UNITED HOME CARE INC</v>
          </cell>
        </row>
        <row r="1596">
          <cell r="C1596" t="str">
            <v>ALSTON &amp; BIRD LLP</v>
          </cell>
        </row>
        <row r="1597">
          <cell r="C1597" t="str">
            <v>FFS</v>
          </cell>
        </row>
        <row r="1598">
          <cell r="C1598" t="str">
            <v>A/P Other</v>
          </cell>
        </row>
        <row r="1599">
          <cell r="C1599" t="str">
            <v>A&amp;L CESSPOOL SERVICE CORP</v>
          </cell>
        </row>
        <row r="1600">
          <cell r="C1600" t="str">
            <v>ADDIE PINEDA</v>
          </cell>
        </row>
        <row r="1601">
          <cell r="C1601" t="str">
            <v>AI CREDIT CORP</v>
          </cell>
        </row>
        <row r="1602">
          <cell r="C1602" t="str">
            <v>ALPINE CONSTRUCTION SERVICE</v>
          </cell>
        </row>
        <row r="1603">
          <cell r="C1603" t="str">
            <v>BELAIRE INSTRUMENT COMPANY</v>
          </cell>
        </row>
        <row r="1604">
          <cell r="C1604" t="str">
            <v>GENERAL RECORDING MACHINES</v>
          </cell>
        </row>
        <row r="1605">
          <cell r="C1605" t="str">
            <v>CONNEX INTERNATIONAL</v>
          </cell>
        </row>
        <row r="1606">
          <cell r="C1606" t="str">
            <v>DEPUY ORTHOPAEDICS INC</v>
          </cell>
        </row>
        <row r="1607">
          <cell r="C1607" t="str">
            <v>DIAGNOSTICA STAGO INC</v>
          </cell>
        </row>
        <row r="1608">
          <cell r="C1608" t="str">
            <v>DOMENIC SEGALLA</v>
          </cell>
        </row>
        <row r="1609">
          <cell r="C1609" t="str">
            <v>DYNAMEX INC</v>
          </cell>
        </row>
        <row r="1610">
          <cell r="C1610" t="str">
            <v>EDWARDS LIFESCIENCES LLC</v>
          </cell>
        </row>
        <row r="1611">
          <cell r="C1611" t="str">
            <v>FGA INC</v>
          </cell>
        </row>
        <row r="1612">
          <cell r="C1612" t="str">
            <v>FUELMAN/FLEETCOR</v>
          </cell>
        </row>
        <row r="1613">
          <cell r="C1613" t="str">
            <v>GUARDIAN FIRE TESTING LABS</v>
          </cell>
        </row>
        <row r="1614">
          <cell r="C1614" t="str">
            <v>HEALTHCARE MANAGEMENT</v>
          </cell>
        </row>
        <row r="1615">
          <cell r="C1615" t="str">
            <v>HELENA LABS</v>
          </cell>
        </row>
        <row r="1616">
          <cell r="C1616" t="str">
            <v>JANET COHEN</v>
          </cell>
        </row>
        <row r="1617">
          <cell r="C1617" t="str">
            <v>KENDALL HEALTHCARE PRODUCTS</v>
          </cell>
        </row>
        <row r="1618">
          <cell r="C1618" t="str">
            <v>KING-KULLEN GROCERY CO., IN</v>
          </cell>
        </row>
        <row r="1619">
          <cell r="C1619" t="str">
            <v>KPMG LLP</v>
          </cell>
        </row>
        <row r="1620">
          <cell r="C1620" t="str">
            <v>MARYELLEN MARCHESE</v>
          </cell>
        </row>
        <row r="1621">
          <cell r="C1621" t="str">
            <v>PROFESSIONALLY SPEAKING INC</v>
          </cell>
        </row>
        <row r="1622">
          <cell r="C1622" t="str">
            <v>PROTECTION PLUS SECURITY CO</v>
          </cell>
        </row>
        <row r="1623">
          <cell r="C1623" t="str">
            <v>PUBLIC GOODS POOL</v>
          </cell>
        </row>
        <row r="1624">
          <cell r="C1624" t="str">
            <v>QUEENS OFFICE TOWER LP</v>
          </cell>
        </row>
        <row r="1625">
          <cell r="C1625" t="str">
            <v>S &amp; S WORLDWIDE INC.</v>
          </cell>
        </row>
        <row r="1626">
          <cell r="C1626" t="str">
            <v>SAINT VINCENT CATHOLIC MEDI</v>
          </cell>
        </row>
        <row r="1627">
          <cell r="C1627" t="str">
            <v>SALLY CREEDON</v>
          </cell>
        </row>
        <row r="1628">
          <cell r="C1628" t="str">
            <v>SALVATORE D'ALESSANDRO</v>
          </cell>
        </row>
        <row r="1629">
          <cell r="C1629" t="str">
            <v>SKYTEL</v>
          </cell>
        </row>
        <row r="1630">
          <cell r="C1630" t="str">
            <v>STAT TECH SURGICAL SUPPLY C</v>
          </cell>
        </row>
        <row r="1631">
          <cell r="C1631" t="str">
            <v>TERUMO CARDIOVASCULAR SYSTE</v>
          </cell>
        </row>
        <row r="1632">
          <cell r="C1632" t="str">
            <v>VOLCANO CORPORATION</v>
          </cell>
        </row>
        <row r="1633">
          <cell r="C1633" t="str">
            <v>ZIMMER US INC</v>
          </cell>
        </row>
        <row r="1634">
          <cell r="C1634" t="str">
            <v>A/P Other</v>
          </cell>
        </row>
        <row r="1635">
          <cell r="C1635" t="str">
            <v>ACCESS NURSING SERVICES</v>
          </cell>
        </row>
        <row r="1636">
          <cell r="C1636" t="str">
            <v>ADP INC</v>
          </cell>
        </row>
        <row r="1637">
          <cell r="C1637" t="str">
            <v>ADVANCED OXY-MED SERVICE</v>
          </cell>
        </row>
        <row r="1638">
          <cell r="C1638" t="str">
            <v>ADVANTIS HEALTHCARE SOLUTIO</v>
          </cell>
        </row>
        <row r="1639">
          <cell r="C1639" t="str">
            <v>AFA PROTECTIVE SYSTEMS INC</v>
          </cell>
        </row>
        <row r="1640">
          <cell r="C1640" t="str">
            <v>ALLEN HEALTH CARE SERVICES</v>
          </cell>
        </row>
        <row r="1641">
          <cell r="C1641" t="str">
            <v>APEX LABORATORY INC</v>
          </cell>
        </row>
        <row r="1642">
          <cell r="C1642" t="str">
            <v>BORDA PRODUCTS INC</v>
          </cell>
        </row>
        <row r="1643">
          <cell r="C1643" t="str">
            <v>CABRINI CARE AT HOME</v>
          </cell>
        </row>
        <row r="1644">
          <cell r="C1644" t="str">
            <v>CHARLES PFEIFFER INC</v>
          </cell>
        </row>
        <row r="1645">
          <cell r="C1645" t="str">
            <v>CINGULAR WIRELESS</v>
          </cell>
        </row>
        <row r="1646">
          <cell r="C1646" t="str">
            <v>CLOVE LAKES HEALTH CARE AND</v>
          </cell>
        </row>
        <row r="1647">
          <cell r="C1647" t="str">
            <v>COUNTY GRAPHICS FORMS MGMT</v>
          </cell>
        </row>
        <row r="1648">
          <cell r="C1648" t="str">
            <v>D&amp;J REPAIR SERVICE</v>
          </cell>
        </row>
        <row r="1649">
          <cell r="C1649" t="str">
            <v>DNG PLACEMENT SERVICES INC</v>
          </cell>
        </row>
        <row r="1650">
          <cell r="C1650" t="str">
            <v>FRANCISCAN SISTERS OF THE P</v>
          </cell>
        </row>
        <row r="1651">
          <cell r="C1651" t="str">
            <v>GTS - WELCO</v>
          </cell>
        </row>
        <row r="1652">
          <cell r="C1652" t="str">
            <v>GUARDIAN CONSULTING SVCS IN</v>
          </cell>
        </row>
        <row r="1653">
          <cell r="C1653" t="str">
            <v>HOPE HOME CARE INC</v>
          </cell>
        </row>
        <row r="1654">
          <cell r="C1654" t="str">
            <v>OCE IMAGISTICS INC COPY MAC</v>
          </cell>
        </row>
        <row r="1655">
          <cell r="C1655" t="str">
            <v>ISAAC GROUP LLC</v>
          </cell>
        </row>
        <row r="1656">
          <cell r="C1656" t="str">
            <v>LANGUAGE LINES SERVICES</v>
          </cell>
        </row>
        <row r="1657">
          <cell r="C1657" t="str">
            <v>MED WORLD PHARMACY</v>
          </cell>
        </row>
        <row r="1658">
          <cell r="C1658" t="str">
            <v>MMS-A MEDICAL SUPPLY COMPAN</v>
          </cell>
        </row>
        <row r="1659">
          <cell r="C1659" t="str">
            <v>NEW YORK HOME HEALTHCARE EQ</v>
          </cell>
        </row>
        <row r="1660">
          <cell r="C1660" t="str">
            <v>PAUL LLOBET</v>
          </cell>
        </row>
        <row r="1661">
          <cell r="C1661" t="str">
            <v>RELIABLE COMMUNITY CARE INC</v>
          </cell>
        </row>
        <row r="1662">
          <cell r="C1662" t="str">
            <v>RENEE GREENE</v>
          </cell>
        </row>
        <row r="1663">
          <cell r="C1663" t="str">
            <v>RICHMOND UNIVERSITY MEDICAL</v>
          </cell>
        </row>
        <row r="1664">
          <cell r="C1664" t="str">
            <v>SAFEHARBOR HEALTHCARE SERVI</v>
          </cell>
        </row>
        <row r="1665">
          <cell r="C1665" t="str">
            <v>SODEXO OPERATIONS LLC</v>
          </cell>
        </row>
        <row r="1666">
          <cell r="C1666" t="str">
            <v>STATEN ISLAND CARE CENTER</v>
          </cell>
        </row>
        <row r="1667">
          <cell r="C1667" t="str">
            <v>STONEBRIDGE DISTRIBUTION IN</v>
          </cell>
        </row>
        <row r="1668">
          <cell r="C1668" t="str">
            <v>TRI-STATE SURGICAL SUPPLY</v>
          </cell>
        </row>
        <row r="1669">
          <cell r="C1669" t="str">
            <v>UNITEX TEXTILE RENTAL SERVI</v>
          </cell>
        </row>
        <row r="1670">
          <cell r="C1670" t="str">
            <v>US POSTAL SERVICE</v>
          </cell>
        </row>
        <row r="1671">
          <cell r="C1671" t="str">
            <v>VERIZON</v>
          </cell>
        </row>
        <row r="1672">
          <cell r="C1672" t="str">
            <v>VTA MANAGEMENT SERVICES INC</v>
          </cell>
        </row>
        <row r="1673">
          <cell r="C1673" t="str">
            <v>WHITE GLOVE INC</v>
          </cell>
        </row>
        <row r="1674">
          <cell r="C1674" t="str">
            <v>ZURICH AMERICAN INSURANCE C</v>
          </cell>
        </row>
        <row r="1675">
          <cell r="C1675" t="str">
            <v>A/P Other</v>
          </cell>
        </row>
        <row r="1676">
          <cell r="C1676" t="str">
            <v>AIRGAS</v>
          </cell>
        </row>
        <row r="1677">
          <cell r="C1677" t="str">
            <v>BORDA PRODUCTS INC</v>
          </cell>
        </row>
        <row r="1678">
          <cell r="C1678" t="str">
            <v>BURNS INTERNATIONAL SECURIT</v>
          </cell>
        </row>
        <row r="1679">
          <cell r="C1679" t="str">
            <v>CARSTENS MFG</v>
          </cell>
        </row>
        <row r="1680">
          <cell r="C1680" t="str">
            <v>COUNTY GRAPHICS FORMS MGMT</v>
          </cell>
        </row>
        <row r="1681">
          <cell r="C1681" t="str">
            <v>FOUNTAIN PULMONARY PC</v>
          </cell>
        </row>
        <row r="1682">
          <cell r="C1682" t="str">
            <v>HEALTH FACILITY ASSESSMT FU</v>
          </cell>
        </row>
        <row r="1683">
          <cell r="C1683" t="str">
            <v>OCE IMAGISTICS INC COPY MAC</v>
          </cell>
        </row>
        <row r="1684">
          <cell r="C1684" t="str">
            <v>OCE IMAGISTICS INC FAX MACH</v>
          </cell>
        </row>
        <row r="1685">
          <cell r="C1685" t="str">
            <v>LOEB &amp; TROPER</v>
          </cell>
        </row>
        <row r="1686">
          <cell r="C1686" t="str">
            <v>MARIA E ANGCO</v>
          </cell>
        </row>
        <row r="1687">
          <cell r="C1687" t="str">
            <v>MOBILE DIAGNOSTIC TESTING S</v>
          </cell>
        </row>
        <row r="1688">
          <cell r="C1688" t="str">
            <v>NATIONAL INDUSTRIES</v>
          </cell>
        </row>
        <row r="1689">
          <cell r="C1689" t="str">
            <v>NEW YORK ELEVATOR</v>
          </cell>
        </row>
        <row r="1690">
          <cell r="C1690" t="str">
            <v>NYAHSA</v>
          </cell>
        </row>
        <row r="1691">
          <cell r="C1691" t="str">
            <v>PROSKAUER ROSE LLP</v>
          </cell>
        </row>
        <row r="1692">
          <cell r="C1692" t="str">
            <v>RICHARD FAZIO MD</v>
          </cell>
        </row>
        <row r="1693">
          <cell r="C1693" t="str">
            <v>ROSARIO E MAGNO INT'L STAFF</v>
          </cell>
        </row>
        <row r="1694">
          <cell r="C1694" t="str">
            <v>W B MASON CO INC</v>
          </cell>
        </row>
        <row r="1695">
          <cell r="C1695" t="str">
            <v>WILSON ELSER MOSKOWITZ EDEL</v>
          </cell>
        </row>
        <row r="1696">
          <cell r="C1696" t="str">
            <v>FFS</v>
          </cell>
        </row>
        <row r="1697">
          <cell r="C1697" t="str">
            <v>A/P Other</v>
          </cell>
        </row>
        <row r="1698">
          <cell r="C1698" t="str">
            <v>ANIXTER INC</v>
          </cell>
        </row>
        <row r="1699">
          <cell r="C1699" t="str">
            <v>BAYER DIAGNOSTICS</v>
          </cell>
        </row>
        <row r="1700">
          <cell r="C1700" t="str">
            <v>BD BIOSCIENCES IMMUNOCYTOME</v>
          </cell>
        </row>
        <row r="1701">
          <cell r="C1701" t="str">
            <v>COMMAND SECURITY CORP</v>
          </cell>
        </row>
        <row r="1702">
          <cell r="C1702" t="str">
            <v>COMMERCE COMMERCIAL LEASING</v>
          </cell>
        </row>
        <row r="1703">
          <cell r="C1703" t="str">
            <v>COMMUNITY HOME CARE REFERRA</v>
          </cell>
        </row>
        <row r="1704">
          <cell r="C1704" t="str">
            <v>COMPREHENSIVE ARCHIVES INC</v>
          </cell>
        </row>
        <row r="1705">
          <cell r="C1705" t="str">
            <v>DADE BEHRING INC</v>
          </cell>
        </row>
        <row r="1706">
          <cell r="C1706" t="str">
            <v>EMR TRANSITION GROUP INC.</v>
          </cell>
        </row>
        <row r="1707">
          <cell r="C1707" t="str">
            <v>GARFUNKEL WILD &amp; TRAVIS PC</v>
          </cell>
        </row>
        <row r="1708">
          <cell r="C1708" t="str">
            <v>GREGG E BIENSTOCK</v>
          </cell>
        </row>
        <row r="1709">
          <cell r="C1709" t="str">
            <v>IRON MOUNTAIN</v>
          </cell>
        </row>
        <row r="1710">
          <cell r="C1710" t="str">
            <v>KAUFMAN BORGEEST &amp; RYAN LLP</v>
          </cell>
        </row>
        <row r="1711">
          <cell r="C1711" t="str">
            <v>MCI</v>
          </cell>
        </row>
        <row r="1712">
          <cell r="C1712" t="str">
            <v>MCKESSON INFORMATION SOLUTI</v>
          </cell>
        </row>
        <row r="1713">
          <cell r="C1713" t="str">
            <v>MILLIMAN CARE GUIDELINES</v>
          </cell>
        </row>
        <row r="1714">
          <cell r="C1714" t="str">
            <v>MOUNT SINAI HOSPITAL OF QUE</v>
          </cell>
        </row>
        <row r="1715">
          <cell r="C1715" t="str">
            <v>NETSMART</v>
          </cell>
        </row>
        <row r="1716">
          <cell r="C1716" t="str">
            <v>NEW YORK CARDIOVASCULAR ASS</v>
          </cell>
        </row>
        <row r="1717">
          <cell r="C1717" t="str">
            <v>NEW YORK DIALYSIS SERVICES</v>
          </cell>
        </row>
        <row r="1718">
          <cell r="C1718" t="str">
            <v>NYS DEPARTMENT OF HEALTH</v>
          </cell>
        </row>
        <row r="1719">
          <cell r="C1719" t="str">
            <v>OLYMPUS AMERICA INC.</v>
          </cell>
        </row>
        <row r="1720">
          <cell r="C1720" t="str">
            <v>ROCHESTER ELECTRO-MEDICAL I</v>
          </cell>
        </row>
        <row r="1721">
          <cell r="C1721" t="str">
            <v>SIEMENS MEDICAL SOLUTIONS D</v>
          </cell>
        </row>
        <row r="1722">
          <cell r="C1722" t="str">
            <v>SMITH &amp; NEPHEW ENDOSCOPY IN</v>
          </cell>
        </row>
        <row r="1723">
          <cell r="C1723" t="str">
            <v>SODEXO OPERATIONS LLC</v>
          </cell>
        </row>
        <row r="1724">
          <cell r="C1724" t="str">
            <v>SUSAN PETRILLI</v>
          </cell>
        </row>
        <row r="1725">
          <cell r="C1725" t="str">
            <v>TERUMO MEDICAL CORPORATION</v>
          </cell>
        </row>
        <row r="1726">
          <cell r="C1726" t="str">
            <v>TOPLINE MED/DMS HEALTH TECH</v>
          </cell>
        </row>
        <row r="1727">
          <cell r="C1727" t="str">
            <v>TREK DIAGNOSTIC SYSTEMS INC</v>
          </cell>
        </row>
        <row r="1728">
          <cell r="C1728" t="str">
            <v>UNITED STAFFING SYSTEMS &amp; A</v>
          </cell>
        </row>
        <row r="1729">
          <cell r="C1729" t="str">
            <v>US ENDOSCOPY GROUP</v>
          </cell>
        </row>
        <row r="1730">
          <cell r="C1730" t="str">
            <v>US SURGICAL CORP</v>
          </cell>
        </row>
        <row r="1731">
          <cell r="C1731" t="str">
            <v>VERACITY LLC</v>
          </cell>
        </row>
        <row r="1732">
          <cell r="C1732" t="str">
            <v>VERIZON</v>
          </cell>
        </row>
        <row r="1733">
          <cell r="C1733" t="str">
            <v>VICTORY TOOL RENTAL</v>
          </cell>
        </row>
        <row r="1734">
          <cell r="C1734" t="str">
            <v>WHITE GLOVE INC</v>
          </cell>
        </row>
        <row r="1735">
          <cell r="C1735" t="str">
            <v>ACCESS NURSING SERVICES</v>
          </cell>
        </row>
        <row r="1736">
          <cell r="C1736" t="str">
            <v>FAMILY AIDES INC</v>
          </cell>
        </row>
        <row r="1737">
          <cell r="C1737" t="str">
            <v>HOPE HOME CARE INC</v>
          </cell>
        </row>
        <row r="1738">
          <cell r="C1738" t="str">
            <v>RELIABLE COMMUNITY CARE INC</v>
          </cell>
        </row>
        <row r="1739">
          <cell r="C1739" t="str">
            <v>SPECIAL TOUCH HOME CARE SER</v>
          </cell>
        </row>
        <row r="1740">
          <cell r="C1740" t="str">
            <v>UTOPIA HOME CARE INC</v>
          </cell>
        </row>
        <row r="1741">
          <cell r="C1741" t="str">
            <v>VILLAGE CARE OF NEW YORK</v>
          </cell>
        </row>
        <row r="1742">
          <cell r="C1742" t="str">
            <v>A/P Other</v>
          </cell>
        </row>
        <row r="1743">
          <cell r="C1743" t="str">
            <v>ACME SPRINKLER</v>
          </cell>
        </row>
        <row r="1744">
          <cell r="C1744" t="str">
            <v>ADVANTIS HEALTHCARE SOLUTIO</v>
          </cell>
        </row>
        <row r="1745">
          <cell r="C1745" t="str">
            <v>BAYER DIAGNOSTICS</v>
          </cell>
        </row>
        <row r="1746">
          <cell r="C1746" t="str">
            <v>BENEFIT RESOURCE INC</v>
          </cell>
        </row>
        <row r="1747">
          <cell r="C1747" t="str">
            <v>CARDIOVASCULAR SYSTEMS,INC</v>
          </cell>
        </row>
        <row r="1748">
          <cell r="C1748" t="str">
            <v>COLUMBIA UNIVERSITY</v>
          </cell>
        </row>
        <row r="1749">
          <cell r="C1749" t="str">
            <v>COMPREHENSIVE ARCHIVES INC</v>
          </cell>
        </row>
        <row r="1750">
          <cell r="C1750" t="str">
            <v>COOLEY GODWARD KRONISH LLP</v>
          </cell>
        </row>
        <row r="1751">
          <cell r="C1751" t="str">
            <v>GREENWICH MEDICAL ANESTHESI</v>
          </cell>
        </row>
        <row r="1752">
          <cell r="C1752" t="str">
            <v>HEMOCUE INC</v>
          </cell>
        </row>
        <row r="1753">
          <cell r="C1753" t="str">
            <v>HUMANSCALE CORPORATION</v>
          </cell>
        </row>
        <row r="1754">
          <cell r="C1754" t="str">
            <v>JAMAICA HOTEL DEVELOPMENT</v>
          </cell>
        </row>
        <row r="1755">
          <cell r="C1755" t="str">
            <v>KELLY INTL SECURITY SYSTEMS</v>
          </cell>
        </row>
        <row r="1756">
          <cell r="C1756" t="str">
            <v>MALLINCKRODT INC</v>
          </cell>
        </row>
        <row r="1757">
          <cell r="C1757" t="str">
            <v>MARCO GONZALEZ</v>
          </cell>
        </row>
        <row r="1758">
          <cell r="C1758" t="str">
            <v>MD BUILDING SERVICES</v>
          </cell>
        </row>
        <row r="1759">
          <cell r="C1759" t="str">
            <v>MEDFONE NATIONWIDE INC</v>
          </cell>
        </row>
        <row r="1760">
          <cell r="C1760" t="str">
            <v>MEDTRONIC USA</v>
          </cell>
        </row>
        <row r="1761">
          <cell r="C1761" t="str">
            <v>MEDTRONIC SOFAMOR DANEK INC</v>
          </cell>
        </row>
        <row r="1762">
          <cell r="C1762" t="str">
            <v>MEDTRONIC USA INC</v>
          </cell>
        </row>
        <row r="1763">
          <cell r="C1763" t="str">
            <v>MEDTRONIC XOMED INC</v>
          </cell>
        </row>
        <row r="1764">
          <cell r="C1764" t="str">
            <v>PETTY CASH</v>
          </cell>
        </row>
        <row r="1765">
          <cell r="C1765" t="str">
            <v>RDS DELIVERY SERVICE COMPAN</v>
          </cell>
        </row>
        <row r="1766">
          <cell r="C1766" t="str">
            <v>SIEMENS MEDICAL SOLUTIONS H</v>
          </cell>
        </row>
        <row r="1767">
          <cell r="C1767" t="str">
            <v>SYNTHES LTD</v>
          </cell>
        </row>
        <row r="1768">
          <cell r="C1768" t="str">
            <v>SYNTHES USA</v>
          </cell>
        </row>
        <row r="1769">
          <cell r="C1769" t="str">
            <v>TPF NURSING REGISTRY INC</v>
          </cell>
        </row>
        <row r="1770">
          <cell r="C1770" t="str">
            <v>UNIVERSAL HOSPITAL SERVICES</v>
          </cell>
        </row>
        <row r="1771">
          <cell r="C1771" t="str">
            <v>WESTCHESTER COUNTY HEALTH C</v>
          </cell>
        </row>
        <row r="1772">
          <cell r="C1772" t="str">
            <v>WESTCHESTER MEDICAL GROUP</v>
          </cell>
        </row>
        <row r="1773">
          <cell r="C1773" t="str">
            <v>Tuition Reimbursement</v>
          </cell>
        </row>
        <row r="1774">
          <cell r="C1774" t="str">
            <v>A/P Other</v>
          </cell>
        </row>
        <row r="1775">
          <cell r="C1775" t="str">
            <v>ADL DATA SYSTEMS INC</v>
          </cell>
        </row>
        <row r="1776">
          <cell r="C1776" t="str">
            <v>DAUGHTERS OF MARY MOTHER OF</v>
          </cell>
        </row>
        <row r="1777">
          <cell r="C1777" t="str">
            <v>HEALTH FACILITY ASSESSMT FU</v>
          </cell>
        </row>
        <row r="1778">
          <cell r="C1778" t="str">
            <v>MMS-A MEDICAL SUPPLY COMPAN</v>
          </cell>
        </row>
        <row r="1779">
          <cell r="C1779" t="str">
            <v>RENEE GREENE</v>
          </cell>
        </row>
        <row r="1780">
          <cell r="C1780" t="str">
            <v>ANGELO PINTO REV</v>
          </cell>
        </row>
        <row r="1781">
          <cell r="C1781" t="str">
            <v>ROSARIO E MAGNO INT'L STAFF</v>
          </cell>
        </row>
        <row r="1782">
          <cell r="C1782" t="str">
            <v>SODEXO OPERATIONS LLC</v>
          </cell>
        </row>
        <row r="1783">
          <cell r="C1783" t="str">
            <v>STONEBRIDGE DISTRIBUTION IN</v>
          </cell>
        </row>
        <row r="1784">
          <cell r="C1784" t="str">
            <v>VINCENTIAN FATHERS</v>
          </cell>
        </row>
        <row r="1785">
          <cell r="C1785" t="str">
            <v>ADVANTIS HEALTHCARE SOLUTI</v>
          </cell>
        </row>
        <row r="1786">
          <cell r="C1786" t="str">
            <v>FEDEX</v>
          </cell>
        </row>
        <row r="1787">
          <cell r="C1787" t="str">
            <v>GENERATIONS SALON SERVICE</v>
          </cell>
        </row>
        <row r="1788">
          <cell r="C1788" t="str">
            <v>HEALTH FACILITY ASSESSMT F</v>
          </cell>
        </row>
        <row r="1789">
          <cell r="C1789" t="str">
            <v>REV EDUARDO BERITOS AMORA</v>
          </cell>
        </row>
        <row r="1790">
          <cell r="C1790" t="str">
            <v>REV GIL SUAYBAGRINO</v>
          </cell>
        </row>
        <row r="1791">
          <cell r="C1791" t="str">
            <v>REV MICHAEL ARPUTHAM</v>
          </cell>
        </row>
        <row r="1792">
          <cell r="C1792" t="str">
            <v>REV STANLEY SHINKUT</v>
          </cell>
        </row>
        <row r="1793">
          <cell r="C1793" t="str">
            <v>REV. ILYAS GILL</v>
          </cell>
        </row>
        <row r="1794">
          <cell r="C1794" t="str">
            <v>RIMON JOB LLC</v>
          </cell>
        </row>
        <row r="1795">
          <cell r="C1795" t="str">
            <v>RUTH ENRIQUEZ</v>
          </cell>
        </row>
        <row r="1796">
          <cell r="C1796" t="str">
            <v>SISTERS OF MARY IMMACULATE</v>
          </cell>
        </row>
        <row r="1797">
          <cell r="C1797" t="str">
            <v>PATRIOT MEDICAL TECHNOLOGI</v>
          </cell>
        </row>
        <row r="1798">
          <cell r="C1798" t="str">
            <v>THOMSON PROMETRIC</v>
          </cell>
        </row>
        <row r="1799">
          <cell r="C1799" t="str">
            <v>HEALTH FACILITY ASSESSMT FU</v>
          </cell>
        </row>
        <row r="1800">
          <cell r="C1800" t="str">
            <v>KELLY INTL SECURITY SYSTEMS</v>
          </cell>
        </row>
        <row r="1801">
          <cell r="C1801" t="str">
            <v>SODEXO OPERATIONS LLC</v>
          </cell>
        </row>
        <row r="1802">
          <cell r="C1802" t="str">
            <v>SR SHEILA BROSNAN</v>
          </cell>
        </row>
        <row r="1803">
          <cell r="C1803" t="str">
            <v>EMR TRANSITION GROUP INC.</v>
          </cell>
        </row>
        <row r="1804">
          <cell r="C1804" t="str">
            <v>Garnishments</v>
          </cell>
        </row>
        <row r="1805">
          <cell r="C1805" t="str">
            <v>Physician Fees</v>
          </cell>
        </row>
        <row r="1806">
          <cell r="C1806" t="str">
            <v>1199 SEIU POLITICAL ACT FUN</v>
          </cell>
        </row>
        <row r="1807">
          <cell r="C1807" t="str">
            <v>1199 SEIU DUES</v>
          </cell>
        </row>
        <row r="1808">
          <cell r="C1808" t="str">
            <v>1199 SEIU FEDERAL CREDIT UN</v>
          </cell>
        </row>
        <row r="1809">
          <cell r="C1809" t="str">
            <v>1199 SEIU HOME MTGE LOAN PR</v>
          </cell>
        </row>
        <row r="1810">
          <cell r="C1810" t="str">
            <v>ACCORDIS</v>
          </cell>
        </row>
        <row r="1811">
          <cell r="C1811" t="str">
            <v>AETNA LIFE INS &amp; ANNUNITY C</v>
          </cell>
        </row>
        <row r="1812">
          <cell r="C1812" t="str">
            <v>AETNA LIFE INS ONLY</v>
          </cell>
        </row>
        <row r="1813">
          <cell r="C1813" t="str">
            <v>BAYER DIAGNOSTICS</v>
          </cell>
        </row>
        <row r="1814">
          <cell r="C1814" t="str">
            <v>CAID SOLUTIONS</v>
          </cell>
        </row>
        <row r="1815">
          <cell r="C1815" t="str">
            <v>COMMITTEE OF INTERNS &amp; RESI</v>
          </cell>
        </row>
        <row r="1816">
          <cell r="C1816" t="str">
            <v>COMMITTEE OF INTERNS AND RE</v>
          </cell>
        </row>
        <row r="1817">
          <cell r="C1817" t="str">
            <v>CRYOSTAR INDUSTRIES INC</v>
          </cell>
        </row>
        <row r="1818">
          <cell r="C1818" t="str">
            <v>DAVIDOFF MALITO &amp; HUTCHER</v>
          </cell>
        </row>
        <row r="1819">
          <cell r="C1819" t="str">
            <v>DEPUY ORTHOPAEDICS INC</v>
          </cell>
        </row>
        <row r="1820">
          <cell r="C1820" t="str">
            <v>E RECOVERY LLC</v>
          </cell>
        </row>
        <row r="1821">
          <cell r="C1821" t="str">
            <v>EMR TRANSITION GROUP INC.</v>
          </cell>
        </row>
        <row r="1822">
          <cell r="C1822" t="str">
            <v>FEDEX</v>
          </cell>
        </row>
        <row r="1823">
          <cell r="C1823" t="str">
            <v>GOTHAM PER DIEM INC</v>
          </cell>
        </row>
        <row r="1824">
          <cell r="C1824" t="str">
            <v>GREGG E BIENSTOCK</v>
          </cell>
        </row>
        <row r="1825">
          <cell r="C1825" t="str">
            <v>GTS - WELCO</v>
          </cell>
        </row>
        <row r="1826">
          <cell r="C1826" t="str">
            <v>HOPKINS MEDICAL PRODUCTS IN</v>
          </cell>
        </row>
        <row r="1827">
          <cell r="C1827" t="str">
            <v>INDUSTRIAL UI SVCS</v>
          </cell>
        </row>
        <row r="1828">
          <cell r="C1828" t="str">
            <v>JOHNSON &amp; JOHNSON HEALTH CA</v>
          </cell>
        </row>
        <row r="1829">
          <cell r="C1829" t="str">
            <v>JZANUS LTD</v>
          </cell>
        </row>
        <row r="1830">
          <cell r="C1830" t="str">
            <v>KYPHON INCORPORATED</v>
          </cell>
        </row>
        <row r="1831">
          <cell r="C1831" t="str">
            <v>LIFE INSURANCE CO OF BOSTON</v>
          </cell>
        </row>
        <row r="1832">
          <cell r="C1832" t="str">
            <v>LOCAL 550 IBT</v>
          </cell>
        </row>
        <row r="1833">
          <cell r="C1833" t="str">
            <v>MCBEE ASSOCIATES INC</v>
          </cell>
        </row>
        <row r="1834">
          <cell r="C1834" t="str">
            <v>MCS CLAIM SERVICES INC</v>
          </cell>
        </row>
        <row r="1835">
          <cell r="C1835" t="str">
            <v>MED ASSETS NRS SYSTEMS LLC</v>
          </cell>
        </row>
        <row r="1836">
          <cell r="C1836" t="str">
            <v>MICHAEL GEOGHEGAN</v>
          </cell>
        </row>
        <row r="1837">
          <cell r="C1837" t="str">
            <v>MIDPOINT ASSOCIATED PRACTIO</v>
          </cell>
        </row>
        <row r="1838">
          <cell r="C1838" t="str">
            <v>NYS CHILD SUPPORT PROCESSIN</v>
          </cell>
        </row>
        <row r="1839">
          <cell r="C1839" t="str">
            <v>NYSNA DUES</v>
          </cell>
        </row>
        <row r="1840">
          <cell r="C1840" t="str">
            <v>QUEENSBROOK INSURANCE LTD</v>
          </cell>
        </row>
        <row r="1841">
          <cell r="C1841" t="str">
            <v>RISK MGMT PLANNING GROUP IN</v>
          </cell>
        </row>
        <row r="1842">
          <cell r="C1842" t="str">
            <v>RS HEALTHCARE CONSULTANTS L</v>
          </cell>
        </row>
        <row r="1843">
          <cell r="C1843" t="str">
            <v>SALMON HOLDINGS LLC</v>
          </cell>
        </row>
        <row r="1844">
          <cell r="C1844" t="str">
            <v>SIEMENS MEDICAL SOLUTIONS D</v>
          </cell>
        </row>
        <row r="1845">
          <cell r="C1845" t="str">
            <v>SMITHS MEDICAL MD</v>
          </cell>
        </row>
        <row r="1846">
          <cell r="C1846" t="str">
            <v>FARMINGTON CO</v>
          </cell>
        </row>
        <row r="1847">
          <cell r="C1847" t="str">
            <v>UNITED ELECTRIC POWER INC</v>
          </cell>
        </row>
        <row r="1848">
          <cell r="C1848" t="str">
            <v>UNITED WAY</v>
          </cell>
        </row>
        <row r="1849">
          <cell r="C1849" t="str">
            <v>UNITED WAY OF NEW YORK CITY</v>
          </cell>
        </row>
        <row r="1850">
          <cell r="C1850" t="str">
            <v>US LIFE</v>
          </cell>
        </row>
        <row r="1851">
          <cell r="C1851" t="str">
            <v>WE RECYCLE INC</v>
          </cell>
        </row>
        <row r="1852">
          <cell r="C1852" t="str">
            <v>YELLOW BOOK</v>
          </cell>
        </row>
        <row r="1853">
          <cell r="C1853" t="str">
            <v>ZAVATA INC</v>
          </cell>
        </row>
        <row r="1854">
          <cell r="C1854" t="str">
            <v>1199 SEIU POLITICAL ACT FUN</v>
          </cell>
        </row>
        <row r="1855">
          <cell r="C1855" t="str">
            <v>1199 SEIU DUES</v>
          </cell>
        </row>
        <row r="1856">
          <cell r="C1856" t="str">
            <v>1199 SEIU FEDERAL CREDIT UN</v>
          </cell>
        </row>
        <row r="1857">
          <cell r="C1857" t="str">
            <v>FEDEX</v>
          </cell>
        </row>
        <row r="1858">
          <cell r="C1858" t="str">
            <v>NYSNA DUES</v>
          </cell>
        </row>
        <row r="1859">
          <cell r="C1859" t="str">
            <v>1199 SEIU POLITICAL ACT FUN</v>
          </cell>
        </row>
        <row r="1860">
          <cell r="C1860" t="str">
            <v>1199 SEIU DUES</v>
          </cell>
        </row>
        <row r="1861">
          <cell r="C1861" t="str">
            <v>1199 SEIU HOME MTGE LOAN PR</v>
          </cell>
        </row>
        <row r="1862">
          <cell r="C1862" t="str">
            <v>NYSNA DUES</v>
          </cell>
        </row>
        <row r="1863">
          <cell r="C1863" t="str">
            <v>PAUL ROSENFELD</v>
          </cell>
        </row>
        <row r="1864">
          <cell r="C1864" t="str">
            <v>FARMINGTON CO</v>
          </cell>
        </row>
        <row r="1865">
          <cell r="C1865" t="str">
            <v>UNITED WAY OF NEW YORK CITY</v>
          </cell>
        </row>
        <row r="1866">
          <cell r="C1866" t="str">
            <v>FFS</v>
          </cell>
        </row>
        <row r="1867">
          <cell r="C1867" t="str">
            <v>A/P Other</v>
          </cell>
        </row>
        <row r="1868">
          <cell r="C1868" t="str">
            <v>User Defined</v>
          </cell>
        </row>
        <row r="1869">
          <cell r="C1869" t="str">
            <v>ALBERT CIANCIMINO</v>
          </cell>
        </row>
        <row r="1870">
          <cell r="C1870" t="str">
            <v>AMENDIA</v>
          </cell>
        </row>
        <row r="1871">
          <cell r="C1871" t="str">
            <v>AMERICAN HEALTH CARE SUPPLY</v>
          </cell>
        </row>
        <row r="1872">
          <cell r="C1872" t="str">
            <v>AMERICAN HOSPITALS PATIENT</v>
          </cell>
        </row>
        <row r="1873">
          <cell r="C1873" t="str">
            <v>ANTHONY MORZILLO</v>
          </cell>
        </row>
        <row r="1874">
          <cell r="C1874" t="str">
            <v>ARIA MEDICAL EQUIPMENT</v>
          </cell>
        </row>
        <row r="1875">
          <cell r="C1875" t="str">
            <v>CADMET INC</v>
          </cell>
        </row>
        <row r="1876">
          <cell r="C1876" t="str">
            <v>CASTLE OIL CORP</v>
          </cell>
        </row>
        <row r="1877">
          <cell r="C1877" t="str">
            <v>CEN MED ENTERPRISES INC</v>
          </cell>
        </row>
        <row r="1878">
          <cell r="C1878" t="str">
            <v>COLOPLAST</v>
          </cell>
        </row>
        <row r="1879">
          <cell r="C1879" t="str">
            <v>DATEX OHMEDA INC</v>
          </cell>
        </row>
        <row r="1880">
          <cell r="C1880" t="str">
            <v>DEPUY SPINE</v>
          </cell>
        </row>
        <row r="1881">
          <cell r="C1881" t="str">
            <v>DEPUY MITEK</v>
          </cell>
        </row>
        <row r="1882">
          <cell r="C1882" t="str">
            <v>DEPUY ORTHOPAEDICS INC</v>
          </cell>
        </row>
        <row r="1883">
          <cell r="C1883" t="str">
            <v>EPIC SYSTEMS CORP</v>
          </cell>
        </row>
        <row r="1884">
          <cell r="C1884" t="str">
            <v>FFF ENTERPRISES INC</v>
          </cell>
        </row>
        <row r="1885">
          <cell r="C1885" t="str">
            <v>HOPE HOME CARE INC</v>
          </cell>
        </row>
        <row r="1886">
          <cell r="C1886" t="str">
            <v>I3 BUSINESS PERFORMANCE</v>
          </cell>
        </row>
        <row r="1887">
          <cell r="C1887" t="str">
            <v>JOHNSON &amp; JOHNSON HEALTH CA</v>
          </cell>
        </row>
        <row r="1888">
          <cell r="C1888" t="str">
            <v>JOHNSON &amp; JOHNSON HEALTHCAR</v>
          </cell>
        </row>
        <row r="1889">
          <cell r="C1889" t="str">
            <v>LEEDS MORELLI &amp; BROWN</v>
          </cell>
        </row>
        <row r="1890">
          <cell r="C1890" t="str">
            <v>NAV IT</v>
          </cell>
        </row>
        <row r="1891">
          <cell r="C1891" t="str">
            <v>NURSES 24/7</v>
          </cell>
        </row>
        <row r="1892">
          <cell r="C1892" t="str">
            <v>NYS DEPARTMENT OF HEALTH</v>
          </cell>
        </row>
        <row r="1893">
          <cell r="C1893" t="str">
            <v>OCUSOFT INC</v>
          </cell>
        </row>
        <row r="1894">
          <cell r="C1894" t="str">
            <v>OPTIMUM SUPPORT LTD</v>
          </cell>
        </row>
        <row r="1895">
          <cell r="C1895" t="str">
            <v>OXFORD DOCUMENT MANAGEMENT</v>
          </cell>
        </row>
        <row r="1896">
          <cell r="C1896" t="str">
            <v>SIEMENS MEDICAL SOLUTIONS U</v>
          </cell>
        </row>
        <row r="1897">
          <cell r="C1897" t="str">
            <v>STELLA NIKAS</v>
          </cell>
        </row>
        <row r="1898">
          <cell r="C1898" t="str">
            <v>UNIVERSAL HOSPITAL SERVICES</v>
          </cell>
        </row>
        <row r="1899">
          <cell r="C1899" t="str">
            <v>US SURGICAL CORP</v>
          </cell>
        </row>
        <row r="1900">
          <cell r="C1900" t="str">
            <v>TELESTAR SYSTEMS INC</v>
          </cell>
        </row>
        <row r="1901">
          <cell r="C1901" t="str">
            <v>Tuition Reimbursement</v>
          </cell>
        </row>
        <row r="1902">
          <cell r="C1902" t="str">
            <v>Physician Fees</v>
          </cell>
        </row>
        <row r="1903">
          <cell r="C1903" t="str">
            <v>FFS</v>
          </cell>
        </row>
        <row r="1904">
          <cell r="C1904" t="str">
            <v>A/P Other</v>
          </cell>
        </row>
        <row r="1905">
          <cell r="C1905" t="str">
            <v>Travel Exp</v>
          </cell>
        </row>
        <row r="1906">
          <cell r="C1906" t="str">
            <v>A2 CONSULTING</v>
          </cell>
        </row>
        <row r="1907">
          <cell r="C1907" t="str">
            <v>ACXIOM INFO SECURITY SERVIC</v>
          </cell>
        </row>
        <row r="1908">
          <cell r="C1908" t="str">
            <v>ADVANTAGE MEDICAL BILLING</v>
          </cell>
        </row>
        <row r="1909">
          <cell r="C1909" t="str">
            <v>ALL VOICE COMMUNICATIONS</v>
          </cell>
        </row>
        <row r="1910">
          <cell r="C1910" t="str">
            <v>ALLIED UROLOGICAL SERVICES</v>
          </cell>
        </row>
        <row r="1911">
          <cell r="C1911" t="str">
            <v>B&amp;G SERVICES LTD</v>
          </cell>
        </row>
        <row r="1912">
          <cell r="C1912" t="str">
            <v>BELL YORKTOWN INC</v>
          </cell>
        </row>
        <row r="1913">
          <cell r="C1913" t="str">
            <v>BENDINER &amp; SCHLESINGER INC</v>
          </cell>
        </row>
        <row r="1914">
          <cell r="C1914" t="str">
            <v>BERYL COMPANIES</v>
          </cell>
        </row>
        <row r="1915">
          <cell r="C1915" t="str">
            <v>BIK ORTHOPEDICS PC</v>
          </cell>
        </row>
        <row r="1916">
          <cell r="C1916" t="str">
            <v>CABLEVISION SYSTEMS</v>
          </cell>
        </row>
        <row r="1917">
          <cell r="C1917" t="str">
            <v>CARROLL ANNE GRECE</v>
          </cell>
        </row>
        <row r="1918">
          <cell r="C1918" t="str">
            <v>EDWARDS SERVICES</v>
          </cell>
        </row>
        <row r="1919">
          <cell r="C1919" t="str">
            <v>CASH ZONE CHECK CASHING COR</v>
          </cell>
        </row>
        <row r="1920">
          <cell r="C1920" t="str">
            <v>CASTLE OIL CORP</v>
          </cell>
        </row>
        <row r="1921">
          <cell r="C1921" t="str">
            <v>CHARLES W. CAMMACK ASSOC</v>
          </cell>
        </row>
        <row r="1922">
          <cell r="C1922" t="str">
            <v>CHILDRENS AND WOMEN'S</v>
          </cell>
        </row>
        <row r="1923">
          <cell r="C1923" t="str">
            <v>CICERO CONSULTING ASSOCIATE</v>
          </cell>
        </row>
        <row r="1924">
          <cell r="C1924" t="str">
            <v>CLEAN AIR QUALITY SERVICE I</v>
          </cell>
        </row>
        <row r="1925">
          <cell r="C1925" t="str">
            <v>COLOR GRAPHICS &amp; COMMUNICAT</v>
          </cell>
        </row>
        <row r="1926">
          <cell r="C1926" t="str">
            <v>CONNEX INTERNATIONAL</v>
          </cell>
        </row>
        <row r="1927">
          <cell r="C1927" t="str">
            <v>CXO, L.L.C</v>
          </cell>
        </row>
        <row r="1928">
          <cell r="C1928" t="str">
            <v>D&amp;J REPAIR SERVICE</v>
          </cell>
        </row>
        <row r="1929">
          <cell r="C1929" t="str">
            <v>DOCTORS TELECOM ANSWERING S</v>
          </cell>
        </row>
        <row r="1930">
          <cell r="C1930" t="str">
            <v>DR JOHN DZIEDZIC</v>
          </cell>
        </row>
        <row r="1931">
          <cell r="C1931" t="str">
            <v>ELSEVIER</v>
          </cell>
        </row>
        <row r="1932">
          <cell r="C1932" t="str">
            <v>EPIQ BANKRUPTCY SOLUTIONS L</v>
          </cell>
        </row>
        <row r="1933">
          <cell r="C1933" t="str">
            <v>FAIZ KHAN MD</v>
          </cell>
        </row>
        <row r="1934">
          <cell r="C1934" t="str">
            <v>GARFUNKEL WILD &amp; TRAVIS PC</v>
          </cell>
        </row>
        <row r="1935">
          <cell r="C1935" t="str">
            <v>GAYATRI MARTIN</v>
          </cell>
        </row>
        <row r="1936">
          <cell r="C1936" t="str">
            <v>HEALTH CARE COMPLIANCE</v>
          </cell>
        </row>
        <row r="1937">
          <cell r="C1937" t="str">
            <v>HEALTH RESEARCH INC</v>
          </cell>
        </row>
        <row r="1938">
          <cell r="C1938" t="str">
            <v>HENRY A DLUGACZ</v>
          </cell>
        </row>
        <row r="1939">
          <cell r="C1939" t="str">
            <v>HENRY MILLER &amp; ASSOC. LLC</v>
          </cell>
        </row>
        <row r="1940">
          <cell r="C1940" t="str">
            <v>HURON CONSULTING SERVICES L</v>
          </cell>
        </row>
        <row r="1941">
          <cell r="C1941" t="str">
            <v>INFINITE HORIZONS CONSULTIN</v>
          </cell>
        </row>
        <row r="1942">
          <cell r="C1942" t="str">
            <v>IRON MOUNTAIN</v>
          </cell>
        </row>
        <row r="1943">
          <cell r="C1943" t="str">
            <v>JAYS CAR SERVICE INC</v>
          </cell>
        </row>
        <row r="1944">
          <cell r="C1944" t="str">
            <v>JP MORGAN CHASE BANK, N.A.</v>
          </cell>
        </row>
        <row r="1945">
          <cell r="C1945" t="str">
            <v>K-PAX</v>
          </cell>
        </row>
        <row r="1946">
          <cell r="C1946" t="str">
            <v>KINGS PHARMACY</v>
          </cell>
        </row>
        <row r="1947">
          <cell r="C1947" t="str">
            <v>KINGSBROOK JEWISH MEDICAL</v>
          </cell>
        </row>
        <row r="1948">
          <cell r="C1948" t="str">
            <v>KML GROUP</v>
          </cell>
        </row>
        <row r="1949">
          <cell r="C1949" t="str">
            <v>KPMG LLP</v>
          </cell>
        </row>
        <row r="1950">
          <cell r="C1950" t="str">
            <v>LINDA RAPUANO</v>
          </cell>
        </row>
        <row r="1951">
          <cell r="C1951" t="str">
            <v>LOG ON COMPUTER &amp; MAILING</v>
          </cell>
        </row>
        <row r="1952">
          <cell r="C1952" t="str">
            <v>MARGARET D SMITH MD</v>
          </cell>
        </row>
        <row r="1953">
          <cell r="C1953" t="str">
            <v>MASSACHUSETTS CASUALTY</v>
          </cell>
        </row>
        <row r="1954">
          <cell r="C1954" t="str">
            <v>MAXONS RESTORATIONS</v>
          </cell>
        </row>
        <row r="1955">
          <cell r="C1955" t="str">
            <v>MEDFONE NATIONWIDE INC</v>
          </cell>
        </row>
        <row r="1956">
          <cell r="C1956" t="str">
            <v>MEDICAL LABORATORIES OF</v>
          </cell>
        </row>
        <row r="1957">
          <cell r="C1957" t="str">
            <v>META HEALTH TECHNOLOGY INC</v>
          </cell>
        </row>
        <row r="1958">
          <cell r="C1958" t="str">
            <v>MINKEL LOCKSMITH INC</v>
          </cell>
        </row>
        <row r="1959">
          <cell r="C1959" t="str">
            <v>MOUNT SINAI HOSPITAL OF QUE</v>
          </cell>
        </row>
        <row r="1960">
          <cell r="C1960" t="str">
            <v>MYLES N SHEEHAN SJ MD</v>
          </cell>
        </row>
        <row r="1961">
          <cell r="C1961" t="str">
            <v>NATIONAL RESEARCH CORPORATI</v>
          </cell>
        </row>
        <row r="1962">
          <cell r="C1962" t="str">
            <v>NATIONS ROOF</v>
          </cell>
        </row>
        <row r="1963">
          <cell r="C1963" t="str">
            <v>NEW YORK EYE AND EAR INFIRM</v>
          </cell>
        </row>
        <row r="1964">
          <cell r="C1964" t="str">
            <v>NEW YORK MEDICAL COLLEGE</v>
          </cell>
        </row>
        <row r="1965">
          <cell r="C1965" t="str">
            <v>NORTHERN METROPOLITAN HOSPI</v>
          </cell>
        </row>
        <row r="1966">
          <cell r="C1966" t="str">
            <v>OLIVETE ROJAS</v>
          </cell>
        </row>
        <row r="1967">
          <cell r="C1967" t="str">
            <v>PACIFIC CONCEPTS INC</v>
          </cell>
        </row>
        <row r="1968">
          <cell r="C1968" t="str">
            <v>PIP PRINTING INC</v>
          </cell>
        </row>
        <row r="1969">
          <cell r="C1969" t="str">
            <v>PRIME STAFFING, LLC</v>
          </cell>
        </row>
        <row r="1970">
          <cell r="C1970" t="str">
            <v>RECALL-TOTAL INFORMATION MG</v>
          </cell>
        </row>
        <row r="1971">
          <cell r="C1971" t="str">
            <v>REV ILYAS GILL</v>
          </cell>
        </row>
        <row r="1972">
          <cell r="C1972" t="str">
            <v>RIMON JOB LLC</v>
          </cell>
        </row>
        <row r="1973">
          <cell r="C1973" t="str">
            <v>ROCHE DIAGNOSTIC CORP</v>
          </cell>
        </row>
        <row r="1974">
          <cell r="C1974" t="str">
            <v>ROSEMONT PRESS INC</v>
          </cell>
        </row>
        <row r="1975">
          <cell r="C1975" t="str">
            <v>RYE TOWN HILTON</v>
          </cell>
        </row>
        <row r="1976">
          <cell r="C1976" t="str">
            <v>SALMON BROTHERS LLC</v>
          </cell>
        </row>
        <row r="1977">
          <cell r="C1977" t="str">
            <v>SLEEP SERVICES OF AMERICA N</v>
          </cell>
        </row>
        <row r="1978">
          <cell r="C1978" t="str">
            <v>STONELEDGE SCAFFOLDING CORP</v>
          </cell>
        </row>
        <row r="1979">
          <cell r="C1979" t="str">
            <v>SULLIVAN COTTER AND ASSOCIA</v>
          </cell>
        </row>
        <row r="1980">
          <cell r="C1980" t="str">
            <v>SURGICAL SERVICES OF ST</v>
          </cell>
        </row>
        <row r="1981">
          <cell r="C1981" t="str">
            <v>SYLVIE DESTIAN MD</v>
          </cell>
        </row>
        <row r="1982">
          <cell r="C1982" t="str">
            <v>TEL A CAR OF NEW YORK LLC</v>
          </cell>
        </row>
        <row r="1983">
          <cell r="C1983" t="str">
            <v>THE PASSIONIST COMMUNITY</v>
          </cell>
        </row>
        <row r="1984">
          <cell r="C1984" t="str">
            <v>THOMAS HANCHETT</v>
          </cell>
        </row>
        <row r="1985">
          <cell r="C1985" t="str">
            <v>THOMAS J GENOVA, AS ATTORNE</v>
          </cell>
        </row>
        <row r="1986">
          <cell r="C1986" t="str">
            <v>TOMMY GRAY</v>
          </cell>
        </row>
        <row r="1987">
          <cell r="C1987" t="str">
            <v>TONY ANTINORI</v>
          </cell>
        </row>
        <row r="1988">
          <cell r="C1988" t="str">
            <v>TRANSCARE DBA METROCARE</v>
          </cell>
        </row>
        <row r="1989">
          <cell r="C1989" t="str">
            <v>TRI ANIM HEALTH SERVICES IN</v>
          </cell>
        </row>
        <row r="1990">
          <cell r="C1990" t="str">
            <v>UNITED HEALTH CARE</v>
          </cell>
        </row>
        <row r="1991">
          <cell r="C1991" t="str">
            <v>W B MASON CO INC</v>
          </cell>
        </row>
        <row r="1992">
          <cell r="C1992" t="str">
            <v>WATSON WYATT DATA SERVICES</v>
          </cell>
        </row>
        <row r="1993">
          <cell r="C1993" t="str">
            <v>WESTCHESTER COUNTY HEALTH C</v>
          </cell>
        </row>
        <row r="1994">
          <cell r="C1994" t="str">
            <v>WESTCHESTER MEDICAL GROUP</v>
          </cell>
        </row>
        <row r="1995">
          <cell r="C1995" t="str">
            <v>WILLIAM B. MEYER, INCORPOTA</v>
          </cell>
        </row>
        <row r="1996">
          <cell r="C1996" t="str">
            <v>WOUND CARE CENTERS INC</v>
          </cell>
        </row>
        <row r="1997">
          <cell r="C1997" t="str">
            <v>YELLOW BOOK</v>
          </cell>
        </row>
        <row r="1998">
          <cell r="C1998" t="str">
            <v>ZUJUN LI MD</v>
          </cell>
        </row>
        <row r="1999">
          <cell r="C1999" t="str">
            <v>UNITED HEALTH CARE</v>
          </cell>
        </row>
        <row r="2000">
          <cell r="C2000" t="str">
            <v>ST JOHN'S UNIVERSITY NEW YO</v>
          </cell>
        </row>
        <row r="2001">
          <cell r="C2001" t="str">
            <v>Other Void</v>
          </cell>
        </row>
        <row r="2002">
          <cell r="C2002" t="str">
            <v>AMERICAN HEALTH CARE SUPPLY</v>
          </cell>
        </row>
        <row r="2003">
          <cell r="C2003" t="str">
            <v>Malp</v>
          </cell>
        </row>
        <row r="2004">
          <cell r="C2004" t="str">
            <v>A/P Other</v>
          </cell>
        </row>
        <row r="2005">
          <cell r="C2005" t="str">
            <v>User Defined</v>
          </cell>
        </row>
        <row r="2006">
          <cell r="C2006" t="str">
            <v>ACCENTURE</v>
          </cell>
        </row>
        <row r="2007">
          <cell r="C2007" t="str">
            <v>AIDES AT HOME INC</v>
          </cell>
        </row>
        <row r="2008">
          <cell r="C2008" t="str">
            <v>AKRF</v>
          </cell>
        </row>
        <row r="2009">
          <cell r="C2009" t="str">
            <v>ALICE P GRICE, FOR THE EST.</v>
          </cell>
        </row>
        <row r="2010">
          <cell r="C2010" t="str">
            <v>ALL METRO HEALTH CARE</v>
          </cell>
        </row>
        <row r="2011">
          <cell r="C2011" t="str">
            <v>ALLEN HEALTH CARE SERVICES</v>
          </cell>
        </row>
        <row r="2012">
          <cell r="C2012" t="str">
            <v>AMERICARE PHARMACEUTICAL SE</v>
          </cell>
        </row>
        <row r="2013">
          <cell r="C2013" t="str">
            <v>BESTCARE INC</v>
          </cell>
        </row>
        <row r="2014">
          <cell r="C2014" t="str">
            <v>BYRAM HEALTHCARE CENTER</v>
          </cell>
        </row>
        <row r="2015">
          <cell r="C2015" t="str">
            <v>CAPALINO &amp; COMPANY</v>
          </cell>
        </row>
        <row r="2016">
          <cell r="C2016" t="str">
            <v>CDW GOVERNMENT SALES</v>
          </cell>
        </row>
        <row r="2017">
          <cell r="C2017" t="str">
            <v>COMMAND SECURITY CORP</v>
          </cell>
        </row>
        <row r="2018">
          <cell r="C2018" t="str">
            <v>COMPREHENSIVE ARCHIVES INC</v>
          </cell>
        </row>
        <row r="2019">
          <cell r="C2019" t="str">
            <v>DELLA FEMINA ROTHSCHILD JEA</v>
          </cell>
        </row>
        <row r="2020">
          <cell r="C2020" t="str">
            <v>FEDCAP HOME CARE</v>
          </cell>
        </row>
        <row r="2021">
          <cell r="C2021" t="str">
            <v>FRIEDMAN &amp; GOTBAUM LLP</v>
          </cell>
        </row>
        <row r="2022">
          <cell r="C2022" t="str">
            <v>GE HEALTHCARE FINANCIAL SER</v>
          </cell>
        </row>
        <row r="2023">
          <cell r="C2023" t="str">
            <v>GOODMAN &amp; JACOBS LLP</v>
          </cell>
        </row>
        <row r="2024">
          <cell r="C2024" t="str">
            <v>GRANARY ASSOCIATES</v>
          </cell>
        </row>
        <row r="2025">
          <cell r="C2025" t="str">
            <v>GREENWICH MEDICAL ANESTHESI</v>
          </cell>
        </row>
        <row r="2026">
          <cell r="C2026" t="str">
            <v>HEALTHCARE MANAGEMENT</v>
          </cell>
        </row>
        <row r="2027">
          <cell r="C2027" t="str">
            <v>HEART TO HEART HOME CARE</v>
          </cell>
        </row>
        <row r="2028">
          <cell r="C2028" t="str">
            <v>I&amp;Y SENIOR CARE INC</v>
          </cell>
        </row>
        <row r="2029">
          <cell r="C2029" t="str">
            <v>INTERCOM OF AMERICA</v>
          </cell>
        </row>
        <row r="2030">
          <cell r="C2030" t="str">
            <v>LIFELINE SYSTEMS COMPANY</v>
          </cell>
        </row>
        <row r="2031">
          <cell r="C2031" t="str">
            <v>MENSCH MILL &amp; LUMBER CORP</v>
          </cell>
        </row>
        <row r="2032">
          <cell r="C2032" t="str">
            <v>NEW YORK HEALTH CARE INC</v>
          </cell>
        </row>
        <row r="2033">
          <cell r="C2033" t="str">
            <v>NYC MTA</v>
          </cell>
        </row>
        <row r="2034">
          <cell r="C2034" t="str">
            <v>OMEGA HOME HEALTH SERVICES</v>
          </cell>
        </row>
        <row r="2035">
          <cell r="C2035" t="str">
            <v>PALLADIUM GROUP INC</v>
          </cell>
        </row>
        <row r="2036">
          <cell r="C2036" t="str">
            <v>PAUL D. THOMPSON, MD</v>
          </cell>
        </row>
        <row r="2037">
          <cell r="C2037" t="str">
            <v>PETTY CASH</v>
          </cell>
        </row>
        <row r="2038">
          <cell r="C2038" t="str">
            <v>PRO MED PRODUCTS</v>
          </cell>
        </row>
        <row r="2039">
          <cell r="C2039" t="str">
            <v>QA SYSTEMS INC</v>
          </cell>
        </row>
        <row r="2040">
          <cell r="C2040" t="str">
            <v>SHAMROCK SCIENTIFIC SPECIAL</v>
          </cell>
        </row>
        <row r="2041">
          <cell r="C2041" t="str">
            <v>SQUIER KNAPP DUNN</v>
          </cell>
        </row>
        <row r="2042">
          <cell r="C2042" t="str">
            <v>TERUMO CARDIOVASCULAR SYSTE</v>
          </cell>
        </row>
        <row r="2043">
          <cell r="C2043" t="str">
            <v>FFS</v>
          </cell>
        </row>
        <row r="2044">
          <cell r="C2044" t="str">
            <v>BORIS MECHANICAL INC</v>
          </cell>
        </row>
        <row r="2045">
          <cell r="C2045" t="str">
            <v>GLOWER DESIGN&amp;CONSTRUCTION</v>
          </cell>
        </row>
        <row r="2046">
          <cell r="C2046" t="str">
            <v>MESERON SALES CORP</v>
          </cell>
        </row>
        <row r="2047">
          <cell r="C2047" t="str">
            <v>SODEXO OPERATIONS LLC</v>
          </cell>
        </row>
        <row r="2048">
          <cell r="C2048" t="str">
            <v>SODEXO OPERATIONS LLC</v>
          </cell>
        </row>
        <row r="2049">
          <cell r="C2049" t="str">
            <v>A/P Other</v>
          </cell>
        </row>
        <row r="2050">
          <cell r="C2050" t="str">
            <v>ADVANCED MEDICAL OPTICS INC</v>
          </cell>
        </row>
        <row r="2051">
          <cell r="C2051" t="str">
            <v>ANGELA LARGO</v>
          </cell>
        </row>
        <row r="2052">
          <cell r="C2052" t="str">
            <v>BAXTER HEALTHCARE CORP</v>
          </cell>
        </row>
        <row r="2053">
          <cell r="C2053" t="str">
            <v>BOSTON SCIENTIFIC SCIMED</v>
          </cell>
        </row>
        <row r="2054">
          <cell r="C2054" t="str">
            <v>CARINE CUVILLY</v>
          </cell>
        </row>
        <row r="2055">
          <cell r="C2055" t="str">
            <v>COMMUNITY BLOOD CENTERS</v>
          </cell>
        </row>
        <row r="2056">
          <cell r="C2056" t="str">
            <v>COOPER SURGICAL</v>
          </cell>
        </row>
        <row r="2057">
          <cell r="C2057" t="str">
            <v>CORAL BLOOD SERVICES</v>
          </cell>
        </row>
        <row r="2058">
          <cell r="C2058" t="str">
            <v>D&amp;J REPAIR SERVICE</v>
          </cell>
        </row>
        <row r="2059">
          <cell r="C2059" t="str">
            <v>DB TECHNOLOGY, LLC</v>
          </cell>
        </row>
        <row r="2060">
          <cell r="C2060" t="str">
            <v>FEDEX</v>
          </cell>
        </row>
        <row r="2061">
          <cell r="C2061" t="str">
            <v>FLOWCARDIA INC.</v>
          </cell>
        </row>
        <row r="2062">
          <cell r="C2062" t="str">
            <v>GE HEALTHCARE</v>
          </cell>
        </row>
        <row r="2063">
          <cell r="C2063" t="str">
            <v>GHIORSI &amp; SORRENTI INC</v>
          </cell>
        </row>
        <row r="2064">
          <cell r="C2064" t="str">
            <v>OCE IMAGISTICS INC COPY MAC</v>
          </cell>
        </row>
        <row r="2065">
          <cell r="C2065" t="str">
            <v>OCE IMAGISTICS INC FAX MACH</v>
          </cell>
        </row>
        <row r="2066">
          <cell r="C2066" t="str">
            <v>INTERNATIONAL BUSINESS RESO</v>
          </cell>
        </row>
        <row r="2067">
          <cell r="C2067" t="str">
            <v>JOHN MCDANIEL</v>
          </cell>
        </row>
        <row r="2068">
          <cell r="C2068" t="str">
            <v>MEDICAL DEVICE TECHNOLOGIES</v>
          </cell>
        </row>
        <row r="2069">
          <cell r="C2069" t="str">
            <v>METRO BLOOD SERVICE</v>
          </cell>
        </row>
        <row r="2070">
          <cell r="C2070" t="str">
            <v>MINDRAY DA USA INC</v>
          </cell>
        </row>
        <row r="2071">
          <cell r="C2071" t="str">
            <v>MOON H LEE MD</v>
          </cell>
        </row>
        <row r="2072">
          <cell r="C2072" t="str">
            <v>NETWRIX CORPORATION</v>
          </cell>
        </row>
        <row r="2073">
          <cell r="C2073" t="str">
            <v>NEW YORK BLOOD CENTER</v>
          </cell>
        </row>
        <row r="2074">
          <cell r="C2074" t="str">
            <v>US POSTAL SERVICE</v>
          </cell>
        </row>
        <row r="2075">
          <cell r="C2075" t="str">
            <v>VASCULAR SOLUTIONS INC</v>
          </cell>
        </row>
        <row r="2076">
          <cell r="C2076" t="str">
            <v>W B MASON CO INC</v>
          </cell>
        </row>
        <row r="2077">
          <cell r="C2077" t="str">
            <v>W.B. MASON</v>
          </cell>
        </row>
        <row r="2078">
          <cell r="C2078" t="str">
            <v>INVERNESS MEDICAL INNOVATIO</v>
          </cell>
        </row>
        <row r="2079">
          <cell r="C2079" t="str">
            <v>WL GORE ASSOCIATES INC</v>
          </cell>
        </row>
        <row r="2080">
          <cell r="C2080" t="str">
            <v>OCE IMAGISTICS INC COPY MAC</v>
          </cell>
        </row>
        <row r="2081">
          <cell r="C2081" t="str">
            <v>KPMG LLP</v>
          </cell>
        </row>
        <row r="2082">
          <cell r="C2082" t="str">
            <v>DANNY FONG, M.D.</v>
          </cell>
        </row>
        <row r="2083">
          <cell r="C2083" t="str">
            <v>Garnishments</v>
          </cell>
        </row>
        <row r="2084">
          <cell r="C2084" t="str">
            <v>A/P Other</v>
          </cell>
        </row>
        <row r="2085">
          <cell r="C2085" t="str">
            <v>User Defined</v>
          </cell>
        </row>
        <row r="2086">
          <cell r="C2086" t="str">
            <v>AI CREDIT CORP</v>
          </cell>
        </row>
        <row r="2087">
          <cell r="C2087" t="str">
            <v>BARBARA PIASCIK</v>
          </cell>
        </row>
        <row r="2088">
          <cell r="C2088" t="str">
            <v>DAV ED FIRE SYSTEMS INC</v>
          </cell>
        </row>
        <row r="2089">
          <cell r="C2089" t="str">
            <v>DIAGNOSTICA STAGO INC</v>
          </cell>
        </row>
        <row r="2090">
          <cell r="C2090" t="str">
            <v>FEDEX</v>
          </cell>
        </row>
        <row r="2091">
          <cell r="C2091" t="str">
            <v>GREGG E BIENSTOCK</v>
          </cell>
        </row>
        <row r="2092">
          <cell r="C2092" t="str">
            <v>GLOBAL DOSIMETRY SOLUTIONS</v>
          </cell>
        </row>
        <row r="2093">
          <cell r="C2093" t="str">
            <v>IMMUCOR INC</v>
          </cell>
        </row>
        <row r="2094">
          <cell r="C2094" t="str">
            <v>ISOTECH DESIGN CANADA INC.</v>
          </cell>
        </row>
        <row r="2095">
          <cell r="C2095" t="str">
            <v>KOL BIOMEDICAL INSTRUMENTS</v>
          </cell>
        </row>
        <row r="2096">
          <cell r="C2096" t="str">
            <v>MARKET LAB INC</v>
          </cell>
        </row>
        <row r="2097">
          <cell r="C2097" t="str">
            <v>MEDLINE INDUSTRIES INC</v>
          </cell>
        </row>
        <row r="2098">
          <cell r="C2098" t="str">
            <v>NEW YORK CARDIOLOGY PC</v>
          </cell>
        </row>
        <row r="2099">
          <cell r="C2099" t="str">
            <v>NEW YORK PLUMB &amp; HEATING CO</v>
          </cell>
        </row>
        <row r="2100">
          <cell r="C2100" t="str">
            <v>NOUVEAU ELEVATOR INC</v>
          </cell>
        </row>
        <row r="2101">
          <cell r="C2101" t="str">
            <v>NY PLUMBING &amp; HEATING CORP</v>
          </cell>
        </row>
        <row r="2102">
          <cell r="C2102" t="str">
            <v>NYS CHILD SUPPORT PROCESSIN</v>
          </cell>
        </row>
        <row r="2103">
          <cell r="C2103" t="str">
            <v>RS HEALTHCARE CONSULTANTS L</v>
          </cell>
        </row>
        <row r="2104">
          <cell r="C2104" t="str">
            <v>SALLY CREEDON</v>
          </cell>
        </row>
        <row r="2105">
          <cell r="C2105" t="str">
            <v>SMITH &amp; NEPHEW ORTHOPAEDIC</v>
          </cell>
        </row>
        <row r="2106">
          <cell r="C2106" t="str">
            <v>STRATEGIC NURSE STAFFING, I</v>
          </cell>
        </row>
        <row r="2107">
          <cell r="C2107" t="str">
            <v>TERUMO MEDICAL CORPORATION</v>
          </cell>
        </row>
        <row r="2108">
          <cell r="C2108" t="str">
            <v>TRANE CO</v>
          </cell>
        </row>
        <row r="2109">
          <cell r="C2109" t="str">
            <v>US POSTAL SERVICE</v>
          </cell>
        </row>
        <row r="2110">
          <cell r="C2110" t="str">
            <v>US POSTAL SERVICE</v>
          </cell>
        </row>
        <row r="2111">
          <cell r="C2111" t="str">
            <v>A/P Other</v>
          </cell>
        </row>
        <row r="2112">
          <cell r="C2112" t="str">
            <v>ALLSTATE MEDICAL</v>
          </cell>
        </row>
        <row r="2113">
          <cell r="C2113" t="str">
            <v>BORDA PRODUCTS INC</v>
          </cell>
        </row>
        <row r="2114">
          <cell r="C2114" t="str">
            <v>COUNTY GRAPHICS FORMS MGMT</v>
          </cell>
        </row>
        <row r="2115">
          <cell r="C2115" t="str">
            <v>FEDEX</v>
          </cell>
        </row>
        <row r="2116">
          <cell r="C2116" t="str">
            <v>HOMECARE CONCEPTS INC</v>
          </cell>
        </row>
        <row r="2117">
          <cell r="C2117" t="str">
            <v>OCE IMAGISTICS INC COPY MAC</v>
          </cell>
        </row>
        <row r="2118">
          <cell r="C2118" t="str">
            <v>OCE IMAGISTICS INC FAX MACH</v>
          </cell>
        </row>
        <row r="2119">
          <cell r="C2119" t="str">
            <v>ISAAC GROUP LLC</v>
          </cell>
        </row>
        <row r="2120">
          <cell r="C2120" t="str">
            <v>MED WORLD PHARMACY</v>
          </cell>
        </row>
        <row r="2121">
          <cell r="C2121" t="str">
            <v>MMS-A MEDICAL SUPPLY COMPAN</v>
          </cell>
        </row>
        <row r="2122">
          <cell r="C2122" t="str">
            <v>NYAHSA</v>
          </cell>
        </row>
        <row r="2123">
          <cell r="C2123" t="str">
            <v>OCEANSIDE INSTITUTIONAL IND</v>
          </cell>
        </row>
        <row r="2124">
          <cell r="C2124" t="str">
            <v>OTTO BOCK HEALTHCARE LP</v>
          </cell>
        </row>
        <row r="2125">
          <cell r="C2125" t="str">
            <v>ROSARIO E MAGNO INT'L STAFF</v>
          </cell>
        </row>
        <row r="2126">
          <cell r="C2126" t="str">
            <v>THERAPEUTIC RESOURCES INC</v>
          </cell>
        </row>
        <row r="2127">
          <cell r="C2127" t="str">
            <v>TPF NURSING REGISTRY INC</v>
          </cell>
        </row>
        <row r="2128">
          <cell r="C2128" t="str">
            <v>TRI-STATE SURGICAL SUPPLY</v>
          </cell>
        </row>
        <row r="2129">
          <cell r="C2129" t="str">
            <v>VTA MANAGEMENT SERVICES INC</v>
          </cell>
        </row>
        <row r="2130">
          <cell r="C2130" t="str">
            <v>FEDEX</v>
          </cell>
        </row>
        <row r="2131">
          <cell r="C2131" t="str">
            <v>FFS</v>
          </cell>
        </row>
        <row r="2132">
          <cell r="C2132" t="str">
            <v>A/P Other</v>
          </cell>
        </row>
        <row r="2133">
          <cell r="C2133" t="str">
            <v>User Defined</v>
          </cell>
        </row>
        <row r="2134">
          <cell r="C2134" t="str">
            <v>ABILITATIONS</v>
          </cell>
        </row>
        <row r="2135">
          <cell r="C2135" t="str">
            <v>ALPINE CONSTRUCTION SERVICE</v>
          </cell>
        </row>
        <row r="2136">
          <cell r="C2136" t="str">
            <v>AMERSHAM HEALTH</v>
          </cell>
        </row>
        <row r="2137">
          <cell r="C2137" t="str">
            <v>BYRNE MEDICAL INC</v>
          </cell>
        </row>
        <row r="2138">
          <cell r="C2138" t="str">
            <v>CARRIER RENTAL SYSTEMS</v>
          </cell>
        </row>
        <row r="2139">
          <cell r="C2139" t="str">
            <v>COGENT COMMUNICATIONS</v>
          </cell>
        </row>
        <row r="2140">
          <cell r="C2140" t="str">
            <v>COMMERCE COMMERCIAL LEASING</v>
          </cell>
        </row>
        <row r="2141">
          <cell r="C2141" t="str">
            <v>DOMINICK JOSEPH ANTIQUES</v>
          </cell>
        </row>
        <row r="2142">
          <cell r="C2142" t="str">
            <v>EUNICE BATISTA</v>
          </cell>
        </row>
        <row r="2143">
          <cell r="C2143" t="str">
            <v>FEDERAL RESERVE BANK</v>
          </cell>
        </row>
        <row r="2144">
          <cell r="C2144" t="str">
            <v>GUARDIAN FIRE TESTING LABS</v>
          </cell>
        </row>
        <row r="2145">
          <cell r="C2145" t="str">
            <v>IHVAC CORP</v>
          </cell>
        </row>
        <row r="2146">
          <cell r="C2146" t="str">
            <v>KPMG LLP</v>
          </cell>
        </row>
        <row r="2147">
          <cell r="C2147" t="str">
            <v>MD TECH INC</v>
          </cell>
        </row>
        <row r="2148">
          <cell r="C2148" t="str">
            <v>NUCLEAR DIAGNOSTIC PRODUCTS</v>
          </cell>
        </row>
        <row r="2149">
          <cell r="C2149" t="str">
            <v>NY PLUMBING &amp; HEATING CORP</v>
          </cell>
        </row>
        <row r="2150">
          <cell r="C2150" t="str">
            <v>RIMON JOB LLC</v>
          </cell>
        </row>
        <row r="2151">
          <cell r="C2151" t="str">
            <v>SALMON HOLDINGS LLC</v>
          </cell>
        </row>
        <row r="2152">
          <cell r="C2152" t="str">
            <v>SHARN INC</v>
          </cell>
        </row>
        <row r="2153">
          <cell r="C2153" t="str">
            <v>SPOT FREE INC</v>
          </cell>
        </row>
        <row r="2154">
          <cell r="C2154" t="str">
            <v>TPF NURSING REGISTRY INC</v>
          </cell>
        </row>
        <row r="2155">
          <cell r="C2155" t="str">
            <v>US POSTAL SERVICE</v>
          </cell>
        </row>
        <row r="2156">
          <cell r="C2156" t="str">
            <v>A/P Other</v>
          </cell>
        </row>
        <row r="2157">
          <cell r="C2157" t="str">
            <v>BENDINER &amp; SCHLESINGER INC</v>
          </cell>
        </row>
        <row r="2158">
          <cell r="C2158" t="str">
            <v>DAUGHTERS OF CHARITY OF ST</v>
          </cell>
        </row>
        <row r="2159">
          <cell r="C2159" t="str">
            <v>FEDEX</v>
          </cell>
        </row>
        <row r="2160">
          <cell r="C2160" t="str">
            <v>REV EDUARDO BERITOS AMORA</v>
          </cell>
        </row>
        <row r="2161">
          <cell r="C2161" t="str">
            <v>REV GIL SUAYBAGRINO</v>
          </cell>
        </row>
        <row r="2162">
          <cell r="C2162" t="str">
            <v>RUTH ENRIQUEZ</v>
          </cell>
        </row>
        <row r="2163">
          <cell r="C2163" t="str">
            <v>WHITE GLOVE INC</v>
          </cell>
        </row>
        <row r="2164">
          <cell r="C2164" t="str">
            <v>Garnishments</v>
          </cell>
        </row>
        <row r="2165">
          <cell r="C2165" t="str">
            <v>Physician Fees</v>
          </cell>
        </row>
        <row r="2166">
          <cell r="C2166" t="str">
            <v>A/P Other</v>
          </cell>
        </row>
        <row r="2167">
          <cell r="C2167" t="str">
            <v>APOTHECARY PRODUCTS</v>
          </cell>
        </row>
        <row r="2168">
          <cell r="C2168" t="str">
            <v>AVRAM COOPERMAN MD</v>
          </cell>
        </row>
        <row r="2169">
          <cell r="C2169" t="str">
            <v>AZTEC</v>
          </cell>
        </row>
        <row r="2170">
          <cell r="C2170" t="str">
            <v>CONSOLIDATED PLASTICS CO IN</v>
          </cell>
        </row>
        <row r="2171">
          <cell r="C2171" t="str">
            <v>GENERAL HOSPITAL SUPPLY COR</v>
          </cell>
        </row>
        <row r="2172">
          <cell r="C2172" t="str">
            <v>LANTHEUS MEDICAL IMAGING</v>
          </cell>
        </row>
        <row r="2173">
          <cell r="C2173" t="str">
            <v>MEDAFOR, INC.</v>
          </cell>
        </row>
        <row r="2174">
          <cell r="C2174" t="str">
            <v>NY PLUMBING &amp; HEATING CORP</v>
          </cell>
        </row>
        <row r="2175">
          <cell r="C2175" t="str">
            <v>PATRICIA MCNALLY, AS ADMINI</v>
          </cell>
        </row>
        <row r="2176">
          <cell r="C2176" t="str">
            <v>POLLARO</v>
          </cell>
        </row>
        <row r="2177">
          <cell r="C2177" t="str">
            <v>A/P Other</v>
          </cell>
        </row>
        <row r="2178">
          <cell r="C2178" t="str">
            <v>ALL METRO HEALTH CARE</v>
          </cell>
        </row>
        <row r="2179">
          <cell r="C2179" t="str">
            <v>ALLEN HEALTH CARE SERVICES</v>
          </cell>
        </row>
        <row r="2180">
          <cell r="C2180" t="str">
            <v>AMERICAN MEDICAL ALERT CORP</v>
          </cell>
        </row>
        <row r="2181">
          <cell r="C2181" t="str">
            <v>ANTONIO PILGRIM</v>
          </cell>
        </row>
        <row r="2182">
          <cell r="C2182" t="str">
            <v>ARTHREX INC</v>
          </cell>
        </row>
        <row r="2183">
          <cell r="C2183" t="str">
            <v>BIO-RAD LABORATORIES, INC.</v>
          </cell>
        </row>
        <row r="2184">
          <cell r="C2184" t="str">
            <v>BIO RAD LABS</v>
          </cell>
        </row>
        <row r="2185">
          <cell r="C2185" t="str">
            <v>BIOMET INC</v>
          </cell>
        </row>
        <row r="2186">
          <cell r="C2186" t="str">
            <v>BOSTON SCIENTIFIC SCIMED</v>
          </cell>
        </row>
        <row r="2187">
          <cell r="C2187" t="str">
            <v>CARITAS HEALTH CARE</v>
          </cell>
        </row>
        <row r="2188">
          <cell r="C2188" t="str">
            <v>COMMUNITY HOME CARE REFERRA</v>
          </cell>
        </row>
        <row r="2189">
          <cell r="C2189" t="str">
            <v>COMPREHENSIVE ARCHIVES INC</v>
          </cell>
        </row>
        <row r="2190">
          <cell r="C2190" t="str">
            <v>CURASPAN</v>
          </cell>
        </row>
        <row r="2191">
          <cell r="C2191" t="str">
            <v>EBI</v>
          </cell>
        </row>
        <row r="2192">
          <cell r="C2192" t="str">
            <v>FAMILY AIDES INC</v>
          </cell>
        </row>
        <row r="2193">
          <cell r="C2193" t="str">
            <v>FEDCAP HOME CARE</v>
          </cell>
        </row>
        <row r="2194">
          <cell r="C2194" t="str">
            <v>FRANCISCAN ORDER/ALL SAINTS</v>
          </cell>
        </row>
        <row r="2195">
          <cell r="C2195" t="str">
            <v>KCI USA</v>
          </cell>
        </row>
        <row r="2196">
          <cell r="C2196" t="str">
            <v>MEDSUPPLIER.COM</v>
          </cell>
        </row>
        <row r="2197">
          <cell r="C2197" t="str">
            <v>SAFEHARBOR HEALTHCARE SERVI</v>
          </cell>
        </row>
        <row r="2198">
          <cell r="C2198" t="str">
            <v>SHAMROCK SCIENTIFIC SPECIAL</v>
          </cell>
        </row>
        <row r="2199">
          <cell r="C2199" t="str">
            <v>STRYKER ORTHOPAEDICS</v>
          </cell>
        </row>
        <row r="2200">
          <cell r="C2200" t="str">
            <v>SYNTHES USA</v>
          </cell>
        </row>
        <row r="2201">
          <cell r="C2201" t="str">
            <v>THERAPEUTIC SERVICE INC</v>
          </cell>
        </row>
        <row r="2202">
          <cell r="C2202" t="str">
            <v>ZIMMER US INC</v>
          </cell>
        </row>
        <row r="2203">
          <cell r="C2203" t="str">
            <v>Garnishments</v>
          </cell>
        </row>
        <row r="2204">
          <cell r="C2204" t="str">
            <v>A/P Other</v>
          </cell>
        </row>
        <row r="2205">
          <cell r="C2205" t="str">
            <v>DOD</v>
          </cell>
        </row>
        <row r="2206">
          <cell r="C2206" t="str">
            <v>A&amp;B HEATING &amp; AIR CON</v>
          </cell>
        </row>
        <row r="2207">
          <cell r="C2207" t="str">
            <v>ALCON LABORATORIES INC</v>
          </cell>
        </row>
        <row r="2208">
          <cell r="C2208" t="str">
            <v>ALCON SURGICAL LABS</v>
          </cell>
        </row>
        <row r="2209">
          <cell r="C2209" t="str">
            <v>ALFRED E. SMITH IV</v>
          </cell>
        </row>
        <row r="2210">
          <cell r="C2210" t="str">
            <v>AMERSHAM HEALTH</v>
          </cell>
        </row>
        <row r="2211">
          <cell r="C2211" t="str">
            <v>APP PHARMACEUTICALS LLC</v>
          </cell>
        </row>
        <row r="2212">
          <cell r="C2212" t="str">
            <v>BARD ACCESS SYSTEM</v>
          </cell>
        </row>
        <row r="2213">
          <cell r="C2213" t="str">
            <v>BARD ELECTROPHYSIOLOGY</v>
          </cell>
        </row>
        <row r="2214">
          <cell r="C2214" t="str">
            <v>C R BARD INC</v>
          </cell>
        </row>
        <row r="2215">
          <cell r="C2215" t="str">
            <v>BARD PERIPHERAL AND VASCULA</v>
          </cell>
        </row>
        <row r="2216">
          <cell r="C2216" t="str">
            <v>BARD UROLOGICAL DIVISION</v>
          </cell>
        </row>
        <row r="2217">
          <cell r="C2217" t="str">
            <v>BRYAN CORP</v>
          </cell>
        </row>
        <row r="2218">
          <cell r="C2218" t="str">
            <v>CARSTENS MFG</v>
          </cell>
        </row>
        <row r="2219">
          <cell r="C2219" t="str">
            <v>CHURCH OF OUR LADY OF MERCY</v>
          </cell>
        </row>
        <row r="2220">
          <cell r="C2220" t="str">
            <v>DAVOL INC</v>
          </cell>
        </row>
        <row r="2221">
          <cell r="C2221" t="str">
            <v>FRANCISCAN ORDER/ALL SAINTS</v>
          </cell>
        </row>
        <row r="2222">
          <cell r="C2222" t="str">
            <v>GEN PROBE INC</v>
          </cell>
        </row>
        <row r="2223">
          <cell r="C2223" t="str">
            <v>GRAND LEIGH INC</v>
          </cell>
        </row>
        <row r="2224">
          <cell r="C2224" t="str">
            <v>JOHNSON &amp; JOHNSON HEALTHCAR</v>
          </cell>
        </row>
        <row r="2225">
          <cell r="C2225" t="str">
            <v>MICHAEL BARRY</v>
          </cell>
        </row>
        <row r="2226">
          <cell r="C2226" t="str">
            <v>MICHELE REINBACH</v>
          </cell>
        </row>
        <row r="2227">
          <cell r="C2227" t="str">
            <v>MICHELE SALITURO</v>
          </cell>
        </row>
        <row r="2228">
          <cell r="C2228" t="str">
            <v>MOUNT SINAI HOSPITAL OF QUE</v>
          </cell>
        </row>
        <row r="2229">
          <cell r="C2229" t="str">
            <v>PREMIUM ASSIGNMENT CORPORAT</v>
          </cell>
        </row>
        <row r="2230">
          <cell r="C2230" t="str">
            <v>PUBLIC GOODS POOL</v>
          </cell>
        </row>
        <row r="2231">
          <cell r="C2231" t="str">
            <v>RICHARD VINCENT</v>
          </cell>
        </row>
        <row r="2232">
          <cell r="C2232" t="str">
            <v>SONOSITE, INC</v>
          </cell>
        </row>
        <row r="2233">
          <cell r="C2233" t="str">
            <v>US ENDOSCOPY GROUP</v>
          </cell>
        </row>
        <row r="2234">
          <cell r="C2234" t="str">
            <v>VASCULAR SOLUTIONS INC</v>
          </cell>
        </row>
        <row r="2235">
          <cell r="C2235" t="str">
            <v>ZACCAGNINO ELECTRIC</v>
          </cell>
        </row>
        <row r="2236">
          <cell r="C2236" t="str">
            <v>Physician Fees</v>
          </cell>
        </row>
        <row r="2237">
          <cell r="C2237" t="str">
            <v>A/P Other</v>
          </cell>
        </row>
        <row r="2238">
          <cell r="C2238" t="str">
            <v>AADCO MEDICAL INC</v>
          </cell>
        </row>
        <row r="2239">
          <cell r="C2239" t="str">
            <v>AKA PEST CONTROL INC</v>
          </cell>
        </row>
        <row r="2240">
          <cell r="C2240" t="str">
            <v>ALLSCRIPTS</v>
          </cell>
        </row>
        <row r="2241">
          <cell r="C2241" t="str">
            <v>AMPLATZER MEDICAL SALES COR</v>
          </cell>
        </row>
        <row r="2242">
          <cell r="C2242" t="str">
            <v>BD DEVELOPMENT LLC</v>
          </cell>
        </row>
        <row r="2243">
          <cell r="C2243" t="str">
            <v>BON TON CONSULTING</v>
          </cell>
        </row>
        <row r="2244">
          <cell r="C2244" t="str">
            <v>COMMERCE COMMERCIAL LEASING</v>
          </cell>
        </row>
        <row r="2245">
          <cell r="C2245" t="str">
            <v>CON MED CORP</v>
          </cell>
        </row>
        <row r="2246">
          <cell r="C2246" t="str">
            <v>CONTINENTAL RESOURCES INC</v>
          </cell>
        </row>
        <row r="2247">
          <cell r="C2247" t="str">
            <v>FEDEX</v>
          </cell>
        </row>
        <row r="2248">
          <cell r="C2248" t="str">
            <v>FFF ENTERPRISES INC</v>
          </cell>
        </row>
        <row r="2249">
          <cell r="C2249" t="str">
            <v>GYRUS ENT</v>
          </cell>
        </row>
        <row r="2250">
          <cell r="C2250" t="str">
            <v>LIFESPIRE INC SUPP WK</v>
          </cell>
        </row>
        <row r="2251">
          <cell r="C2251" t="str">
            <v>META HEALTH TECHNOLOGY INC</v>
          </cell>
        </row>
        <row r="2252">
          <cell r="C2252" t="str">
            <v>MICROTEK MEDICAL INC</v>
          </cell>
        </row>
        <row r="2253">
          <cell r="C2253" t="str">
            <v>MJM PLUMBING</v>
          </cell>
        </row>
        <row r="2254">
          <cell r="C2254" t="str">
            <v>NEW YORK STATE DEPT OF LABO</v>
          </cell>
        </row>
        <row r="2255">
          <cell r="C2255" t="str">
            <v>PRINTCRAFT GRAPHICS</v>
          </cell>
        </row>
        <row r="2256">
          <cell r="C2256" t="str">
            <v>SOFT COMPUTER CONSULTANTS</v>
          </cell>
        </row>
        <row r="2257">
          <cell r="C2257" t="str">
            <v>STERILMED</v>
          </cell>
        </row>
        <row r="2258">
          <cell r="C2258" t="str">
            <v>A/P Other</v>
          </cell>
        </row>
        <row r="2259">
          <cell r="C2259" t="str">
            <v>BENDINER &amp; SCHLESINGER INC</v>
          </cell>
        </row>
        <row r="2260">
          <cell r="C2260" t="str">
            <v>Darby, Spencer, Mead</v>
          </cell>
        </row>
        <row r="2261">
          <cell r="C2261" t="str">
            <v>FEDEX</v>
          </cell>
        </row>
        <row r="2262">
          <cell r="C2262" t="str">
            <v>FRANCISCAN SISTERS OF THE P</v>
          </cell>
        </row>
        <row r="2263">
          <cell r="C2263" t="str">
            <v>OCE IMAGISTICS INC COPY MAC</v>
          </cell>
        </row>
        <row r="2264">
          <cell r="C2264" t="str">
            <v>ING LIFE INSURANCE &amp; ANNUIT</v>
          </cell>
        </row>
        <row r="2265">
          <cell r="C2265" t="str">
            <v>JULIANA DIAZ</v>
          </cell>
        </row>
        <row r="2266">
          <cell r="C2266" t="str">
            <v>LIFE INSURANCE CO OF BOSTON</v>
          </cell>
        </row>
        <row r="2267">
          <cell r="C2267" t="str">
            <v>MMS-A MEDICAL SUPPLY COMPAN</v>
          </cell>
        </row>
        <row r="2268">
          <cell r="C2268" t="str">
            <v>NEW YORK STATE DEPT OF LABO</v>
          </cell>
        </row>
        <row r="2269">
          <cell r="C2269" t="str">
            <v>REV MICHAEL ARPUTHAM</v>
          </cell>
        </row>
        <row r="2270">
          <cell r="C2270" t="str">
            <v>REV. ILYAS GILL</v>
          </cell>
        </row>
        <row r="2271">
          <cell r="C2271" t="str">
            <v>RUTH ENRIQUEZ</v>
          </cell>
        </row>
        <row r="2272">
          <cell r="C2272" t="str">
            <v>SISTERS OF MARY IMMACULATE</v>
          </cell>
        </row>
        <row r="2273">
          <cell r="C2273" t="str">
            <v>TRANSCARE DBA METROCARE</v>
          </cell>
        </row>
        <row r="2274">
          <cell r="C2274" t="str">
            <v>TRI-STATE SURGICAL SUPPLY</v>
          </cell>
        </row>
        <row r="2275">
          <cell r="C2275" t="str">
            <v>A/P Other</v>
          </cell>
        </row>
        <row r="2276">
          <cell r="C2276" t="str">
            <v>CONNEX INTERNATIONAL</v>
          </cell>
        </row>
        <row r="2277">
          <cell r="C2277" t="str">
            <v>DAWN FIGLO MD</v>
          </cell>
        </row>
        <row r="2278">
          <cell r="C2278" t="str">
            <v>FR JAMES P NIECKARZ MM</v>
          </cell>
        </row>
        <row r="2279">
          <cell r="C2279" t="str">
            <v>MARIA E ANGCO</v>
          </cell>
        </row>
        <row r="2280">
          <cell r="C2280" t="str">
            <v>NYS DEPARTMENT OF HEALTH</v>
          </cell>
        </row>
        <row r="2281">
          <cell r="C2281" t="str">
            <v>NEW YORK STATE DEPT OF LABO</v>
          </cell>
        </row>
        <row r="2282">
          <cell r="C2282" t="str">
            <v>REV MICHAEL ARPUTHAM</v>
          </cell>
        </row>
        <row r="2283">
          <cell r="C2283" t="str">
            <v>THOMSON PROMETRIC</v>
          </cell>
        </row>
        <row r="2284">
          <cell r="C2284" t="str">
            <v>TODT HILL UROLOGIC GRP PC</v>
          </cell>
        </row>
        <row r="2285">
          <cell r="C2285" t="str">
            <v>TRI-STATE SURGICAL SUPPLY</v>
          </cell>
        </row>
        <row r="2286">
          <cell r="C2286" t="str">
            <v>UNITED STATES POSTAL SERVIC</v>
          </cell>
        </row>
        <row r="2287">
          <cell r="C2287" t="str">
            <v>Rents</v>
          </cell>
        </row>
        <row r="2288">
          <cell r="C2288" t="str">
            <v>Physician Fees</v>
          </cell>
        </row>
        <row r="2289">
          <cell r="C2289" t="str">
            <v>FFS</v>
          </cell>
        </row>
        <row r="2290">
          <cell r="C2290" t="str">
            <v>A/P Other</v>
          </cell>
        </row>
        <row r="2291">
          <cell r="C2291" t="str">
            <v>DOD</v>
          </cell>
        </row>
        <row r="2292">
          <cell r="C2292" t="str">
            <v>ABBOTT VASCULAR</v>
          </cell>
        </row>
        <row r="2293">
          <cell r="C2293" t="str">
            <v>ABILITATIONS</v>
          </cell>
        </row>
        <row r="2294">
          <cell r="C2294" t="str">
            <v>AETNA INC</v>
          </cell>
        </row>
        <row r="2295">
          <cell r="C2295" t="str">
            <v>ARROW INTERNATIONAL INC</v>
          </cell>
        </row>
        <row r="2296">
          <cell r="C2296" t="str">
            <v>BORIS VASSERMAN PT NY PC</v>
          </cell>
        </row>
        <row r="2297">
          <cell r="C2297" t="str">
            <v>EASY WALKING INC</v>
          </cell>
        </row>
        <row r="2298">
          <cell r="C2298" t="str">
            <v>ENVIRONMENTAL LIABILITY</v>
          </cell>
        </row>
        <row r="2299">
          <cell r="C2299" t="str">
            <v>FGA INC</v>
          </cell>
        </row>
        <row r="2300">
          <cell r="C2300" t="str">
            <v>GARDEN STATE TILE</v>
          </cell>
        </row>
        <row r="2301">
          <cell r="C2301" t="str">
            <v>INTERSTATE POLLUTION CONTRO</v>
          </cell>
        </row>
        <row r="2302">
          <cell r="C2302" t="str">
            <v>JENNIFER LENGE</v>
          </cell>
        </row>
        <row r="2303">
          <cell r="C2303" t="str">
            <v>JUDITH DONNELLY</v>
          </cell>
        </row>
        <row r="2304">
          <cell r="C2304" t="str">
            <v>LARGE GROUP INSURANCE</v>
          </cell>
        </row>
        <row r="2305">
          <cell r="C2305" t="str">
            <v>MARGARET ELLENGOLD</v>
          </cell>
        </row>
        <row r="2306">
          <cell r="C2306" t="str">
            <v>METROPOLITAN LIFE INSURANCE</v>
          </cell>
        </row>
        <row r="2307">
          <cell r="C2307" t="str">
            <v>NANCY MASI RECEIVER</v>
          </cell>
        </row>
        <row r="2308">
          <cell r="C2308" t="str">
            <v>NYC DEPARTMENT OF FINANCE</v>
          </cell>
        </row>
        <row r="2309">
          <cell r="C2309" t="str">
            <v>PROTECTION PLUS SECURITY CO</v>
          </cell>
        </row>
        <row r="2310">
          <cell r="C2310" t="str">
            <v>QUICK LEONARD KIEFFER INTL</v>
          </cell>
        </row>
        <row r="2311">
          <cell r="C2311" t="str">
            <v>RAY ANDERSON</v>
          </cell>
        </row>
        <row r="2312">
          <cell r="C2312" t="str">
            <v>SNEHA PATEL</v>
          </cell>
        </row>
        <row r="2313">
          <cell r="C2313" t="str">
            <v>SPECTERA INC</v>
          </cell>
        </row>
        <row r="2314">
          <cell r="C2314" t="str">
            <v>A/P Other</v>
          </cell>
        </row>
        <row r="2315">
          <cell r="C2315" t="str">
            <v>AETNA INC</v>
          </cell>
        </row>
        <row r="2316">
          <cell r="C2316" t="str">
            <v>AETNA LIFE INS ONLY</v>
          </cell>
        </row>
        <row r="2317">
          <cell r="C2317" t="str">
            <v>FOREMOST HOMECARE, INC</v>
          </cell>
        </row>
        <row r="2318">
          <cell r="C2318" t="str">
            <v>LIFE INSUR CO OF BOSTON &amp; N</v>
          </cell>
        </row>
        <row r="2319">
          <cell r="C2319" t="str">
            <v>METROPOLITAN LIFE INSURANCE</v>
          </cell>
        </row>
        <row r="2320">
          <cell r="C2320" t="str">
            <v>SPECTERA INC</v>
          </cell>
        </row>
        <row r="2321">
          <cell r="C2321" t="str">
            <v>THERAPEUTIC RESOURCES INC</v>
          </cell>
        </row>
        <row r="2322">
          <cell r="C2322" t="str">
            <v>TRANSCARE DBA METROCARE</v>
          </cell>
        </row>
        <row r="2323">
          <cell r="C2323" t="str">
            <v>AETNA INC</v>
          </cell>
        </row>
        <row r="2324">
          <cell r="C2324" t="str">
            <v>ANASTASIOS THEODOSIADIS</v>
          </cell>
        </row>
        <row r="2325">
          <cell r="C2325" t="str">
            <v>METROPOLITAN LIFE INSURANCE</v>
          </cell>
        </row>
        <row r="2326">
          <cell r="C2326" t="str">
            <v>SPECTERA INC</v>
          </cell>
        </row>
        <row r="2327">
          <cell r="C2327" t="str">
            <v>QUICK LEONARD KIEFFER INTL</v>
          </cell>
        </row>
        <row r="2328">
          <cell r="C2328" t="str">
            <v>DOD</v>
          </cell>
        </row>
        <row r="2329">
          <cell r="C2329" t="str">
            <v>Other Void</v>
          </cell>
        </row>
        <row r="2330">
          <cell r="C2330" t="str">
            <v>A/P Other</v>
          </cell>
        </row>
        <row r="2331">
          <cell r="C2331" t="str">
            <v>ADVANCED MEDICAL OPTICS INC</v>
          </cell>
        </row>
        <row r="2332">
          <cell r="C2332" t="str">
            <v>AIDES AT HOME INC</v>
          </cell>
        </row>
        <row r="2333">
          <cell r="C2333" t="str">
            <v>AMERICAN IV PRODUCTS</v>
          </cell>
        </row>
        <row r="2334">
          <cell r="C2334" t="str">
            <v>ANNE O'HARA</v>
          </cell>
        </row>
        <row r="2335">
          <cell r="C2335" t="str">
            <v>ARTHREX INC</v>
          </cell>
        </row>
        <row r="2336">
          <cell r="C2336" t="str">
            <v>BENDINER &amp; SCHLESINGER INC</v>
          </cell>
        </row>
        <row r="2337">
          <cell r="C2337" t="str">
            <v>BESTCARE INC</v>
          </cell>
        </row>
        <row r="2338">
          <cell r="C2338" t="str">
            <v>CAPPIELLO &amp; CAPPIELLO</v>
          </cell>
        </row>
        <row r="2339">
          <cell r="C2339" t="str">
            <v>DEPUY MITEK</v>
          </cell>
        </row>
        <row r="2340">
          <cell r="C2340" t="str">
            <v>DESIGN INTERIORS BY M KAHN</v>
          </cell>
        </row>
        <row r="2341">
          <cell r="C2341" t="str">
            <v>DIAGNOSTICA STAGO INC</v>
          </cell>
        </row>
        <row r="2342">
          <cell r="C2342" t="str">
            <v>JOHNSON &amp; JOHNSON HEALTH CA</v>
          </cell>
        </row>
        <row r="2343">
          <cell r="C2343" t="str">
            <v>FERTILITY SOLUTIONS INC</v>
          </cell>
        </row>
        <row r="2344">
          <cell r="C2344" t="str">
            <v>FUELMAN/FLEETCOR</v>
          </cell>
        </row>
        <row r="2345">
          <cell r="C2345" t="str">
            <v>JOHNSON &amp; JOHNSON HEALTH CA</v>
          </cell>
        </row>
        <row r="2346">
          <cell r="C2346" t="str">
            <v>JOHNSON &amp; JOHNSON HEALTHCAR</v>
          </cell>
        </row>
        <row r="2347">
          <cell r="C2347" t="str">
            <v>KPMG LLP</v>
          </cell>
        </row>
        <row r="2348">
          <cell r="C2348" t="str">
            <v>MARY HART</v>
          </cell>
        </row>
        <row r="2349">
          <cell r="C2349" t="str">
            <v>MAUREEN ITALIANO</v>
          </cell>
        </row>
        <row r="2350">
          <cell r="C2350" t="str">
            <v>MCMASTER CARR SUPPLY CO</v>
          </cell>
        </row>
        <row r="2351">
          <cell r="C2351" t="str">
            <v>SALMON HOLDINGS LLC</v>
          </cell>
        </row>
        <row r="2352">
          <cell r="C2352" t="str">
            <v>SELFHELP COMMUNITY SERVICES</v>
          </cell>
        </row>
        <row r="2353">
          <cell r="C2353" t="str">
            <v>SODEXO OPERATIONS LLC</v>
          </cell>
        </row>
        <row r="2354">
          <cell r="C2354" t="str">
            <v>SUSAN GROUP LCSW</v>
          </cell>
        </row>
        <row r="2355">
          <cell r="C2355" t="str">
            <v>TERUMO CARDIOVASCULAR SYSTE</v>
          </cell>
        </row>
        <row r="2356">
          <cell r="C2356" t="str">
            <v>THOMAS HANCHETT</v>
          </cell>
        </row>
        <row r="2357">
          <cell r="C2357" t="str">
            <v>SALIENT SURGICAL TECH., INC</v>
          </cell>
        </row>
        <row r="2358">
          <cell r="C2358" t="str">
            <v>USI</v>
          </cell>
        </row>
        <row r="2359">
          <cell r="C2359" t="str">
            <v>UTOPIA HOME CARE INC</v>
          </cell>
        </row>
        <row r="2360">
          <cell r="C2360" t="str">
            <v>VASCULAR SOLUTIONS INC</v>
          </cell>
        </row>
        <row r="2361">
          <cell r="C2361" t="str">
            <v>VISCOT MEDICAL, LLC</v>
          </cell>
        </row>
        <row r="2362">
          <cell r="C2362" t="str">
            <v>SODEXO OPERATIONS LLC</v>
          </cell>
        </row>
        <row r="2363">
          <cell r="C2363" t="str">
            <v>FIRST UNUM LIFE INSURANCE C</v>
          </cell>
        </row>
        <row r="2364">
          <cell r="C2364" t="str">
            <v>SODEXO OPERATIONS LLC</v>
          </cell>
        </row>
        <row r="2365">
          <cell r="C2365" t="str">
            <v>A/P Other</v>
          </cell>
        </row>
        <row r="2366">
          <cell r="C2366" t="str">
            <v>JOHNSON &amp; JOHNSON MEDICAL P</v>
          </cell>
        </row>
        <row r="2367">
          <cell r="C2367" t="str">
            <v>AESCULAP INSTRUMENTS</v>
          </cell>
        </row>
        <row r="2368">
          <cell r="C2368" t="str">
            <v>BOSTON SCIENTIFIC MICROVASI</v>
          </cell>
        </row>
        <row r="2369">
          <cell r="C2369" t="str">
            <v>BOSTON SCIENTIFIC SCIMED</v>
          </cell>
        </row>
        <row r="2370">
          <cell r="C2370" t="str">
            <v>COMPREHENSIVE ARCHIVES INC</v>
          </cell>
        </row>
        <row r="2371">
          <cell r="C2371" t="str">
            <v>COUNTY CHAIR PARTY RENTALS</v>
          </cell>
        </row>
        <row r="2372">
          <cell r="C2372" t="str">
            <v>GARFUNKEL WILD &amp; TRAVIS PC</v>
          </cell>
        </row>
        <row r="2373">
          <cell r="C2373" t="str">
            <v>GE HEALTHCARE</v>
          </cell>
        </row>
        <row r="2374">
          <cell r="C2374" t="str">
            <v>GE MEDICAL SYSTEMS IT, INC</v>
          </cell>
        </row>
        <row r="2375">
          <cell r="C2375" t="str">
            <v>GINO MIGNANO</v>
          </cell>
        </row>
        <row r="2376">
          <cell r="C2376" t="str">
            <v>LIFECELL CORP</v>
          </cell>
        </row>
        <row r="2377">
          <cell r="C2377" t="str">
            <v>MAILROOM SOLUTIONS INC.</v>
          </cell>
        </row>
        <row r="2378">
          <cell r="C2378" t="str">
            <v>MCMASTER CARR SUPPLY CO</v>
          </cell>
        </row>
        <row r="2379">
          <cell r="C2379" t="str">
            <v>MEDIGROUP INC</v>
          </cell>
        </row>
        <row r="2380">
          <cell r="C2380" t="str">
            <v>MINKEL LOCKSMITH INC</v>
          </cell>
        </row>
        <row r="2381">
          <cell r="C2381" t="str">
            <v>NURSES 24/7</v>
          </cell>
        </row>
        <row r="2382">
          <cell r="C2382" t="str">
            <v>ORTHO CLINICAL DIAGNOSTICS</v>
          </cell>
        </row>
        <row r="2383">
          <cell r="C2383" t="str">
            <v>PALL MEDICAL</v>
          </cell>
        </row>
        <row r="2384">
          <cell r="C2384" t="str">
            <v>POST EXTERMINATING CO</v>
          </cell>
        </row>
        <row r="2385">
          <cell r="C2385" t="str">
            <v>SMITH &amp; NEPHEW ENDOSCOPY IN</v>
          </cell>
        </row>
        <row r="2386">
          <cell r="C2386" t="str">
            <v>Tuition Reimbursement</v>
          </cell>
        </row>
        <row r="2387">
          <cell r="C2387" t="str">
            <v>A/P Other</v>
          </cell>
        </row>
        <row r="2388">
          <cell r="C2388" t="str">
            <v>BELAIRE INSTRUMENT COMPANY</v>
          </cell>
        </row>
        <row r="2389">
          <cell r="C2389" t="str">
            <v>C BAY SYSTEMS LTD</v>
          </cell>
        </row>
        <row r="2390">
          <cell r="C2390" t="str">
            <v>CONSULTING ASSOCIATES INC</v>
          </cell>
        </row>
        <row r="2391">
          <cell r="C2391" t="str">
            <v>DELOITTE CONSULTING LLP</v>
          </cell>
        </row>
        <row r="2392">
          <cell r="C2392" t="str">
            <v>DICTAPHONE CORP</v>
          </cell>
        </row>
        <row r="2393">
          <cell r="C2393" t="str">
            <v>E COM TECH</v>
          </cell>
        </row>
        <row r="2394">
          <cell r="C2394" t="str">
            <v>FLATBUSH SURGICAL SUPPLY CO</v>
          </cell>
        </row>
        <row r="2395">
          <cell r="C2395" t="str">
            <v>INITIATE SYSTEMS INC.</v>
          </cell>
        </row>
        <row r="2396">
          <cell r="C2396" t="str">
            <v>JOHNSON &amp; JOHNSON HEALTH CA</v>
          </cell>
        </row>
        <row r="2397">
          <cell r="C2397" t="str">
            <v>MICHAEL L STERN</v>
          </cell>
        </row>
        <row r="2398">
          <cell r="C2398" t="str">
            <v>MILLER &amp; CHITTY CO INC</v>
          </cell>
        </row>
        <row r="2399">
          <cell r="C2399" t="str">
            <v>POSTMASTER</v>
          </cell>
        </row>
        <row r="2400">
          <cell r="C2400" t="str">
            <v>SALLY CREEDON</v>
          </cell>
        </row>
        <row r="2401">
          <cell r="C2401" t="str">
            <v>SNOW BECKER KRAUSS PC</v>
          </cell>
        </row>
        <row r="2402">
          <cell r="C2402" t="str">
            <v>STRYKER ENDOSCOPY</v>
          </cell>
        </row>
        <row r="2403">
          <cell r="C2403" t="str">
            <v>STRYKER LEIBINGER</v>
          </cell>
        </row>
        <row r="2404">
          <cell r="C2404" t="str">
            <v>STRYKER MEDICAL CORPORATION</v>
          </cell>
        </row>
        <row r="2405">
          <cell r="C2405" t="str">
            <v>FFS</v>
          </cell>
        </row>
        <row r="2406">
          <cell r="C2406" t="str">
            <v>A/P Other</v>
          </cell>
        </row>
        <row r="2407">
          <cell r="C2407" t="str">
            <v>DR GABRIEL AMALANATHAN</v>
          </cell>
        </row>
        <row r="2408">
          <cell r="C2408" t="str">
            <v>GUARDIAN CONSULTING SVCS IN</v>
          </cell>
        </row>
        <row r="2409">
          <cell r="C2409" t="str">
            <v>JACK MICELI DDS PC</v>
          </cell>
        </row>
        <row r="2410">
          <cell r="C2410" t="str">
            <v>RENEE GREENE</v>
          </cell>
        </row>
        <row r="2411">
          <cell r="C2411" t="str">
            <v>REV EDUARDO BERITOS AMORA</v>
          </cell>
        </row>
        <row r="2412">
          <cell r="C2412" t="str">
            <v>REV MICHAEL ARPUTHAM</v>
          </cell>
        </row>
        <row r="2413">
          <cell r="C2413" t="str">
            <v>RUTH ENRIQUEZ</v>
          </cell>
        </row>
        <row r="2414">
          <cell r="C2414" t="str">
            <v>ST. JEROME'S HEALTH SERV CO</v>
          </cell>
        </row>
        <row r="2415">
          <cell r="C2415" t="str">
            <v>Physician Fees</v>
          </cell>
        </row>
        <row r="2416">
          <cell r="C2416" t="str">
            <v>FFS</v>
          </cell>
        </row>
        <row r="2417">
          <cell r="C2417" t="str">
            <v>A/P Other</v>
          </cell>
        </row>
        <row r="2418">
          <cell r="C2418" t="str">
            <v>User Defined</v>
          </cell>
        </row>
        <row r="2419">
          <cell r="C2419" t="str">
            <v>ABBOTT VASCULAR</v>
          </cell>
        </row>
        <row r="2420">
          <cell r="C2420" t="str">
            <v>ARCH WIRELESS</v>
          </cell>
        </row>
        <row r="2421">
          <cell r="C2421" t="str">
            <v>BAXTER HEALTHCARE CORP</v>
          </cell>
        </row>
        <row r="2422">
          <cell r="C2422" t="str">
            <v>BENEFIT RESOURCE INC</v>
          </cell>
        </row>
        <row r="2423">
          <cell r="C2423" t="str">
            <v>BOSTON SCIENTIFIC SCIMED</v>
          </cell>
        </row>
        <row r="2424">
          <cell r="C2424" t="str">
            <v>C BAY SYSTEMS LTD</v>
          </cell>
        </row>
        <row r="2425">
          <cell r="C2425" t="str">
            <v>CATHARINE CAVALLO</v>
          </cell>
        </row>
        <row r="2426">
          <cell r="C2426" t="str">
            <v>CO BIGELOW CHEMIST</v>
          </cell>
        </row>
        <row r="2427">
          <cell r="C2427" t="str">
            <v>COOK MEDICAL INCORPORATED</v>
          </cell>
        </row>
        <row r="2428">
          <cell r="C2428" t="str">
            <v>COOK UROLOGICAL</v>
          </cell>
        </row>
        <row r="2429">
          <cell r="C2429" t="str">
            <v>D MICAH HESTER, PH D</v>
          </cell>
        </row>
        <row r="2430">
          <cell r="C2430" t="str">
            <v>DIASORIN CORP</v>
          </cell>
        </row>
        <row r="2431">
          <cell r="C2431" t="str">
            <v>IOP INC</v>
          </cell>
        </row>
        <row r="2432">
          <cell r="C2432" t="str">
            <v>JOHNSON &amp; JOHNSON HEALTH CA</v>
          </cell>
        </row>
        <row r="2433">
          <cell r="C2433" t="str">
            <v>KONTUR KONTACT LENS CO INC</v>
          </cell>
        </row>
        <row r="2434">
          <cell r="C2434" t="str">
            <v>KYPHON INCORPORATED</v>
          </cell>
        </row>
        <row r="2435">
          <cell r="C2435" t="str">
            <v>MEDTRONIC DLP</v>
          </cell>
        </row>
        <row r="2436">
          <cell r="C2436" t="str">
            <v>MEDTRONIC USA</v>
          </cell>
        </row>
        <row r="2437">
          <cell r="C2437" t="str">
            <v>MEDTRONIC USA INC</v>
          </cell>
        </row>
        <row r="2438">
          <cell r="C2438" t="str">
            <v>META HEALTH TECHNOLOGY INC</v>
          </cell>
        </row>
        <row r="2439">
          <cell r="C2439" t="str">
            <v>NATIONAL GRID</v>
          </cell>
        </row>
        <row r="2440">
          <cell r="C2440" t="str">
            <v>ORTHO CLINICAL DIAGNOSTICS</v>
          </cell>
        </row>
        <row r="2441">
          <cell r="C2441" t="str">
            <v>OTTO BOCK HEALTHCARE LP</v>
          </cell>
        </row>
        <row r="2442">
          <cell r="C2442" t="str">
            <v>PETTY CASH</v>
          </cell>
        </row>
        <row r="2443">
          <cell r="C2443" t="str">
            <v>PHILIPS HEALTHCARE INFORMAT</v>
          </cell>
        </row>
        <row r="2444">
          <cell r="C2444" t="str">
            <v>SISTERS OF CHARITY</v>
          </cell>
        </row>
        <row r="2445">
          <cell r="C2445" t="str">
            <v>STENTOR INC/PHILIPS</v>
          </cell>
        </row>
        <row r="2446">
          <cell r="C2446" t="str">
            <v>STROKE OF THE BRUSH</v>
          </cell>
        </row>
        <row r="2447">
          <cell r="C2447" t="str">
            <v>TW SMITH CORP</v>
          </cell>
        </row>
        <row r="2448">
          <cell r="C2448" t="str">
            <v>URBAN HEALTH INSTITUTE</v>
          </cell>
        </row>
        <row r="2449">
          <cell r="C2449" t="str">
            <v>Garnishments</v>
          </cell>
        </row>
        <row r="2450">
          <cell r="C2450" t="str">
            <v>Physician Fees</v>
          </cell>
        </row>
        <row r="2451">
          <cell r="C2451" t="str">
            <v>A/P Other</v>
          </cell>
        </row>
        <row r="2452">
          <cell r="C2452" t="str">
            <v>ADP INC</v>
          </cell>
        </row>
        <row r="2453">
          <cell r="C2453" t="str">
            <v>APEX LABORATORY INC</v>
          </cell>
        </row>
        <row r="2454">
          <cell r="C2454" t="str">
            <v>BENEFIT RESOURCE INC</v>
          </cell>
        </row>
        <row r="2455">
          <cell r="C2455" t="str">
            <v>CONNEX INTERNATIONAL</v>
          </cell>
        </row>
        <row r="2456">
          <cell r="C2456" t="str">
            <v>DAUGHTERS OF CHARITY OF ST</v>
          </cell>
        </row>
        <row r="2457">
          <cell r="C2457" t="str">
            <v>DIRECT SUPPLY INC</v>
          </cell>
        </row>
        <row r="2458">
          <cell r="C2458" t="str">
            <v>LANGUAGE LINES SERVICES</v>
          </cell>
        </row>
        <row r="2459">
          <cell r="C2459" t="str">
            <v>LASALLE PROVINCIALATE</v>
          </cell>
        </row>
        <row r="2460">
          <cell r="C2460" t="str">
            <v>NATIONAL GRID</v>
          </cell>
        </row>
        <row r="2461">
          <cell r="C2461" t="str">
            <v>OCEAN BREEZE</v>
          </cell>
        </row>
        <row r="2462">
          <cell r="C2462" t="str">
            <v>PAUL LLOBET</v>
          </cell>
        </row>
        <row r="2463">
          <cell r="C2463" t="str">
            <v>PRUDENTIAL ASSET RESOURCES</v>
          </cell>
        </row>
        <row r="2464">
          <cell r="C2464" t="str">
            <v>RENEE GREENE</v>
          </cell>
        </row>
        <row r="2465">
          <cell r="C2465" t="str">
            <v>ROBERT BONGARD</v>
          </cell>
        </row>
        <row r="2466">
          <cell r="C2466" t="str">
            <v>TRI-STATE SURGICAL SUPPLY</v>
          </cell>
        </row>
        <row r="2467">
          <cell r="C2467" t="str">
            <v>ZIMMER US INC</v>
          </cell>
        </row>
        <row r="2468">
          <cell r="C2468" t="str">
            <v>BAXTER HEALTHCARE CORP</v>
          </cell>
        </row>
        <row r="2469">
          <cell r="C2469" t="str">
            <v>FEDEX</v>
          </cell>
        </row>
        <row r="2470">
          <cell r="C2470" t="str">
            <v>NATIONAL GRID</v>
          </cell>
        </row>
        <row r="2471">
          <cell r="C2471" t="str">
            <v>NATIONAL INDUSTRIES</v>
          </cell>
        </row>
        <row r="2472">
          <cell r="C2472" t="str">
            <v>PAUL ROSENFELD</v>
          </cell>
        </row>
        <row r="2473">
          <cell r="C2473" t="str">
            <v>STONEBRIDGE DISTRIBUTION IN</v>
          </cell>
        </row>
        <row r="2474">
          <cell r="C2474" t="str">
            <v>VTA MANAGEMENT SERVICES INC</v>
          </cell>
        </row>
        <row r="2475">
          <cell r="C2475" t="str">
            <v>XEROX CAPITAL SERVICE LLC</v>
          </cell>
        </row>
        <row r="2476">
          <cell r="C2476" t="str">
            <v>FFS</v>
          </cell>
        </row>
        <row r="2477">
          <cell r="C2477" t="str">
            <v>A/P Other</v>
          </cell>
        </row>
        <row r="2478">
          <cell r="C2478" t="str">
            <v>A2 CONSULTING</v>
          </cell>
        </row>
        <row r="2479">
          <cell r="C2479" t="str">
            <v>JOHNSON &amp; JOHNSON MEDICAL P</v>
          </cell>
        </row>
        <row r="2480">
          <cell r="C2480" t="str">
            <v>ARCH WIRELESS</v>
          </cell>
        </row>
        <row r="2481">
          <cell r="C2481" t="str">
            <v>BENDINER &amp; SCHLESINGER INC</v>
          </cell>
        </row>
        <row r="2482">
          <cell r="C2482" t="str">
            <v>GENERAL RECORDING MACHINES</v>
          </cell>
        </row>
        <row r="2483">
          <cell r="C2483" t="str">
            <v>BRACCO DIAGNOSTICS INC</v>
          </cell>
        </row>
        <row r="2484">
          <cell r="C2484" t="str">
            <v>COBALT MEDICAL SUPPLY INC</v>
          </cell>
        </row>
        <row r="2485">
          <cell r="C2485" t="str">
            <v>CONNEX INTERNATIONAL</v>
          </cell>
        </row>
        <row r="2486">
          <cell r="C2486" t="str">
            <v>DEPUY MITEK</v>
          </cell>
        </row>
        <row r="2487">
          <cell r="C2487" t="str">
            <v>DEPUY ORTHOPAEDICS INC</v>
          </cell>
        </row>
        <row r="2488">
          <cell r="C2488" t="str">
            <v>DOMENIC SEGALLA</v>
          </cell>
        </row>
        <row r="2489">
          <cell r="C2489" t="str">
            <v>DUNBAR ARMORED</v>
          </cell>
        </row>
        <row r="2490">
          <cell r="C2490" t="str">
            <v>ENERGY BEVERAGE CO INC</v>
          </cell>
        </row>
        <row r="2491">
          <cell r="C2491" t="str">
            <v>FEDEX</v>
          </cell>
        </row>
        <row r="2492">
          <cell r="C2492" t="str">
            <v>HOME CARE ASSOC OF NYS INC</v>
          </cell>
        </row>
        <row r="2493">
          <cell r="C2493" t="str">
            <v>HOPKINS MEDICAL PRODUCTS IN</v>
          </cell>
        </row>
        <row r="2494">
          <cell r="C2494" t="str">
            <v>JANE VASSIL</v>
          </cell>
        </row>
        <row r="2495">
          <cell r="C2495" t="str">
            <v>JANET COHEN</v>
          </cell>
        </row>
        <row r="2496">
          <cell r="C2496" t="str">
            <v>JOHNSON &amp; JOHNSON HEALTH CA</v>
          </cell>
        </row>
        <row r="2497">
          <cell r="C2497" t="str">
            <v>JOHNSON &amp; JOHNSON HEALTHCAR</v>
          </cell>
        </row>
        <row r="2498">
          <cell r="C2498" t="str">
            <v>KARL STORZ ENDOSCOPY AMERIC</v>
          </cell>
        </row>
        <row r="2499">
          <cell r="C2499" t="str">
            <v>KCI USA</v>
          </cell>
        </row>
        <row r="2500">
          <cell r="C2500" t="str">
            <v>KING &amp; SPALDING</v>
          </cell>
        </row>
        <row r="2501">
          <cell r="C2501" t="str">
            <v>MCI</v>
          </cell>
        </row>
        <row r="2502">
          <cell r="C2502" t="str">
            <v>MEDIVANCE INC.</v>
          </cell>
        </row>
        <row r="2503">
          <cell r="C2503" t="str">
            <v>MICHAEL LABRIOLA INC</v>
          </cell>
        </row>
        <row r="2504">
          <cell r="C2504" t="str">
            <v>MICRO AIRE</v>
          </cell>
        </row>
        <row r="2505">
          <cell r="C2505" t="str">
            <v>MIDI INC</v>
          </cell>
        </row>
        <row r="2506">
          <cell r="C2506" t="str">
            <v>MIRA INC</v>
          </cell>
        </row>
        <row r="2507">
          <cell r="C2507" t="str">
            <v>NEW YORK DIALYSIS SERVICES</v>
          </cell>
        </row>
        <row r="2508">
          <cell r="C2508" t="str">
            <v>OLIVETE ROJAS</v>
          </cell>
        </row>
        <row r="2509">
          <cell r="C2509" t="str">
            <v>ORTHO CLINICAL DIAGNOSTICS</v>
          </cell>
        </row>
        <row r="2510">
          <cell r="C2510" t="str">
            <v>PAMELA NEENAN</v>
          </cell>
        </row>
        <row r="2511">
          <cell r="C2511" t="str">
            <v>PETTY CASH</v>
          </cell>
        </row>
        <row r="2512">
          <cell r="C2512" t="str">
            <v>QIAGEN INC</v>
          </cell>
        </row>
        <row r="2513">
          <cell r="C2513" t="str">
            <v>R &amp; V FLOORING SYSTEMS INC</v>
          </cell>
        </row>
        <row r="2514">
          <cell r="C2514" t="str">
            <v>REV ILYAS GILL</v>
          </cell>
        </row>
        <row r="2515">
          <cell r="C2515" t="str">
            <v>RINGO LLC</v>
          </cell>
        </row>
        <row r="2516">
          <cell r="C2516" t="str">
            <v>SAINT VINCENT CATHOLIC MEDI</v>
          </cell>
        </row>
        <row r="2517">
          <cell r="C2517" t="str">
            <v>SIEMENS MEDICAL SOLUTIONS U</v>
          </cell>
        </row>
        <row r="2518">
          <cell r="C2518" t="str">
            <v>T2 CONSULTING LLC</v>
          </cell>
        </row>
        <row r="2519">
          <cell r="C2519" t="str">
            <v>TOM HOERING</v>
          </cell>
        </row>
        <row r="2520">
          <cell r="C2520" t="str">
            <v>VERIZON</v>
          </cell>
        </row>
        <row r="2521">
          <cell r="C2521" t="str">
            <v>VERIZON</v>
          </cell>
        </row>
        <row r="2522">
          <cell r="C2522" t="str">
            <v>VERIZON</v>
          </cell>
        </row>
        <row r="2523">
          <cell r="C2523" t="str">
            <v>VERIZON SELECT SERVICES INC</v>
          </cell>
        </row>
        <row r="2524">
          <cell r="C2524" t="str">
            <v>VERIZON WIRELESS</v>
          </cell>
        </row>
        <row r="2525">
          <cell r="C2525" t="str">
            <v>A/P Other</v>
          </cell>
        </row>
        <row r="2526">
          <cell r="C2526" t="str">
            <v>ACCENT INSURANCE REC SOLUTI</v>
          </cell>
        </row>
        <row r="2527">
          <cell r="C2527" t="str">
            <v>ARAMARK REFRESHMENT SERV</v>
          </cell>
        </row>
        <row r="2528">
          <cell r="C2528" t="str">
            <v>B&amp;G SERVICES LTD</v>
          </cell>
        </row>
        <row r="2529">
          <cell r="C2529" t="str">
            <v>BANGS LABORATORIES INC</v>
          </cell>
        </row>
        <row r="2530">
          <cell r="C2530" t="str">
            <v>BRACCO DIAGNOSTICS INC</v>
          </cell>
        </row>
        <row r="2531">
          <cell r="C2531" t="str">
            <v>CABLEVISION SYSTEMS</v>
          </cell>
        </row>
        <row r="2532">
          <cell r="C2532" t="str">
            <v>COOK MEDICAL INCORPORATED</v>
          </cell>
        </row>
        <row r="2533">
          <cell r="C2533" t="str">
            <v>DELLA FEMINA ROTHSCHILD JEA</v>
          </cell>
        </row>
        <row r="2534">
          <cell r="C2534" t="str">
            <v>DRE</v>
          </cell>
        </row>
        <row r="2535">
          <cell r="C2535" t="str">
            <v>E COM TECH</v>
          </cell>
        </row>
        <row r="2536">
          <cell r="C2536" t="str">
            <v>E RECOVERY LLC</v>
          </cell>
        </row>
        <row r="2537">
          <cell r="C2537" t="str">
            <v>ERBE USA INC</v>
          </cell>
        </row>
        <row r="2538">
          <cell r="C2538" t="str">
            <v>FEDEX</v>
          </cell>
        </row>
        <row r="2539">
          <cell r="C2539" t="str">
            <v>GENESIS BPS</v>
          </cell>
        </row>
        <row r="2540">
          <cell r="C2540" t="str">
            <v>GROUP J</v>
          </cell>
        </row>
        <row r="2541">
          <cell r="C2541" t="str">
            <v>HOPKINS MEDICAL PRODUCTS IN</v>
          </cell>
        </row>
        <row r="2542">
          <cell r="C2542" t="str">
            <v>INTERCOM OF AMERICA</v>
          </cell>
        </row>
        <row r="2543">
          <cell r="C2543" t="str">
            <v>JZANUS LTD</v>
          </cell>
        </row>
        <row r="2544">
          <cell r="C2544" t="str">
            <v>LINDA RAPUANO</v>
          </cell>
        </row>
        <row r="2545">
          <cell r="C2545" t="str">
            <v>LMA NORTH AMERICA INC</v>
          </cell>
        </row>
        <row r="2546">
          <cell r="C2546" t="str">
            <v>MCBEE ASSOCIATES INC</v>
          </cell>
        </row>
        <row r="2547">
          <cell r="C2547" t="str">
            <v>MEDAFOR, INC.</v>
          </cell>
        </row>
        <row r="2548">
          <cell r="C2548" t="str">
            <v>MEDICAL ACCOUNTS SERVICE</v>
          </cell>
        </row>
        <row r="2549">
          <cell r="C2549" t="str">
            <v>MEDICAL MALPRACTICE INSURAN</v>
          </cell>
        </row>
        <row r="2550">
          <cell r="C2550" t="str">
            <v>MEDICAL MANAGEMENT RESOURCE</v>
          </cell>
        </row>
        <row r="2551">
          <cell r="C2551" t="str">
            <v>NEW YORK MEDICAL COLLEGE</v>
          </cell>
        </row>
        <row r="2552">
          <cell r="C2552" t="str">
            <v>OCEANSIDE INSTITUTIONAL IND</v>
          </cell>
        </row>
        <row r="2553">
          <cell r="C2553" t="str">
            <v>SHAUB AHMUTY CITRIN &amp; SPRAT</v>
          </cell>
        </row>
        <row r="2554">
          <cell r="C2554" t="str">
            <v>SISTERS OF ST DOMINIC</v>
          </cell>
        </row>
        <row r="2555">
          <cell r="C2555" t="str">
            <v>SOFT COMPUTER CONSULTANTS</v>
          </cell>
        </row>
        <row r="2556">
          <cell r="C2556" t="str">
            <v>TANNEN HEALTHCARE CONSULTIN</v>
          </cell>
        </row>
        <row r="2557">
          <cell r="C2557" t="str">
            <v>TPF NURSING REGISTRY INC</v>
          </cell>
        </row>
        <row r="2558">
          <cell r="C2558" t="str">
            <v>TRIPATH IMAGING INC</v>
          </cell>
        </row>
        <row r="2559">
          <cell r="C2559" t="str">
            <v>UNITED PROTECTIVE ALARM SYS</v>
          </cell>
        </row>
        <row r="2560">
          <cell r="C2560" t="str">
            <v>US ENDOSCOPY GROUP</v>
          </cell>
        </row>
        <row r="2561">
          <cell r="C2561" t="str">
            <v>VERACITY LLC</v>
          </cell>
        </row>
        <row r="2562">
          <cell r="C2562" t="str">
            <v>VISION SHARE INC.</v>
          </cell>
        </row>
        <row r="2563">
          <cell r="C2563" t="str">
            <v>VITALITEC INTERNATIONAL INC</v>
          </cell>
        </row>
        <row r="2564">
          <cell r="C2564" t="str">
            <v>INVERNESS MEDICAL INNOVATIO</v>
          </cell>
        </row>
        <row r="2565">
          <cell r="C2565" t="str">
            <v>WRIGHT MEDICAL</v>
          </cell>
        </row>
        <row r="2566">
          <cell r="C2566" t="str">
            <v>FFS</v>
          </cell>
        </row>
        <row r="2567">
          <cell r="C2567" t="str">
            <v>A/P Other</v>
          </cell>
        </row>
        <row r="2568">
          <cell r="C2568" t="str">
            <v>AMERISOURCE BERGEN RECEIVAB</v>
          </cell>
        </row>
        <row r="2569">
          <cell r="C2569" t="str">
            <v>JORDAN GLASER MD</v>
          </cell>
        </row>
        <row r="2570">
          <cell r="C2570" t="str">
            <v>MVS MECHANICAL CORP</v>
          </cell>
        </row>
        <row r="2571">
          <cell r="C2571" t="str">
            <v>NETSMART</v>
          </cell>
        </row>
        <row r="2572">
          <cell r="C2572" t="str">
            <v>PANKAJ PATEL MD</v>
          </cell>
        </row>
        <row r="2573">
          <cell r="C2573" t="str">
            <v>PATRICIA NORTON</v>
          </cell>
        </row>
        <row r="2574">
          <cell r="C2574" t="str">
            <v>RICHARD ABBATE</v>
          </cell>
        </row>
        <row r="2575">
          <cell r="C2575" t="str">
            <v>SOK GEK SIM</v>
          </cell>
        </row>
        <row r="2576">
          <cell r="C2576" t="str">
            <v>SR SHEILA BROSNAN</v>
          </cell>
        </row>
        <row r="2577">
          <cell r="C2577" t="str">
            <v>STONEBRIDGE DISTRIBUTION IN</v>
          </cell>
        </row>
        <row r="2578">
          <cell r="C2578" t="str">
            <v>TAMARA MANDIC MD</v>
          </cell>
        </row>
        <row r="2579">
          <cell r="C2579" t="str">
            <v>TODT HILL UROLOGIC GRP PC</v>
          </cell>
        </row>
        <row r="2580">
          <cell r="C2580" t="str">
            <v>FFS</v>
          </cell>
        </row>
        <row r="2581">
          <cell r="C2581" t="str">
            <v>A/P Other</v>
          </cell>
        </row>
        <row r="2582">
          <cell r="C2582" t="str">
            <v>1199 SEIU TRAINING &amp; UPGRAD</v>
          </cell>
        </row>
        <row r="2583">
          <cell r="C2583" t="str">
            <v>1199 SEIU TRAINING&amp; UPGRADI</v>
          </cell>
        </row>
        <row r="2584">
          <cell r="C2584" t="str">
            <v>ADDEN FURNITURE</v>
          </cell>
        </row>
        <row r="2585">
          <cell r="C2585" t="str">
            <v>ADDIE PINEDA</v>
          </cell>
        </row>
        <row r="2586">
          <cell r="C2586" t="str">
            <v>ADVANCED MEDICAL OPTICS INC</v>
          </cell>
        </row>
        <row r="2587">
          <cell r="C2587" t="str">
            <v>ALBERT CIANCIMINO</v>
          </cell>
        </row>
        <row r="2588">
          <cell r="C2588" t="str">
            <v>ALLEN HEALTH CARE SERVICES</v>
          </cell>
        </row>
        <row r="2589">
          <cell r="C2589" t="str">
            <v>COMMAND SECURITY CORP</v>
          </cell>
        </row>
        <row r="2590">
          <cell r="C2590" t="str">
            <v>COMPREHENSIVE ARCHIVES INC</v>
          </cell>
        </row>
        <row r="2591">
          <cell r="C2591" t="str">
            <v>DR DREAMSCAPING INC</v>
          </cell>
        </row>
        <row r="2592">
          <cell r="C2592" t="str">
            <v>ERBE USA INC</v>
          </cell>
        </row>
        <row r="2593">
          <cell r="C2593" t="str">
            <v>GARFUNKEL WILD &amp; TRAVIS PC</v>
          </cell>
        </row>
        <row r="2594">
          <cell r="C2594" t="str">
            <v>GE HEALTHCARE FINANCIAL SER</v>
          </cell>
        </row>
        <row r="2595">
          <cell r="C2595" t="str">
            <v>HEART TO HEART HOME CARE</v>
          </cell>
        </row>
        <row r="2596">
          <cell r="C2596" t="str">
            <v>HENRY J. AMOROSO</v>
          </cell>
        </row>
        <row r="2597">
          <cell r="C2597" t="str">
            <v>HOPE HOME CARE INC</v>
          </cell>
        </row>
        <row r="2598">
          <cell r="C2598" t="str">
            <v>HOSPITAL FINANCIAL SERVICE</v>
          </cell>
        </row>
        <row r="2599">
          <cell r="C2599" t="str">
            <v>IRIDEX CORP</v>
          </cell>
        </row>
        <row r="2600">
          <cell r="C2600" t="str">
            <v>JOHNSON &amp; JOHNSON HEALTH CA</v>
          </cell>
        </row>
        <row r="2601">
          <cell r="C2601" t="str">
            <v>KARL DIETRICH SIEVERT, MD</v>
          </cell>
        </row>
        <row r="2602">
          <cell r="C2602" t="str">
            <v>KELLY INTL SECURITY SYSTEMS</v>
          </cell>
        </row>
        <row r="2603">
          <cell r="C2603" t="str">
            <v>KING-KULLEN GROCERY CO., IN</v>
          </cell>
        </row>
        <row r="2604">
          <cell r="C2604" t="str">
            <v>1199 SEIU BENEFITS FUND</v>
          </cell>
        </row>
        <row r="2605">
          <cell r="C2605" t="str">
            <v>1199 CHILDCARE FUND</v>
          </cell>
        </row>
        <row r="2606">
          <cell r="C2606" t="str">
            <v>1199 SEIU PENSION FUND</v>
          </cell>
        </row>
        <row r="2607">
          <cell r="C2607" t="str">
            <v>LOCAL 803 BENEFIT FUND</v>
          </cell>
        </row>
        <row r="2608">
          <cell r="C2608" t="str">
            <v>LOCAL 803 PENSION FUND</v>
          </cell>
        </row>
        <row r="2609">
          <cell r="C2609" t="str">
            <v>LTL MEDICAL</v>
          </cell>
        </row>
        <row r="2610">
          <cell r="C2610" t="str">
            <v>MARCO GONZALEZ</v>
          </cell>
        </row>
        <row r="2611">
          <cell r="C2611" t="str">
            <v>MARY THOMAS</v>
          </cell>
        </row>
        <row r="2612">
          <cell r="C2612" t="str">
            <v>MARYELLEN MARCHESE</v>
          </cell>
        </row>
        <row r="2613">
          <cell r="C2613" t="str">
            <v>MICROTEK MEDICAL INC</v>
          </cell>
        </row>
        <row r="2614">
          <cell r="C2614" t="str">
            <v>NATIONAL BUSINESS FURNITURE</v>
          </cell>
        </row>
        <row r="2615">
          <cell r="C2615" t="str">
            <v>NATIONAL RESEARCH CORPORATI</v>
          </cell>
        </row>
        <row r="2616">
          <cell r="C2616" t="str">
            <v>NEW YORK CARDIOVASCULAR ASS</v>
          </cell>
        </row>
        <row r="2617">
          <cell r="C2617" t="str">
            <v>NURSING PERSONNEL HOMECARE</v>
          </cell>
        </row>
        <row r="2618">
          <cell r="C2618" t="str">
            <v>NYSNA BENEFITS</v>
          </cell>
        </row>
        <row r="2619">
          <cell r="C2619" t="str">
            <v>NYSNA PENSION</v>
          </cell>
        </row>
        <row r="2620">
          <cell r="C2620" t="str">
            <v>PRESS GANEY ASSOC INC</v>
          </cell>
        </row>
        <row r="2621">
          <cell r="C2621" t="str">
            <v>PUBLIC GOODS POOL</v>
          </cell>
        </row>
        <row r="2622">
          <cell r="C2622" t="str">
            <v>RAF MEDICAL</v>
          </cell>
        </row>
        <row r="2623">
          <cell r="C2623" t="str">
            <v>SODEXO OPERATIONS LLC</v>
          </cell>
        </row>
        <row r="2624">
          <cell r="C2624" t="str">
            <v>SOLUTION 64 LLC</v>
          </cell>
        </row>
        <row r="2625">
          <cell r="C2625" t="str">
            <v>SUBURBAN CARTING CORP</v>
          </cell>
        </row>
        <row r="2626">
          <cell r="C2626" t="str">
            <v>TREK DIAGNOSTIC SYSTEMS INC</v>
          </cell>
        </row>
        <row r="2627">
          <cell r="C2627" t="str">
            <v>TRI STATE OPHTHALMIC</v>
          </cell>
        </row>
        <row r="2628">
          <cell r="C2628" t="str">
            <v>VASCULAR SOLUTIONS INC</v>
          </cell>
        </row>
        <row r="2629">
          <cell r="C2629" t="str">
            <v>WELCH ALLYN INC</v>
          </cell>
        </row>
        <row r="2630">
          <cell r="C2630" t="str">
            <v>WHITE GLOVE INC</v>
          </cell>
        </row>
        <row r="2631">
          <cell r="C2631" t="str">
            <v>A/P Other</v>
          </cell>
        </row>
        <row r="2632">
          <cell r="C2632" t="str">
            <v>1199 SEIU TRAINING &amp; UPGRAD</v>
          </cell>
        </row>
        <row r="2633">
          <cell r="C2633" t="str">
            <v>1199 SEIU TRAINING&amp; UPGRADI</v>
          </cell>
        </row>
        <row r="2634">
          <cell r="C2634" t="str">
            <v>ADP INC</v>
          </cell>
        </row>
        <row r="2635">
          <cell r="C2635" t="str">
            <v>CHARLES STEINER</v>
          </cell>
        </row>
        <row r="2636">
          <cell r="C2636" t="str">
            <v>DERMARITE INDUSTRIES LLC</v>
          </cell>
        </row>
        <row r="2637">
          <cell r="C2637" t="str">
            <v>FEDEX</v>
          </cell>
        </row>
        <row r="2638">
          <cell r="C2638" t="str">
            <v>1199 SEIU BENEFITS FUND</v>
          </cell>
        </row>
        <row r="2639">
          <cell r="C2639" t="str">
            <v>1199 CHILDCARE FUND</v>
          </cell>
        </row>
        <row r="2640">
          <cell r="C2640" t="str">
            <v>1199 SEIU PENSION FUND</v>
          </cell>
        </row>
        <row r="2641">
          <cell r="C2641" t="str">
            <v>NYSNA BENEFITS</v>
          </cell>
        </row>
        <row r="2642">
          <cell r="C2642" t="str">
            <v>NYSNA PENSION</v>
          </cell>
        </row>
        <row r="2643">
          <cell r="C2643" t="str">
            <v>REV EDUARDO BERITOS AMORA</v>
          </cell>
        </row>
        <row r="2644">
          <cell r="C2644" t="str">
            <v>REV GIL SUAYBAGRINO</v>
          </cell>
        </row>
        <row r="2645">
          <cell r="C2645" t="str">
            <v>REV MICHAEL ARPUTHAM</v>
          </cell>
        </row>
        <row r="2646">
          <cell r="C2646" t="str">
            <v>REV. ILYAS GILL</v>
          </cell>
        </row>
        <row r="2647">
          <cell r="C2647" t="str">
            <v>ROBERT BONGARD</v>
          </cell>
        </row>
        <row r="2648">
          <cell r="C2648" t="str">
            <v>ROSARIO E MAGNO INT'L STAFF</v>
          </cell>
        </row>
        <row r="2649">
          <cell r="C2649" t="str">
            <v>S &amp; S WORLDWIDE INC.</v>
          </cell>
        </row>
        <row r="2650">
          <cell r="C2650" t="str">
            <v>SODEXO OPERATIONS LLC</v>
          </cell>
        </row>
        <row r="2651">
          <cell r="C2651" t="str">
            <v>ST. JEROME'S HEALTH SERV CO</v>
          </cell>
        </row>
        <row r="2652">
          <cell r="C2652" t="str">
            <v>TRI-STATE SURGICAL SUPPLY</v>
          </cell>
        </row>
        <row r="2653">
          <cell r="C2653" t="str">
            <v>UNITED ELECTRIC POWER INC</v>
          </cell>
        </row>
        <row r="2654">
          <cell r="C2654" t="str">
            <v>VINCENTIAN FATHERS</v>
          </cell>
        </row>
        <row r="2655">
          <cell r="C2655" t="str">
            <v>WHITE GLOVE INC</v>
          </cell>
        </row>
        <row r="2656">
          <cell r="C2656" t="str">
            <v>1199 SEIU TRAINING &amp; UPGRAD</v>
          </cell>
        </row>
        <row r="2657">
          <cell r="C2657" t="str">
            <v>1199 SEIU TRAINING&amp; UPGRADI</v>
          </cell>
        </row>
        <row r="2658">
          <cell r="C2658" t="str">
            <v>ADP INC</v>
          </cell>
        </row>
        <row r="2659">
          <cell r="C2659" t="str">
            <v>1199 SEIU BENEFITS FUND</v>
          </cell>
        </row>
        <row r="2660">
          <cell r="C2660" t="str">
            <v>1199 CHILDCARE FUND</v>
          </cell>
        </row>
        <row r="2661">
          <cell r="C2661" t="str">
            <v>1199 SEIU PENSION FUND</v>
          </cell>
        </row>
        <row r="2662">
          <cell r="C2662" t="str">
            <v>MARIA L. MCGUIRE, RN</v>
          </cell>
        </row>
        <row r="2663">
          <cell r="C2663" t="str">
            <v>NYC MTA</v>
          </cell>
        </row>
        <row r="2664">
          <cell r="C2664" t="str">
            <v>NYSNA BENEFITS</v>
          </cell>
        </row>
        <row r="2665">
          <cell r="C2665" t="str">
            <v>ROSARIO E MAGNO INT'L STAFF</v>
          </cell>
        </row>
        <row r="2666">
          <cell r="C2666" t="str">
            <v>SODEXO OPERATIONS LLC</v>
          </cell>
        </row>
        <row r="2667">
          <cell r="C2667" t="str">
            <v>Other Void</v>
          </cell>
        </row>
        <row r="2668">
          <cell r="C2668" t="str">
            <v>BD DEVELOPMENT LLC</v>
          </cell>
        </row>
        <row r="2669">
          <cell r="C2669" t="str">
            <v>BROWN HARRIS STEVENS</v>
          </cell>
        </row>
        <row r="2670">
          <cell r="C2670" t="str">
            <v>NYC MTA</v>
          </cell>
        </row>
        <row r="2671">
          <cell r="C2671" t="str">
            <v>THE JOHN ADAMS OWNERS, INC</v>
          </cell>
        </row>
        <row r="2672">
          <cell r="C2672" t="str">
            <v>Physician Fees</v>
          </cell>
        </row>
        <row r="2673">
          <cell r="C2673" t="str">
            <v>A/P Other</v>
          </cell>
        </row>
        <row r="2674">
          <cell r="C2674" t="str">
            <v>ADP INC</v>
          </cell>
        </row>
        <row r="2675">
          <cell r="C2675" t="str">
            <v>CARDIAC SCIENCE</v>
          </cell>
        </row>
        <row r="2676">
          <cell r="C2676" t="str">
            <v>DEPUY MITEK</v>
          </cell>
        </row>
        <row r="2677">
          <cell r="C2677" t="str">
            <v>EMERGISOFT CORPORATION</v>
          </cell>
        </row>
        <row r="2678">
          <cell r="C2678" t="str">
            <v>HAY GROUP INC</v>
          </cell>
        </row>
        <row r="2679">
          <cell r="C2679" t="str">
            <v>ISP TECHNOLOGIES INC</v>
          </cell>
        </row>
        <row r="2680">
          <cell r="C2680" t="str">
            <v>JOHNSON &amp; JOHNSON HEALTHCAR</v>
          </cell>
        </row>
        <row r="2681">
          <cell r="C2681" t="str">
            <v>NETSMART</v>
          </cell>
        </row>
        <row r="2682">
          <cell r="C2682" t="str">
            <v>ROCHE DIAGNOSTIC CORP</v>
          </cell>
        </row>
        <row r="2683">
          <cell r="C2683" t="str">
            <v>VERIZON</v>
          </cell>
        </row>
        <row r="2684">
          <cell r="C2684" t="str">
            <v>WYETH PHARMACEUTICALS</v>
          </cell>
        </row>
        <row r="2685">
          <cell r="C2685" t="str">
            <v>FEDERICO ALVA</v>
          </cell>
        </row>
        <row r="2686">
          <cell r="C2686" t="str">
            <v>PAUL ROSENFELD</v>
          </cell>
        </row>
        <row r="2687">
          <cell r="C2687" t="str">
            <v>STONEBRIDGE DISTRIBUTION IN</v>
          </cell>
        </row>
        <row r="2688">
          <cell r="C2688" t="str">
            <v>FFS</v>
          </cell>
        </row>
        <row r="2689">
          <cell r="C2689" t="str">
            <v>A/P Other</v>
          </cell>
        </row>
        <row r="2690">
          <cell r="C2690" t="str">
            <v>User Defined</v>
          </cell>
        </row>
        <row r="2691">
          <cell r="C2691" t="str">
            <v>ABBOTT VASCULAR</v>
          </cell>
        </row>
        <row r="2692">
          <cell r="C2692" t="str">
            <v>ALLSCRIPTS</v>
          </cell>
        </row>
        <row r="2693">
          <cell r="C2693" t="str">
            <v>AMERICAN HEALTH CARE SUPPLY</v>
          </cell>
        </row>
        <row r="2694">
          <cell r="C2694" t="str">
            <v>BARBARA PIASCIK</v>
          </cell>
        </row>
        <row r="2695">
          <cell r="C2695" t="str">
            <v>BIOFORM MEDICAL</v>
          </cell>
        </row>
        <row r="2696">
          <cell r="C2696" t="str">
            <v>CCH INC</v>
          </cell>
        </row>
        <row r="2697">
          <cell r="C2697" t="str">
            <v>COUNTY OIL COMPANY</v>
          </cell>
        </row>
        <row r="2698">
          <cell r="C2698" t="str">
            <v>FRIEDMAN &amp; GOTBAUM LLP</v>
          </cell>
        </row>
        <row r="2699">
          <cell r="C2699" t="str">
            <v>FUELMAN/FLEETCOR</v>
          </cell>
        </row>
        <row r="2700">
          <cell r="C2700" t="str">
            <v>HOPKINS MEDICAL PRODUCTS IN</v>
          </cell>
        </row>
        <row r="2701">
          <cell r="C2701" t="str">
            <v>IRIDEX CORP</v>
          </cell>
        </row>
        <row r="2702">
          <cell r="C2702" t="str">
            <v>JOHNSON &amp; JOHNSON HEALTH CA</v>
          </cell>
        </row>
        <row r="2703">
          <cell r="C2703" t="str">
            <v>JOHNSON &amp; JOHNSON HEALTHCAR</v>
          </cell>
        </row>
        <row r="2704">
          <cell r="C2704" t="str">
            <v>LANGUAGE LINES SERVICES</v>
          </cell>
        </row>
        <row r="2705">
          <cell r="C2705" t="str">
            <v>MEDICAL PHYSICS ASSOCIATES</v>
          </cell>
        </row>
        <row r="2706">
          <cell r="C2706" t="str">
            <v>MEDIWARE INFORMATION</v>
          </cell>
        </row>
        <row r="2707">
          <cell r="C2707" t="str">
            <v>MEDTRONIC SOFAMOR DANEK INC</v>
          </cell>
        </row>
        <row r="2708">
          <cell r="C2708" t="str">
            <v>MISYS HEALTHCARE</v>
          </cell>
        </row>
        <row r="2709">
          <cell r="C2709" t="str">
            <v>NURSES ON HAND REGISTRY INC</v>
          </cell>
        </row>
        <row r="2710">
          <cell r="C2710" t="str">
            <v>OLYMPUS AMERICA INC</v>
          </cell>
        </row>
        <row r="2711">
          <cell r="C2711" t="str">
            <v>OXFORD HEALTH PLANS</v>
          </cell>
        </row>
        <row r="2712">
          <cell r="C2712" t="str">
            <v>RADIOMETER AMERICA INC</v>
          </cell>
        </row>
        <row r="2713">
          <cell r="C2713" t="str">
            <v>RAMPULLA ASSOCIATES ARCHITE</v>
          </cell>
        </row>
        <row r="2714">
          <cell r="C2714" t="str">
            <v>SANDHILL SCIENTIFIC INC</v>
          </cell>
        </row>
        <row r="2715">
          <cell r="C2715" t="str">
            <v>SPINAL GRAFT TECHNOLOGIES L</v>
          </cell>
        </row>
        <row r="2716">
          <cell r="C2716" t="str">
            <v>TRI STATE OPHTHALMIC</v>
          </cell>
        </row>
        <row r="2717">
          <cell r="C2717" t="str">
            <v>WOHLS AND OMARA LLP</v>
          </cell>
        </row>
        <row r="2718">
          <cell r="C2718" t="str">
            <v>ROBERT ZAPART</v>
          </cell>
        </row>
        <row r="2719">
          <cell r="C2719" t="str">
            <v>Physician Fees</v>
          </cell>
        </row>
        <row r="2720">
          <cell r="C2720" t="str">
            <v>A/P Other</v>
          </cell>
        </row>
        <row r="2721">
          <cell r="C2721" t="str">
            <v>APEX LABORATORY INC</v>
          </cell>
        </row>
        <row r="2722">
          <cell r="C2722" t="str">
            <v>FEDEX</v>
          </cell>
        </row>
        <row r="2723">
          <cell r="C2723" t="str">
            <v>HEALTH FACILITY ASSESSMT FU</v>
          </cell>
        </row>
        <row r="2724">
          <cell r="C2724" t="str">
            <v>HIPSAVER INC</v>
          </cell>
        </row>
        <row r="2725">
          <cell r="C2725" t="str">
            <v>MALGORZATA WODECKA</v>
          </cell>
        </row>
        <row r="2726">
          <cell r="C2726" t="str">
            <v>JACK MICELI DDS PC</v>
          </cell>
        </row>
        <row r="2727">
          <cell r="C2727" t="str">
            <v>REV EDUARDO BERITOS AMORA</v>
          </cell>
        </row>
        <row r="2728">
          <cell r="C2728" t="str">
            <v>RICHARD ABBATE</v>
          </cell>
        </row>
        <row r="2729">
          <cell r="C2729" t="str">
            <v>THERAPEUTIC RESOURCES INC</v>
          </cell>
        </row>
        <row r="2730">
          <cell r="C2730" t="str">
            <v>THYSSEN KRUPP ELEVATOR CORP</v>
          </cell>
        </row>
        <row r="2731">
          <cell r="C2731" t="str">
            <v>TRANSCARE DBA METROCARE</v>
          </cell>
        </row>
        <row r="2732">
          <cell r="C2732" t="str">
            <v>NEW YORK ELEVATOR</v>
          </cell>
        </row>
        <row r="2733">
          <cell r="C2733" t="str">
            <v>NYS DEPT OF HEALTH</v>
          </cell>
        </row>
        <row r="2734">
          <cell r="C2734" t="str">
            <v>ONWARD HEALTHCARE INC</v>
          </cell>
        </row>
        <row r="2735">
          <cell r="C2735" t="str">
            <v>RICHMOND COUNTY AMB SER</v>
          </cell>
        </row>
        <row r="2736">
          <cell r="C2736" t="str">
            <v>STATEN ISLAND ADVANCE</v>
          </cell>
        </row>
        <row r="2737">
          <cell r="C2737" t="str">
            <v>TELESTAR SYSTEMS INC</v>
          </cell>
        </row>
        <row r="2738">
          <cell r="C2738" t="str">
            <v>A/P Other</v>
          </cell>
        </row>
        <row r="2739">
          <cell r="C2739" t="str">
            <v>1199 SEIU POLITICAL ACT FUN</v>
          </cell>
        </row>
        <row r="2740">
          <cell r="C2740" t="str">
            <v>1199 SEIU DUES</v>
          </cell>
        </row>
        <row r="2741">
          <cell r="C2741" t="str">
            <v>1199 SEIU FEDERAL CREDIT UN</v>
          </cell>
        </row>
        <row r="2742">
          <cell r="C2742" t="str">
            <v>1199 SEIU HOME MTGE LOAN PR</v>
          </cell>
        </row>
        <row r="2743">
          <cell r="C2743" t="str">
            <v>AETNA LIFE INS &amp; ANNUNITY C</v>
          </cell>
        </row>
        <row r="2744">
          <cell r="C2744" t="str">
            <v>AETNA LIFE INS ONLY</v>
          </cell>
        </row>
        <row r="2745">
          <cell r="C2745" t="str">
            <v>ALCON LABORATORIES INC</v>
          </cell>
        </row>
        <row r="2746">
          <cell r="C2746" t="str">
            <v>ALCON SURGICAL LABS</v>
          </cell>
        </row>
        <row r="2747">
          <cell r="C2747" t="str">
            <v>AMBU</v>
          </cell>
        </row>
        <row r="2748">
          <cell r="C2748" t="str">
            <v>ARMSTRONG MEDICAL IND INC</v>
          </cell>
        </row>
        <row r="2749">
          <cell r="C2749" t="str">
            <v>BELMONT INSTRUMENT COMPANY</v>
          </cell>
        </row>
        <row r="2750">
          <cell r="C2750" t="str">
            <v>CODONICS INC</v>
          </cell>
        </row>
        <row r="2751">
          <cell r="C2751" t="str">
            <v>COMMITTEE OF INTERNS &amp; RESI</v>
          </cell>
        </row>
        <row r="2752">
          <cell r="C2752" t="str">
            <v>COMMITTEE OF INTERNS AND RE</v>
          </cell>
        </row>
        <row r="2753">
          <cell r="C2753" t="str">
            <v>COMPREHENSIVE ARCHIVES INC</v>
          </cell>
        </row>
        <row r="2754">
          <cell r="C2754" t="str">
            <v>DIASORIN CORP</v>
          </cell>
        </row>
        <row r="2755">
          <cell r="C2755" t="str">
            <v>FEDEX</v>
          </cell>
        </row>
        <row r="2756">
          <cell r="C2756" t="str">
            <v>JENNIFER COFFEY</v>
          </cell>
        </row>
        <row r="2757">
          <cell r="C2757" t="str">
            <v>JOHNSON &amp; JOHNSON HEALTH CA</v>
          </cell>
        </row>
        <row r="2758">
          <cell r="C2758" t="str">
            <v>KENDALL HEALTHCARE PRODUCTS</v>
          </cell>
        </row>
        <row r="2759">
          <cell r="C2759" t="str">
            <v>LIFE INSURANCE CO OF BOSTON</v>
          </cell>
        </row>
        <row r="2760">
          <cell r="C2760" t="str">
            <v>LOCAL 550 IBT</v>
          </cell>
        </row>
        <row r="2761">
          <cell r="C2761" t="str">
            <v>MCMASTER CARR SUPPLY CO</v>
          </cell>
        </row>
        <row r="2762">
          <cell r="C2762" t="str">
            <v>NYSNA DUES</v>
          </cell>
        </row>
        <row r="2763">
          <cell r="C2763" t="str">
            <v>NYSNA BENEFITS</v>
          </cell>
        </row>
        <row r="2764">
          <cell r="C2764" t="str">
            <v>NYSNA PENSION</v>
          </cell>
        </row>
        <row r="2765">
          <cell r="C2765" t="str">
            <v>PETTY CASH</v>
          </cell>
        </row>
        <row r="2766">
          <cell r="C2766" t="str">
            <v>RENEE DONOFRIO</v>
          </cell>
        </row>
        <row r="2767">
          <cell r="C2767" t="str">
            <v>SMITH &amp; NEPHEW ENDOSCOPY IN</v>
          </cell>
        </row>
        <row r="2768">
          <cell r="C2768" t="str">
            <v>STEVEN DELUCA</v>
          </cell>
        </row>
        <row r="2769">
          <cell r="C2769" t="str">
            <v>TERUMO CARDIOVASCULAR SYSTE</v>
          </cell>
        </row>
        <row r="2770">
          <cell r="C2770" t="str">
            <v>FARMINGTON CO</v>
          </cell>
        </row>
        <row r="2771">
          <cell r="C2771" t="str">
            <v>THERMO FISHER SCIENTIFIC</v>
          </cell>
        </row>
        <row r="2772">
          <cell r="C2772" t="str">
            <v>THOMAS HANCHETT</v>
          </cell>
        </row>
        <row r="2773">
          <cell r="C2773" t="str">
            <v>UNITED WAY</v>
          </cell>
        </row>
        <row r="2774">
          <cell r="C2774" t="str">
            <v>UNITED WAY OF NEW YORK CITY</v>
          </cell>
        </row>
        <row r="2775">
          <cell r="C2775" t="str">
            <v>US LIFE</v>
          </cell>
        </row>
        <row r="2776">
          <cell r="C2776" t="str">
            <v>WW GRAINGER INC</v>
          </cell>
        </row>
        <row r="2777">
          <cell r="C2777" t="str">
            <v>1199 SEIU POLITICAL ACT FUN</v>
          </cell>
        </row>
        <row r="2778">
          <cell r="C2778" t="str">
            <v>1199 SEIU DUES</v>
          </cell>
        </row>
        <row r="2779">
          <cell r="C2779" t="str">
            <v>1199 SEIU FEDERAL CREDIT UN</v>
          </cell>
        </row>
        <row r="2780">
          <cell r="C2780" t="str">
            <v>NYSNA DUES</v>
          </cell>
        </row>
        <row r="2781">
          <cell r="C2781" t="str">
            <v>A/P Other</v>
          </cell>
        </row>
        <row r="2782">
          <cell r="C2782" t="str">
            <v>1199 SEIU POLITICAL ACT FUN</v>
          </cell>
        </row>
        <row r="2783">
          <cell r="C2783" t="str">
            <v>1199 SEIU DUES</v>
          </cell>
        </row>
        <row r="2784">
          <cell r="C2784" t="str">
            <v>1199 SEIU HOME MTGE LOAN PR</v>
          </cell>
        </row>
        <row r="2785">
          <cell r="C2785" t="str">
            <v>NYSNA DUES</v>
          </cell>
        </row>
        <row r="2786">
          <cell r="C2786" t="str">
            <v>FARMINGTON CO</v>
          </cell>
        </row>
        <row r="2787">
          <cell r="C2787" t="str">
            <v>UNITED WAY OF NEW YORK CITY</v>
          </cell>
        </row>
        <row r="2788">
          <cell r="C2788" t="str">
            <v>MCMASTER CARR SUPPLY CO</v>
          </cell>
        </row>
        <row r="2789">
          <cell r="C2789" t="str">
            <v>COLLEGE OF AMERICAN PATHOLO</v>
          </cell>
        </row>
        <row r="2790">
          <cell r="C2790" t="str">
            <v>Other Void</v>
          </cell>
        </row>
        <row r="2791">
          <cell r="C2791" t="str">
            <v>CONSOLIDATED PLASTICS CO IN</v>
          </cell>
        </row>
        <row r="2792">
          <cell r="C2792" t="str">
            <v>JACK MICELI DDS PC</v>
          </cell>
        </row>
        <row r="2793">
          <cell r="C2793" t="str">
            <v>Pensions</v>
          </cell>
        </row>
        <row r="2794">
          <cell r="C2794" t="str">
            <v>Tuition Reimbursement</v>
          </cell>
        </row>
        <row r="2795">
          <cell r="C2795" t="str">
            <v>Physician Fees</v>
          </cell>
        </row>
        <row r="2796">
          <cell r="C2796" t="str">
            <v>FFS</v>
          </cell>
        </row>
        <row r="2797">
          <cell r="C2797" t="str">
            <v>A/P Other</v>
          </cell>
        </row>
        <row r="2798">
          <cell r="C2798" t="str">
            <v>User Defined</v>
          </cell>
        </row>
        <row r="2799">
          <cell r="C2799" t="str">
            <v>1-800 WE ANSWER</v>
          </cell>
        </row>
        <row r="2800">
          <cell r="C2800" t="str">
            <v>ABBOTT LABS DIAG DIVISION</v>
          </cell>
        </row>
        <row r="2801">
          <cell r="C2801" t="str">
            <v>ACCENT INSURANCE REC SOLUTI</v>
          </cell>
        </row>
        <row r="2802">
          <cell r="C2802" t="str">
            <v>AFFILIATED RISK CONTROL ADM</v>
          </cell>
        </row>
        <row r="2803">
          <cell r="C2803" t="str">
            <v>AIDS SERVICE CENTER</v>
          </cell>
        </row>
        <row r="2804">
          <cell r="C2804" t="str">
            <v>ALL VOICE COMMUNICATIONS</v>
          </cell>
        </row>
        <row r="2805">
          <cell r="C2805" t="str">
            <v>ALLIED UROLOGICAL SERVICES</v>
          </cell>
        </row>
        <row r="2806">
          <cell r="C2806" t="str">
            <v>ANIXTER INC</v>
          </cell>
        </row>
        <row r="2807">
          <cell r="C2807" t="str">
            <v>ACXIOM INFOR. SECURITY SVCS</v>
          </cell>
        </row>
        <row r="2808">
          <cell r="C2808" t="str">
            <v>BRUCE CHARLES ZABLOW MD</v>
          </cell>
        </row>
        <row r="2809">
          <cell r="C2809" t="str">
            <v>CABLEVISION SYSTEMS</v>
          </cell>
        </row>
        <row r="2810">
          <cell r="C2810" t="str">
            <v>CARROLL ANNE GRECE</v>
          </cell>
        </row>
        <row r="2811">
          <cell r="C2811" t="str">
            <v>EDWARDS SERVICES</v>
          </cell>
        </row>
        <row r="2812">
          <cell r="C2812" t="str">
            <v>CASTLE OIL CORP</v>
          </cell>
        </row>
        <row r="2813">
          <cell r="C2813" t="str">
            <v>COMPREHENSIVE ARCHIVES INC</v>
          </cell>
        </row>
        <row r="2814">
          <cell r="C2814" t="str">
            <v>CON EDISON</v>
          </cell>
        </row>
        <row r="2815">
          <cell r="C2815" t="str">
            <v>CONNEX INTERNATIONAL</v>
          </cell>
        </row>
        <row r="2816">
          <cell r="C2816" t="str">
            <v>COUNSEL PRESS</v>
          </cell>
        </row>
        <row r="2817">
          <cell r="C2817" t="str">
            <v>CRISTO REY NEW YORK HS</v>
          </cell>
        </row>
        <row r="2818">
          <cell r="C2818" t="str">
            <v>CVS</v>
          </cell>
        </row>
        <row r="2819">
          <cell r="C2819" t="str">
            <v>D'S AUTO REPAIR &amp; TOWING</v>
          </cell>
        </row>
        <row r="2820">
          <cell r="C2820" t="str">
            <v>DEPUY MITEK</v>
          </cell>
        </row>
        <row r="2821">
          <cell r="C2821" t="str">
            <v>DR JOHN DZIEDZIC</v>
          </cell>
        </row>
        <row r="2822">
          <cell r="C2822" t="str">
            <v>DYNAMEX INC</v>
          </cell>
        </row>
        <row r="2823">
          <cell r="C2823" t="str">
            <v>EV3 INC</v>
          </cell>
        </row>
        <row r="2824">
          <cell r="C2824" t="str">
            <v>FELIX URMAN MD</v>
          </cell>
        </row>
        <row r="2825">
          <cell r="C2825" t="str">
            <v>GREENBAUM,WAGNOR,P.C.</v>
          </cell>
        </row>
        <row r="2826">
          <cell r="C2826" t="str">
            <v>GREENWICH MEDICAL ANESTHESI</v>
          </cell>
        </row>
        <row r="2827">
          <cell r="C2827" t="str">
            <v>HEALTH CARE COMPLIANCE</v>
          </cell>
        </row>
        <row r="2828">
          <cell r="C2828" t="str">
            <v>HEALTH POINT PRODUCTS</v>
          </cell>
        </row>
        <row r="2829">
          <cell r="C2829" t="str">
            <v>HEALTHPLEX</v>
          </cell>
        </row>
        <row r="2830">
          <cell r="C2830" t="str">
            <v>HENRY MILLER &amp; ASSOC. LLC</v>
          </cell>
        </row>
        <row r="2831">
          <cell r="C2831" t="str">
            <v>HINDU SOCIETY OF NORTH AMER</v>
          </cell>
        </row>
        <row r="2832">
          <cell r="C2832" t="str">
            <v>JANET GOLDBERG</v>
          </cell>
        </row>
        <row r="2833">
          <cell r="C2833" t="str">
            <v>JOHNSON &amp; JOHNSON HEALTHCAR</v>
          </cell>
        </row>
        <row r="2834">
          <cell r="C2834" t="str">
            <v>K-PAX</v>
          </cell>
        </row>
        <row r="2835">
          <cell r="C2835" t="str">
            <v>KATENA PRODUCTS INC</v>
          </cell>
        </row>
        <row r="2836">
          <cell r="C2836" t="str">
            <v>KINGSBROOK JEWISH MEDICAL</v>
          </cell>
        </row>
        <row r="2837">
          <cell r="C2837" t="str">
            <v>LINDA RAPUANO</v>
          </cell>
        </row>
        <row r="2838">
          <cell r="C2838" t="str">
            <v>MANHATTAN COLORECTAL</v>
          </cell>
        </row>
        <row r="2839">
          <cell r="C2839" t="str">
            <v>MARGARET D SMITH MD</v>
          </cell>
        </row>
        <row r="2840">
          <cell r="C2840" t="str">
            <v>MASSACHUSETTS CASUALTY</v>
          </cell>
        </row>
        <row r="2841">
          <cell r="C2841" t="str">
            <v>MEDFONE NATIONWIDE INC</v>
          </cell>
        </row>
        <row r="2842">
          <cell r="C2842" t="str">
            <v>MEDICAL LIABILITY MUTUAL</v>
          </cell>
        </row>
        <row r="2843">
          <cell r="C2843" t="str">
            <v>MEDRAD INC</v>
          </cell>
        </row>
        <row r="2844">
          <cell r="C2844" t="str">
            <v>MICHAEL CIOROIU MD</v>
          </cell>
        </row>
        <row r="2845">
          <cell r="C2845" t="str">
            <v>MICRO THERAPEUTIC INC</v>
          </cell>
        </row>
        <row r="2846">
          <cell r="C2846" t="str">
            <v>MOON H LEE MD</v>
          </cell>
        </row>
        <row r="2847">
          <cell r="C2847" t="str">
            <v>MUTUAL REDEVELOPMENT HOUSES</v>
          </cell>
        </row>
        <row r="2848">
          <cell r="C2848" t="str">
            <v>NATIONS ROOF</v>
          </cell>
        </row>
        <row r="2849">
          <cell r="C2849" t="str">
            <v>NEW YORK EYE AND EAR INFIRM</v>
          </cell>
        </row>
        <row r="2850">
          <cell r="C2850" t="str">
            <v>NY EPILEPSY &amp; NEUROLOGY PLL</v>
          </cell>
        </row>
        <row r="2851">
          <cell r="C2851" t="str">
            <v>NYC DEPARTMENT OF HEALTH  &amp;</v>
          </cell>
        </row>
        <row r="2852">
          <cell r="C2852" t="str">
            <v>POSSIS MEDICAL INC</v>
          </cell>
        </row>
        <row r="2853">
          <cell r="C2853" t="str">
            <v>QUICK LEONARD KIEFFER INTL</v>
          </cell>
        </row>
        <row r="2854">
          <cell r="C2854" t="str">
            <v>RABBI NENNER</v>
          </cell>
        </row>
        <row r="2855">
          <cell r="C2855" t="str">
            <v>RABER ENTERPRISES LLC</v>
          </cell>
        </row>
        <row r="2856">
          <cell r="C2856" t="str">
            <v>REV ILYAS GILL</v>
          </cell>
        </row>
        <row r="2857">
          <cell r="C2857" t="str">
            <v>REV RONALD ROLHEISER</v>
          </cell>
        </row>
        <row r="2858">
          <cell r="C2858" t="str">
            <v>ROBERT GROSSI MD</v>
          </cell>
        </row>
        <row r="2859">
          <cell r="C2859" t="str">
            <v>ROSS PRODUCTS DIVISION</v>
          </cell>
        </row>
        <row r="2860">
          <cell r="C2860" t="str">
            <v>S M ASSOCIATES</v>
          </cell>
        </row>
        <row r="2861">
          <cell r="C2861" t="str">
            <v>SALESIANS OF DON BOSCO</v>
          </cell>
        </row>
        <row r="2862">
          <cell r="C2862" t="str">
            <v>SIEMENS MEDICAL SOLUTIONS U</v>
          </cell>
        </row>
        <row r="2863">
          <cell r="C2863" t="str">
            <v>SISTER ANNELLE FITZPATRICK</v>
          </cell>
        </row>
        <row r="2864">
          <cell r="C2864" t="str">
            <v>SURGICAL SERVICES OF ST</v>
          </cell>
        </row>
        <row r="2865">
          <cell r="C2865" t="str">
            <v>SUSAN STABILE</v>
          </cell>
        </row>
        <row r="2866">
          <cell r="C2866" t="str">
            <v>THE PASSIONIST COMMUNITY</v>
          </cell>
        </row>
        <row r="2867">
          <cell r="C2867" t="str">
            <v>UNITED WATER WESTCHESTER</v>
          </cell>
        </row>
        <row r="2868">
          <cell r="C2868" t="str">
            <v>UNIVERSITY PATHOLOGISTS LLP</v>
          </cell>
        </row>
        <row r="2869">
          <cell r="C2869" t="str">
            <v>URMILA SHIVARAM MD</v>
          </cell>
        </row>
        <row r="2870">
          <cell r="C2870" t="str">
            <v>VANESSA HANEY</v>
          </cell>
        </row>
        <row r="2871">
          <cell r="C2871" t="str">
            <v>VILLAGE CARDIOLOGY PLLC</v>
          </cell>
        </row>
        <row r="2872">
          <cell r="C2872" t="str">
            <v>WESTCHESTER COUNTY HEALTH C</v>
          </cell>
        </row>
        <row r="2873">
          <cell r="C2873" t="str">
            <v>WILLIAM B. MEYER, INCORPOTA</v>
          </cell>
        </row>
        <row r="2874">
          <cell r="C2874" t="str">
            <v>WOUND CARE CENTERS INC</v>
          </cell>
        </row>
        <row r="2875">
          <cell r="C2875" t="str">
            <v>AIRGAS</v>
          </cell>
        </row>
        <row r="2876">
          <cell r="C2876" t="str">
            <v>CON EDISON</v>
          </cell>
        </row>
        <row r="2877">
          <cell r="C2877" t="str">
            <v>CON EDISON</v>
          </cell>
        </row>
        <row r="2878">
          <cell r="C2878" t="str">
            <v>KELLY INTL SECURITY SYSTEMS</v>
          </cell>
        </row>
        <row r="2879">
          <cell r="C2879" t="str">
            <v>ROSARIO E MAGNO INT'L STAFF</v>
          </cell>
        </row>
        <row r="2880">
          <cell r="C2880" t="str">
            <v>EV3 INC</v>
          </cell>
        </row>
        <row r="2881">
          <cell r="C2881" t="str">
            <v>SAINT VINCENT CATHOLIC MEDI</v>
          </cell>
        </row>
        <row r="2882">
          <cell r="C2882" t="str">
            <v>SAINT VINCENT CATHOLIC MEDI</v>
          </cell>
        </row>
        <row r="2883">
          <cell r="C2883" t="str">
            <v>Physician Fees</v>
          </cell>
        </row>
        <row r="2884">
          <cell r="C2884" t="str">
            <v>FFS</v>
          </cell>
        </row>
        <row r="2885">
          <cell r="C2885" t="str">
            <v>A/P Other</v>
          </cell>
        </row>
        <row r="2886">
          <cell r="C2886" t="str">
            <v>A2 CONSULTING</v>
          </cell>
        </row>
        <row r="2887">
          <cell r="C2887" t="str">
            <v>ACCESS NURSING SERVICES</v>
          </cell>
        </row>
        <row r="2888">
          <cell r="C2888" t="str">
            <v>AIDES AT HOME INC</v>
          </cell>
        </row>
        <row r="2889">
          <cell r="C2889" t="str">
            <v>ALL METRO HEALTH CARE</v>
          </cell>
        </row>
        <row r="2890">
          <cell r="C2890" t="str">
            <v>ANGIO DYNAMICS INC</v>
          </cell>
        </row>
        <row r="2891">
          <cell r="C2891" t="str">
            <v>BELMONT INSTRUMENT COMPANY</v>
          </cell>
        </row>
        <row r="2892">
          <cell r="C2892" t="str">
            <v>BYRAM HEALTHCARE CENTER</v>
          </cell>
        </row>
        <row r="2893">
          <cell r="C2893" t="str">
            <v>JOHNSON &amp; JOHNSON PROFESSIO</v>
          </cell>
        </row>
        <row r="2894">
          <cell r="C2894" t="str">
            <v>COGENT COMMUNICATIONS</v>
          </cell>
        </row>
        <row r="2895">
          <cell r="C2895" t="str">
            <v>DEPUY MITEK</v>
          </cell>
        </row>
        <row r="2896">
          <cell r="C2896" t="str">
            <v>FAMILY AIDES INC</v>
          </cell>
        </row>
        <row r="2897">
          <cell r="C2897" t="str">
            <v>FEDEX</v>
          </cell>
        </row>
        <row r="2898">
          <cell r="C2898" t="str">
            <v>FFF ENTERPRISES INC</v>
          </cell>
        </row>
        <row r="2899">
          <cell r="C2899" t="str">
            <v>FOGG SYSTEMS COMPANY</v>
          </cell>
        </row>
        <row r="2900">
          <cell r="C2900" t="str">
            <v>FOURTH STREET PERFORMANCE</v>
          </cell>
        </row>
        <row r="2901">
          <cell r="C2901" t="str">
            <v>HEART TO HEART HOME CARE</v>
          </cell>
        </row>
        <row r="2902">
          <cell r="C2902" t="str">
            <v>INTERCOM OF AMERICA</v>
          </cell>
        </row>
        <row r="2903">
          <cell r="C2903" t="str">
            <v>LINDA KERSEY</v>
          </cell>
        </row>
        <row r="2904">
          <cell r="C2904" t="str">
            <v>MEDICAL LABORATORIES OF</v>
          </cell>
        </row>
        <row r="2905">
          <cell r="C2905" t="str">
            <v>MENSCH MILL &amp; LUMBER CORP</v>
          </cell>
        </row>
        <row r="2906">
          <cell r="C2906" t="str">
            <v>MIDPOINT ASSOCIATED PRACTIO</v>
          </cell>
        </row>
        <row r="2907">
          <cell r="C2907" t="str">
            <v>NETSMART</v>
          </cell>
        </row>
        <row r="2908">
          <cell r="C2908" t="str">
            <v>NS LOW CO INC</v>
          </cell>
        </row>
        <row r="2909">
          <cell r="C2909" t="str">
            <v>OMEGA HOME HEALTH SERVICES</v>
          </cell>
        </row>
        <row r="2910">
          <cell r="C2910" t="str">
            <v>OTTO BOCK HEALTHCARE LP</v>
          </cell>
        </row>
        <row r="2911">
          <cell r="C2911" t="str">
            <v>PAXXON HEALTHCARE SERVICES</v>
          </cell>
        </row>
        <row r="2912">
          <cell r="C2912" t="str">
            <v>PENUMBRA INC.</v>
          </cell>
        </row>
        <row r="2913">
          <cell r="C2913" t="str">
            <v>PHILIPS MEDICAL SYSTEMS</v>
          </cell>
        </row>
        <row r="2914">
          <cell r="C2914" t="str">
            <v>SAFEHARBOR HEALTHCARE SERVI</v>
          </cell>
        </row>
        <row r="2915">
          <cell r="C2915" t="str">
            <v>SALCARE HOME HEALTH SERVICE</v>
          </cell>
        </row>
        <row r="2916">
          <cell r="C2916" t="str">
            <v>SCHEDULING.COM, INC.</v>
          </cell>
        </row>
        <row r="2917">
          <cell r="C2917" t="str">
            <v>SELFHELP COMMUNITY SERVICES</v>
          </cell>
        </row>
        <row r="2918">
          <cell r="C2918" t="str">
            <v>SHRED IT USA INC</v>
          </cell>
        </row>
        <row r="2919">
          <cell r="C2919" t="str">
            <v>SPECIAL TOUCH HOME CARE SER</v>
          </cell>
        </row>
        <row r="2920">
          <cell r="C2920" t="str">
            <v>SSOBA BENEFITS</v>
          </cell>
        </row>
        <row r="2921">
          <cell r="C2921" t="str">
            <v>STRYKER MEDICAL CORPORATION</v>
          </cell>
        </row>
        <row r="2922">
          <cell r="C2922" t="str">
            <v>STRYKER ORTHOPAEDICS</v>
          </cell>
        </row>
        <row r="2923">
          <cell r="C2923" t="str">
            <v>VENTANA MEDICAL</v>
          </cell>
        </row>
        <row r="2924">
          <cell r="C2924" t="str">
            <v>WL GORE ASSOCIATES INC</v>
          </cell>
        </row>
        <row r="2925">
          <cell r="C2925" t="str">
            <v>STERLING TESTING SYSTEMS, I</v>
          </cell>
        </row>
        <row r="2926">
          <cell r="C2926" t="str">
            <v>TOWNE DELI</v>
          </cell>
        </row>
        <row r="2927">
          <cell r="C2927" t="str">
            <v>Other Void</v>
          </cell>
        </row>
        <row r="2928">
          <cell r="C2928" t="str">
            <v>A/P Other</v>
          </cell>
        </row>
        <row r="2929">
          <cell r="C2929" t="str">
            <v>ABRAMS FENSTERMAN FENSTERMA</v>
          </cell>
        </row>
        <row r="2930">
          <cell r="C2930" t="str">
            <v>ARLENE LEWIS AND GOLDSTEIN</v>
          </cell>
        </row>
        <row r="2931">
          <cell r="C2931" t="str">
            <v>CHRISTAND FRAZIER</v>
          </cell>
        </row>
        <row r="2932">
          <cell r="C2932" t="str">
            <v>COUNTY GRAPHICS FORMS MGMT</v>
          </cell>
        </row>
        <row r="2933">
          <cell r="C2933" t="str">
            <v>GARFUNKEL WILD &amp; TRAVIS PC</v>
          </cell>
        </row>
        <row r="2934">
          <cell r="C2934" t="str">
            <v>GTS - WELCO</v>
          </cell>
        </row>
        <row r="2935">
          <cell r="C2935" t="str">
            <v>HEALTH RESEARCH INC</v>
          </cell>
        </row>
        <row r="2936">
          <cell r="C2936" t="str">
            <v>IRON MOUNTAIN</v>
          </cell>
        </row>
        <row r="2937">
          <cell r="C2937" t="str">
            <v>JOHNSON &amp; JOHNSON HEALTH CA</v>
          </cell>
        </row>
        <row r="2938">
          <cell r="C2938" t="str">
            <v>LAW CASH</v>
          </cell>
        </row>
        <row r="2939">
          <cell r="C2939" t="str">
            <v>LAW OFFICES OF KENNETH A.</v>
          </cell>
        </row>
        <row r="2940">
          <cell r="C2940" t="str">
            <v>MARKS PANETH &amp; SHRON LLP</v>
          </cell>
        </row>
        <row r="2941">
          <cell r="C2941" t="str">
            <v>MARVIN SEASE</v>
          </cell>
        </row>
        <row r="2942">
          <cell r="C2942" t="str">
            <v>MD BUILDING SERVICES</v>
          </cell>
        </row>
        <row r="2943">
          <cell r="C2943" t="str">
            <v>MEDICARE</v>
          </cell>
        </row>
        <row r="2944">
          <cell r="C2944" t="str">
            <v>META HEALTH TECHNOLOGY INC</v>
          </cell>
        </row>
        <row r="2945">
          <cell r="C2945" t="str">
            <v>MINNTECH</v>
          </cell>
        </row>
        <row r="2946">
          <cell r="C2946" t="str">
            <v>NEW YORK CITY HUMAN RESOURC</v>
          </cell>
        </row>
        <row r="2947">
          <cell r="C2947" t="str">
            <v>NEW YORK CITY WATER BOARD</v>
          </cell>
        </row>
        <row r="2948">
          <cell r="C2948" t="str">
            <v>NYS DEPARTMENT OF HEALTH</v>
          </cell>
        </row>
        <row r="2949">
          <cell r="C2949" t="str">
            <v>PETTY CASH</v>
          </cell>
        </row>
        <row r="2950">
          <cell r="C2950" t="str">
            <v>RAWLINGS &amp; ASSOCIATES</v>
          </cell>
        </row>
        <row r="2951">
          <cell r="C2951" t="str">
            <v>SACHS ASSOCIATES</v>
          </cell>
        </row>
        <row r="2952">
          <cell r="C2952" t="str">
            <v>SICHEL SLEEP PRODUCTS</v>
          </cell>
        </row>
        <row r="2953">
          <cell r="C2953" t="str">
            <v>STERIS CORP</v>
          </cell>
        </row>
        <row r="2954">
          <cell r="C2954" t="str">
            <v>STRYKER ENDOSCOPY</v>
          </cell>
        </row>
        <row r="2955">
          <cell r="C2955" t="str">
            <v>STRYKER LEIBINGER</v>
          </cell>
        </row>
        <row r="2956">
          <cell r="C2956" t="str">
            <v>TACT MEDICAL STAFFING</v>
          </cell>
        </row>
        <row r="2957">
          <cell r="C2957" t="str">
            <v>THE ESTATE OF ERNEST SEASE</v>
          </cell>
        </row>
        <row r="2958">
          <cell r="C2958" t="str">
            <v>WILLIAM FAVOR SEASE</v>
          </cell>
        </row>
        <row r="2959">
          <cell r="C2959" t="str">
            <v>WILLIAM FRANCIS SEASE</v>
          </cell>
        </row>
        <row r="2960">
          <cell r="C2960" t="str">
            <v>A/P Other</v>
          </cell>
        </row>
        <row r="2961">
          <cell r="C2961" t="str">
            <v>BENDINER &amp; SCHLESINGER INC</v>
          </cell>
        </row>
        <row r="2962">
          <cell r="C2962" t="str">
            <v>NEW YORK CITY WATER BOARD</v>
          </cell>
        </row>
        <row r="2963">
          <cell r="C2963" t="str">
            <v>BENDINER &amp; SCHLESINGER INC</v>
          </cell>
        </row>
        <row r="2964">
          <cell r="C2964" t="str">
            <v>NEW YORK CITY WATER BOARD</v>
          </cell>
        </row>
        <row r="2965">
          <cell r="C2965" t="str">
            <v>FFS</v>
          </cell>
        </row>
        <row r="2966">
          <cell r="C2966" t="str">
            <v>A/P Other</v>
          </cell>
        </row>
        <row r="2967">
          <cell r="C2967" t="str">
            <v>Travel</v>
          </cell>
        </row>
        <row r="2968">
          <cell r="C2968" t="str">
            <v>AETNA</v>
          </cell>
        </row>
        <row r="2969">
          <cell r="C2969" t="str">
            <v>ALL STATE SUPPLIES LTD</v>
          </cell>
        </row>
        <row r="2970">
          <cell r="C2970" t="str">
            <v>ATRIUM MEDICAL CORP</v>
          </cell>
        </row>
        <row r="2971">
          <cell r="C2971" t="str">
            <v>BD BIOSCIENCES IMMUNOCYTOME</v>
          </cell>
        </row>
        <row r="2972">
          <cell r="C2972" t="str">
            <v>BRENNEN MEDICAL INC</v>
          </cell>
        </row>
        <row r="2973">
          <cell r="C2973" t="str">
            <v>CONSOLIDATED PLASTICS CO IN</v>
          </cell>
        </row>
        <row r="2974">
          <cell r="C2974" t="str">
            <v>COUNTY GRAPHICS FORMS MGMT</v>
          </cell>
        </row>
        <row r="2975">
          <cell r="C2975" t="str">
            <v>DEPUY MITEK</v>
          </cell>
        </row>
        <row r="2976">
          <cell r="C2976" t="str">
            <v>DIAGNOSTICA STAGO INC</v>
          </cell>
        </row>
        <row r="2977">
          <cell r="C2977" t="str">
            <v>FEDEX</v>
          </cell>
        </row>
        <row r="2978">
          <cell r="C2978" t="str">
            <v>INAMED</v>
          </cell>
        </row>
        <row r="2979">
          <cell r="C2979" t="str">
            <v>INAMED CORP</v>
          </cell>
        </row>
        <row r="2980">
          <cell r="C2980" t="str">
            <v>IOP INC</v>
          </cell>
        </row>
        <row r="2981">
          <cell r="C2981" t="str">
            <v>JANET COHEN</v>
          </cell>
        </row>
        <row r="2982">
          <cell r="C2982" t="str">
            <v>LODGING KIT COMPANY</v>
          </cell>
        </row>
        <row r="2983">
          <cell r="C2983" t="str">
            <v>LONNY WAYNE SHERMAN, AS</v>
          </cell>
        </row>
        <row r="2984">
          <cell r="C2984" t="str">
            <v>MINKEL LOCKSMITH INC</v>
          </cell>
        </row>
        <row r="2985">
          <cell r="C2985" t="str">
            <v>MIZUHO ORTHOPEDIC SYSTEMS I</v>
          </cell>
        </row>
        <row r="2986">
          <cell r="C2986" t="str">
            <v>OSTEOTECH</v>
          </cell>
        </row>
        <row r="2987">
          <cell r="C2987" t="str">
            <v>RESPIRONICS INC</v>
          </cell>
        </row>
        <row r="2988">
          <cell r="C2988" t="str">
            <v>ROYCE MEDICAL CO</v>
          </cell>
        </row>
        <row r="2989">
          <cell r="C2989" t="str">
            <v>SR JANE D IANNUCELLI</v>
          </cell>
        </row>
        <row r="2990">
          <cell r="C2990" t="str">
            <v>Physician Fees</v>
          </cell>
        </row>
        <row r="2991">
          <cell r="C2991" t="str">
            <v>A/P Other</v>
          </cell>
        </row>
        <row r="2992">
          <cell r="C2992" t="str">
            <v>User Defined</v>
          </cell>
        </row>
        <row r="2993">
          <cell r="C2993" t="str">
            <v>ADP INC</v>
          </cell>
        </row>
        <row r="2994">
          <cell r="C2994" t="str">
            <v>AIRGAS</v>
          </cell>
        </row>
        <row r="2995">
          <cell r="C2995" t="str">
            <v>A/P Other</v>
          </cell>
        </row>
        <row r="2996">
          <cell r="C2996" t="str">
            <v>ALL STATE SUPPLIES LTD</v>
          </cell>
        </row>
        <row r="2997">
          <cell r="C2997" t="str">
            <v>BLACK BOX CORP</v>
          </cell>
        </row>
        <row r="2998">
          <cell r="C2998" t="str">
            <v>BURNS INTERNATIONAL SECURIT</v>
          </cell>
        </row>
        <row r="2999">
          <cell r="C2999" t="str">
            <v>EMERGENCY MEDICAL ASSOC (EM</v>
          </cell>
        </row>
        <row r="3000">
          <cell r="C3000" t="str">
            <v>HEALTH TRAC</v>
          </cell>
        </row>
        <row r="3001">
          <cell r="C3001" t="str">
            <v>REGIONAL RADIOLOGY</v>
          </cell>
        </row>
        <row r="3002">
          <cell r="C3002" t="str">
            <v>RICHARD ABBATE</v>
          </cell>
        </row>
        <row r="3003">
          <cell r="C3003" t="str">
            <v>RICHARD FAZIO MD</v>
          </cell>
        </row>
        <row r="3004">
          <cell r="C3004" t="str">
            <v>RICHMOND UNIVERSITY MEDICAL</v>
          </cell>
        </row>
        <row r="3005">
          <cell r="C3005" t="str">
            <v>TODT HILL UROLOGIC GRP PC</v>
          </cell>
        </row>
        <row r="3006">
          <cell r="C3006" t="str">
            <v>ACCUTOME</v>
          </cell>
        </row>
        <row r="3007">
          <cell r="C3007" t="str">
            <v>AI CREDIT CORP</v>
          </cell>
        </row>
        <row r="3008">
          <cell r="C3008" t="str">
            <v>ANESTHESIA &amp; CRITICAL CARE</v>
          </cell>
        </row>
        <row r="3009">
          <cell r="C3009" t="str">
            <v>ARROW INTERNATIONAL INC</v>
          </cell>
        </row>
        <row r="3010">
          <cell r="C3010" t="str">
            <v>BAXTER HEALTHCARE CORP</v>
          </cell>
        </row>
        <row r="3011">
          <cell r="C3011" t="str">
            <v>BAXTER HEALTHCARE RENAL</v>
          </cell>
        </row>
        <row r="3012">
          <cell r="C3012" t="str">
            <v>BAYER DIAGNOSTICS</v>
          </cell>
        </row>
        <row r="3013">
          <cell r="C3013" t="str">
            <v>BD BIOSCIENCES IMMUNOCYTOME</v>
          </cell>
        </row>
        <row r="3014">
          <cell r="C3014" t="str">
            <v>COMMERCE COMMERCIAL LEASING</v>
          </cell>
        </row>
        <row r="3015">
          <cell r="C3015" t="str">
            <v>COMPREHENSIVE ARCHIVES INC</v>
          </cell>
        </row>
        <row r="3016">
          <cell r="C3016" t="str">
            <v>COOK MEDICAL INCORPORATED</v>
          </cell>
        </row>
        <row r="3017">
          <cell r="C3017" t="str">
            <v>COOPER SURGICAL</v>
          </cell>
        </row>
        <row r="3018">
          <cell r="C3018" t="str">
            <v>CREST HEALTH CARE SUPPLY</v>
          </cell>
        </row>
        <row r="3019">
          <cell r="C3019" t="str">
            <v>DADE BEHRING INC</v>
          </cell>
        </row>
        <row r="3020">
          <cell r="C3020" t="str">
            <v>DATEX OHMEDA INC</v>
          </cell>
        </row>
        <row r="3021">
          <cell r="C3021" t="str">
            <v>INSTRUMENTATION LABORATORY</v>
          </cell>
        </row>
        <row r="3022">
          <cell r="C3022" t="str">
            <v>MIZUHO ORTHOPEDIC SYSTEMS I</v>
          </cell>
        </row>
        <row r="3023">
          <cell r="C3023" t="str">
            <v>NORTHEASTERN TECHNOLOGIES G</v>
          </cell>
        </row>
        <row r="3024">
          <cell r="C3024" t="str">
            <v>PETTY CASH</v>
          </cell>
        </row>
        <row r="3025">
          <cell r="C3025" t="str">
            <v>SALLY CREEDON</v>
          </cell>
        </row>
        <row r="3026">
          <cell r="C3026" t="str">
            <v>SIEMENS MEDICAL SOLUTIONS D</v>
          </cell>
        </row>
        <row r="3027">
          <cell r="C3027" t="str">
            <v>SISTERS OF CHARITY</v>
          </cell>
        </row>
        <row r="3028">
          <cell r="C3028" t="str">
            <v>SYNTHES USA</v>
          </cell>
        </row>
        <row r="3029">
          <cell r="C3029" t="str">
            <v>THE HARDENBURGH GROUP, LLC</v>
          </cell>
        </row>
        <row r="3030">
          <cell r="C3030" t="str">
            <v>ASPEN SURGICAL PRODUCTS INC</v>
          </cell>
        </row>
        <row r="3031">
          <cell r="C3031" t="str">
            <v>EXOTIC FOODS INC</v>
          </cell>
        </row>
        <row r="3032">
          <cell r="C3032" t="str">
            <v>GENSERVE INC</v>
          </cell>
        </row>
        <row r="3033">
          <cell r="C3033" t="str">
            <v>MEDIGROUP INC</v>
          </cell>
        </row>
        <row r="3034">
          <cell r="C3034" t="str">
            <v>QUEST DIAGNOSTICS INC</v>
          </cell>
        </row>
        <row r="3035">
          <cell r="C3035" t="str">
            <v>Garnishments</v>
          </cell>
        </row>
        <row r="3036">
          <cell r="C3036" t="str">
            <v>Physician Fees</v>
          </cell>
        </row>
        <row r="3037">
          <cell r="C3037" t="str">
            <v>FFS</v>
          </cell>
        </row>
        <row r="3038">
          <cell r="C3038" t="str">
            <v>A/P Other</v>
          </cell>
        </row>
        <row r="3039">
          <cell r="C3039" t="str">
            <v>A&amp;G ARCHITECTURAL SERV</v>
          </cell>
        </row>
        <row r="3040">
          <cell r="C3040" t="str">
            <v>ACCESS NURSING SERVICES</v>
          </cell>
        </row>
        <row r="3041">
          <cell r="C3041" t="str">
            <v>ADVANTIS HEALTHCARE SOLUTIO</v>
          </cell>
        </row>
        <row r="3042">
          <cell r="C3042" t="str">
            <v>ADVISOR ENTERPRISES</v>
          </cell>
        </row>
        <row r="3043">
          <cell r="C3043" t="str">
            <v>AIDES AT HOME INC</v>
          </cell>
        </row>
        <row r="3044">
          <cell r="C3044" t="str">
            <v>ALLEN HEALTH CARE SERVICES</v>
          </cell>
        </row>
        <row r="3045">
          <cell r="C3045" t="str">
            <v>ALWAYS THERE RESPIRATORY HC</v>
          </cell>
        </row>
        <row r="3046">
          <cell r="C3046" t="str">
            <v>APRIA HEALTHCARE</v>
          </cell>
        </row>
        <row r="3047">
          <cell r="C3047" t="str">
            <v>BAXTER HEALTHCARE CORP</v>
          </cell>
        </row>
        <row r="3048">
          <cell r="C3048" t="str">
            <v>BENDINER &amp; SCHLESINGER INC</v>
          </cell>
        </row>
        <row r="3049">
          <cell r="C3049" t="str">
            <v>BESTCARE INC</v>
          </cell>
        </row>
        <row r="3050">
          <cell r="C3050" t="str">
            <v>BISHOP MUAVERO CENTER</v>
          </cell>
        </row>
        <row r="3051">
          <cell r="C3051" t="str">
            <v>BORDA PRODUCTS INC</v>
          </cell>
        </row>
        <row r="3052">
          <cell r="C3052" t="str">
            <v>BROTHERS SUPPLY CORP</v>
          </cell>
        </row>
        <row r="3053">
          <cell r="C3053" t="str">
            <v>CARDINAL HEALTH</v>
          </cell>
        </row>
        <row r="3054">
          <cell r="C3054" t="str">
            <v>CASTLE OIL CORP</v>
          </cell>
        </row>
        <row r="3055">
          <cell r="C3055" t="str">
            <v>CHARLES PFEIFFER INC</v>
          </cell>
        </row>
        <row r="3056">
          <cell r="C3056" t="str">
            <v>CICERO CONSULTING ASSOCIATE</v>
          </cell>
        </row>
        <row r="3057">
          <cell r="C3057" t="str">
            <v>CLOVE LAKES HEALTH CARE AND</v>
          </cell>
        </row>
        <row r="3058">
          <cell r="C3058" t="str">
            <v>COUNTY GRAPHICS FORMS MGMT</v>
          </cell>
        </row>
        <row r="3059">
          <cell r="C3059" t="str">
            <v>DAUGHTERS OF CHARITY OF ST</v>
          </cell>
        </row>
        <row r="3060">
          <cell r="C3060" t="str">
            <v>DAUGHTERS OF DIVINE LOVE</v>
          </cell>
        </row>
        <row r="3061">
          <cell r="C3061" t="str">
            <v>DIRECT SUPPLY INC</v>
          </cell>
        </row>
        <row r="3062">
          <cell r="C3062" t="str">
            <v>FEDEX</v>
          </cell>
        </row>
        <row r="3063">
          <cell r="C3063" t="str">
            <v>FIVE STAR CARTING, INC.</v>
          </cell>
        </row>
        <row r="3064">
          <cell r="C3064" t="str">
            <v>FRANCISCAN SISTERS OF THE P</v>
          </cell>
        </row>
        <row r="3065">
          <cell r="C3065" t="str">
            <v>GARFUNKEL WILD &amp; TRAVIS PC</v>
          </cell>
        </row>
        <row r="3066">
          <cell r="C3066" t="str">
            <v>GCS SERVICE INC</v>
          </cell>
        </row>
        <row r="3067">
          <cell r="C3067" t="str">
            <v>GENSERVE INC</v>
          </cell>
        </row>
        <row r="3068">
          <cell r="C3068" t="str">
            <v>GRAND LEIGH INC</v>
          </cell>
        </row>
        <row r="3069">
          <cell r="C3069" t="str">
            <v>GTS - WELCO</v>
          </cell>
        </row>
        <row r="3070">
          <cell r="C3070" t="str">
            <v>GUARDIAN CONSULTING SVCS IN</v>
          </cell>
        </row>
        <row r="3071">
          <cell r="C3071" t="str">
            <v>HEIGHTS HOME HEALTH CARE &amp;</v>
          </cell>
        </row>
        <row r="3072">
          <cell r="C3072" t="str">
            <v>HENRY SCHEIN INC</v>
          </cell>
        </row>
        <row r="3073">
          <cell r="C3073" t="str">
            <v>HILL ROM CO</v>
          </cell>
        </row>
        <row r="3074">
          <cell r="C3074" t="str">
            <v>HOMECARE CONCEPTS INC</v>
          </cell>
        </row>
        <row r="3075">
          <cell r="C3075" t="str">
            <v>HOPE HOME CARE INC</v>
          </cell>
        </row>
        <row r="3076">
          <cell r="C3076" t="str">
            <v>HOSPICE PHARMACIA</v>
          </cell>
        </row>
        <row r="3077">
          <cell r="C3077" t="str">
            <v>OCE IMAGISTICS INC COPY MAC</v>
          </cell>
        </row>
        <row r="3078">
          <cell r="C3078" t="str">
            <v>ING LIFE INSURANCE &amp; ANNUIT</v>
          </cell>
        </row>
        <row r="3079">
          <cell r="C3079" t="str">
            <v>ISAAC GROUP LLC</v>
          </cell>
        </row>
        <row r="3080">
          <cell r="C3080" t="str">
            <v>LANGUAGE LINES SERVICES</v>
          </cell>
        </row>
        <row r="3081">
          <cell r="C3081" t="str">
            <v>LASALLE PROVINCIALATE</v>
          </cell>
        </row>
        <row r="3082">
          <cell r="C3082" t="str">
            <v>LIFE INSURANCE CO OF BOSTON</v>
          </cell>
        </row>
        <row r="3083">
          <cell r="C3083" t="str">
            <v>LOEB &amp; TROPER</v>
          </cell>
        </row>
        <row r="3084">
          <cell r="C3084" t="str">
            <v>JACK MICELI DDS PC</v>
          </cell>
        </row>
        <row r="3085">
          <cell r="C3085" t="str">
            <v>MED WORLD PHARMACY</v>
          </cell>
        </row>
        <row r="3086">
          <cell r="C3086" t="str">
            <v>MEDICAL SOLUTIONS GROUP</v>
          </cell>
        </row>
        <row r="3087">
          <cell r="C3087" t="str">
            <v>MMS-A MEDICAL SUPPLY COMPAN</v>
          </cell>
        </row>
        <row r="3088">
          <cell r="C3088" t="str">
            <v>NATIONAL GRID</v>
          </cell>
        </row>
        <row r="3089">
          <cell r="C3089" t="str">
            <v>NEW YORK ELEVATOR</v>
          </cell>
        </row>
        <row r="3090">
          <cell r="C3090" t="str">
            <v>NEW YORK HOME HEALTHCARE EQ</v>
          </cell>
        </row>
        <row r="3091">
          <cell r="C3091" t="str">
            <v>NEXTEL COMMUNICATIONS</v>
          </cell>
        </row>
        <row r="3092">
          <cell r="C3092" t="str">
            <v>NICOTRA 1200, LLC</v>
          </cell>
        </row>
        <row r="3093">
          <cell r="C3093" t="str">
            <v>NU LIFE DENTAL LAB INC</v>
          </cell>
        </row>
        <row r="3094">
          <cell r="C3094" t="str">
            <v>NURSING PERSONNEL HOMECARE</v>
          </cell>
        </row>
        <row r="3095">
          <cell r="C3095" t="str">
            <v>NY HOME HEALTHCARE EQUIPMEN</v>
          </cell>
        </row>
        <row r="3096">
          <cell r="C3096" t="str">
            <v>NYAHSA</v>
          </cell>
        </row>
        <row r="3097">
          <cell r="C3097" t="str">
            <v>OCEAN BREEZE</v>
          </cell>
        </row>
        <row r="3098">
          <cell r="C3098" t="str">
            <v>OCEANSIDE INSTITUTIONAL IND</v>
          </cell>
        </row>
        <row r="3099">
          <cell r="C3099" t="str">
            <v>OTTO BOCK HEALTHCARE LP</v>
          </cell>
        </row>
        <row r="3100">
          <cell r="C3100" t="str">
            <v>PROMPT PERSONNEL</v>
          </cell>
        </row>
        <row r="3101">
          <cell r="C3101" t="str">
            <v>PROSKAUER ROSE LLP</v>
          </cell>
        </row>
        <row r="3102">
          <cell r="C3102" t="str">
            <v>RAPID PORTABLE XRAY SERVICE</v>
          </cell>
        </row>
        <row r="3103">
          <cell r="C3103" t="str">
            <v>RELIABLE HEALTH SYSTEM</v>
          </cell>
        </row>
        <row r="3104">
          <cell r="C3104" t="str">
            <v>RENEE GREENE</v>
          </cell>
        </row>
        <row r="3105">
          <cell r="C3105" t="str">
            <v>ANGELO PINTO REV</v>
          </cell>
        </row>
        <row r="3106">
          <cell r="C3106" t="str">
            <v>REV EDUARDO BERITOS AMORA</v>
          </cell>
        </row>
        <row r="3107">
          <cell r="C3107" t="str">
            <v>REV. ILYAS GILL</v>
          </cell>
        </row>
        <row r="3108">
          <cell r="C3108" t="str">
            <v>REVENUE ENHANCEMENT SERVICE</v>
          </cell>
        </row>
        <row r="3109">
          <cell r="C3109" t="str">
            <v>RICHMOND COUNTY AMB SER</v>
          </cell>
        </row>
        <row r="3110">
          <cell r="C3110" t="str">
            <v>ROSARIO E MAGNO INT'L STAFF</v>
          </cell>
        </row>
        <row r="3111">
          <cell r="C3111" t="str">
            <v>S &amp; S WORLDWIDE INC.</v>
          </cell>
        </row>
        <row r="3112">
          <cell r="C3112" t="str">
            <v>SAFEHARBOR HEALTHCARE SERVI</v>
          </cell>
        </row>
        <row r="3113">
          <cell r="C3113" t="str">
            <v>SHORE PHARMACEUTICAL PROVID</v>
          </cell>
        </row>
        <row r="3114">
          <cell r="C3114" t="str">
            <v>SIEMENS MEDICAL SOLUTIONS U</v>
          </cell>
        </row>
        <row r="3115">
          <cell r="C3115" t="str">
            <v>SISTERS OF MARY IMMACULATE</v>
          </cell>
        </row>
        <row r="3116">
          <cell r="C3116" t="str">
            <v>SODEXO OPERATIONS LLC</v>
          </cell>
        </row>
        <row r="3117">
          <cell r="C3117" t="str">
            <v>SPRINT</v>
          </cell>
        </row>
        <row r="3118">
          <cell r="C3118" t="str">
            <v>STATEN ISLAND CARE CENTER</v>
          </cell>
        </row>
        <row r="3119">
          <cell r="C3119" t="str">
            <v>STONEBRIDGE DISTRIBUTION IN</v>
          </cell>
        </row>
        <row r="3120">
          <cell r="C3120" t="str">
            <v>THERAPEUTIC RESOURCES INC</v>
          </cell>
        </row>
        <row r="3121">
          <cell r="C3121" t="str">
            <v>THOMSON PROMETRIC</v>
          </cell>
        </row>
        <row r="3122">
          <cell r="C3122" t="str">
            <v>TOGUT SEGAL &amp; SEGAL LLP</v>
          </cell>
        </row>
        <row r="3123">
          <cell r="C3123" t="str">
            <v>TPF NURSING REGISTRY INC</v>
          </cell>
        </row>
        <row r="3124">
          <cell r="C3124" t="str">
            <v>UNITEX TEXTILE RENTAL SERVI</v>
          </cell>
        </row>
        <row r="3125">
          <cell r="C3125" t="str">
            <v>VERIZON</v>
          </cell>
        </row>
        <row r="3126">
          <cell r="C3126" t="str">
            <v>VTA MANAGEMENT SERVICES INC</v>
          </cell>
        </row>
        <row r="3127">
          <cell r="C3127" t="str">
            <v>W B MASON CO INC</v>
          </cell>
        </row>
        <row r="3128">
          <cell r="C3128" t="str">
            <v>WHITE GLOVE INC</v>
          </cell>
        </row>
        <row r="3129">
          <cell r="C3129" t="str">
            <v>ZIMMET SOLOMON HEALTHCARE</v>
          </cell>
        </row>
        <row r="3130">
          <cell r="C3130" t="str">
            <v>FFS</v>
          </cell>
        </row>
        <row r="3131">
          <cell r="C3131" t="str">
            <v>A/P Other</v>
          </cell>
        </row>
        <row r="3132">
          <cell r="C3132" t="str">
            <v>ACE SURGICAL SUPPLY CO</v>
          </cell>
        </row>
        <row r="3133">
          <cell r="C3133" t="str">
            <v>ADVANTIS HEALTHCARE SOLUTIO</v>
          </cell>
        </row>
        <row r="3134">
          <cell r="C3134" t="str">
            <v>AIRGAS</v>
          </cell>
        </row>
        <row r="3135">
          <cell r="C3135" t="str">
            <v>ALLSTATE MEDICAL</v>
          </cell>
        </row>
        <row r="3136">
          <cell r="C3136" t="str">
            <v>ATLANTIC EXPRESS CO</v>
          </cell>
        </row>
        <row r="3137">
          <cell r="C3137" t="str">
            <v>BAXTER HEALTHCARE CORP</v>
          </cell>
        </row>
        <row r="3138">
          <cell r="C3138" t="str">
            <v>BENDINER &amp; SCHLESINGER INC</v>
          </cell>
        </row>
        <row r="3139">
          <cell r="C3139" t="str">
            <v>CHARLES PFEIFFER INC</v>
          </cell>
        </row>
        <row r="3140">
          <cell r="C3140" t="str">
            <v>CICERO CONSULTING ASSOCIATE</v>
          </cell>
        </row>
        <row r="3141">
          <cell r="C3141" t="str">
            <v>SVCMC PROFESSIONAL REGISTRY</v>
          </cell>
        </row>
        <row r="3142">
          <cell r="C3142" t="str">
            <v>DENISE M CORINO</v>
          </cell>
        </row>
        <row r="3143">
          <cell r="C3143" t="str">
            <v>DILLER MEDICAL</v>
          </cell>
        </row>
        <row r="3144">
          <cell r="C3144" t="str">
            <v>FEDEX</v>
          </cell>
        </row>
        <row r="3145">
          <cell r="C3145" t="str">
            <v>FHS CONSULTANTS LLC</v>
          </cell>
        </row>
        <row r="3146">
          <cell r="C3146" t="str">
            <v>FIVE STAR CARTING, INC.</v>
          </cell>
        </row>
        <row r="3147">
          <cell r="C3147" t="str">
            <v>FLTC</v>
          </cell>
        </row>
        <row r="3148">
          <cell r="C3148" t="str">
            <v>FOUNTAIN PULMONARY PC</v>
          </cell>
        </row>
        <row r="3149">
          <cell r="C3149" t="str">
            <v>FRANK SCAFURI MD</v>
          </cell>
        </row>
        <row r="3150">
          <cell r="C3150" t="str">
            <v>GEORGE E KREYTAK</v>
          </cell>
        </row>
        <row r="3151">
          <cell r="C3151" t="str">
            <v>GTS - WELCO</v>
          </cell>
        </row>
        <row r="3152">
          <cell r="C3152" t="str">
            <v>HEALTH CARE WASTE SERVICES</v>
          </cell>
        </row>
        <row r="3153">
          <cell r="C3153" t="str">
            <v>HEALTH TRAC</v>
          </cell>
        </row>
        <row r="3154">
          <cell r="C3154" t="str">
            <v>HERTZ SUPPLY CO</v>
          </cell>
        </row>
        <row r="3155">
          <cell r="C3155" t="str">
            <v>HILL ROM CO</v>
          </cell>
        </row>
        <row r="3156">
          <cell r="C3156" t="str">
            <v>INSIGHT</v>
          </cell>
        </row>
        <row r="3157">
          <cell r="C3157" t="str">
            <v>KCI</v>
          </cell>
        </row>
        <row r="3158">
          <cell r="C3158" t="str">
            <v>KELLY INTL SECURITY SYSTEMS</v>
          </cell>
        </row>
        <row r="3159">
          <cell r="C3159" t="str">
            <v>LEONARD EMMA MD</v>
          </cell>
        </row>
        <row r="3160">
          <cell r="C3160" t="str">
            <v>LOEB &amp; TROPER</v>
          </cell>
        </row>
        <row r="3161">
          <cell r="C3161" t="str">
            <v>MARCUS GROUP INC</v>
          </cell>
        </row>
        <row r="3162">
          <cell r="C3162" t="str">
            <v>MARIA E ANGCO</v>
          </cell>
        </row>
        <row r="3163">
          <cell r="C3163" t="str">
            <v>JACK MICELI DDS PC</v>
          </cell>
        </row>
        <row r="3164">
          <cell r="C3164" t="str">
            <v>MED APPAREL SERVICES</v>
          </cell>
        </row>
        <row r="3165">
          <cell r="C3165" t="str">
            <v>NATIONAL GRID</v>
          </cell>
        </row>
        <row r="3166">
          <cell r="C3166" t="str">
            <v>NATIONAL INDUSTRIES</v>
          </cell>
        </row>
        <row r="3167">
          <cell r="C3167" t="str">
            <v>NATIONAL RESEARCH CORPORATI</v>
          </cell>
        </row>
        <row r="3168">
          <cell r="C3168" t="str">
            <v>NK ARCHITECTS</v>
          </cell>
        </row>
        <row r="3169">
          <cell r="C3169" t="str">
            <v>NS LOW CO INC</v>
          </cell>
        </row>
        <row r="3170">
          <cell r="C3170" t="str">
            <v>NYC HEALTH &amp; HOSPITAL CORP</v>
          </cell>
        </row>
        <row r="3171">
          <cell r="C3171" t="str">
            <v>PANKAJ PATEL MD</v>
          </cell>
        </row>
        <row r="3172">
          <cell r="C3172" t="str">
            <v>QUALITY MEDICAL GROUP</v>
          </cell>
        </row>
        <row r="3173">
          <cell r="C3173" t="str">
            <v>REGIONAL RADIOLOGY</v>
          </cell>
        </row>
        <row r="3174">
          <cell r="C3174" t="str">
            <v>RELIABLE HEALTH SYSTEM</v>
          </cell>
        </row>
        <row r="3175">
          <cell r="C3175" t="str">
            <v>REVENUE ENHANCEMENT SERVICE</v>
          </cell>
        </row>
        <row r="3176">
          <cell r="C3176" t="str">
            <v>RICHARD FAZIO MD</v>
          </cell>
        </row>
        <row r="3177">
          <cell r="C3177" t="str">
            <v>S &amp; S WORLDWIDE INC.</v>
          </cell>
        </row>
        <row r="3178">
          <cell r="C3178" t="str">
            <v>SISTERS OF CHARITY</v>
          </cell>
        </row>
        <row r="3179">
          <cell r="C3179" t="str">
            <v>SODEXO OPERATIONS LLC</v>
          </cell>
        </row>
        <row r="3180">
          <cell r="C3180" t="str">
            <v>SPRINT</v>
          </cell>
        </row>
        <row r="3181">
          <cell r="C3181" t="str">
            <v>SYED M S ALI MD</v>
          </cell>
        </row>
        <row r="3182">
          <cell r="C3182" t="str">
            <v>THOMAS BROWN ASSOCIATES</v>
          </cell>
        </row>
        <row r="3183">
          <cell r="C3183" t="str">
            <v>THOMSON PROMETRIC</v>
          </cell>
        </row>
        <row r="3184">
          <cell r="C3184" t="str">
            <v>UNIMED CORP</v>
          </cell>
        </row>
        <row r="3185">
          <cell r="C3185" t="str">
            <v>UNITEX TEXTILE RENTAL SERVI</v>
          </cell>
        </row>
        <row r="3186">
          <cell r="C3186" t="str">
            <v>VERIZON</v>
          </cell>
        </row>
        <row r="3187">
          <cell r="C3187" t="str">
            <v>VTA MANAGEMENT SERVICES INC</v>
          </cell>
        </row>
        <row r="3188">
          <cell r="C3188" t="str">
            <v>W B MASON CO INC</v>
          </cell>
        </row>
        <row r="3189">
          <cell r="C3189" t="str">
            <v>W.B. MASON</v>
          </cell>
        </row>
        <row r="3190">
          <cell r="C3190" t="str">
            <v>FFS</v>
          </cell>
        </row>
        <row r="3191">
          <cell r="C3191" t="str">
            <v>A/P Other</v>
          </cell>
        </row>
        <row r="3192">
          <cell r="C3192" t="str">
            <v>JOHNSON &amp; JOHNSON MEDICAL P</v>
          </cell>
        </row>
        <row r="3193">
          <cell r="C3193" t="str">
            <v>ALL METRO HEALTH CARE</v>
          </cell>
        </row>
        <row r="3194">
          <cell r="C3194" t="str">
            <v>ASPEN SURGICAL PRODUCTS INC</v>
          </cell>
        </row>
        <row r="3195">
          <cell r="C3195" t="str">
            <v>BLOOD DIAGNOSTICS</v>
          </cell>
        </row>
        <row r="3196">
          <cell r="C3196" t="str">
            <v>LANTHEUS MEDICAL IMAGING IN</v>
          </cell>
        </row>
        <row r="3197">
          <cell r="C3197" t="str">
            <v>COGENT COMMUNICATIONS</v>
          </cell>
        </row>
        <row r="3198">
          <cell r="C3198" t="str">
            <v>DEPUY MITEK</v>
          </cell>
        </row>
        <row r="3199">
          <cell r="C3199" t="str">
            <v>FGA INC</v>
          </cell>
        </row>
        <row r="3200">
          <cell r="C3200" t="str">
            <v>GEN PROBE INC</v>
          </cell>
        </row>
        <row r="3201">
          <cell r="C3201" t="str">
            <v>HEART TO HEART HOME CARE</v>
          </cell>
        </row>
        <row r="3202">
          <cell r="C3202" t="str">
            <v>HOPE MAVARO ILICETO</v>
          </cell>
        </row>
        <row r="3203">
          <cell r="C3203" t="str">
            <v>HOPKINS MEDICAL PRODUCTS IN</v>
          </cell>
        </row>
        <row r="3204">
          <cell r="C3204" t="str">
            <v>JOHNSON &amp; JOHNSON HEALTHCAR</v>
          </cell>
        </row>
        <row r="3205">
          <cell r="C3205" t="str">
            <v>KATHLEEN MAZZA</v>
          </cell>
        </row>
        <row r="3206">
          <cell r="C3206" t="str">
            <v>KEELER INSTRUMENTS INC</v>
          </cell>
        </row>
        <row r="3207">
          <cell r="C3207" t="str">
            <v>MEDICAL ELIGIBILITY LIAISON</v>
          </cell>
        </row>
        <row r="3208">
          <cell r="C3208" t="str">
            <v>MUSCULOSKELETAL TRANSPLANT</v>
          </cell>
        </row>
        <row r="3209">
          <cell r="C3209" t="str">
            <v>POLONES CONSTRUCTION CORP</v>
          </cell>
        </row>
        <row r="3210">
          <cell r="C3210" t="str">
            <v>PRECISION PNEUMATICS SERVIC</v>
          </cell>
        </row>
        <row r="3211">
          <cell r="C3211" t="str">
            <v>ROCHE DIAGNOSTIC CORP</v>
          </cell>
        </row>
        <row r="3212">
          <cell r="C3212" t="str">
            <v>SALCARE HOME HEALTH SERVICE</v>
          </cell>
        </row>
        <row r="3213">
          <cell r="C3213" t="str">
            <v>SMITH &amp; NEPHEW/WOUND CARE D</v>
          </cell>
        </row>
        <row r="3214">
          <cell r="C3214" t="str">
            <v>STEVEN ANDERMAN &amp;EVAN ANDER</v>
          </cell>
        </row>
        <row r="3215">
          <cell r="C3215" t="str">
            <v>STRECK LABORATORIES INC</v>
          </cell>
        </row>
        <row r="3216">
          <cell r="C3216" t="str">
            <v>GEN PROBE INC</v>
          </cell>
        </row>
        <row r="3217">
          <cell r="C3217" t="str">
            <v>Other Void</v>
          </cell>
        </row>
        <row r="3218">
          <cell r="C3218" t="str">
            <v>Rents</v>
          </cell>
        </row>
        <row r="3219">
          <cell r="C3219" t="str">
            <v>A2 CONSULTING</v>
          </cell>
        </row>
        <row r="3220">
          <cell r="C3220" t="str">
            <v>BOUND TREE MEDICAL</v>
          </cell>
        </row>
        <row r="3221">
          <cell r="C3221" t="str">
            <v>COMMERCE COMMERCIAL LEASING</v>
          </cell>
        </row>
        <row r="3222">
          <cell r="C3222" t="str">
            <v>JOSE JAIMES</v>
          </cell>
        </row>
        <row r="3223">
          <cell r="C3223" t="str">
            <v>MEDICAID FINANCIAL MANAGEME</v>
          </cell>
        </row>
        <row r="3224">
          <cell r="C3224" t="str">
            <v>OCEANSIDE INSTITUTIONAL IND</v>
          </cell>
        </row>
        <row r="3225">
          <cell r="C3225" t="str">
            <v>ORNER ASSOCIATES LTD</v>
          </cell>
        </row>
        <row r="3226">
          <cell r="C3226" t="str">
            <v>PREMIUM ASSIGNMENT CORPORAT</v>
          </cell>
        </row>
        <row r="3227">
          <cell r="C3227" t="str">
            <v>PRIME STAFFING, LLC</v>
          </cell>
        </row>
        <row r="3228">
          <cell r="C3228" t="str">
            <v>PUBLIC GOODS POOL</v>
          </cell>
        </row>
        <row r="3229">
          <cell r="C3229" t="str">
            <v>PULSE MARKETING, DEVELOPMEN</v>
          </cell>
        </row>
        <row r="3230">
          <cell r="C3230" t="str">
            <v>RSI LTD</v>
          </cell>
        </row>
        <row r="3231">
          <cell r="C3231" t="str">
            <v>STUDIO 450 LLC</v>
          </cell>
        </row>
        <row r="3232">
          <cell r="C3232" t="str">
            <v>U.S. TRUSTEE PROGRAM PT CEN</v>
          </cell>
        </row>
        <row r="3233">
          <cell r="C3233" t="str">
            <v>USI</v>
          </cell>
        </row>
        <row r="3234">
          <cell r="C3234" t="str">
            <v>VELOCITY EXPRESS 770</v>
          </cell>
        </row>
        <row r="3235">
          <cell r="C3235" t="str">
            <v>A/P Other</v>
          </cell>
        </row>
        <row r="3236">
          <cell r="C3236" t="str">
            <v>ACE SURGICAL SUPPLY CO</v>
          </cell>
        </row>
        <row r="3237">
          <cell r="C3237" t="str">
            <v>ADVANTIS HEALTHCARE SOLUTIO</v>
          </cell>
        </row>
        <row r="3238">
          <cell r="C3238" t="str">
            <v>SVCMC PROFESSIONAL REGISTRY</v>
          </cell>
        </row>
        <row r="3239">
          <cell r="C3239" t="str">
            <v>FIRST UNUM LIFE INSURANCE C</v>
          </cell>
        </row>
        <row r="3240">
          <cell r="C3240" t="str">
            <v>HEALTH TRAC</v>
          </cell>
        </row>
        <row r="3241">
          <cell r="C3241" t="str">
            <v>HILL ROM CO</v>
          </cell>
        </row>
        <row r="3242">
          <cell r="C3242" t="str">
            <v>MED APPAREL SERVICES</v>
          </cell>
        </row>
        <row r="3243">
          <cell r="C3243" t="str">
            <v>MED WORLD PHARMACY</v>
          </cell>
        </row>
        <row r="3244">
          <cell r="C3244" t="str">
            <v>NATIONAL INDUSTRIES</v>
          </cell>
        </row>
        <row r="3245">
          <cell r="C3245" t="str">
            <v>NEW YORK STATE DEPT OF HEAL</v>
          </cell>
        </row>
        <row r="3246">
          <cell r="C3246" t="str">
            <v>NYC HEALTH &amp; HOSPITAL CORP</v>
          </cell>
        </row>
        <row r="3247">
          <cell r="C3247" t="str">
            <v>SISTERS OF CHARITY</v>
          </cell>
        </row>
        <row r="3248">
          <cell r="C3248" t="str">
            <v>SPOT FREE INC</v>
          </cell>
        </row>
        <row r="3249">
          <cell r="C3249" t="str">
            <v>TODT HILL UROLOGIC GRP PC</v>
          </cell>
        </row>
        <row r="3250">
          <cell r="C3250" t="str">
            <v>UNITEX TEXTILE RENTAL SERVI</v>
          </cell>
        </row>
        <row r="3251">
          <cell r="C3251" t="str">
            <v>W B MASON CO INC</v>
          </cell>
        </row>
        <row r="3252">
          <cell r="C3252" t="str">
            <v>A/P Other</v>
          </cell>
        </row>
        <row r="3253">
          <cell r="C3253" t="str">
            <v>A2 CONSULTING</v>
          </cell>
        </row>
        <row r="3254">
          <cell r="C3254" t="str">
            <v>AETNA</v>
          </cell>
        </row>
        <row r="3255">
          <cell r="C3255" t="str">
            <v>AETNA INC</v>
          </cell>
        </row>
        <row r="3256">
          <cell r="C3256" t="str">
            <v>ANTHONY SCIANGULA</v>
          </cell>
        </row>
        <row r="3257">
          <cell r="C3257" t="str">
            <v>BARD ACCESS SYSTEM</v>
          </cell>
        </row>
        <row r="3258">
          <cell r="C3258" t="str">
            <v>BARD ELECTROPHYSIOLOGY</v>
          </cell>
        </row>
        <row r="3259">
          <cell r="C3259" t="str">
            <v>BARD PERIPHERAL AND VASCULA</v>
          </cell>
        </row>
        <row r="3260">
          <cell r="C3260" t="str">
            <v>BARD UROLOGICAL DIVISION</v>
          </cell>
        </row>
        <row r="3261">
          <cell r="C3261" t="str">
            <v>BD BIOSCIENCES IMMUNOCYTOME</v>
          </cell>
        </row>
        <row r="3262">
          <cell r="C3262" t="str">
            <v>BENEFIT RESOURCE INC</v>
          </cell>
        </row>
        <row r="3263">
          <cell r="C3263" t="str">
            <v>CABLEVISION SYSTEMS</v>
          </cell>
        </row>
        <row r="3264">
          <cell r="C3264" t="str">
            <v>COMPREHENSIVE ARCHIVES INC</v>
          </cell>
        </row>
        <row r="3265">
          <cell r="C3265" t="str">
            <v>CON MED CORP</v>
          </cell>
        </row>
        <row r="3266">
          <cell r="C3266" t="str">
            <v>CR BARD MEDICAL</v>
          </cell>
        </row>
        <row r="3267">
          <cell r="C3267" t="str">
            <v>DAVOL INC</v>
          </cell>
        </row>
        <row r="3268">
          <cell r="C3268" t="str">
            <v>DOMENIC SEGALLA</v>
          </cell>
        </row>
        <row r="3269">
          <cell r="C3269" t="str">
            <v>ELIZABETH WOODS</v>
          </cell>
        </row>
        <row r="3270">
          <cell r="C3270" t="str">
            <v>FISHER HEALTHCARE INC</v>
          </cell>
        </row>
        <row r="3271">
          <cell r="C3271" t="str">
            <v>GENERAL HOSPITAL SUPPLY COR</v>
          </cell>
        </row>
        <row r="3272">
          <cell r="C3272" t="str">
            <v>GYRUS ENT</v>
          </cell>
        </row>
        <row r="3273">
          <cell r="C3273" t="str">
            <v>HEALTH FACILITY ASSESSMT FU</v>
          </cell>
        </row>
        <row r="3274">
          <cell r="C3274" t="str">
            <v>IMMUCOR INC</v>
          </cell>
        </row>
        <row r="3275">
          <cell r="C3275" t="str">
            <v>JANET BOWEN</v>
          </cell>
        </row>
        <row r="3276">
          <cell r="C3276" t="str">
            <v>LARGE GROUP INSURANCE</v>
          </cell>
        </row>
        <row r="3277">
          <cell r="C3277" t="str">
            <v>MARIA MUSCARELLA</v>
          </cell>
        </row>
        <row r="3278">
          <cell r="C3278" t="str">
            <v>MEDLINE INDUSTRIES INC</v>
          </cell>
        </row>
        <row r="3279">
          <cell r="C3279" t="str">
            <v>METROPOLITAN LIFE INSURANCE</v>
          </cell>
        </row>
        <row r="3280">
          <cell r="C3280" t="str">
            <v>MICHAEL L STERN</v>
          </cell>
        </row>
        <row r="3281">
          <cell r="C3281" t="str">
            <v>MICHELE SALITURO</v>
          </cell>
        </row>
        <row r="3282">
          <cell r="C3282" t="str">
            <v>NYC MTA</v>
          </cell>
        </row>
        <row r="3283">
          <cell r="C3283" t="str">
            <v>POREX SURGICAL</v>
          </cell>
        </row>
        <row r="3284">
          <cell r="C3284" t="str">
            <v>RENARD MANLEY</v>
          </cell>
        </row>
        <row r="3285">
          <cell r="C3285" t="str">
            <v>SALMON HOLDINGS LLC</v>
          </cell>
        </row>
        <row r="3286">
          <cell r="C3286" t="str">
            <v>SPECTERA INC</v>
          </cell>
        </row>
        <row r="3287">
          <cell r="C3287" t="str">
            <v>STEVEN DELUCA</v>
          </cell>
        </row>
        <row r="3288">
          <cell r="C3288" t="str">
            <v>TOMMY GRAY</v>
          </cell>
        </row>
        <row r="3289">
          <cell r="C3289" t="str">
            <v>Garnishments</v>
          </cell>
        </row>
        <row r="3290">
          <cell r="C3290" t="str">
            <v>A/P Other</v>
          </cell>
        </row>
        <row r="3291">
          <cell r="C3291" t="str">
            <v>AETNA INC</v>
          </cell>
        </row>
        <row r="3292">
          <cell r="C3292" t="str">
            <v>AETNA LIFE INS ONLY</v>
          </cell>
        </row>
        <row r="3293">
          <cell r="C3293" t="str">
            <v>BENEFIT RESOURCE INC</v>
          </cell>
        </row>
        <row r="3294">
          <cell r="C3294" t="str">
            <v>FEDEX</v>
          </cell>
        </row>
        <row r="3295">
          <cell r="C3295" t="str">
            <v>LIFE INSUR CO OF BOSTON &amp; N</v>
          </cell>
        </row>
        <row r="3296">
          <cell r="C3296" t="str">
            <v>MMS-A MEDICAL SUPPLY COMPAN</v>
          </cell>
        </row>
        <row r="3297">
          <cell r="C3297" t="str">
            <v>METROPOLITAN LIFE INSURANCE</v>
          </cell>
        </row>
        <row r="3298">
          <cell r="C3298" t="str">
            <v>RENEE GREENE</v>
          </cell>
        </row>
        <row r="3299">
          <cell r="C3299" t="str">
            <v>SODEXO OPERATIONS LLC</v>
          </cell>
        </row>
        <row r="3300">
          <cell r="C3300" t="str">
            <v>SPECTERA INC</v>
          </cell>
        </row>
        <row r="3301">
          <cell r="C3301" t="str">
            <v>TELESTAR SYSTEMS INC</v>
          </cell>
        </row>
        <row r="3302">
          <cell r="C3302" t="str">
            <v>THOMSON PROMETRIC</v>
          </cell>
        </row>
        <row r="3303">
          <cell r="C3303" t="str">
            <v>A/P Other</v>
          </cell>
        </row>
        <row r="3304">
          <cell r="C3304" t="str">
            <v>AETNA INC</v>
          </cell>
        </row>
        <row r="3305">
          <cell r="C3305" t="str">
            <v>BENEFIT RESOURCE INC</v>
          </cell>
        </row>
        <row r="3306">
          <cell r="C3306" t="str">
            <v>HESHAM HEGAZY</v>
          </cell>
        </row>
        <row r="3307">
          <cell r="C3307" t="str">
            <v>MARIA L. MCGUIRE, RN</v>
          </cell>
        </row>
        <row r="3308">
          <cell r="C3308" t="str">
            <v>METROPOLITAN LIFE INSURANCE</v>
          </cell>
        </row>
        <row r="3309">
          <cell r="C3309" t="str">
            <v>REV MICHAEL ARPUTHAM</v>
          </cell>
        </row>
        <row r="3310">
          <cell r="C3310" t="str">
            <v>SODEXO OPERATIONS LLC</v>
          </cell>
        </row>
        <row r="3311">
          <cell r="C3311" t="str">
            <v>SPECTERA INC</v>
          </cell>
        </row>
        <row r="3312">
          <cell r="C3312" t="str">
            <v>SPECIAL TOUCH HOME CARE SER</v>
          </cell>
        </row>
        <row r="3313">
          <cell r="C3313" t="str">
            <v>NYS DEPARTMENT OF HEALTH</v>
          </cell>
        </row>
        <row r="3314">
          <cell r="C3314" t="str">
            <v>FFS</v>
          </cell>
        </row>
        <row r="3315">
          <cell r="C3315" t="str">
            <v>A/P Other</v>
          </cell>
        </row>
        <row r="3316">
          <cell r="C3316" t="str">
            <v>A2 CONSULTING</v>
          </cell>
        </row>
        <row r="3317">
          <cell r="C3317" t="str">
            <v>ALBERT CIANCIMINO</v>
          </cell>
        </row>
        <row r="3318">
          <cell r="C3318" t="str">
            <v>ALLEN HEALTH CARE SERVICES</v>
          </cell>
        </row>
        <row r="3319">
          <cell r="C3319" t="str">
            <v>AMERICARE PHARMACEUTICAL SE</v>
          </cell>
        </row>
        <row r="3320">
          <cell r="C3320" t="str">
            <v>BYRAM HEALTHCARE CENTER</v>
          </cell>
        </row>
        <row r="3321">
          <cell r="C3321" t="str">
            <v>JOHNSON &amp; JOHNSON PROFESSIO</v>
          </cell>
        </row>
        <row r="3322">
          <cell r="C3322" t="str">
            <v>COMMUNITY HOME CARE REFERRA</v>
          </cell>
        </row>
        <row r="3323">
          <cell r="C3323" t="str">
            <v>CON MED CORP</v>
          </cell>
        </row>
        <row r="3324">
          <cell r="C3324" t="str">
            <v>DAV ED FIRE SYSTEMS INC</v>
          </cell>
        </row>
        <row r="3325">
          <cell r="C3325" t="str">
            <v>DEPUY MITEK</v>
          </cell>
        </row>
        <row r="3326">
          <cell r="C3326" t="str">
            <v>EUNICE BATISTA</v>
          </cell>
        </row>
        <row r="3327">
          <cell r="C3327" t="str">
            <v>FEDCAP HOME CARE</v>
          </cell>
        </row>
        <row r="3328">
          <cell r="C3328" t="str">
            <v>FEDEX</v>
          </cell>
        </row>
        <row r="3329">
          <cell r="C3329" t="str">
            <v>GE HEALTHCARE</v>
          </cell>
        </row>
        <row r="3330">
          <cell r="C3330" t="str">
            <v>GINO MIGNANO</v>
          </cell>
        </row>
        <row r="3331">
          <cell r="C3331" t="str">
            <v>HEART TO HEART HOME CARE</v>
          </cell>
        </row>
        <row r="3332">
          <cell r="C3332" t="str">
            <v>HOPKINS MEDICAL PRODUCTS IN</v>
          </cell>
        </row>
        <row r="3333">
          <cell r="C3333" t="str">
            <v>I&amp;Y SENIOR CARE INC</v>
          </cell>
        </row>
        <row r="3334">
          <cell r="C3334" t="str">
            <v>IMMUCOR INC</v>
          </cell>
        </row>
        <row r="3335">
          <cell r="C3335" t="str">
            <v>INSIGHT</v>
          </cell>
        </row>
        <row r="3336">
          <cell r="C3336" t="str">
            <v>JA SEXAUER INC</v>
          </cell>
        </row>
        <row r="3337">
          <cell r="C3337" t="str">
            <v>JOINT COMMISSION</v>
          </cell>
        </row>
        <row r="3338">
          <cell r="C3338" t="str">
            <v>LAERDAL MEDICAL CORP</v>
          </cell>
        </row>
        <row r="3339">
          <cell r="C3339" t="str">
            <v>LIFELINE SYSTEMS COMPANY</v>
          </cell>
        </row>
        <row r="3340">
          <cell r="C3340" t="str">
            <v>MAXOR NATIONAL PHARMACY SVC</v>
          </cell>
        </row>
        <row r="3341">
          <cell r="C3341" t="str">
            <v>MILLER &amp; CHITTY CO INC</v>
          </cell>
        </row>
        <row r="3342">
          <cell r="C3342" t="str">
            <v>Network/Mt Ellis Paper Comp</v>
          </cell>
        </row>
        <row r="3343">
          <cell r="C3343" t="str">
            <v>NASCO INC</v>
          </cell>
        </row>
        <row r="3344">
          <cell r="C3344" t="str">
            <v>NEW YORK HEALTH CARE INC</v>
          </cell>
        </row>
        <row r="3345">
          <cell r="C3345" t="str">
            <v>OLYMPUS AMERICA INC.</v>
          </cell>
        </row>
        <row r="3346">
          <cell r="C3346" t="str">
            <v>PRIME STAFFING, LLC</v>
          </cell>
        </row>
        <row r="3347">
          <cell r="C3347" t="str">
            <v>QIAGEN INC</v>
          </cell>
        </row>
        <row r="3348">
          <cell r="C3348" t="str">
            <v>RELIABLE COMMUNITY CARE INC</v>
          </cell>
        </row>
        <row r="3349">
          <cell r="C3349" t="str">
            <v>SAINT VINCENT CATHOLIC MEDI</v>
          </cell>
        </row>
        <row r="3350">
          <cell r="C3350" t="str">
            <v>SALCARE HOME HEALTH SERVICE</v>
          </cell>
        </row>
        <row r="3351">
          <cell r="C3351" t="str">
            <v>SMITH &amp; NEPHEW ENDOSCOPY IN</v>
          </cell>
        </row>
        <row r="3352">
          <cell r="C3352" t="str">
            <v>SMITH &amp; NEPHEW ORTHOPAEDIC</v>
          </cell>
        </row>
        <row r="3353">
          <cell r="C3353" t="str">
            <v>SPECIAL TOUCH HOME CARE SER</v>
          </cell>
        </row>
        <row r="3354">
          <cell r="C3354" t="str">
            <v>STEVEN ANDERMAN &amp;EVAN ANDER</v>
          </cell>
        </row>
        <row r="3355">
          <cell r="C3355" t="str">
            <v>SYNCOR INTERNATIONAL CORP</v>
          </cell>
        </row>
        <row r="3356">
          <cell r="C3356" t="str">
            <v>T2 CONSULTING LLC</v>
          </cell>
        </row>
        <row r="3357">
          <cell r="C3357" t="str">
            <v>THOMAS HANCHETT</v>
          </cell>
        </row>
        <row r="3358">
          <cell r="C3358" t="str">
            <v>UTOPIA HOME CARE INC</v>
          </cell>
        </row>
        <row r="3359">
          <cell r="C3359" t="str">
            <v>VERACITY LLC</v>
          </cell>
        </row>
        <row r="3360">
          <cell r="C3360" t="str">
            <v>VITO VULPIS &amp; DOMENICA VULP</v>
          </cell>
        </row>
        <row r="3361">
          <cell r="C3361" t="str">
            <v>AETNA LIFE INS ONLY</v>
          </cell>
        </row>
        <row r="3362">
          <cell r="C3362" t="str">
            <v>DNG PLACEMENT SERVICES INC</v>
          </cell>
        </row>
        <row r="3363">
          <cell r="C3363" t="str">
            <v>FEDEX</v>
          </cell>
        </row>
        <row r="3364">
          <cell r="C3364" t="str">
            <v>IVANS INC</v>
          </cell>
        </row>
        <row r="3365">
          <cell r="C3365" t="str">
            <v>KEVIN MCNALLY</v>
          </cell>
        </row>
        <row r="3366">
          <cell r="C3366" t="str">
            <v>LIFE INSUR CO OF BOSTON &amp; N</v>
          </cell>
        </row>
        <row r="3367">
          <cell r="C3367" t="str">
            <v>NYS COMMISSIONER OF HEALTH</v>
          </cell>
        </row>
        <row r="3368">
          <cell r="C3368" t="str">
            <v>PETTY CASH - BISHOP</v>
          </cell>
        </row>
        <row r="3369">
          <cell r="C3369" t="str">
            <v>PRUDENTIAL ASSET RESOURCES</v>
          </cell>
        </row>
        <row r="3370">
          <cell r="C3370" t="str">
            <v>SOUTHERN NEW YORK ASSOC INC</v>
          </cell>
        </row>
        <row r="3371">
          <cell r="C3371" t="str">
            <v>SPECTERA INC</v>
          </cell>
        </row>
        <row r="3372">
          <cell r="C3372" t="str">
            <v>BD DEVELOPMENT LLC</v>
          </cell>
        </row>
        <row r="3373">
          <cell r="C3373" t="str">
            <v>S &amp; S WORLDWIDE INC.</v>
          </cell>
        </row>
        <row r="3374">
          <cell r="C3374" t="str">
            <v>TRI STATE HOSPITAL SUPPLY C</v>
          </cell>
        </row>
        <row r="3375">
          <cell r="C3375" t="str">
            <v>DOD</v>
          </cell>
        </row>
        <row r="3376">
          <cell r="C3376" t="str">
            <v>FFS</v>
          </cell>
        </row>
        <row r="3377">
          <cell r="C3377" t="str">
            <v>A/P Other</v>
          </cell>
        </row>
        <row r="3378">
          <cell r="C3378" t="str">
            <v>Travel Exp</v>
          </cell>
        </row>
        <row r="3379">
          <cell r="C3379" t="str">
            <v>52 WEST ASSOCIATES, LLC</v>
          </cell>
        </row>
        <row r="3380">
          <cell r="C3380" t="str">
            <v>ADVANCE DISTRIBUTING</v>
          </cell>
        </row>
        <row r="3381">
          <cell r="C3381" t="str">
            <v>AETNA</v>
          </cell>
        </row>
        <row r="3382">
          <cell r="C3382" t="str">
            <v>ALL VOICE COMMUNICATIONS</v>
          </cell>
        </row>
        <row r="3383">
          <cell r="C3383" t="str">
            <v>CADMET INC</v>
          </cell>
        </row>
        <row r="3384">
          <cell r="C3384" t="str">
            <v>CONNEX INTERNATIONAL</v>
          </cell>
        </row>
        <row r="3385">
          <cell r="C3385" t="str">
            <v>EMERGENCY MEDICAL ASSOC (EM</v>
          </cell>
        </row>
        <row r="3386">
          <cell r="C3386" t="str">
            <v>EYE BANK FOR SIGHT RESTORAT</v>
          </cell>
        </row>
        <row r="3387">
          <cell r="C3387" t="str">
            <v>FOLEY POWER</v>
          </cell>
        </row>
        <row r="3388">
          <cell r="C3388" t="str">
            <v>FUELMAN/FLEETCOR</v>
          </cell>
        </row>
        <row r="3389">
          <cell r="C3389" t="str">
            <v>HEART TO HEART HOME CARE</v>
          </cell>
        </row>
        <row r="3390">
          <cell r="C3390" t="str">
            <v>HILTON NEW YORK</v>
          </cell>
        </row>
        <row r="3391">
          <cell r="C3391" t="str">
            <v>I FLOW CORP</v>
          </cell>
        </row>
        <row r="3392">
          <cell r="C3392" t="str">
            <v>INDUSTRIAL UI SVCS</v>
          </cell>
        </row>
        <row r="3393">
          <cell r="C3393" t="str">
            <v>JANET COHEN</v>
          </cell>
        </row>
        <row r="3394">
          <cell r="C3394" t="str">
            <v>JOHNSON &amp; JOHNSON HEALTH CA</v>
          </cell>
        </row>
        <row r="3395">
          <cell r="C3395" t="str">
            <v>MASSACHUSETTS CASUALTY</v>
          </cell>
        </row>
        <row r="3396">
          <cell r="C3396" t="str">
            <v>MASTER PAVERS, LLC</v>
          </cell>
        </row>
        <row r="3397">
          <cell r="C3397" t="str">
            <v>NETWORK &amp; COMPANY INC</v>
          </cell>
        </row>
        <row r="3398">
          <cell r="C3398" t="str">
            <v>NEW YORK STATE DEPT OF HEAL</v>
          </cell>
        </row>
        <row r="3399">
          <cell r="C3399" t="str">
            <v>RELIABLE COMMUNITY CARE INC</v>
          </cell>
        </row>
        <row r="3400">
          <cell r="C3400" t="str">
            <v>RICHMOND PLUMBING &amp; HEATING</v>
          </cell>
        </row>
        <row r="3401">
          <cell r="C3401" t="str">
            <v>SALLY CREEDON</v>
          </cell>
        </row>
        <row r="3402">
          <cell r="C3402" t="str">
            <v>SALMON HOLDINGS LLC</v>
          </cell>
        </row>
        <row r="3403">
          <cell r="C3403" t="str">
            <v>SALVATORE D'ALESSANDRO</v>
          </cell>
        </row>
        <row r="3404">
          <cell r="C3404" t="str">
            <v>TRANSCARE DBA METROCARE</v>
          </cell>
        </row>
        <row r="3405">
          <cell r="C3405" t="str">
            <v>ALLEN HEALTH CARE SERVICES</v>
          </cell>
        </row>
        <row r="3406">
          <cell r="C3406" t="str">
            <v>CABRINI CARE AT HOME</v>
          </cell>
        </row>
        <row r="3407">
          <cell r="C3407" t="str">
            <v>LANGUAGE LINES SERVICES</v>
          </cell>
        </row>
        <row r="3408">
          <cell r="C3408" t="str">
            <v>PAUL LLOBET</v>
          </cell>
        </row>
        <row r="3409">
          <cell r="C3409" t="str">
            <v>TRANSCARE DBA METROCARE</v>
          </cell>
        </row>
        <row r="3410">
          <cell r="C3410" t="str">
            <v>Petty Cash</v>
          </cell>
        </row>
        <row r="3411">
          <cell r="C3411" t="str">
            <v>A/P Other</v>
          </cell>
        </row>
        <row r="3412">
          <cell r="C3412" t="str">
            <v>221 CANAL STREET, LLC</v>
          </cell>
        </row>
        <row r="3413">
          <cell r="C3413" t="str">
            <v>ATOS MEDICAL</v>
          </cell>
        </row>
        <row r="3414">
          <cell r="C3414" t="str">
            <v>BERYL COMPANIES</v>
          </cell>
        </row>
        <row r="3415">
          <cell r="C3415" t="str">
            <v>DB TECHNOLOGY, LLC</v>
          </cell>
        </row>
        <row r="3416">
          <cell r="C3416" t="str">
            <v>FLORENCE SMITH</v>
          </cell>
        </row>
        <row r="3417">
          <cell r="C3417" t="str">
            <v>GAYMAR INDUSTRIES</v>
          </cell>
        </row>
        <row r="3418">
          <cell r="C3418" t="str">
            <v>HEALTHCARE MANAGEMENT</v>
          </cell>
        </row>
        <row r="3419">
          <cell r="C3419" t="str">
            <v>MEDICAID FINANCIAL MANAGEME</v>
          </cell>
        </row>
        <row r="3420">
          <cell r="C3420" t="str">
            <v>OPTO SYSTEMS</v>
          </cell>
        </row>
        <row r="3421">
          <cell r="C3421" t="str">
            <v>RAF MEDICAL</v>
          </cell>
        </row>
        <row r="3422">
          <cell r="C3422" t="str">
            <v>SKYTEL</v>
          </cell>
        </row>
        <row r="3423">
          <cell r="C3423" t="str">
            <v>SMITH &amp; NEPHEW ENDOSCOPY IN</v>
          </cell>
        </row>
        <row r="3424">
          <cell r="C3424" t="str">
            <v>STRYKER ORTHOPAEDICS</v>
          </cell>
        </row>
        <row r="3425">
          <cell r="C3425" t="str">
            <v>FFS</v>
          </cell>
        </row>
        <row r="3426">
          <cell r="C3426" t="str">
            <v>A/P Other</v>
          </cell>
        </row>
        <row r="3427">
          <cell r="C3427" t="str">
            <v>BENDINER &amp; SCHLESINGER INC</v>
          </cell>
        </row>
        <row r="3428">
          <cell r="C3428" t="str">
            <v>HOMECARE CONCEPTS INC</v>
          </cell>
        </row>
        <row r="3429">
          <cell r="C3429" t="str">
            <v>MMS-A MEDICAL SUPPLY COMPAN</v>
          </cell>
        </row>
        <row r="3430">
          <cell r="C3430" t="str">
            <v>REV EDUARDO BERITOS AMORA</v>
          </cell>
        </row>
        <row r="3431">
          <cell r="C3431" t="str">
            <v>RUTH ENRIQUEZ</v>
          </cell>
        </row>
        <row r="3432">
          <cell r="C3432" t="str">
            <v>STONEBRIDGE DISTRIBUTION IN</v>
          </cell>
        </row>
        <row r="3433">
          <cell r="C3433" t="str">
            <v>HOMECARE CONCEPTS INC</v>
          </cell>
        </row>
        <row r="3434">
          <cell r="C3434" t="str">
            <v>A/P Other</v>
          </cell>
        </row>
        <row r="3435">
          <cell r="C3435" t="str">
            <v>A/P Other</v>
          </cell>
        </row>
        <row r="3436">
          <cell r="C3436" t="str">
            <v>A2 CONSULTING</v>
          </cell>
        </row>
        <row r="3437">
          <cell r="C3437" t="str">
            <v>ADVANCED VISUAL INSTRMNTS I</v>
          </cell>
        </row>
        <row r="3438">
          <cell r="C3438" t="str">
            <v>ALLCARE NURSING SERVICE</v>
          </cell>
        </row>
        <row r="3439">
          <cell r="C3439" t="str">
            <v>ALVAREZ &amp; MARSAL</v>
          </cell>
        </row>
        <row r="3440">
          <cell r="C3440" t="str">
            <v>AON RISK SERVICES</v>
          </cell>
        </row>
        <row r="3441">
          <cell r="C3441" t="str">
            <v>BRACCO DIAGNOSTICS INC</v>
          </cell>
        </row>
        <row r="3442">
          <cell r="C3442" t="str">
            <v>CARROLL ANNE GRECE</v>
          </cell>
        </row>
        <row r="3443">
          <cell r="C3443" t="str">
            <v>COMPREHENSIVE ARCHIVES INC</v>
          </cell>
        </row>
        <row r="3444">
          <cell r="C3444" t="str">
            <v>DUANE M FIEDLER, ESQ</v>
          </cell>
        </row>
        <row r="3445">
          <cell r="C3445" t="str">
            <v>FEDEX</v>
          </cell>
        </row>
        <row r="3446">
          <cell r="C3446" t="str">
            <v>JAMES WOODS</v>
          </cell>
        </row>
        <row r="3447">
          <cell r="C3447" t="str">
            <v>JOHNSON &amp; JOHNSON HEALTHCAR</v>
          </cell>
        </row>
        <row r="3448">
          <cell r="C3448" t="str">
            <v>KENDALL HEALTHCARE PRODUCTS</v>
          </cell>
        </row>
        <row r="3449">
          <cell r="C3449" t="str">
            <v>MICROVENTION INC</v>
          </cell>
        </row>
        <row r="3450">
          <cell r="C3450" t="str">
            <v>MIZUHO ORTHOPEDIC SYSTEMS I</v>
          </cell>
        </row>
        <row r="3451">
          <cell r="C3451" t="str">
            <v>NETWORK VOICE AND DATA COMM</v>
          </cell>
        </row>
        <row r="3452">
          <cell r="C3452" t="str">
            <v>ONWARD HEALTHCARE INC</v>
          </cell>
        </row>
        <row r="3453">
          <cell r="C3453" t="str">
            <v>RN DEMAND INC.</v>
          </cell>
        </row>
        <row r="3454">
          <cell r="C3454" t="str">
            <v>SIGMA ALDRICH INC</v>
          </cell>
        </row>
        <row r="3455">
          <cell r="C3455" t="str">
            <v>SODEXO OPERATIONS LLC</v>
          </cell>
        </row>
        <row r="3456">
          <cell r="C3456" t="str">
            <v>SOURCEONE HEALTHCARE TECH</v>
          </cell>
        </row>
        <row r="3457">
          <cell r="C3457" t="str">
            <v>STANLEY J ABRAMS, GRAUDIAN</v>
          </cell>
        </row>
        <row r="3458">
          <cell r="C3458" t="str">
            <v>THE CREATIVE CENTER FOR WOM</v>
          </cell>
        </row>
        <row r="3459">
          <cell r="C3459" t="str">
            <v>VASCULAR SOLUTIONS INC</v>
          </cell>
        </row>
        <row r="3460">
          <cell r="C3460" t="str">
            <v>SPECIAL TOUCH HOME CARE SER</v>
          </cell>
        </row>
        <row r="3461">
          <cell r="C3461" t="str">
            <v>Physician Fees</v>
          </cell>
        </row>
        <row r="3462">
          <cell r="C3462" t="str">
            <v>A/P Other</v>
          </cell>
        </row>
        <row r="3463">
          <cell r="C3463" t="str">
            <v>BARRY TAUB</v>
          </cell>
        </row>
        <row r="3464">
          <cell r="C3464" t="str">
            <v>DATASCOPE CORP</v>
          </cell>
        </row>
        <row r="3465">
          <cell r="C3465" t="str">
            <v>INDUSTRIAL UI SVCS</v>
          </cell>
        </row>
        <row r="3466">
          <cell r="C3466" t="str">
            <v>JOHN NEMETH</v>
          </cell>
        </row>
        <row r="3467">
          <cell r="C3467" t="str">
            <v>JOHNSON &amp; JOHNSON HEALTH CA</v>
          </cell>
        </row>
        <row r="3468">
          <cell r="C3468" t="str">
            <v>JOHNSON &amp; JOHNSON HEALTHCAR</v>
          </cell>
        </row>
        <row r="3469">
          <cell r="C3469" t="str">
            <v>MALLINCKRODT INC</v>
          </cell>
        </row>
        <row r="3470">
          <cell r="C3470" t="str">
            <v>PETTY CASH</v>
          </cell>
        </row>
        <row r="3471">
          <cell r="C3471" t="str">
            <v>PUBLIC GOODS POOL</v>
          </cell>
        </row>
        <row r="3472">
          <cell r="C3472" t="str">
            <v>ROBERT MARIANI</v>
          </cell>
        </row>
        <row r="3473">
          <cell r="C3473" t="str">
            <v>SAMBAR ELECTRIC CORP</v>
          </cell>
        </row>
        <row r="3474">
          <cell r="C3474" t="str">
            <v>SEVENTH AVE PERFORMANCE CTR</v>
          </cell>
        </row>
        <row r="3475">
          <cell r="C3475" t="str">
            <v>SMITH &amp; NEPHEW ENDOSCOPY IN</v>
          </cell>
        </row>
        <row r="3476">
          <cell r="C3476" t="str">
            <v>SMITH &amp; NEPHEW/DYONICS</v>
          </cell>
        </row>
        <row r="3477">
          <cell r="C3477" t="str">
            <v>SUSAN PETRILLI</v>
          </cell>
        </row>
        <row r="3478">
          <cell r="C3478" t="str">
            <v>TERUMO MEDICAL CORPORATION</v>
          </cell>
        </row>
        <row r="3479">
          <cell r="C3479" t="str">
            <v>TREK DIAGNOSTIC SYSTEMS INC</v>
          </cell>
        </row>
        <row r="3480">
          <cell r="C3480" t="str">
            <v>Physician Fees</v>
          </cell>
        </row>
        <row r="3481">
          <cell r="C3481" t="str">
            <v>A/P Other</v>
          </cell>
        </row>
        <row r="3482">
          <cell r="C3482" t="str">
            <v>1199 SEIU TRAINING &amp; UPGRAD</v>
          </cell>
        </row>
        <row r="3483">
          <cell r="C3483" t="str">
            <v>1199 SEIU TRAINING&amp; UPGRADI</v>
          </cell>
        </row>
        <row r="3484">
          <cell r="C3484" t="str">
            <v>A2 CONSULTING</v>
          </cell>
        </row>
        <row r="3485">
          <cell r="C3485" t="str">
            <v>ADDIE PINEDA</v>
          </cell>
        </row>
        <row r="3486">
          <cell r="C3486" t="str">
            <v>AMERSHAM HEALTH</v>
          </cell>
        </row>
        <row r="3487">
          <cell r="C3487" t="str">
            <v>BIO-RAD LABORATORIES, INC.</v>
          </cell>
        </row>
        <row r="3488">
          <cell r="C3488" t="str">
            <v>BIO RAD LABS</v>
          </cell>
        </row>
        <row r="3489">
          <cell r="C3489" t="str">
            <v>BON TON CONSULTING</v>
          </cell>
        </row>
        <row r="3490">
          <cell r="C3490" t="str">
            <v>BURLINGTON MEDICAL SUPPLIES</v>
          </cell>
        </row>
        <row r="3491">
          <cell r="C3491" t="str">
            <v>CATHERINE T. LORENZO</v>
          </cell>
        </row>
        <row r="3492">
          <cell r="C3492" t="str">
            <v>JOHNSON &amp; JOHNSON PROFESSIO</v>
          </cell>
        </row>
        <row r="3493">
          <cell r="C3493" t="str">
            <v>FEDERAL RESERVE BANK</v>
          </cell>
        </row>
        <row r="3494">
          <cell r="C3494" t="str">
            <v>FOLEY POWER</v>
          </cell>
        </row>
        <row r="3495">
          <cell r="C3495" t="str">
            <v>INO THERAPEUTICS</v>
          </cell>
        </row>
        <row r="3496">
          <cell r="C3496" t="str">
            <v>INTERSURGICAL INC.</v>
          </cell>
        </row>
        <row r="3497">
          <cell r="C3497" t="str">
            <v>IOP INC</v>
          </cell>
        </row>
        <row r="3498">
          <cell r="C3498" t="str">
            <v>KING-KULLEN GROCERY CO., IN</v>
          </cell>
        </row>
        <row r="3499">
          <cell r="C3499" t="str">
            <v>1199 SEIU BENEFITS FUND</v>
          </cell>
        </row>
        <row r="3500">
          <cell r="C3500" t="str">
            <v>1199 CHILDCARE FUND</v>
          </cell>
        </row>
        <row r="3501">
          <cell r="C3501" t="str">
            <v>1199 SEIU PENSION FUND</v>
          </cell>
        </row>
        <row r="3502">
          <cell r="C3502" t="str">
            <v>LOCAL 803 BENEFIT FUND</v>
          </cell>
        </row>
        <row r="3503">
          <cell r="C3503" t="str">
            <v>LOCAL 803 PENSION FUND</v>
          </cell>
        </row>
        <row r="3504">
          <cell r="C3504" t="str">
            <v>MARY THOMAS</v>
          </cell>
        </row>
        <row r="3505">
          <cell r="C3505" t="str">
            <v>MARYELLEN MARCHESE</v>
          </cell>
        </row>
        <row r="3506">
          <cell r="C3506" t="str">
            <v>MEDICAL MALPRACTICE INSURAN</v>
          </cell>
        </row>
        <row r="3507">
          <cell r="C3507" t="str">
            <v>OPTONOL INC</v>
          </cell>
        </row>
        <row r="3508">
          <cell r="C3508" t="str">
            <v>PRIME STAFFING, LLC</v>
          </cell>
        </row>
        <row r="3509">
          <cell r="C3509" t="str">
            <v>SHAUB AHMUTY CITRIN &amp; SPRAT</v>
          </cell>
        </row>
        <row r="3510">
          <cell r="C3510" t="str">
            <v>SISTERS OF ST DOMINIC</v>
          </cell>
        </row>
        <row r="3511">
          <cell r="C3511" t="str">
            <v>US ENDOSCOPY GROUP</v>
          </cell>
        </row>
        <row r="3512">
          <cell r="C3512" t="str">
            <v>A/P Other</v>
          </cell>
        </row>
        <row r="3513">
          <cell r="C3513" t="str">
            <v>1199 SEIU TRAINING &amp; UPGRAD</v>
          </cell>
        </row>
        <row r="3514">
          <cell r="C3514" t="str">
            <v>1199 SEIU TRAINING&amp; UPGRADI</v>
          </cell>
        </row>
        <row r="3515">
          <cell r="C3515" t="str">
            <v>APEX LABORATORY INC</v>
          </cell>
        </row>
        <row r="3516">
          <cell r="C3516" t="str">
            <v>CHARLES PFEIFFER INC</v>
          </cell>
        </row>
        <row r="3517">
          <cell r="C3517" t="str">
            <v>CONNEX INTERNATIONAL</v>
          </cell>
        </row>
        <row r="3518">
          <cell r="C3518" t="str">
            <v>DAUGHTERS OF MARY MOTHER OF</v>
          </cell>
        </row>
        <row r="3519">
          <cell r="C3519" t="str">
            <v>1199 SEIU BENEFITS FUND</v>
          </cell>
        </row>
        <row r="3520">
          <cell r="C3520" t="str">
            <v>1199 CHILDCARE FUND</v>
          </cell>
        </row>
        <row r="3521">
          <cell r="C3521" t="str">
            <v>1199 SEIU PENSION FUND</v>
          </cell>
        </row>
        <row r="3522">
          <cell r="C3522" t="str">
            <v>MOBILE DIAGNOSTIC TESTING S</v>
          </cell>
        </row>
        <row r="3523">
          <cell r="C3523" t="str">
            <v>OCEAN BREEZE</v>
          </cell>
        </row>
        <row r="3524">
          <cell r="C3524" t="str">
            <v>PRIME STAFFING, LLC</v>
          </cell>
        </row>
        <row r="3525">
          <cell r="C3525" t="str">
            <v>ROSARIO E MAGNO INT'L STAFF</v>
          </cell>
        </row>
        <row r="3526">
          <cell r="C3526" t="str">
            <v>TRANSCARE DBA METROCARE</v>
          </cell>
        </row>
        <row r="3527">
          <cell r="C3527" t="str">
            <v>A/P Other</v>
          </cell>
        </row>
        <row r="3528">
          <cell r="C3528" t="str">
            <v>1199 SEIU TRAINING &amp; UPGRAD</v>
          </cell>
        </row>
        <row r="3529">
          <cell r="C3529" t="str">
            <v>1199 SEIU TRAINING&amp; UPGRADI</v>
          </cell>
        </row>
        <row r="3530">
          <cell r="C3530" t="str">
            <v>DAWN PASSERO</v>
          </cell>
        </row>
        <row r="3531">
          <cell r="C3531" t="str">
            <v>FEDEX</v>
          </cell>
        </row>
        <row r="3532">
          <cell r="C3532" t="str">
            <v>1199 SEIU BENEFITS FUND</v>
          </cell>
        </row>
        <row r="3533">
          <cell r="C3533" t="str">
            <v>1199 CHILDCARE FUND</v>
          </cell>
        </row>
        <row r="3534">
          <cell r="C3534" t="str">
            <v>1199 SEIU PENSION FUND</v>
          </cell>
        </row>
        <row r="3535">
          <cell r="C3535" t="str">
            <v>ROSARIO E MAGNO INT'L STAFF</v>
          </cell>
        </row>
        <row r="3536">
          <cell r="C3536" t="str">
            <v>TAUB'S FLOOR COVERINGS</v>
          </cell>
        </row>
        <row r="3537">
          <cell r="C3537" t="str">
            <v>Tuition Reimbursement</v>
          </cell>
        </row>
        <row r="3538">
          <cell r="C3538" t="str">
            <v>FFS</v>
          </cell>
        </row>
        <row r="3539">
          <cell r="C3539" t="str">
            <v>A/P Other</v>
          </cell>
        </row>
        <row r="3540">
          <cell r="C3540" t="str">
            <v>CODONICS INC</v>
          </cell>
        </row>
        <row r="3541">
          <cell r="C3541" t="str">
            <v>COMMAND SECURITY CORP</v>
          </cell>
        </row>
        <row r="3542">
          <cell r="C3542" t="str">
            <v>DATASCOPE CORP</v>
          </cell>
        </row>
        <row r="3543">
          <cell r="C3543" t="str">
            <v>EDWARDS LIFESCIENCES LLC</v>
          </cell>
        </row>
        <row r="3544">
          <cell r="C3544" t="str">
            <v>EXOTIC FOODS INC</v>
          </cell>
        </row>
        <row r="3545">
          <cell r="C3545" t="str">
            <v>FLATBUSH SURGICAL SUPPLY CO</v>
          </cell>
        </row>
        <row r="3546">
          <cell r="C3546" t="str">
            <v>GRASS INSTRUMENTS</v>
          </cell>
        </row>
        <row r="3547">
          <cell r="C3547" t="str">
            <v>HEALTH FACILITY ASSESSMT FU</v>
          </cell>
        </row>
        <row r="3548">
          <cell r="C3548" t="str">
            <v>HOSPIRA WORLDWIDE INC</v>
          </cell>
        </row>
        <row r="3549">
          <cell r="C3549" t="str">
            <v>INNOMED</v>
          </cell>
        </row>
        <row r="3550">
          <cell r="C3550" t="str">
            <v>LANGUAGE LINES SERVICES</v>
          </cell>
        </row>
        <row r="3551">
          <cell r="C3551" t="str">
            <v>LEE HECHT HARRISON INC</v>
          </cell>
        </row>
        <row r="3552">
          <cell r="C3552" t="str">
            <v>NETWORK &amp; COMPANY INC</v>
          </cell>
        </row>
        <row r="3553">
          <cell r="C3553" t="str">
            <v>NURSING PERSONNEL HOMECARE</v>
          </cell>
        </row>
        <row r="3554">
          <cell r="C3554" t="str">
            <v>NYSNA BENEFITS</v>
          </cell>
        </row>
        <row r="3555">
          <cell r="C3555" t="str">
            <v>NYSNA PENSION</v>
          </cell>
        </row>
        <row r="3556">
          <cell r="C3556" t="str">
            <v>OCEANSIDE INSTITUTIONAL IND</v>
          </cell>
        </row>
        <row r="3557">
          <cell r="C3557" t="str">
            <v>SANOFI PASTEUR</v>
          </cell>
        </row>
        <row r="3558">
          <cell r="C3558" t="str">
            <v>SOFT COMPUTER CONSULTANTS</v>
          </cell>
        </row>
        <row r="3559">
          <cell r="C3559" t="str">
            <v>SURGICAL SERVICES OF ST</v>
          </cell>
        </row>
        <row r="3560">
          <cell r="C3560" t="str">
            <v>INVERNESS MEDICAL INNOVATIO</v>
          </cell>
        </row>
        <row r="3561">
          <cell r="C3561" t="str">
            <v>WYETH PHARMACEUTICALS</v>
          </cell>
        </row>
        <row r="3562">
          <cell r="C3562" t="str">
            <v>DEER PARK SPRING WATER</v>
          </cell>
        </row>
        <row r="3563">
          <cell r="C3563" t="str">
            <v>NYSNA BENEFITS</v>
          </cell>
        </row>
        <row r="3564">
          <cell r="C3564" t="str">
            <v>NYSNA PENSION</v>
          </cell>
        </row>
        <row r="3565">
          <cell r="C3565" t="str">
            <v>CHESTER MOUNTAIN DISTRIB IN</v>
          </cell>
        </row>
        <row r="3566">
          <cell r="C3566" t="str">
            <v>NYSNA BENEFITS</v>
          </cell>
        </row>
        <row r="3567">
          <cell r="C3567" t="str">
            <v>A/P Other</v>
          </cell>
        </row>
        <row r="3568">
          <cell r="C3568" t="str">
            <v>13-15 SHERIDAN SQUARE LLC</v>
          </cell>
        </row>
        <row r="3569">
          <cell r="C3569" t="str">
            <v>1700 VETERANS ASSOCIATES LP</v>
          </cell>
        </row>
        <row r="3570">
          <cell r="C3570" t="str">
            <v>221 CANAL STREET, LLC</v>
          </cell>
        </row>
        <row r="3571">
          <cell r="C3571" t="str">
            <v>41 EAST 11TH STREET LLC</v>
          </cell>
        </row>
        <row r="3572">
          <cell r="C3572" t="str">
            <v>52 WEST ASSOCIATES, LLC</v>
          </cell>
        </row>
        <row r="3573">
          <cell r="C3573" t="str">
            <v>AMG REALTY PARTNERS LP</v>
          </cell>
        </row>
        <row r="3574">
          <cell r="C3574" t="str">
            <v>BOLTEX TEXTILE</v>
          </cell>
        </row>
        <row r="3575">
          <cell r="C3575" t="str">
            <v>CARDINAL HEALTH</v>
          </cell>
        </row>
        <row r="3576">
          <cell r="C3576" t="str">
            <v>CARIOM MEDICAL</v>
          </cell>
        </row>
        <row r="3577">
          <cell r="C3577" t="str">
            <v>CHASE MEDICAL</v>
          </cell>
        </row>
        <row r="3578">
          <cell r="C3578" t="str">
            <v>CLASSON PROPERTIES, LLC</v>
          </cell>
        </row>
        <row r="3579">
          <cell r="C3579" t="str">
            <v>COASTAL ELECTRICAL</v>
          </cell>
        </row>
        <row r="3580">
          <cell r="C3580" t="str">
            <v>DAVID FRIEDMAN MD</v>
          </cell>
        </row>
        <row r="3581">
          <cell r="C3581" t="str">
            <v>ELEVATOR EXPEDITORS INC</v>
          </cell>
        </row>
        <row r="3582">
          <cell r="C3582" t="str">
            <v>EV3 INC</v>
          </cell>
        </row>
        <row r="3583">
          <cell r="C3583" t="str">
            <v>HORIZONTEK, INC.</v>
          </cell>
        </row>
        <row r="3584">
          <cell r="C3584" t="str">
            <v>HSBC BANK USA</v>
          </cell>
        </row>
        <row r="3585">
          <cell r="C3585" t="str">
            <v>IMMUCOR INC</v>
          </cell>
        </row>
        <row r="3586">
          <cell r="C3586" t="str">
            <v>INTERCOM OF AMERICA</v>
          </cell>
        </row>
        <row r="3587">
          <cell r="C3587" t="str">
            <v>IVEN YOUNG MD</v>
          </cell>
        </row>
        <row r="3588">
          <cell r="C3588" t="str">
            <v>JAMAICA HOTEL DEVELOPMENT C</v>
          </cell>
        </row>
        <row r="3589">
          <cell r="C3589" t="str">
            <v>MUTUAL REDEVELOPMENT HOUSES</v>
          </cell>
        </row>
        <row r="3590">
          <cell r="C3590" t="str">
            <v>NICOTRA 1200, LLC</v>
          </cell>
        </row>
        <row r="3591">
          <cell r="C3591" t="str">
            <v>OSTEOMED LP</v>
          </cell>
        </row>
        <row r="3592">
          <cell r="C3592" t="str">
            <v>PEGASUS BIOLOGICS, INC.</v>
          </cell>
        </row>
        <row r="3593">
          <cell r="C3593" t="str">
            <v>RICHMOND PLUMBING &amp; HEATING</v>
          </cell>
        </row>
        <row r="3594">
          <cell r="C3594" t="str">
            <v>ROYAL REALTY LLC</v>
          </cell>
        </row>
        <row r="3595">
          <cell r="C3595" t="str">
            <v>SHAMROCK SCIENTIFIC SPECIAL</v>
          </cell>
        </row>
        <row r="3596">
          <cell r="C3596" t="str">
            <v>SKYTEL</v>
          </cell>
        </row>
        <row r="3597">
          <cell r="C3597" t="str">
            <v>SPRINT</v>
          </cell>
        </row>
        <row r="3598">
          <cell r="C3598" t="str">
            <v>ST JUDE MEDICAL SC INC</v>
          </cell>
        </row>
        <row r="3599">
          <cell r="C3599" t="str">
            <v>TERUMO CARDIOVASCULAR SYSTE</v>
          </cell>
        </row>
        <row r="3600">
          <cell r="C3600" t="str">
            <v>US SURGICAL CORP</v>
          </cell>
        </row>
        <row r="3601">
          <cell r="C3601" t="str">
            <v>SUPER LAUNDRY SERVICE</v>
          </cell>
        </row>
        <row r="3602">
          <cell r="C3602" t="str">
            <v>TEMPERATURE AIR CO INC</v>
          </cell>
        </row>
        <row r="3603">
          <cell r="C3603" t="str">
            <v>ISAAC GROUP LLC</v>
          </cell>
        </row>
        <row r="3604">
          <cell r="C3604" t="str">
            <v>ROSARIO E MAGNO INT'L STAFF</v>
          </cell>
        </row>
        <row r="3605">
          <cell r="C3605" t="str">
            <v>THERAPEUTIC RESOURCES INC</v>
          </cell>
        </row>
        <row r="3606">
          <cell r="C3606" t="str">
            <v>TPF NURSING REGISTRY INC</v>
          </cell>
        </row>
        <row r="3607">
          <cell r="C3607" t="str">
            <v>WHITE GLOVE INC</v>
          </cell>
        </row>
        <row r="3608">
          <cell r="C3608" t="str">
            <v>NYC HEALTH &amp; HOSPITAL CORP</v>
          </cell>
        </row>
        <row r="3609">
          <cell r="C3609" t="str">
            <v>Tuition Reimbursement</v>
          </cell>
        </row>
        <row r="3610">
          <cell r="C3610" t="str">
            <v>Physician Fees</v>
          </cell>
        </row>
        <row r="3611">
          <cell r="C3611" t="str">
            <v>FFS</v>
          </cell>
        </row>
        <row r="3612">
          <cell r="C3612" t="str">
            <v>A/P Other</v>
          </cell>
        </row>
        <row r="3613">
          <cell r="C3613" t="str">
            <v>User Defined</v>
          </cell>
        </row>
        <row r="3614">
          <cell r="C3614" t="str">
            <v>A2 CONSULTING</v>
          </cell>
        </row>
        <row r="3615">
          <cell r="C3615" t="str">
            <v>ABBOTT VASCULAR</v>
          </cell>
        </row>
        <row r="3616">
          <cell r="C3616" t="str">
            <v>ADVANTAGE MEDICAL BILLING</v>
          </cell>
        </row>
        <row r="3617">
          <cell r="C3617" t="str">
            <v>AIDS SERVICE CENTER</v>
          </cell>
        </row>
        <row r="3618">
          <cell r="C3618" t="str">
            <v>ALL VOICE COMMUNICATIONS</v>
          </cell>
        </row>
        <row r="3619">
          <cell r="C3619" t="str">
            <v>ALLIED UROLOGICAL SERVICES</v>
          </cell>
        </row>
        <row r="3620">
          <cell r="C3620" t="str">
            <v>AMERICAN COLLEGE OF PHYSICI</v>
          </cell>
        </row>
        <row r="3621">
          <cell r="C3621" t="str">
            <v>ANDREW WEILS MD</v>
          </cell>
        </row>
        <row r="3622">
          <cell r="C3622" t="str">
            <v>ANTONIO URBINA MD</v>
          </cell>
        </row>
        <row r="3623">
          <cell r="C3623" t="str">
            <v>APPEALTECH</v>
          </cell>
        </row>
        <row r="3624">
          <cell r="C3624" t="str">
            <v>ARROW U DRIVE LEASING INC</v>
          </cell>
        </row>
        <row r="3625">
          <cell r="C3625" t="str">
            <v>AVRAM COOPERMAN MD</v>
          </cell>
        </row>
        <row r="3626">
          <cell r="C3626" t="str">
            <v>ACXIOM INFOR. SECURITY SVCS</v>
          </cell>
        </row>
        <row r="3627">
          <cell r="C3627" t="str">
            <v>BASIL A. KOCUR MD</v>
          </cell>
        </row>
        <row r="3628">
          <cell r="C3628" t="str">
            <v>BERYL COMPANIES</v>
          </cell>
        </row>
        <row r="3629">
          <cell r="C3629" t="str">
            <v>BON TON CONSULTING</v>
          </cell>
        </row>
        <row r="3630">
          <cell r="C3630" t="str">
            <v>BRACCO DIAGNOSTICS INC</v>
          </cell>
        </row>
        <row r="3631">
          <cell r="C3631" t="str">
            <v>BRUCE CHARLES ZABLOW MD</v>
          </cell>
        </row>
        <row r="3632">
          <cell r="C3632" t="str">
            <v>CAPPIELLO &amp; CAPPIELLO</v>
          </cell>
        </row>
        <row r="3633">
          <cell r="C3633" t="str">
            <v>CARMEL J COHEN, MD</v>
          </cell>
        </row>
        <row r="3634">
          <cell r="C3634" t="str">
            <v>CARROLL ANNE GRECE</v>
          </cell>
        </row>
        <row r="3635">
          <cell r="C3635" t="str">
            <v>COMMUNITY HEALTHCARE NETWOR</v>
          </cell>
        </row>
        <row r="3636">
          <cell r="C3636" t="str">
            <v>COMPREHENSIVE ARCHIVES INC</v>
          </cell>
        </row>
        <row r="3637">
          <cell r="C3637" t="str">
            <v>CONNEX INTERNATIONAL</v>
          </cell>
        </row>
        <row r="3638">
          <cell r="C3638" t="str">
            <v>COUNSEL PRESS, LLC</v>
          </cell>
        </row>
        <row r="3639">
          <cell r="C3639" t="str">
            <v>DAVIES PRINTING COMPANY</v>
          </cell>
        </row>
        <row r="3640">
          <cell r="C3640" t="str">
            <v>DEA MORGAN &amp; SULLIVAN, PAPA</v>
          </cell>
        </row>
        <row r="3641">
          <cell r="C3641" t="str">
            <v>DELTA SURGICAL INSTRUMENTS</v>
          </cell>
        </row>
        <row r="3642">
          <cell r="C3642" t="str">
            <v>DIAL HEWLETT JR., MD P.C.</v>
          </cell>
        </row>
        <row r="3643">
          <cell r="C3643" t="str">
            <v>DNG PLACEMENT SERVICES INC</v>
          </cell>
        </row>
        <row r="3644">
          <cell r="C3644" t="str">
            <v>DOCTORS TELECOM ANSWERING S</v>
          </cell>
        </row>
        <row r="3645">
          <cell r="C3645" t="str">
            <v>DONNA SADOWSKI, RPR</v>
          </cell>
        </row>
        <row r="3646">
          <cell r="C3646" t="str">
            <v>DOW LOHNES PLLC</v>
          </cell>
        </row>
        <row r="3647">
          <cell r="C3647" t="str">
            <v>DR JOHN DZIEDZIC</v>
          </cell>
        </row>
        <row r="3648">
          <cell r="C3648" t="str">
            <v>ELSEVIER</v>
          </cell>
        </row>
        <row r="3649">
          <cell r="C3649" t="str">
            <v>ENVIRONMENTAL CONTROL BOARD</v>
          </cell>
        </row>
        <row r="3650">
          <cell r="C3650" t="str">
            <v>FELIX URMAN MD</v>
          </cell>
        </row>
        <row r="3651">
          <cell r="C3651" t="str">
            <v>FRANKLIN KASMIN MD</v>
          </cell>
        </row>
        <row r="3652">
          <cell r="C3652" t="str">
            <v>GAYATRI MARTIN</v>
          </cell>
        </row>
        <row r="3653">
          <cell r="C3653" t="str">
            <v>GENZYME GENETICS</v>
          </cell>
        </row>
        <row r="3654">
          <cell r="C3654" t="str">
            <v>GEORGE BRIEF MD</v>
          </cell>
        </row>
        <row r="3655">
          <cell r="C3655" t="str">
            <v>HEALTH CARE COMPLIANCE</v>
          </cell>
        </row>
        <row r="3656">
          <cell r="C3656" t="str">
            <v>HEALTH FACILITY ASSESSMT FU</v>
          </cell>
        </row>
        <row r="3657">
          <cell r="C3657" t="str">
            <v>HEALTHCARE ASSOCIATION OF N</v>
          </cell>
        </row>
        <row r="3658">
          <cell r="C3658" t="str">
            <v>HUSSEIN M ABDEL DAYEM MD</v>
          </cell>
        </row>
        <row r="3659">
          <cell r="C3659" t="str">
            <v>INTERCALL</v>
          </cell>
        </row>
        <row r="3660">
          <cell r="C3660" t="str">
            <v>JANET GOLDBERG</v>
          </cell>
        </row>
        <row r="3661">
          <cell r="C3661" t="str">
            <v>JP MORGAN CHASE BANK, N.A.</v>
          </cell>
        </row>
        <row r="3662">
          <cell r="C3662" t="str">
            <v>K-PAX</v>
          </cell>
        </row>
        <row r="3663">
          <cell r="C3663" t="str">
            <v>KCI USA</v>
          </cell>
        </row>
        <row r="3664">
          <cell r="C3664" t="str">
            <v>KEENS STEAKHOUSE</v>
          </cell>
        </row>
        <row r="3665">
          <cell r="C3665" t="str">
            <v>KINGSBROOK JEWISH MEDICAL</v>
          </cell>
        </row>
        <row r="3666">
          <cell r="C3666" t="str">
            <v>KML GROUP</v>
          </cell>
        </row>
        <row r="3667">
          <cell r="C3667" t="str">
            <v>LEMAITRE VASCULAR INC</v>
          </cell>
        </row>
        <row r="3668">
          <cell r="C3668" t="str">
            <v>LINDA RAPUANO</v>
          </cell>
        </row>
        <row r="3669">
          <cell r="C3669" t="str">
            <v>LUCILLE CRAVOTTA</v>
          </cell>
        </row>
        <row r="3670">
          <cell r="C3670" t="str">
            <v>MARK S.SILBERMAN,MD</v>
          </cell>
        </row>
        <row r="3671">
          <cell r="C3671" t="str">
            <v>MARYANN PORCARO AS ESCROW</v>
          </cell>
        </row>
        <row r="3672">
          <cell r="C3672" t="str">
            <v>MASSACHUSETTS CASUALTY</v>
          </cell>
        </row>
        <row r="3673">
          <cell r="C3673" t="str">
            <v>MEDFONE NATIONWIDE INC</v>
          </cell>
        </row>
        <row r="3674">
          <cell r="C3674" t="str">
            <v>MEDICAID FINANCIAL MANAGEME</v>
          </cell>
        </row>
        <row r="3675">
          <cell r="C3675" t="str">
            <v>MEDICAL LABORATORIES OF</v>
          </cell>
        </row>
        <row r="3676">
          <cell r="C3676" t="str">
            <v>MICHAEL BERG</v>
          </cell>
        </row>
        <row r="3677">
          <cell r="C3677" t="str">
            <v>MICHAEL CIOROIU MD</v>
          </cell>
        </row>
        <row r="3678">
          <cell r="C3678" t="str">
            <v>MICHELE SALITURO</v>
          </cell>
        </row>
        <row r="3679">
          <cell r="C3679" t="str">
            <v>MONTEFIORE MEDICAL CENTER</v>
          </cell>
        </row>
        <row r="3680">
          <cell r="C3680" t="str">
            <v>MOON H LEE MD</v>
          </cell>
        </row>
        <row r="3681">
          <cell r="C3681" t="str">
            <v>MULTICULTURAL RADIO</v>
          </cell>
        </row>
        <row r="3682">
          <cell r="C3682" t="str">
            <v>NATIONS ROOF</v>
          </cell>
        </row>
        <row r="3683">
          <cell r="C3683" t="str">
            <v>NEW YORK CARDIOVASCULAR ASS</v>
          </cell>
        </row>
        <row r="3684">
          <cell r="C3684" t="str">
            <v>NEW YORK EYE AND EAR INFIRM</v>
          </cell>
        </row>
        <row r="3685">
          <cell r="C3685" t="str">
            <v>NEW YORK MEDICAL COLLEGE</v>
          </cell>
        </row>
        <row r="3686">
          <cell r="C3686" t="str">
            <v>NY EPILEPSY &amp; NEUROLOGY PLL</v>
          </cell>
        </row>
        <row r="3687">
          <cell r="C3687" t="str">
            <v>OLIVETE ROJAS</v>
          </cell>
        </row>
        <row r="3688">
          <cell r="C3688" t="str">
            <v>PHIGENICS, LLC</v>
          </cell>
        </row>
        <row r="3689">
          <cell r="C3689" t="str">
            <v>PRIME STAFFING, LLC</v>
          </cell>
        </row>
        <row r="3690">
          <cell r="C3690" t="str">
            <v>R.B. INDUSTRIES INC.</v>
          </cell>
        </row>
        <row r="3691">
          <cell r="C3691" t="str">
            <v>REV ILYAS GILL</v>
          </cell>
        </row>
        <row r="3692">
          <cell r="C3692" t="str">
            <v>ROBERT C ROTHBERG, MD</v>
          </cell>
        </row>
        <row r="3693">
          <cell r="C3693" t="str">
            <v>ROBIN LLOYD AS EXECUTOR OF</v>
          </cell>
        </row>
        <row r="3694">
          <cell r="C3694" t="str">
            <v>ROYCE MEDICAL CO</v>
          </cell>
        </row>
        <row r="3695">
          <cell r="C3695" t="str">
            <v>SALESIANS OF DON BOSCO</v>
          </cell>
        </row>
        <row r="3696">
          <cell r="C3696" t="str">
            <v>SANDHILL SCIENTIFIC INC</v>
          </cell>
        </row>
        <row r="3697">
          <cell r="C3697" t="str">
            <v>SCOT G MCAFEE MD</v>
          </cell>
        </row>
        <row r="3698">
          <cell r="C3698" t="str">
            <v>SLEEP SERVICES OF AMERICA N</v>
          </cell>
        </row>
        <row r="3699">
          <cell r="C3699" t="str">
            <v>SOLUTION 64 LLC</v>
          </cell>
        </row>
        <row r="3700">
          <cell r="C3700" t="str">
            <v>SYLVIE DESTIAN MD</v>
          </cell>
        </row>
        <row r="3701">
          <cell r="C3701" t="str">
            <v>THALASSA RESTAURANT</v>
          </cell>
        </row>
        <row r="3702">
          <cell r="C3702" t="str">
            <v>THE PASSIONIST COMMUNITY</v>
          </cell>
        </row>
        <row r="3703">
          <cell r="C3703" t="str">
            <v>THOMAS HANCHETT</v>
          </cell>
        </row>
        <row r="3704">
          <cell r="C3704" t="str">
            <v>TRANSACTION DATA SYSTEMS IN</v>
          </cell>
        </row>
        <row r="3705">
          <cell r="C3705" t="str">
            <v>TW SMITH CORP</v>
          </cell>
        </row>
        <row r="3706">
          <cell r="C3706" t="str">
            <v>UNITED STATES POSTAL SERVIC</v>
          </cell>
        </row>
        <row r="3707">
          <cell r="C3707" t="str">
            <v>US POSTAL SERVICE</v>
          </cell>
        </row>
        <row r="3708">
          <cell r="C3708" t="str">
            <v>VASCULAR CONSULTANTS</v>
          </cell>
        </row>
        <row r="3709">
          <cell r="C3709" t="str">
            <v>VASCULAR SOLUTIONS INC</v>
          </cell>
        </row>
        <row r="3710">
          <cell r="C3710" t="str">
            <v>VILLAGE CARDIOLOGY PLLC</v>
          </cell>
        </row>
        <row r="3711">
          <cell r="C3711" t="str">
            <v>WEBFLOW SOLUTIONS</v>
          </cell>
        </row>
        <row r="3712">
          <cell r="C3712" t="str">
            <v>WESTCHESTER COUNTY HEALTH C</v>
          </cell>
        </row>
        <row r="3713">
          <cell r="C3713" t="str">
            <v>WESTCHESTER MEDICAL GROUP</v>
          </cell>
        </row>
        <row r="3714">
          <cell r="C3714" t="str">
            <v>WHITE PLAINS HOSPITAL</v>
          </cell>
        </row>
        <row r="3715">
          <cell r="C3715" t="str">
            <v>WILLIAM B. MEYER, INCORPOTA</v>
          </cell>
        </row>
        <row r="3716">
          <cell r="C3716" t="str">
            <v>WOUND CARE CENTERS INC</v>
          </cell>
        </row>
        <row r="3717">
          <cell r="C3717" t="str">
            <v>A/P Other</v>
          </cell>
        </row>
        <row r="3718">
          <cell r="C3718" t="str">
            <v>User Defined</v>
          </cell>
        </row>
        <row r="3719">
          <cell r="C3719" t="str">
            <v>AADCO MEDICAL INC</v>
          </cell>
        </row>
        <row r="3720">
          <cell r="C3720" t="str">
            <v>ASHLAND HERCULES WATER TECH</v>
          </cell>
        </row>
        <row r="3721">
          <cell r="C3721" t="str">
            <v>BBC LIGHTING &amp; SUPPLY</v>
          </cell>
        </row>
        <row r="3722">
          <cell r="C3722" t="str">
            <v>COMPREHENSIVE ARCHIVES INC</v>
          </cell>
        </row>
        <row r="3723">
          <cell r="C3723" t="str">
            <v>DYNAMEX INC</v>
          </cell>
        </row>
        <row r="3724">
          <cell r="C3724" t="str">
            <v>EDWARDS LIFESCIENCES LLC</v>
          </cell>
        </row>
        <row r="3725">
          <cell r="C3725" t="str">
            <v>GC BALLROOM OPERATOR, LLC</v>
          </cell>
        </row>
        <row r="3726">
          <cell r="C3726" t="str">
            <v>GE HEALTHCARE FINANCIAL SER</v>
          </cell>
        </row>
        <row r="3727">
          <cell r="C3727" t="str">
            <v>GFS &amp; ASSOCIATES, INC</v>
          </cell>
        </row>
        <row r="3728">
          <cell r="C3728" t="str">
            <v>JANE N VASSIL</v>
          </cell>
        </row>
        <row r="3729">
          <cell r="C3729" t="str">
            <v>JINGBO FENG</v>
          </cell>
        </row>
        <row r="3730">
          <cell r="C3730" t="str">
            <v>JOHN MATTHEWS MD</v>
          </cell>
        </row>
        <row r="3731">
          <cell r="C3731" t="str">
            <v>JOHNSON &amp; JOHNSON HEALTH CA</v>
          </cell>
        </row>
        <row r="3732">
          <cell r="C3732" t="str">
            <v>KENDALL HEALTHCARE PRODUCTS</v>
          </cell>
        </row>
        <row r="3733">
          <cell r="C3733" t="str">
            <v>MICHAEL BARRY</v>
          </cell>
        </row>
        <row r="3734">
          <cell r="C3734" t="str">
            <v>PETTY CASH</v>
          </cell>
        </row>
        <row r="3735">
          <cell r="C3735" t="str">
            <v>ROBERT GROSSI MD</v>
          </cell>
        </row>
        <row r="3736">
          <cell r="C3736" t="str">
            <v>SIEMENS MEDICAL SOLUTIONS U</v>
          </cell>
        </row>
        <row r="3737">
          <cell r="C3737" t="str">
            <v>STAR GROUP PRODUCTIONS</v>
          </cell>
        </row>
        <row r="3738">
          <cell r="C3738" t="str">
            <v>TERUMO CARDIOVASCULAR SYSTE</v>
          </cell>
        </row>
        <row r="3739">
          <cell r="C3739" t="str">
            <v>TERUMO MEDICAL CORPORATION</v>
          </cell>
        </row>
        <row r="3740">
          <cell r="C3740" t="str">
            <v>TRUE NORTH CUSTOM PUBLISHIN</v>
          </cell>
        </row>
        <row r="3741">
          <cell r="C3741" t="str">
            <v>U.S. DIAGNOSTICS</v>
          </cell>
        </row>
        <row r="3742">
          <cell r="C3742" t="str">
            <v>WHITE PLAINS HOSPITAL</v>
          </cell>
        </row>
        <row r="3743">
          <cell r="C3743" t="str">
            <v>Physician Fees</v>
          </cell>
        </row>
        <row r="3744">
          <cell r="C3744" t="str">
            <v>FFS</v>
          </cell>
        </row>
        <row r="3745">
          <cell r="C3745" t="str">
            <v>A/P Other</v>
          </cell>
        </row>
        <row r="3746">
          <cell r="C3746" t="str">
            <v>ADP INC</v>
          </cell>
        </row>
        <row r="3747">
          <cell r="C3747" t="str">
            <v>ADVANTIS HEALTHCARE SOLUTIO</v>
          </cell>
        </row>
        <row r="3748">
          <cell r="C3748" t="str">
            <v>FEDEX</v>
          </cell>
        </row>
        <row r="3749">
          <cell r="C3749" t="str">
            <v>GUARDIAN CONSULTING SVCS IN</v>
          </cell>
        </row>
        <row r="3750">
          <cell r="C3750" t="str">
            <v>LIFE INSUR CO OF BOSTON &amp; N</v>
          </cell>
        </row>
        <row r="3751">
          <cell r="C3751" t="str">
            <v>REV EDUARDO BERITOS AMORA</v>
          </cell>
        </row>
        <row r="3752">
          <cell r="C3752" t="str">
            <v>REV GIL SUAYBAGRINO</v>
          </cell>
        </row>
        <row r="3753">
          <cell r="C3753" t="str">
            <v>REV ILYAS GILL</v>
          </cell>
        </row>
        <row r="3754">
          <cell r="C3754" t="str">
            <v>RUTH ENRIQUEZ</v>
          </cell>
        </row>
        <row r="3755">
          <cell r="C3755" t="str">
            <v>SODEXO OPERATIONS LLC</v>
          </cell>
        </row>
        <row r="3756">
          <cell r="C3756" t="str">
            <v>ADVANTIS HEALTHCARE SOLUTIO</v>
          </cell>
        </row>
        <row r="3757">
          <cell r="C3757" t="str">
            <v>SODEXO OPERATIONS LLC</v>
          </cell>
        </row>
        <row r="3758">
          <cell r="C3758" t="str">
            <v>AI CREDIT CORP</v>
          </cell>
        </row>
        <row r="3759">
          <cell r="C3759" t="str">
            <v>A/P Other</v>
          </cell>
        </row>
        <row r="3760">
          <cell r="C3760" t="str">
            <v>User Defined</v>
          </cell>
        </row>
        <row r="3761">
          <cell r="C3761" t="str">
            <v>A2 CONSULTING</v>
          </cell>
        </row>
        <row r="3762">
          <cell r="C3762" t="str">
            <v>ANTHONY MORZILLO</v>
          </cell>
        </row>
        <row r="3763">
          <cell r="C3763" t="str">
            <v>ARJO INC</v>
          </cell>
        </row>
        <row r="3764">
          <cell r="C3764" t="str">
            <v>ARMSTRONG MEDICAL IND INC</v>
          </cell>
        </row>
        <row r="3765">
          <cell r="C3765" t="str">
            <v>BARTLETT MCDONOUGH BASTONE</v>
          </cell>
        </row>
        <row r="3766">
          <cell r="C3766" t="str">
            <v>BASCH SUBSCRIPTIONS INC</v>
          </cell>
        </row>
        <row r="3767">
          <cell r="C3767" t="str">
            <v>BD BIOSCIENCES IMMUNOCYTOME</v>
          </cell>
        </row>
        <row r="3768">
          <cell r="C3768" t="str">
            <v>BELMONT INSTRUMENT COMPANY</v>
          </cell>
        </row>
        <row r="3769">
          <cell r="C3769" t="str">
            <v>CICERO CONSULTING ASSOCIATE</v>
          </cell>
        </row>
        <row r="3770">
          <cell r="C3770" t="str">
            <v>EDWARDS LIFESCIENCES LLC</v>
          </cell>
        </row>
        <row r="3771">
          <cell r="C3771" t="str">
            <v>FEDEX</v>
          </cell>
        </row>
        <row r="3772">
          <cell r="C3772" t="str">
            <v>GISH BIOMEDICAL INC</v>
          </cell>
        </row>
        <row r="3773">
          <cell r="C3773" t="str">
            <v>GROUP J</v>
          </cell>
        </row>
        <row r="3774">
          <cell r="C3774" t="str">
            <v>HAVELS INC</v>
          </cell>
        </row>
        <row r="3775">
          <cell r="C3775" t="str">
            <v>IDEM</v>
          </cell>
        </row>
        <row r="3776">
          <cell r="C3776" t="str">
            <v>IMMUCOR INC</v>
          </cell>
        </row>
        <row r="3777">
          <cell r="C3777" t="str">
            <v>JZANUS LTD</v>
          </cell>
        </row>
        <row r="3778">
          <cell r="C3778" t="str">
            <v>KAUFMAN BORGEEST &amp; RYAN LLP</v>
          </cell>
        </row>
        <row r="3779">
          <cell r="C3779" t="str">
            <v>LOG ON COMPUTER &amp; MAILING</v>
          </cell>
        </row>
        <row r="3780">
          <cell r="C3780" t="str">
            <v>MCBEE ASSOCIATES INC</v>
          </cell>
        </row>
        <row r="3781">
          <cell r="C3781" t="str">
            <v>MCS CLAIM SERVICES INC</v>
          </cell>
        </row>
        <row r="3782">
          <cell r="C3782" t="str">
            <v>MED PASS INC</v>
          </cell>
        </row>
        <row r="3783">
          <cell r="C3783" t="str">
            <v>MEDICAL ACCOUNTS SERVICE</v>
          </cell>
        </row>
        <row r="3784">
          <cell r="C3784" t="str">
            <v>MEDICAL MANAGEMENT RESOURCE</v>
          </cell>
        </row>
        <row r="3785">
          <cell r="C3785" t="str">
            <v>MICROVENTION INC</v>
          </cell>
        </row>
        <row r="3786">
          <cell r="C3786" t="str">
            <v>NATIONAL GRID</v>
          </cell>
        </row>
        <row r="3787">
          <cell r="C3787" t="str">
            <v>NCO FINANCIAL SYSTEM INC</v>
          </cell>
        </row>
        <row r="3788">
          <cell r="C3788" t="str">
            <v>NEW YORK CARDIOLOGY PC</v>
          </cell>
        </row>
        <row r="3789">
          <cell r="C3789" t="str">
            <v>NYC MTA</v>
          </cell>
        </row>
        <row r="3790">
          <cell r="C3790" t="str">
            <v>PETTY CASH</v>
          </cell>
        </row>
        <row r="3791">
          <cell r="C3791" t="str">
            <v>RTECH HEALTHCARE REVENUE TE</v>
          </cell>
        </row>
        <row r="3792">
          <cell r="C3792" t="str">
            <v>SALLY CREEDON</v>
          </cell>
        </row>
        <row r="3793">
          <cell r="C3793" t="str">
            <v>SALMON HOLDINGS LLC</v>
          </cell>
        </row>
        <row r="3794">
          <cell r="C3794" t="str">
            <v>ST JUDE MEDICAL SC INC</v>
          </cell>
        </row>
        <row r="3795">
          <cell r="C3795" t="str">
            <v>TRI ANIM HEALTH SERVICES IN</v>
          </cell>
        </row>
        <row r="3796">
          <cell r="C3796" t="str">
            <v>A2 CONSULTING</v>
          </cell>
        </row>
        <row r="3797">
          <cell r="C3797" t="str">
            <v>Physician Fees</v>
          </cell>
        </row>
        <row r="3798">
          <cell r="C3798" t="str">
            <v>FFS</v>
          </cell>
        </row>
        <row r="3799">
          <cell r="C3799" t="str">
            <v>A/P Other</v>
          </cell>
        </row>
        <row r="3800">
          <cell r="C3800" t="str">
            <v>User Defined</v>
          </cell>
        </row>
        <row r="3801">
          <cell r="C3801" t="str">
            <v>ALVEOLUS INC.</v>
          </cell>
        </row>
        <row r="3802">
          <cell r="C3802" t="str">
            <v>BIO SYSTEMS INC</v>
          </cell>
        </row>
        <row r="3803">
          <cell r="C3803" t="str">
            <v>CABLEVISION SYSTEMS</v>
          </cell>
        </row>
        <row r="3804">
          <cell r="C3804" t="str">
            <v>CARDIOVASCULAR SYSTEMS,INC</v>
          </cell>
        </row>
        <row r="3805">
          <cell r="C3805" t="str">
            <v>COMMUNITY BLOOD CENTERS</v>
          </cell>
        </row>
        <row r="3806">
          <cell r="C3806" t="str">
            <v>D&amp;J REPAIR SERVICE</v>
          </cell>
        </row>
        <row r="3807">
          <cell r="C3807" t="str">
            <v>DEPUY MITEK</v>
          </cell>
        </row>
        <row r="3808">
          <cell r="C3808" t="str">
            <v>EDWARDS LIFESCIENCES LLC</v>
          </cell>
        </row>
        <row r="3809">
          <cell r="C3809" t="str">
            <v>EMERGENCY MEDICAL ASSOC (EM</v>
          </cell>
        </row>
        <row r="3810">
          <cell r="C3810" t="str">
            <v>ENDOSOFT</v>
          </cell>
        </row>
        <row r="3811">
          <cell r="C3811" t="str">
            <v>GREENWICH MEDICAL ANESTHESI</v>
          </cell>
        </row>
        <row r="3812">
          <cell r="C3812" t="str">
            <v>JANET COHEN</v>
          </cell>
        </row>
        <row r="3813">
          <cell r="C3813" t="str">
            <v>JING FONG RESTAURANT</v>
          </cell>
        </row>
        <row r="3814">
          <cell r="C3814" t="str">
            <v>JOHNSON &amp; JOHNSON HEALTH CA</v>
          </cell>
        </row>
        <row r="3815">
          <cell r="C3815" t="str">
            <v>KAUFMAN BORGEEST &amp; RYAN LLP</v>
          </cell>
        </row>
        <row r="3816">
          <cell r="C3816" t="str">
            <v>MERIT MEDICAL SYSTEMS INC</v>
          </cell>
        </row>
        <row r="3817">
          <cell r="C3817" t="str">
            <v>NAV IT</v>
          </cell>
        </row>
        <row r="3818">
          <cell r="C3818" t="str">
            <v>PATIENT KEEPER</v>
          </cell>
        </row>
        <row r="3819">
          <cell r="C3819" t="str">
            <v>PITNEY BOWES PURCHASE POWER</v>
          </cell>
        </row>
        <row r="3820">
          <cell r="C3820" t="str">
            <v>PROMED PERSONNEL SERVICES</v>
          </cell>
        </row>
        <row r="3821">
          <cell r="C3821" t="str">
            <v>RESEARCH IN MOTION CORP</v>
          </cell>
        </row>
        <row r="3822">
          <cell r="C3822" t="str">
            <v>SIGMA ALDRICH CHEMICAL CO</v>
          </cell>
        </row>
        <row r="3823">
          <cell r="C3823" t="str">
            <v>TERUMO CARDIOVASCULAR SYSTE</v>
          </cell>
        </row>
        <row r="3824">
          <cell r="C3824" t="str">
            <v>TOGUT SEGAL &amp; SEGAL LLP</v>
          </cell>
        </row>
        <row r="3825">
          <cell r="C3825" t="str">
            <v>FFS</v>
          </cell>
        </row>
        <row r="3826">
          <cell r="C3826" t="str">
            <v>L-1 ENROLLMENT SERVICES</v>
          </cell>
        </row>
        <row r="3827">
          <cell r="C3827" t="str">
            <v>MMS-A MEDICAL SUPPLY COMPAN</v>
          </cell>
        </row>
        <row r="3828">
          <cell r="C3828" t="str">
            <v>MID ISLAND ELECTRICAL</v>
          </cell>
        </row>
        <row r="3829">
          <cell r="C3829" t="str">
            <v>NYS DEPARTMENT OF HEALTH</v>
          </cell>
        </row>
        <row r="3830">
          <cell r="C3830" t="str">
            <v>BURNS INTERNATIONAL SECURIT</v>
          </cell>
        </row>
        <row r="3831">
          <cell r="C3831" t="str">
            <v>MATTHEW FISHTEYN</v>
          </cell>
        </row>
        <row r="3832">
          <cell r="C3832" t="str">
            <v>BURNS INTERNATIONAL SECURIT</v>
          </cell>
        </row>
        <row r="3833">
          <cell r="C3833" t="str">
            <v>Tuition Reimbursement</v>
          </cell>
        </row>
        <row r="3834">
          <cell r="C3834" t="str">
            <v>A/P Other</v>
          </cell>
        </row>
        <row r="3835">
          <cell r="C3835" t="str">
            <v>4TH ROW FILMS INC.</v>
          </cell>
        </row>
        <row r="3836">
          <cell r="C3836" t="str">
            <v>7TH AVENUE MEDICAL STAFFING</v>
          </cell>
        </row>
        <row r="3837">
          <cell r="C3837" t="str">
            <v>ADVANCED BIOHEALING INC.</v>
          </cell>
        </row>
        <row r="3838">
          <cell r="C3838" t="str">
            <v>AMERICAN SCREENING CORP.</v>
          </cell>
        </row>
        <row r="3839">
          <cell r="C3839" t="str">
            <v>ANGELA MINNICK</v>
          </cell>
        </row>
        <row r="3840">
          <cell r="C3840" t="str">
            <v>BENDINER &amp; SCHLESINGER INC</v>
          </cell>
        </row>
        <row r="3841">
          <cell r="C3841" t="str">
            <v>BIO-RAD LABORATORIES, INC.</v>
          </cell>
        </row>
        <row r="3842">
          <cell r="C3842" t="str">
            <v>BIO RAD LABS</v>
          </cell>
        </row>
        <row r="3843">
          <cell r="C3843" t="str">
            <v>DOMENIC SEGALLA</v>
          </cell>
        </row>
        <row r="3844">
          <cell r="C3844" t="str">
            <v>EPIC STAFFING SERVICES INC.</v>
          </cell>
        </row>
        <row r="3845">
          <cell r="C3845" t="str">
            <v>FFF ENTERPRISES INC</v>
          </cell>
        </row>
        <row r="3846">
          <cell r="C3846" t="str">
            <v>FUELMAN/FLEETCOR</v>
          </cell>
        </row>
        <row r="3847">
          <cell r="C3847" t="str">
            <v>GE HEALTHCARE</v>
          </cell>
        </row>
        <row r="3848">
          <cell r="C3848" t="str">
            <v>HEALTH POINT PRODUCTS</v>
          </cell>
        </row>
        <row r="3849">
          <cell r="C3849" t="str">
            <v>KPMG LLP</v>
          </cell>
        </row>
        <row r="3850">
          <cell r="C3850" t="str">
            <v>LIFECELL CORP</v>
          </cell>
        </row>
        <row r="3851">
          <cell r="C3851" t="str">
            <v>LIGRECIS STAATEN</v>
          </cell>
        </row>
        <row r="3852">
          <cell r="C3852" t="str">
            <v>LLOYD STAFFING</v>
          </cell>
        </row>
        <row r="3853">
          <cell r="C3853" t="str">
            <v>MERCY MEDICAL CENTER</v>
          </cell>
        </row>
        <row r="3854">
          <cell r="C3854" t="str">
            <v>MICROTEK MEDICAL INC</v>
          </cell>
        </row>
        <row r="3855">
          <cell r="C3855" t="str">
            <v>NURSES ON HAND REGISTRY INC</v>
          </cell>
        </row>
        <row r="3856">
          <cell r="C3856" t="str">
            <v>NUVASIVE INC</v>
          </cell>
        </row>
        <row r="3857">
          <cell r="C3857" t="str">
            <v>PARKER MEDICAL ASSOCIATES</v>
          </cell>
        </row>
        <row r="3858">
          <cell r="C3858" t="str">
            <v>VERACITY LLC</v>
          </cell>
        </row>
        <row r="3859">
          <cell r="C3859" t="str">
            <v>VERIZON</v>
          </cell>
        </row>
        <row r="3860">
          <cell r="C3860" t="str">
            <v>VERIZON</v>
          </cell>
        </row>
        <row r="3861">
          <cell r="C3861" t="str">
            <v>W B MASON CO INC</v>
          </cell>
        </row>
        <row r="3862">
          <cell r="C3862" t="str">
            <v>W.B. MASON</v>
          </cell>
        </row>
        <row r="3863">
          <cell r="C3863" t="str">
            <v>Tuition Reimbursement</v>
          </cell>
        </row>
        <row r="3864">
          <cell r="C3864" t="str">
            <v>FFS</v>
          </cell>
        </row>
        <row r="3865">
          <cell r="C3865" t="str">
            <v>A/P Other</v>
          </cell>
        </row>
        <row r="3866">
          <cell r="C3866" t="str">
            <v>ADVANCED OXY-MED SERVICE</v>
          </cell>
        </row>
        <row r="3867">
          <cell r="C3867" t="str">
            <v>ADVANTIS HEALTHCARE SOLUTIO</v>
          </cell>
        </row>
        <row r="3868">
          <cell r="C3868" t="str">
            <v>ALWAYS THERE RESPIRATORY HC</v>
          </cell>
        </row>
        <row r="3869">
          <cell r="C3869" t="str">
            <v>BAXTER HEALTHCARE CORP</v>
          </cell>
        </row>
        <row r="3870">
          <cell r="C3870" t="str">
            <v>BENDINER &amp; SCHLESINGER INC</v>
          </cell>
        </row>
        <row r="3871">
          <cell r="C3871" t="str">
            <v>BEST GLOBAL ALTERNATIVES LT</v>
          </cell>
        </row>
        <row r="3872">
          <cell r="C3872" t="str">
            <v>BIO SYSTEMS INC</v>
          </cell>
        </row>
        <row r="3873">
          <cell r="C3873" t="str">
            <v>BORDA PRODUCTS INC</v>
          </cell>
        </row>
        <row r="3874">
          <cell r="C3874" t="str">
            <v>BYRAM HEALTHCARE CENTER</v>
          </cell>
        </row>
        <row r="3875">
          <cell r="C3875" t="str">
            <v>CARDINAL HEALTH</v>
          </cell>
        </row>
        <row r="3876">
          <cell r="C3876" t="str">
            <v>CICERO CONSULTING ASSOCIATE</v>
          </cell>
        </row>
        <row r="3877">
          <cell r="C3877" t="str">
            <v>COUNTY GRAPHICS FORMS MGMT</v>
          </cell>
        </row>
        <row r="3878">
          <cell r="C3878" t="str">
            <v>DIRECT SUPPLY INC</v>
          </cell>
        </row>
        <row r="3879">
          <cell r="C3879" t="str">
            <v>FEDEX</v>
          </cell>
        </row>
        <row r="3880">
          <cell r="C3880" t="str">
            <v>GTS - WELCO</v>
          </cell>
        </row>
        <row r="3881">
          <cell r="C3881" t="str">
            <v>HILL ROM CO</v>
          </cell>
        </row>
        <row r="3882">
          <cell r="C3882" t="str">
            <v>HOMECARE CONCEPTS INC</v>
          </cell>
        </row>
        <row r="3883">
          <cell r="C3883" t="str">
            <v>HOPE HOME CARE INC</v>
          </cell>
        </row>
        <row r="3884">
          <cell r="C3884" t="str">
            <v>HOSPICE PHARMACIA</v>
          </cell>
        </row>
        <row r="3885">
          <cell r="C3885" t="str">
            <v>ISAAC GROUP LLC</v>
          </cell>
        </row>
        <row r="3886">
          <cell r="C3886" t="str">
            <v>KELLY INTL SECURITY SYSTEMS</v>
          </cell>
        </row>
        <row r="3887">
          <cell r="C3887" t="str">
            <v>LOEB &amp; TROPER</v>
          </cell>
        </row>
        <row r="3888">
          <cell r="C3888" t="str">
            <v>MED WORLD PHARMACY</v>
          </cell>
        </row>
        <row r="3889">
          <cell r="C3889" t="str">
            <v>MEDICAL SOLUTIONS GROUP</v>
          </cell>
        </row>
        <row r="3890">
          <cell r="C3890" t="str">
            <v>MMS-A MEDICAL SUPPLY COMPAN</v>
          </cell>
        </row>
        <row r="3891">
          <cell r="C3891" t="str">
            <v>NEW YORK HOME HEALTHCARE EQ</v>
          </cell>
        </row>
        <row r="3892">
          <cell r="C3892" t="str">
            <v>NEXTEL COMMUNICATIONS</v>
          </cell>
        </row>
        <row r="3893">
          <cell r="C3893" t="str">
            <v>OCEANSIDE INSTITUTIONAL IND</v>
          </cell>
        </row>
        <row r="3894">
          <cell r="C3894" t="str">
            <v>PAUL LLOBET</v>
          </cell>
        </row>
        <row r="3895">
          <cell r="C3895" t="str">
            <v>PINTCHIK INC</v>
          </cell>
        </row>
        <row r="3896">
          <cell r="C3896" t="str">
            <v>PITNEY BOWES INC</v>
          </cell>
        </row>
        <row r="3897">
          <cell r="C3897" t="str">
            <v>POLONES CONSTRUCTION CORP</v>
          </cell>
        </row>
        <row r="3898">
          <cell r="C3898" t="str">
            <v>POSTMASTER STATEN ISLAND</v>
          </cell>
        </row>
        <row r="3899">
          <cell r="C3899" t="str">
            <v>RAPID PORTABLE XRAY SERVICE</v>
          </cell>
        </row>
        <row r="3900">
          <cell r="C3900" t="str">
            <v>RELIABLE COMMUNITY CARE INC</v>
          </cell>
        </row>
        <row r="3901">
          <cell r="C3901" t="str">
            <v>REV. ILYAS GILL</v>
          </cell>
        </row>
        <row r="3902">
          <cell r="C3902" t="str">
            <v>ROSARIO E MAGNO INT'L STAFF</v>
          </cell>
        </row>
        <row r="3903">
          <cell r="C3903" t="str">
            <v>SAFEHARBOR HEALTHCARE SERVI</v>
          </cell>
        </row>
        <row r="3904">
          <cell r="C3904" t="str">
            <v>SHORE PHARMACEUTICAL PROVID</v>
          </cell>
        </row>
        <row r="3905">
          <cell r="C3905" t="str">
            <v>SPRINT</v>
          </cell>
        </row>
        <row r="3906">
          <cell r="C3906" t="str">
            <v>STONEBRIDGE DISTRIBUTION IN</v>
          </cell>
        </row>
        <row r="3907">
          <cell r="C3907" t="str">
            <v>TEMPERATURE AIR CO INC</v>
          </cell>
        </row>
        <row r="3908">
          <cell r="C3908" t="str">
            <v>TPF NURSING REGISTRY INC</v>
          </cell>
        </row>
        <row r="3909">
          <cell r="C3909" t="str">
            <v>UNIMED CORP</v>
          </cell>
        </row>
        <row r="3910">
          <cell r="C3910" t="str">
            <v>UNITED ELECTRIC POWER INC</v>
          </cell>
        </row>
        <row r="3911">
          <cell r="C3911" t="str">
            <v>UNITEX TEXTILE RENTAL SERVI</v>
          </cell>
        </row>
        <row r="3912">
          <cell r="C3912" t="str">
            <v>VERIZON</v>
          </cell>
        </row>
        <row r="3913">
          <cell r="C3913" t="str">
            <v>W B MASON CO INC</v>
          </cell>
        </row>
        <row r="3914">
          <cell r="C3914" t="str">
            <v>ZIMMER US INC</v>
          </cell>
        </row>
        <row r="3915">
          <cell r="C3915" t="str">
            <v>ZIMMET SOLOMON HEALTHCARE</v>
          </cell>
        </row>
        <row r="3916">
          <cell r="C3916" t="str">
            <v>ZOLL MEDICAL CORP</v>
          </cell>
        </row>
        <row r="3917">
          <cell r="C3917" t="str">
            <v>FFS</v>
          </cell>
        </row>
        <row r="3918">
          <cell r="C3918" t="str">
            <v>A/P Other</v>
          </cell>
        </row>
        <row r="3919">
          <cell r="C3919" t="str">
            <v>ACE SURGICAL SUPPLY CO</v>
          </cell>
        </row>
        <row r="3920">
          <cell r="C3920" t="str">
            <v>ADP INC</v>
          </cell>
        </row>
        <row r="3921">
          <cell r="C3921" t="str">
            <v>ATLANTIC EXPRESS CO</v>
          </cell>
        </row>
        <row r="3922">
          <cell r="C3922" t="str">
            <v>BAXTER HEALTHCARE CORP</v>
          </cell>
        </row>
        <row r="3923">
          <cell r="C3923" t="str">
            <v>BENDINER &amp; SCHLESINGER INC</v>
          </cell>
        </row>
        <row r="3924">
          <cell r="C3924" t="str">
            <v>BORDA PRODUCTS INC</v>
          </cell>
        </row>
        <row r="3925">
          <cell r="C3925" t="str">
            <v>CADWALADER WICKERSHAM &amp; TAF</v>
          </cell>
        </row>
        <row r="3926">
          <cell r="C3926" t="str">
            <v>CANNON DESIGN INC</v>
          </cell>
        </row>
        <row r="3927">
          <cell r="C3927" t="str">
            <v>CARDINAL HEALTH</v>
          </cell>
        </row>
        <row r="3928">
          <cell r="C3928" t="str">
            <v>CICERO CONSULTING ASSOCIATE</v>
          </cell>
        </row>
        <row r="3929">
          <cell r="C3929" t="str">
            <v>SVCMC PROFESSIONAL REGISTRY</v>
          </cell>
        </row>
        <row r="3930">
          <cell r="C3930" t="str">
            <v>CONNEX INTERNATIONAL</v>
          </cell>
        </row>
        <row r="3931">
          <cell r="C3931" t="str">
            <v>COUNTY GRAPHICS FORMS MGMT</v>
          </cell>
        </row>
        <row r="3932">
          <cell r="C3932" t="str">
            <v>FIVE STAR CARTING, INC.</v>
          </cell>
        </row>
        <row r="3933">
          <cell r="C3933" t="str">
            <v>FOUNTAIN PULMONARY PC</v>
          </cell>
        </row>
        <row r="3934">
          <cell r="C3934" t="str">
            <v>FRANK SCAFURI MD</v>
          </cell>
        </row>
        <row r="3935">
          <cell r="C3935" t="str">
            <v>GTS - WELCO</v>
          </cell>
        </row>
        <row r="3936">
          <cell r="C3936" t="str">
            <v>HEALTH CARE WASTE SERVICES</v>
          </cell>
        </row>
        <row r="3937">
          <cell r="C3937" t="str">
            <v>HEALTH TRAC</v>
          </cell>
        </row>
        <row r="3938">
          <cell r="C3938" t="str">
            <v>KCI</v>
          </cell>
        </row>
        <row r="3939">
          <cell r="C3939" t="str">
            <v>L-1 ENROLLMENT SERVICES</v>
          </cell>
        </row>
        <row r="3940">
          <cell r="C3940" t="str">
            <v>LEONARD EMMA MD</v>
          </cell>
        </row>
        <row r="3941">
          <cell r="C3941" t="str">
            <v>MARCUS GROUP INC</v>
          </cell>
        </row>
        <row r="3942">
          <cell r="C3942" t="str">
            <v>JACK MICELI DDS PC</v>
          </cell>
        </row>
        <row r="3943">
          <cell r="C3943" t="str">
            <v>MED APPAREL SERVICES</v>
          </cell>
        </row>
        <row r="3944">
          <cell r="C3944" t="str">
            <v>MED MIZER</v>
          </cell>
        </row>
        <row r="3945">
          <cell r="C3945" t="str">
            <v>NATIONAL INDUSTRIES</v>
          </cell>
        </row>
        <row r="3946">
          <cell r="C3946" t="str">
            <v>NETWORK ELECTRONICS</v>
          </cell>
        </row>
        <row r="3947">
          <cell r="C3947" t="str">
            <v>NS LOW CO INC</v>
          </cell>
        </row>
        <row r="3948">
          <cell r="C3948" t="str">
            <v>PANKAJ PATEL MD</v>
          </cell>
        </row>
        <row r="3949">
          <cell r="C3949" t="str">
            <v>PHYSICIAN SALES AND SERVICE</v>
          </cell>
        </row>
        <row r="3950">
          <cell r="C3950" t="str">
            <v>POSEY CO</v>
          </cell>
        </row>
        <row r="3951">
          <cell r="C3951" t="str">
            <v>QUALITY MEDICAL GROUP</v>
          </cell>
        </row>
        <row r="3952">
          <cell r="C3952" t="str">
            <v>R REDDI MUTTANA MD</v>
          </cell>
        </row>
        <row r="3953">
          <cell r="C3953" t="str">
            <v>ROSARIO E MAGNO INT'L STAFF</v>
          </cell>
        </row>
        <row r="3954">
          <cell r="C3954" t="str">
            <v>SELECT MEDICAL PRODUCTS</v>
          </cell>
        </row>
        <row r="3955">
          <cell r="C3955" t="str">
            <v>SPRINT</v>
          </cell>
        </row>
        <row r="3956">
          <cell r="C3956" t="str">
            <v>SYED M S ALI MD</v>
          </cell>
        </row>
        <row r="3957">
          <cell r="C3957" t="str">
            <v>TRI STATE HOSPITAL SUPPLY C</v>
          </cell>
        </row>
        <row r="3958">
          <cell r="C3958" t="str">
            <v>UNITEX TEXTILE RENTAL SERVI</v>
          </cell>
        </row>
        <row r="3959">
          <cell r="C3959" t="str">
            <v>VERIZON</v>
          </cell>
        </row>
        <row r="3960">
          <cell r="C3960" t="str">
            <v>W.B. MASON</v>
          </cell>
        </row>
        <row r="3961">
          <cell r="C3961" t="str">
            <v>ZOLL MEDICAL CORP</v>
          </cell>
        </row>
        <row r="3962">
          <cell r="C3962" t="str">
            <v>450 PARTNERS LLC</v>
          </cell>
        </row>
        <row r="3963">
          <cell r="C3963" t="str">
            <v>A2 CONSULTING</v>
          </cell>
        </row>
        <row r="3964">
          <cell r="C3964" t="str">
            <v>ALLCARE NURSING SERVICE</v>
          </cell>
        </row>
        <row r="3965">
          <cell r="C3965" t="str">
            <v>ALVAREZ &amp; MARSAL</v>
          </cell>
        </row>
        <row r="3966">
          <cell r="C3966" t="str">
            <v>ANIXTER INC</v>
          </cell>
        </row>
        <row r="3967">
          <cell r="C3967" t="str">
            <v>ANTHONY GAGLIARDI</v>
          </cell>
        </row>
        <row r="3968">
          <cell r="C3968" t="str">
            <v>BELMONT INSTRUMENT COMPANY</v>
          </cell>
        </row>
        <row r="3969">
          <cell r="C3969" t="str">
            <v>BESTCARE INC</v>
          </cell>
        </row>
        <row r="3970">
          <cell r="C3970" t="str">
            <v>LANTHEUS MEDICAL IMAGING IN</v>
          </cell>
        </row>
        <row r="3971">
          <cell r="C3971" t="str">
            <v>CARDIOVASCULAR SYSTEMS,INC</v>
          </cell>
        </row>
        <row r="3972">
          <cell r="C3972" t="str">
            <v>COMPREHENSIVE ARCHIVES INC</v>
          </cell>
        </row>
        <row r="3973">
          <cell r="C3973" t="str">
            <v>COUNTY GRAPHICS FORMS MGMT</v>
          </cell>
        </row>
        <row r="3974">
          <cell r="C3974" t="str">
            <v>GARFUNKEL WILD &amp; TRAVIS PC</v>
          </cell>
        </row>
        <row r="3975">
          <cell r="C3975" t="str">
            <v>GENOVA,BURNS &amp; VERNOIA</v>
          </cell>
        </row>
        <row r="3976">
          <cell r="C3976" t="str">
            <v>GOTHAM PER DIEM INC</v>
          </cell>
        </row>
        <row r="3977">
          <cell r="C3977" t="str">
            <v>HEALTH CARE LOGISTICS</v>
          </cell>
        </row>
        <row r="3978">
          <cell r="C3978" t="str">
            <v>HOPE HOME CARE INC</v>
          </cell>
        </row>
        <row r="3979">
          <cell r="C3979" t="str">
            <v>LIFECELL CORP</v>
          </cell>
        </row>
        <row r="3980">
          <cell r="C3980" t="str">
            <v>MALLINCKRODT MEDICAL INC</v>
          </cell>
        </row>
        <row r="3981">
          <cell r="C3981" t="str">
            <v>MEDLINE INDUSTRIES INC</v>
          </cell>
        </row>
        <row r="3982">
          <cell r="C3982" t="str">
            <v>NY CONTRACT SEATING, INC.</v>
          </cell>
        </row>
        <row r="3983">
          <cell r="C3983" t="str">
            <v>ONWARD HEALTHCARE INC</v>
          </cell>
        </row>
        <row r="3984">
          <cell r="C3984" t="str">
            <v>OPTO SYSTEMS</v>
          </cell>
        </row>
        <row r="3985">
          <cell r="C3985" t="str">
            <v>ORTHO CLINICAL DIAGNOSTICS</v>
          </cell>
        </row>
        <row r="3986">
          <cell r="C3986" t="str">
            <v>PEOPLE CARE INC</v>
          </cell>
        </row>
        <row r="3987">
          <cell r="C3987" t="str">
            <v>PITNEY BOWES INC</v>
          </cell>
        </row>
        <row r="3988">
          <cell r="C3988" t="str">
            <v>PRIME STAFFING, LLC</v>
          </cell>
        </row>
        <row r="3989">
          <cell r="C3989" t="str">
            <v>RINGO LLC</v>
          </cell>
        </row>
        <row r="3990">
          <cell r="C3990" t="str">
            <v>ROBERT MARIANI</v>
          </cell>
        </row>
        <row r="3991">
          <cell r="C3991" t="str">
            <v>SELFHELP COMMUNITY SERVICES</v>
          </cell>
        </row>
        <row r="3992">
          <cell r="C3992" t="str">
            <v>SHARN INC</v>
          </cell>
        </row>
        <row r="3993">
          <cell r="C3993" t="str">
            <v>SMITHS MEDICAL</v>
          </cell>
        </row>
        <row r="3994">
          <cell r="C3994" t="str">
            <v>SMITHS MEDICAL ASD INC</v>
          </cell>
        </row>
        <row r="3995">
          <cell r="C3995" t="str">
            <v>SODEXO OPERATIONS LLC</v>
          </cell>
        </row>
        <row r="3996">
          <cell r="C3996" t="str">
            <v>SPECIALIZED MEDICAL SYSTEMS</v>
          </cell>
        </row>
        <row r="3997">
          <cell r="C3997" t="str">
            <v>STRYKER INSTRUMENTS</v>
          </cell>
        </row>
        <row r="3998">
          <cell r="C3998" t="str">
            <v>STRYKER MEDICAL CORPORATION</v>
          </cell>
        </row>
        <row r="3999">
          <cell r="C3999" t="str">
            <v>STRYKER ORTHOPAEDICS</v>
          </cell>
        </row>
        <row r="4000">
          <cell r="C4000" t="str">
            <v>TACT MEDICAL STAFFING</v>
          </cell>
        </row>
        <row r="4001">
          <cell r="C4001" t="str">
            <v>THALASSA RESTAURANT</v>
          </cell>
        </row>
        <row r="4002">
          <cell r="C4002" t="str">
            <v>SALIENT SURGICAL TECH., INC</v>
          </cell>
        </row>
        <row r="4003">
          <cell r="C4003" t="str">
            <v>VILLAGE CARE OF NEW YORK</v>
          </cell>
        </row>
        <row r="4004">
          <cell r="C4004" t="str">
            <v>WOLTERS KLUWER HEALTH INC</v>
          </cell>
        </row>
        <row r="4005">
          <cell r="C4005" t="str">
            <v>SODEXO OPERATIONS LLC</v>
          </cell>
        </row>
        <row r="4006">
          <cell r="C4006" t="str">
            <v>SODEXO OPERATIONS LLC</v>
          </cell>
        </row>
        <row r="4007">
          <cell r="C4007" t="str">
            <v>SYED M S ALI MD</v>
          </cell>
        </row>
        <row r="4008">
          <cell r="C4008" t="str">
            <v>A/P Other</v>
          </cell>
        </row>
        <row r="4009">
          <cell r="C4009" t="str">
            <v>ADVANCED SOLUTIONS&amp; SUPPLY</v>
          </cell>
        </row>
        <row r="4010">
          <cell r="C4010" t="str">
            <v>BABYLINQ - PREEMIE STORE</v>
          </cell>
        </row>
        <row r="4011">
          <cell r="C4011" t="str">
            <v>COMPUTER DESIGN INTEGRATION</v>
          </cell>
        </row>
        <row r="4012">
          <cell r="C4012" t="str">
            <v>DADE BEHRING INC</v>
          </cell>
        </row>
        <row r="4013">
          <cell r="C4013" t="str">
            <v>EN POINTE TECHNOLOGIES</v>
          </cell>
        </row>
        <row r="4014">
          <cell r="C4014" t="str">
            <v>GYRUS MEDICAL</v>
          </cell>
        </row>
        <row r="4015">
          <cell r="C4015" t="str">
            <v>HEALTHCARE ENVIRONMENTAL IN</v>
          </cell>
        </row>
        <row r="4016">
          <cell r="C4016" t="str">
            <v>INTERNATIONAL MEDICATION SY</v>
          </cell>
        </row>
        <row r="4017">
          <cell r="C4017" t="str">
            <v>IOP INC</v>
          </cell>
        </row>
        <row r="4018">
          <cell r="C4018" t="str">
            <v>ORTHO CLINICAL DIAGNOSTICS</v>
          </cell>
        </row>
        <row r="4019">
          <cell r="C4019" t="str">
            <v>PERCEPTIVE HEALTHCARE</v>
          </cell>
        </row>
        <row r="4020">
          <cell r="C4020" t="str">
            <v>PRECISE MECHANICAL</v>
          </cell>
        </row>
        <row r="4021">
          <cell r="C4021" t="str">
            <v>QUEST DIAGNOSTICS INC</v>
          </cell>
        </row>
        <row r="4022">
          <cell r="C4022" t="str">
            <v>RICHMOND EMERGENCY MED. ASS</v>
          </cell>
        </row>
        <row r="4023">
          <cell r="C4023" t="str">
            <v>ROCHE DIAGNOSTIC CORP</v>
          </cell>
        </row>
        <row r="4024">
          <cell r="C4024" t="str">
            <v>UNITED STAFFING SYSTEMS &amp; A</v>
          </cell>
        </row>
        <row r="4025">
          <cell r="C4025" t="str">
            <v>US ENDOSCOPY GROUP</v>
          </cell>
        </row>
        <row r="4026">
          <cell r="C4026" t="str">
            <v>VIASYS NEUROCARE GROUP</v>
          </cell>
        </row>
        <row r="4027">
          <cell r="C4027" t="str">
            <v>Physician Fees</v>
          </cell>
        </row>
        <row r="4028">
          <cell r="C4028" t="str">
            <v>A/P Other</v>
          </cell>
        </row>
        <row r="4029">
          <cell r="C4029" t="str">
            <v>User Defined</v>
          </cell>
        </row>
        <row r="4030">
          <cell r="C4030" t="str">
            <v>ARTHROCARE CORPORATION</v>
          </cell>
        </row>
        <row r="4031">
          <cell r="C4031" t="str">
            <v>ARTHROCARE CORPORATION</v>
          </cell>
        </row>
        <row r="4032">
          <cell r="C4032" t="str">
            <v>B&amp;G SERVICES LTD</v>
          </cell>
        </row>
        <row r="4033">
          <cell r="C4033" t="str">
            <v>BAXTER HEALTHCARE CORP</v>
          </cell>
        </row>
        <row r="4034">
          <cell r="C4034" t="str">
            <v>BAY &amp; HANNA INC., OTR #8013</v>
          </cell>
        </row>
        <row r="4035">
          <cell r="C4035" t="str">
            <v>COMPREHENSIVE ARCHIVES INC</v>
          </cell>
        </row>
        <row r="4036">
          <cell r="C4036" t="str">
            <v>DIAGNOSTICA STAGO INC</v>
          </cell>
        </row>
        <row r="4037">
          <cell r="C4037" t="str">
            <v>FIRST UNUM LIFE INSURANCE C</v>
          </cell>
        </row>
        <row r="4038">
          <cell r="C4038" t="str">
            <v>HELENA LABS</v>
          </cell>
        </row>
        <row r="4039">
          <cell r="C4039" t="str">
            <v>HENRY J. AMOROSO</v>
          </cell>
        </row>
        <row r="4040">
          <cell r="C4040" t="str">
            <v>OCE IMAGISTICS INC COPY MAC</v>
          </cell>
        </row>
        <row r="4041">
          <cell r="C4041" t="str">
            <v>OCE IMAGISTICS INC FAX MACH</v>
          </cell>
        </row>
        <row r="4042">
          <cell r="C4042" t="str">
            <v>JENNIFER COFFEY</v>
          </cell>
        </row>
        <row r="4043">
          <cell r="C4043" t="str">
            <v>JURGAN DEVELOPMENT &amp; MFG.</v>
          </cell>
        </row>
        <row r="4044">
          <cell r="C4044" t="str">
            <v>KOL BIOMEDICAL INSTRUMENTS</v>
          </cell>
        </row>
        <row r="4045">
          <cell r="C4045" t="str">
            <v>LAURA HUTZEL</v>
          </cell>
        </row>
        <row r="4046">
          <cell r="C4046" t="str">
            <v>LAURENCE S WILLIAMS</v>
          </cell>
        </row>
        <row r="4047">
          <cell r="C4047" t="str">
            <v>MAQUET</v>
          </cell>
        </row>
        <row r="4048">
          <cell r="C4048" t="str">
            <v>MARCUS GROUP INC</v>
          </cell>
        </row>
        <row r="4049">
          <cell r="C4049" t="str">
            <v>MARIANNE DITOMMASO</v>
          </cell>
        </row>
        <row r="4050">
          <cell r="C4050" t="str">
            <v>METRO BLOOD SERVICE</v>
          </cell>
        </row>
        <row r="4051">
          <cell r="C4051" t="str">
            <v>MICHAEL ARATO, MD</v>
          </cell>
        </row>
        <row r="4052">
          <cell r="C4052" t="str">
            <v>PETTY CASH</v>
          </cell>
        </row>
        <row r="4053">
          <cell r="C4053" t="str">
            <v>SCANLAN INTERNATIONAL</v>
          </cell>
        </row>
        <row r="4054">
          <cell r="C4054" t="str">
            <v>THE LA PENNA GROUP, INC</v>
          </cell>
        </row>
        <row r="4055">
          <cell r="C4055" t="str">
            <v>Garnishments</v>
          </cell>
        </row>
        <row r="4056">
          <cell r="C4056" t="str">
            <v>FFS</v>
          </cell>
        </row>
        <row r="4057">
          <cell r="C4057" t="str">
            <v>A/P Other</v>
          </cell>
        </row>
        <row r="4058">
          <cell r="C4058" t="str">
            <v>ALLSTATE MEDICAL</v>
          </cell>
        </row>
        <row r="4059">
          <cell r="C4059" t="str">
            <v>BAXTER HEALTHCARE CORP</v>
          </cell>
        </row>
        <row r="4060">
          <cell r="C4060" t="str">
            <v>BENDINER &amp; SCHLESINGER INC</v>
          </cell>
        </row>
        <row r="4061">
          <cell r="C4061" t="str">
            <v>BIO SYSTEMS INC</v>
          </cell>
        </row>
        <row r="4062">
          <cell r="C4062" t="str">
            <v>BORDA PRODUCTS INC</v>
          </cell>
        </row>
        <row r="4063">
          <cell r="C4063" t="str">
            <v>CHARLES STEINER</v>
          </cell>
        </row>
        <row r="4064">
          <cell r="C4064" t="str">
            <v>COUNTY GRAPHICS FORMS MGMT</v>
          </cell>
        </row>
        <row r="4065">
          <cell r="C4065" t="str">
            <v>DAUGHTERS OF CHARITY OF ST</v>
          </cell>
        </row>
        <row r="4066">
          <cell r="C4066" t="str">
            <v>DAUGHTERS OF MARY MOTHER OF</v>
          </cell>
        </row>
        <row r="4067">
          <cell r="C4067" t="str">
            <v>DR GABRIEL AMALANATHAN</v>
          </cell>
        </row>
        <row r="4068">
          <cell r="C4068" t="str">
            <v>FEDEX</v>
          </cell>
        </row>
        <row r="4069">
          <cell r="C4069" t="str">
            <v>FIVE STAR CARTING, INC.</v>
          </cell>
        </row>
        <row r="4070">
          <cell r="C4070" t="str">
            <v>FRANCISCAN SISTERS OF THE P</v>
          </cell>
        </row>
        <row r="4071">
          <cell r="C4071" t="str">
            <v>FRESH MEADOW MECHANICAL SER</v>
          </cell>
        </row>
        <row r="4072">
          <cell r="C4072" t="str">
            <v>GUARDIAN CONSULTING SVCS IN</v>
          </cell>
        </row>
        <row r="4073">
          <cell r="C4073" t="str">
            <v>HILL ROM CO</v>
          </cell>
        </row>
        <row r="4074">
          <cell r="C4074" t="str">
            <v>HOMECARE CONCEPTS INC</v>
          </cell>
        </row>
        <row r="4075">
          <cell r="C4075" t="str">
            <v>ING LIFE INSURANCE &amp; ANNUIT</v>
          </cell>
        </row>
        <row r="4076">
          <cell r="C4076" t="str">
            <v>ISAAC GROUP LLC</v>
          </cell>
        </row>
        <row r="4077">
          <cell r="C4077" t="str">
            <v>LASALLE PROVINCIALATE</v>
          </cell>
        </row>
        <row r="4078">
          <cell r="C4078" t="str">
            <v>LIFE INSURANCE CO OF BOSTON</v>
          </cell>
        </row>
        <row r="4079">
          <cell r="C4079" t="str">
            <v>LOEB &amp; TROPER</v>
          </cell>
        </row>
        <row r="4080">
          <cell r="C4080" t="str">
            <v>MED WORLD PHARMACY</v>
          </cell>
        </row>
        <row r="4081">
          <cell r="C4081" t="str">
            <v>MEDICAL SOLUTIONS GROUP</v>
          </cell>
        </row>
        <row r="4082">
          <cell r="C4082" t="str">
            <v>MMS-A MEDICAL SUPPLY COMPAN</v>
          </cell>
        </row>
        <row r="4083">
          <cell r="C4083" t="str">
            <v>NYAHSA</v>
          </cell>
        </row>
        <row r="4084">
          <cell r="C4084" t="str">
            <v>PINTCHIK INC</v>
          </cell>
        </row>
        <row r="4085">
          <cell r="C4085" t="str">
            <v>PROMETRIC</v>
          </cell>
        </row>
        <row r="4086">
          <cell r="C4086" t="str">
            <v>RAPID PORTABLE XRAY SERVICE</v>
          </cell>
        </row>
        <row r="4087">
          <cell r="C4087" t="str">
            <v>ANGELO PINTO REV</v>
          </cell>
        </row>
        <row r="4088">
          <cell r="C4088" t="str">
            <v>REV EDUARDO BERITOS AMORA</v>
          </cell>
        </row>
        <row r="4089">
          <cell r="C4089" t="str">
            <v>REV GIL SUAYBAGRINO</v>
          </cell>
        </row>
        <row r="4090">
          <cell r="C4090" t="str">
            <v>REV ILYAS GILL</v>
          </cell>
        </row>
        <row r="4091">
          <cell r="C4091" t="str">
            <v>RICHARD ABBATE</v>
          </cell>
        </row>
        <row r="4092">
          <cell r="C4092" t="str">
            <v>S &amp; S WORLDWIDE INC.</v>
          </cell>
        </row>
        <row r="4093">
          <cell r="C4093" t="str">
            <v>SISTERS OF MARY IMMACULATE</v>
          </cell>
        </row>
        <row r="4094">
          <cell r="C4094" t="str">
            <v>SODEXO OPERATIONS LLC</v>
          </cell>
        </row>
        <row r="4095">
          <cell r="C4095" t="str">
            <v>STONEBRIDGE DISTRIBUTION IN</v>
          </cell>
        </row>
        <row r="4096">
          <cell r="C4096" t="str">
            <v>THERAPEUTIC RESOURCES INC</v>
          </cell>
        </row>
        <row r="4097">
          <cell r="C4097" t="str">
            <v>TPF NURSING REGISTRY INC</v>
          </cell>
        </row>
        <row r="4098">
          <cell r="C4098" t="str">
            <v>UNIMED CORP</v>
          </cell>
        </row>
        <row r="4099">
          <cell r="C4099" t="str">
            <v>UNITEX TEXTILE RENTAL SERVI</v>
          </cell>
        </row>
        <row r="4100">
          <cell r="C4100" t="str">
            <v>VERIZON</v>
          </cell>
        </row>
        <row r="4101">
          <cell r="C4101" t="str">
            <v>VINCENTIAN FATHERS</v>
          </cell>
        </row>
        <row r="4102">
          <cell r="C4102" t="str">
            <v>VTA MANAGEMENT SERVICES INC</v>
          </cell>
        </row>
        <row r="4103">
          <cell r="C4103" t="str">
            <v>WHITE GLOVE INC</v>
          </cell>
        </row>
        <row r="4104">
          <cell r="C4104" t="str">
            <v>FFS</v>
          </cell>
        </row>
        <row r="4105">
          <cell r="C4105" t="str">
            <v>A/P Other</v>
          </cell>
        </row>
        <row r="4106">
          <cell r="C4106" t="str">
            <v>ALLSTATE MEDICAL</v>
          </cell>
        </row>
        <row r="4107">
          <cell r="C4107" t="str">
            <v>BURNS INTERNATIONAL SECURIT</v>
          </cell>
        </row>
        <row r="4108">
          <cell r="C4108" t="str">
            <v>CARDINAL HEALTH</v>
          </cell>
        </row>
        <row r="4109">
          <cell r="C4109" t="str">
            <v>CICERO CONSULTING ASSOCIATE</v>
          </cell>
        </row>
        <row r="4110">
          <cell r="C4110" t="str">
            <v>SVCMC PROFESSIONAL REGISTRY</v>
          </cell>
        </row>
        <row r="4111">
          <cell r="C4111" t="str">
            <v>FEDEX</v>
          </cell>
        </row>
        <row r="4112">
          <cell r="C4112" t="str">
            <v>FIVE STAR CARTING, INC.</v>
          </cell>
        </row>
        <row r="4113">
          <cell r="C4113" t="str">
            <v>FR JAMES P NIECKARZ MM</v>
          </cell>
        </row>
        <row r="4114">
          <cell r="C4114" t="str">
            <v>HEALTH TRAC</v>
          </cell>
        </row>
        <row r="4115">
          <cell r="C4115" t="str">
            <v>HILL ROM CO</v>
          </cell>
        </row>
        <row r="4116">
          <cell r="C4116" t="str">
            <v>LOEB &amp; TROPER</v>
          </cell>
        </row>
        <row r="4117">
          <cell r="C4117" t="str">
            <v>MAIMONIDES MED CENTER DEPT</v>
          </cell>
        </row>
        <row r="4118">
          <cell r="C4118" t="str">
            <v>NATIONAL INDUSTRIES</v>
          </cell>
        </row>
        <row r="4119">
          <cell r="C4119" t="str">
            <v>NS LOW CO INC</v>
          </cell>
        </row>
        <row r="4120">
          <cell r="C4120" t="str">
            <v>RELIABLE HEALTH SYSTEM</v>
          </cell>
        </row>
        <row r="4121">
          <cell r="C4121" t="str">
            <v>RESEARCH FOUNDATION FOR MEN</v>
          </cell>
        </row>
        <row r="4122">
          <cell r="C4122" t="str">
            <v>SISTERS OF CHARITY</v>
          </cell>
        </row>
        <row r="4123">
          <cell r="C4123" t="str">
            <v>UNITEX TEXTILE RENTAL SERVI</v>
          </cell>
        </row>
        <row r="4124">
          <cell r="C4124" t="str">
            <v>W B MASON CO INC</v>
          </cell>
        </row>
        <row r="4125">
          <cell r="C4125" t="str">
            <v>Tuition Reimbursement</v>
          </cell>
        </row>
        <row r="4126">
          <cell r="C4126" t="str">
            <v>Physician Fees</v>
          </cell>
        </row>
        <row r="4127">
          <cell r="C4127" t="str">
            <v>FFS</v>
          </cell>
        </row>
        <row r="4128">
          <cell r="C4128" t="str">
            <v>A/P Other</v>
          </cell>
        </row>
        <row r="4129">
          <cell r="C4129" t="str">
            <v>User Defined</v>
          </cell>
        </row>
        <row r="4130">
          <cell r="C4130" t="str">
            <v>AKORN</v>
          </cell>
        </row>
        <row r="4131">
          <cell r="C4131" t="str">
            <v>AMERICAN HEALTH CARE SUPPLY</v>
          </cell>
        </row>
        <row r="4132">
          <cell r="C4132" t="str">
            <v>AT&amp;T</v>
          </cell>
        </row>
        <row r="4133">
          <cell r="C4133" t="str">
            <v>BECKMAN COULTER INC</v>
          </cell>
        </row>
        <row r="4134">
          <cell r="C4134" t="str">
            <v>BENDINER &amp; SCHLESINGER INC</v>
          </cell>
        </row>
        <row r="4135">
          <cell r="C4135" t="str">
            <v>BERNARD HODES GROUP INC</v>
          </cell>
        </row>
        <row r="4136">
          <cell r="C4136" t="str">
            <v>CONVERGENT LASER TECHNOLOGI</v>
          </cell>
        </row>
        <row r="4137">
          <cell r="C4137" t="str">
            <v>DADE BEHRING INC</v>
          </cell>
        </row>
        <row r="4138">
          <cell r="C4138" t="str">
            <v>DATEX OHMEDA INC</v>
          </cell>
        </row>
        <row r="4139">
          <cell r="C4139" t="str">
            <v>ENDOFILTER INC.</v>
          </cell>
        </row>
        <row r="4140">
          <cell r="C4140" t="str">
            <v>EXOTIC FOODS INC</v>
          </cell>
        </row>
        <row r="4141">
          <cell r="C4141" t="str">
            <v>FATHER FLANAGAN'S BOYS HOME</v>
          </cell>
        </row>
        <row r="4142">
          <cell r="C4142" t="str">
            <v>GE HEALTHCARE FINANCIAL SER</v>
          </cell>
        </row>
        <row r="4143">
          <cell r="C4143" t="str">
            <v>GE MEDICAL SYSTEMS IT, INC</v>
          </cell>
        </row>
        <row r="4144">
          <cell r="C4144" t="str">
            <v>GLOBAL COMPLIANCE SERVICES</v>
          </cell>
        </row>
        <row r="4145">
          <cell r="C4145" t="str">
            <v>GLOBAL DOSIMETRY SOLUTIONS</v>
          </cell>
        </row>
        <row r="4146">
          <cell r="C4146" t="str">
            <v>INTERNATIONAL TECHNIDYNE CO</v>
          </cell>
        </row>
        <row r="4147">
          <cell r="C4147" t="str">
            <v>JOHNSON &amp; JOHNSON HEALTHCAR</v>
          </cell>
        </row>
        <row r="4148">
          <cell r="C4148" t="str">
            <v>JURGAN DEVELOPMENT &amp; MFG.</v>
          </cell>
        </row>
        <row r="4149">
          <cell r="C4149" t="str">
            <v>LKC TECHNOLOGIES</v>
          </cell>
        </row>
        <row r="4150">
          <cell r="C4150" t="str">
            <v>MICHAEL L STERN</v>
          </cell>
        </row>
        <row r="4151">
          <cell r="C4151" t="str">
            <v>MICHAEL LABRIOLA INC</v>
          </cell>
        </row>
        <row r="4152">
          <cell r="C4152" t="str">
            <v>PAUL GALATOWITSCH</v>
          </cell>
        </row>
        <row r="4153">
          <cell r="C4153" t="str">
            <v>PHILIPS MEDICAL SYSTEMS</v>
          </cell>
        </row>
        <row r="4154">
          <cell r="C4154" t="str">
            <v>POSTMASTER CENTRAL ISLIP</v>
          </cell>
        </row>
        <row r="4155">
          <cell r="C4155" t="str">
            <v>US SURGICAL CORP</v>
          </cell>
        </row>
        <row r="4156">
          <cell r="C4156" t="str">
            <v>W.B. MASON</v>
          </cell>
        </row>
        <row r="4157">
          <cell r="C4157" t="str">
            <v>CARDINAL HEALTH</v>
          </cell>
        </row>
        <row r="4158">
          <cell r="C4158" t="str">
            <v>CARDINAL HEALTH</v>
          </cell>
        </row>
        <row r="4159">
          <cell r="C4159" t="str">
            <v>PETTY CASH</v>
          </cell>
        </row>
        <row r="4160">
          <cell r="C4160" t="str">
            <v>ACCESS CLOSURE INC.</v>
          </cell>
        </row>
        <row r="4161">
          <cell r="C4161" t="str">
            <v>ALPHA TEC SYSTEMS INC.</v>
          </cell>
        </row>
        <row r="4162">
          <cell r="C4162" t="str">
            <v>BAYER DIAGNOSTICS</v>
          </cell>
        </row>
        <row r="4163">
          <cell r="C4163" t="str">
            <v>CRYOLIFE INC</v>
          </cell>
        </row>
        <row r="4164">
          <cell r="C4164" t="str">
            <v>D&amp;J REPAIR SERVICE</v>
          </cell>
        </row>
        <row r="4165">
          <cell r="C4165" t="str">
            <v>DEPUY MITEK</v>
          </cell>
        </row>
        <row r="4166">
          <cell r="C4166" t="str">
            <v>DUTCH OPHTHALMIC, USA INC.</v>
          </cell>
        </row>
        <row r="4167">
          <cell r="C4167" t="str">
            <v>EDWARDS LIFESCIENCES LLC</v>
          </cell>
        </row>
        <row r="4168">
          <cell r="C4168" t="str">
            <v>EMERGENCY MEDICAL ASSOC (EM</v>
          </cell>
        </row>
        <row r="4169">
          <cell r="C4169" t="str">
            <v>FFF ENTERPRISES INC</v>
          </cell>
        </row>
        <row r="4170">
          <cell r="C4170" t="str">
            <v>GEN PROBE INC</v>
          </cell>
        </row>
        <row r="4171">
          <cell r="C4171" t="str">
            <v>GROVE POINTE AMENITIES CORP</v>
          </cell>
        </row>
        <row r="4172">
          <cell r="C4172" t="str">
            <v>GYRUS ENT</v>
          </cell>
        </row>
        <row r="4173">
          <cell r="C4173" t="str">
            <v>MEDICAL DEVICE TECHNOLOGIES</v>
          </cell>
        </row>
        <row r="4174">
          <cell r="C4174" t="str">
            <v>MINDRAY DA USA INC</v>
          </cell>
        </row>
        <row r="4175">
          <cell r="C4175" t="str">
            <v>SIGMA ALDRICH CHEMICAL CO</v>
          </cell>
        </row>
        <row r="4176">
          <cell r="C4176" t="str">
            <v>1199 SEIU POLITICAL ACT FUN</v>
          </cell>
        </row>
        <row r="4177">
          <cell r="C4177" t="str">
            <v>1199 SEIU DUES</v>
          </cell>
        </row>
        <row r="4178">
          <cell r="C4178" t="str">
            <v>1199 SEIU FEDERAL CREDIT UN</v>
          </cell>
        </row>
        <row r="4179">
          <cell r="C4179" t="str">
            <v>ARJO INC</v>
          </cell>
        </row>
        <row r="4180">
          <cell r="C4180" t="str">
            <v>NEW YORK HOME HEALTHCARE EQ</v>
          </cell>
        </row>
        <row r="4181">
          <cell r="C4181" t="str">
            <v>NYSNA DUES</v>
          </cell>
        </row>
        <row r="4182">
          <cell r="C4182" t="str">
            <v>1199 SEIU POLITICAL ACT FUN</v>
          </cell>
        </row>
        <row r="4183">
          <cell r="C4183" t="str">
            <v>1199 SEIU DUES</v>
          </cell>
        </row>
        <row r="4184">
          <cell r="C4184" t="str">
            <v>1199 SEIU HOME MTGE LOAN PR</v>
          </cell>
        </row>
        <row r="4185">
          <cell r="C4185" t="str">
            <v>CARDINAL HEALTH</v>
          </cell>
        </row>
        <row r="4186">
          <cell r="C4186" t="str">
            <v>NYSNA DUES</v>
          </cell>
        </row>
        <row r="4187">
          <cell r="C4187" t="str">
            <v>FARMINGTON CO</v>
          </cell>
        </row>
        <row r="4188">
          <cell r="C4188" t="str">
            <v>AT&amp;T</v>
          </cell>
        </row>
        <row r="4189">
          <cell r="C4189" t="str">
            <v>VERIZON</v>
          </cell>
        </row>
        <row r="4190">
          <cell r="C4190" t="str">
            <v>Physician Fees</v>
          </cell>
        </row>
        <row r="4191">
          <cell r="C4191" t="str">
            <v>A/P Other</v>
          </cell>
        </row>
        <row r="4192">
          <cell r="C4192" t="str">
            <v>DOD</v>
          </cell>
        </row>
        <row r="4193">
          <cell r="C4193" t="str">
            <v>1199 SEIU POLITICAL ACT FUN</v>
          </cell>
        </row>
        <row r="4194">
          <cell r="C4194" t="str">
            <v>1199 SEIU DUES</v>
          </cell>
        </row>
        <row r="4195">
          <cell r="C4195" t="str">
            <v>1199 SEIU FEDERAL CREDIT UN</v>
          </cell>
        </row>
        <row r="4196">
          <cell r="C4196" t="str">
            <v>1199 SEIU HOME MTGE LOAN PR</v>
          </cell>
        </row>
        <row r="4197">
          <cell r="C4197" t="str">
            <v>1789 CONSULTING LLC</v>
          </cell>
        </row>
        <row r="4198">
          <cell r="C4198" t="str">
            <v>ACCESS NURSING SERVICES</v>
          </cell>
        </row>
        <row r="4199">
          <cell r="C4199" t="str">
            <v>ADP INC</v>
          </cell>
        </row>
        <row r="4200">
          <cell r="C4200" t="str">
            <v>AETNA LIFE INS &amp; ANNUNITY C</v>
          </cell>
        </row>
        <row r="4201">
          <cell r="C4201" t="str">
            <v>AETNA LIFE INS ONLY</v>
          </cell>
        </row>
        <row r="4202">
          <cell r="C4202" t="str">
            <v>AIDES AT HOME INC</v>
          </cell>
        </row>
        <row r="4203">
          <cell r="C4203" t="str">
            <v>ANGELA LARGO</v>
          </cell>
        </row>
        <row r="4204">
          <cell r="C4204" t="str">
            <v>ARTHUR Y WEBB</v>
          </cell>
        </row>
        <row r="4205">
          <cell r="C4205" t="str">
            <v>ARTIE'S HARDWARE MART</v>
          </cell>
        </row>
        <row r="4206">
          <cell r="C4206" t="str">
            <v>BIOMERIEUX VITEK INC</v>
          </cell>
        </row>
        <row r="4207">
          <cell r="C4207" t="str">
            <v>BIOMET INC</v>
          </cell>
        </row>
        <row r="4208">
          <cell r="C4208" t="str">
            <v>COMMITTEE OF INTERNS &amp; RESI</v>
          </cell>
        </row>
        <row r="4209">
          <cell r="C4209" t="str">
            <v>COMMITTEE OF INTERNS AND RE</v>
          </cell>
        </row>
        <row r="4210">
          <cell r="C4210" t="str">
            <v>COOPER SURGICAL</v>
          </cell>
        </row>
        <row r="4211">
          <cell r="C4211" t="str">
            <v>EV3 INC</v>
          </cell>
        </row>
        <row r="4212">
          <cell r="C4212" t="str">
            <v>FUELMAN/FLEETCOR</v>
          </cell>
        </row>
        <row r="4213">
          <cell r="C4213" t="str">
            <v>GE HEALTHCARE</v>
          </cell>
        </row>
        <row r="4214">
          <cell r="C4214" t="str">
            <v>GINO MIGNANO</v>
          </cell>
        </row>
        <row r="4215">
          <cell r="C4215" t="str">
            <v>HEART TO HEART HOME CARE</v>
          </cell>
        </row>
        <row r="4216">
          <cell r="C4216" t="str">
            <v>HEMOCUE INC</v>
          </cell>
        </row>
        <row r="4217">
          <cell r="C4217" t="str">
            <v>HOSPITAL INVENTORIES SPECIA</v>
          </cell>
        </row>
        <row r="4218">
          <cell r="C4218" t="str">
            <v>KPMG LLP</v>
          </cell>
        </row>
        <row r="4219">
          <cell r="C4219" t="str">
            <v>LIFE INSURANCE CO OF BOSTON</v>
          </cell>
        </row>
        <row r="4220">
          <cell r="C4220" t="str">
            <v>LOCAL 550 IBT</v>
          </cell>
        </row>
        <row r="4221">
          <cell r="C4221" t="str">
            <v>MEDREX LTD</v>
          </cell>
        </row>
        <row r="4222">
          <cell r="C4222" t="str">
            <v>MICRO SURGICAL TECHNOLOGY</v>
          </cell>
        </row>
        <row r="4223">
          <cell r="C4223" t="str">
            <v>MICROVENTION INC</v>
          </cell>
        </row>
        <row r="4224">
          <cell r="C4224" t="str">
            <v>MID ISLAND ELECTRICAL</v>
          </cell>
        </row>
        <row r="4225">
          <cell r="C4225" t="str">
            <v>NURSING PERSONNEL HOMECARE</v>
          </cell>
        </row>
        <row r="4226">
          <cell r="C4226" t="str">
            <v>NYSNA DUES</v>
          </cell>
        </row>
        <row r="4227">
          <cell r="C4227" t="str">
            <v>OCEANSIDE INSTITUTIONAL IND</v>
          </cell>
        </row>
        <row r="4228">
          <cell r="C4228" t="str">
            <v>PARKS MEDICAL ELECTRONICS</v>
          </cell>
        </row>
        <row r="4229">
          <cell r="C4229" t="str">
            <v>PRC TECHNOLOGIES</v>
          </cell>
        </row>
        <row r="4230">
          <cell r="C4230" t="str">
            <v>ROSS PRODUCTS DIVISION</v>
          </cell>
        </row>
        <row r="4231">
          <cell r="C4231" t="str">
            <v>SALMON HOLDINGS LLC</v>
          </cell>
        </row>
        <row r="4232">
          <cell r="C4232" t="str">
            <v>SHAMROCK SCIENTIFIC SPECIAL</v>
          </cell>
        </row>
        <row r="4233">
          <cell r="C4233" t="str">
            <v>FARMINGTON CO</v>
          </cell>
        </row>
        <row r="4234">
          <cell r="C4234" t="str">
            <v>THOMAS HANCHETT</v>
          </cell>
        </row>
        <row r="4235">
          <cell r="C4235" t="str">
            <v>UNITED WAY</v>
          </cell>
        </row>
        <row r="4236">
          <cell r="C4236" t="str">
            <v>UNITED WAY OF NEW YORK CITY</v>
          </cell>
        </row>
        <row r="4237">
          <cell r="C4237" t="str">
            <v>US ENDOSCOPY GROUP</v>
          </cell>
        </row>
        <row r="4238">
          <cell r="C4238" t="str">
            <v>US LIFE</v>
          </cell>
        </row>
        <row r="4239">
          <cell r="C4239" t="str">
            <v>WE RECYCLE INC</v>
          </cell>
        </row>
        <row r="4240">
          <cell r="C4240" t="str">
            <v>WESTCHESTER JOINT WATER WOR</v>
          </cell>
        </row>
        <row r="4241">
          <cell r="C4241" t="str">
            <v>ZACHARY TORRY</v>
          </cell>
        </row>
        <row r="4242">
          <cell r="C4242" t="str">
            <v>UNITED WAY OF NEW YORK CITY</v>
          </cell>
        </row>
        <row r="4243">
          <cell r="C4243" t="str">
            <v>FFS</v>
          </cell>
        </row>
        <row r="4244">
          <cell r="C4244" t="str">
            <v>A/P Other</v>
          </cell>
        </row>
        <row r="4245">
          <cell r="C4245" t="str">
            <v>BISHOP MUAVERO CENTER</v>
          </cell>
        </row>
        <row r="4246">
          <cell r="C4246" t="str">
            <v>DAUGHTERS OF CHARITY OF ST</v>
          </cell>
        </row>
        <row r="4247">
          <cell r="C4247" t="str">
            <v>FEDEX</v>
          </cell>
        </row>
        <row r="4248">
          <cell r="C4248" t="str">
            <v>ISAAC GROUP LLC</v>
          </cell>
        </row>
        <row r="4249">
          <cell r="C4249" t="str">
            <v>LASALLE PROVINCIALATE</v>
          </cell>
        </row>
        <row r="4250">
          <cell r="C4250" t="str">
            <v>RAPID PORTABLE XRAY SERVICE</v>
          </cell>
        </row>
        <row r="4251">
          <cell r="C4251" t="str">
            <v>ROBERT BONGARD</v>
          </cell>
        </row>
        <row r="4252">
          <cell r="C4252" t="str">
            <v>THERAPEUTIC RESOURCES INC</v>
          </cell>
        </row>
        <row r="4253">
          <cell r="C4253" t="str">
            <v>A/P Other</v>
          </cell>
        </row>
        <row r="4254">
          <cell r="C4254" t="str">
            <v>APB SECURITY SYSTEMS INC</v>
          </cell>
        </row>
        <row r="4255">
          <cell r="C4255" t="str">
            <v>BIO SYSTEMS INC</v>
          </cell>
        </row>
        <row r="4256">
          <cell r="C4256" t="str">
            <v>BURNS INTERNATIONAL SECURIT</v>
          </cell>
        </row>
        <row r="4257">
          <cell r="C4257" t="str">
            <v>GRACE TUBAN</v>
          </cell>
        </row>
        <row r="4258">
          <cell r="C4258" t="str">
            <v>KELLY INTL SECURITY SYSTEMS</v>
          </cell>
        </row>
        <row r="4259">
          <cell r="C4259" t="str">
            <v>ONWARD HEALTHCARE INC</v>
          </cell>
        </row>
        <row r="4260">
          <cell r="C4260" t="str">
            <v>PROMETRIC</v>
          </cell>
        </row>
        <row r="4261">
          <cell r="C4261" t="str">
            <v>ZIMMET SOLOMON HEALTHCARE</v>
          </cell>
        </row>
        <row r="4262">
          <cell r="C4262" t="str">
            <v>A/P Other</v>
          </cell>
        </row>
        <row r="4263">
          <cell r="C4263" t="str">
            <v>JOHNSON &amp; JOHNSON MEDICAL P</v>
          </cell>
        </row>
        <row r="4264">
          <cell r="C4264" t="str">
            <v>ALBERT CIANCIMINO</v>
          </cell>
        </row>
        <row r="4265">
          <cell r="C4265" t="str">
            <v>ARROW INTERNATIONAL INC</v>
          </cell>
        </row>
        <row r="4266">
          <cell r="C4266" t="str">
            <v>ATRIUM MEDICAL CORP</v>
          </cell>
        </row>
        <row r="4267">
          <cell r="C4267" t="str">
            <v>BARD ACCESS SYSTEM</v>
          </cell>
        </row>
        <row r="4268">
          <cell r="C4268" t="str">
            <v>BARD PERIPHERAL AND VASCULA</v>
          </cell>
        </row>
        <row r="4269">
          <cell r="C4269" t="str">
            <v>BARD UROLOGICAL DIVISION</v>
          </cell>
        </row>
        <row r="4270">
          <cell r="C4270" t="str">
            <v>BARRX MEDICAL INC.</v>
          </cell>
        </row>
        <row r="4271">
          <cell r="C4271" t="str">
            <v>BD BIOSCIENCES IMMUNOCYTOME</v>
          </cell>
        </row>
        <row r="4272">
          <cell r="C4272" t="str">
            <v>COGENT COMMUNICATIONS</v>
          </cell>
        </row>
        <row r="4273">
          <cell r="C4273" t="str">
            <v>DAVOL INC</v>
          </cell>
        </row>
        <row r="4274">
          <cell r="C4274" t="str">
            <v>EPIC STAFFING SERVICES INC.</v>
          </cell>
        </row>
        <row r="4275">
          <cell r="C4275" t="str">
            <v>EUNICE BATISTA</v>
          </cell>
        </row>
        <row r="4276">
          <cell r="C4276" t="str">
            <v>FLORENCE SMITH</v>
          </cell>
        </row>
        <row r="4277">
          <cell r="C4277" t="str">
            <v>GENZYME BIOSURGERY</v>
          </cell>
        </row>
        <row r="4278">
          <cell r="C4278" t="str">
            <v>HEALTHCARE MANAGEMENT</v>
          </cell>
        </row>
        <row r="4279">
          <cell r="C4279" t="str">
            <v>INTERCOM OF AMERICA</v>
          </cell>
        </row>
        <row r="4280">
          <cell r="C4280" t="str">
            <v>JOHNSON &amp; JOHNSON HEALTH CA</v>
          </cell>
        </row>
        <row r="4281">
          <cell r="C4281" t="str">
            <v>LESLIE MUNIZ &amp; WORBY GRONER</v>
          </cell>
        </row>
        <row r="4282">
          <cell r="C4282" t="str">
            <v>MEDICAL MANAGEMENT RESOURCE</v>
          </cell>
        </row>
        <row r="4283">
          <cell r="C4283" t="str">
            <v>NASCO INC</v>
          </cell>
        </row>
        <row r="4284">
          <cell r="C4284" t="str">
            <v>PREMIUM ASSIGNMENT CORPORAT</v>
          </cell>
        </row>
        <row r="4285">
          <cell r="C4285" t="str">
            <v>PRIME STAFFING, LLC</v>
          </cell>
        </row>
        <row r="4286">
          <cell r="C4286" t="str">
            <v>PUBLIC GOODS POOL</v>
          </cell>
        </row>
        <row r="4287">
          <cell r="C4287" t="str">
            <v>RISK MGMT PLANNING GROUP IN</v>
          </cell>
        </row>
        <row r="4288">
          <cell r="C4288" t="str">
            <v>S&amp;G COMMERCIAL PRODUCTS COR</v>
          </cell>
        </row>
        <row r="4289">
          <cell r="C4289" t="str">
            <v>SIEMENS MEDICAL SOLUTIONS U</v>
          </cell>
        </row>
        <row r="4290">
          <cell r="C4290" t="str">
            <v>UNITED HOME CARE INC</v>
          </cell>
        </row>
        <row r="4291">
          <cell r="C4291" t="str">
            <v>FFS</v>
          </cell>
        </row>
        <row r="4292">
          <cell r="C4292" t="str">
            <v>A/P Other</v>
          </cell>
        </row>
        <row r="4293">
          <cell r="C4293" t="str">
            <v>Rents</v>
          </cell>
        </row>
        <row r="4294">
          <cell r="C4294" t="str">
            <v>ALCON LABORATORIES INC</v>
          </cell>
        </row>
        <row r="4295">
          <cell r="C4295" t="str">
            <v>ALCON SURGICAL LABS</v>
          </cell>
        </row>
        <row r="4296">
          <cell r="C4296" t="str">
            <v>BRACCO DIAGNOSTICS INC</v>
          </cell>
        </row>
        <row r="4297">
          <cell r="C4297" t="str">
            <v>COMPREHENSIVE ARCHIVES INC</v>
          </cell>
        </row>
        <row r="4298">
          <cell r="C4298" t="str">
            <v>DIASORIN CORP</v>
          </cell>
        </row>
        <row r="4299">
          <cell r="C4299" t="str">
            <v>HAY GROUP INC</v>
          </cell>
        </row>
        <row r="4300">
          <cell r="C4300" t="str">
            <v>HEALTH FACILITY ASSESSMT FU</v>
          </cell>
        </row>
        <row r="4301">
          <cell r="C4301" t="str">
            <v>JANET COHEN</v>
          </cell>
        </row>
        <row r="4302">
          <cell r="C4302" t="str">
            <v>JOHNSON &amp; JOHNSON HEALTHCAR</v>
          </cell>
        </row>
        <row r="4303">
          <cell r="C4303" t="str">
            <v>JOSEPH P BLOSS</v>
          </cell>
        </row>
        <row r="4304">
          <cell r="C4304" t="str">
            <v>KARL STORZ ENDOSCOPY AMERIC</v>
          </cell>
        </row>
        <row r="4305">
          <cell r="C4305" t="str">
            <v>MEDEANALYTICS</v>
          </cell>
        </row>
        <row r="4306">
          <cell r="C4306" t="str">
            <v>OXFORD HEALTH PLANS</v>
          </cell>
        </row>
        <row r="4307">
          <cell r="C4307" t="str">
            <v>PETTY CASH</v>
          </cell>
        </row>
        <row r="4308">
          <cell r="C4308" t="str">
            <v>PRIMUS CORP</v>
          </cell>
        </row>
        <row r="4309">
          <cell r="C4309" t="str">
            <v>PROMED PERSONNEL SERVICES</v>
          </cell>
        </row>
        <row r="4310">
          <cell r="C4310" t="str">
            <v>ROY F. SCAFFIDI ESQ</v>
          </cell>
        </row>
        <row r="4311">
          <cell r="C4311" t="str">
            <v>SALVATORE D'ALESSANDRO</v>
          </cell>
        </row>
        <row r="4312">
          <cell r="C4312" t="str">
            <v>STERLING SANITARY SUPPLY CO</v>
          </cell>
        </row>
        <row r="4313">
          <cell r="C4313" t="str">
            <v>TOGUT SEGAL &amp; SEGAL LLP</v>
          </cell>
        </row>
        <row r="4314">
          <cell r="C4314" t="str">
            <v>TRINITY BIOTECH</v>
          </cell>
        </row>
        <row r="4315">
          <cell r="C4315" t="str">
            <v>ZOLL MEDICAL CORP</v>
          </cell>
        </row>
        <row r="4316">
          <cell r="C4316" t="str">
            <v>ANN BUTTO</v>
          </cell>
        </row>
        <row r="4317">
          <cell r="C4317" t="str">
            <v>SKIL CARE CORP</v>
          </cell>
        </row>
        <row r="4318">
          <cell r="C4318" t="str">
            <v>AMERICAN HEALTH CARE ASSOC</v>
          </cell>
        </row>
        <row r="4319">
          <cell r="C4319" t="str">
            <v>CARDINAL HEALTH</v>
          </cell>
        </row>
        <row r="4320">
          <cell r="C4320" t="str">
            <v>CHARLES PFEIFFER INC</v>
          </cell>
        </row>
        <row r="4321">
          <cell r="C4321" t="str">
            <v>GARFUNKEL WILD &amp; TRAVIS PC</v>
          </cell>
        </row>
        <row r="4322">
          <cell r="C4322" t="str">
            <v>IVANS INC</v>
          </cell>
        </row>
        <row r="4323">
          <cell r="C4323" t="str">
            <v>PAUL ROSENFELD</v>
          </cell>
        </row>
        <row r="4324">
          <cell r="C4324" t="str">
            <v>S &amp; S WORLDWIDE INC.</v>
          </cell>
        </row>
        <row r="4325">
          <cell r="C4325" t="str">
            <v>ANN BUTTO</v>
          </cell>
        </row>
        <row r="4326">
          <cell r="C4326" t="str">
            <v>Rents</v>
          </cell>
        </row>
        <row r="4327">
          <cell r="C4327" t="str">
            <v>A/P Other</v>
          </cell>
        </row>
        <row r="4328">
          <cell r="C4328" t="str">
            <v>A&amp;B HEATING &amp; AIR CON</v>
          </cell>
        </row>
        <row r="4329">
          <cell r="C4329" t="str">
            <v>DIAGNOSTICA STAGO INC</v>
          </cell>
        </row>
        <row r="4330">
          <cell r="C4330" t="str">
            <v>DQE INC.</v>
          </cell>
        </row>
        <row r="4331">
          <cell r="C4331" t="str">
            <v>EDWARDS LIFESCIENCES LLC</v>
          </cell>
        </row>
        <row r="4332">
          <cell r="C4332" t="str">
            <v>FAIRFIELD UNIVERSITY</v>
          </cell>
        </row>
        <row r="4333">
          <cell r="C4333" t="str">
            <v>GFS &amp; ASSOCIATES, INC</v>
          </cell>
        </row>
        <row r="4334">
          <cell r="C4334" t="str">
            <v>HELENA LABS</v>
          </cell>
        </row>
        <row r="4335">
          <cell r="C4335" t="str">
            <v>HUNTLEIGH HEALTHCARE INC</v>
          </cell>
        </row>
        <row r="4336">
          <cell r="C4336" t="str">
            <v>INFINITY LIGHTING ELECTRIC</v>
          </cell>
        </row>
        <row r="4337">
          <cell r="C4337" t="str">
            <v>INTEGRA NEURO SUPPLIES</v>
          </cell>
        </row>
        <row r="4338">
          <cell r="C4338" t="str">
            <v>INTEGRA LIFESCIENCES CORP</v>
          </cell>
        </row>
        <row r="4339">
          <cell r="C4339" t="str">
            <v>JOHNSON &amp; JOHNSON HEALTHCAR</v>
          </cell>
        </row>
        <row r="4340">
          <cell r="C4340" t="str">
            <v>LUMEDX CORP</v>
          </cell>
        </row>
        <row r="4341">
          <cell r="C4341" t="str">
            <v>MARCO GONZALEZ</v>
          </cell>
        </row>
        <row r="4342">
          <cell r="C4342" t="str">
            <v>NEW YORK BLOOD CENTER</v>
          </cell>
        </row>
        <row r="4343">
          <cell r="C4343" t="str">
            <v>PATIENT KEEPER</v>
          </cell>
        </row>
        <row r="4344">
          <cell r="C4344" t="str">
            <v>POLYMEDCO INC</v>
          </cell>
        </row>
        <row r="4345">
          <cell r="C4345" t="str">
            <v>PREMIUM ASSIGNMENT CORPORAT</v>
          </cell>
        </row>
        <row r="4346">
          <cell r="C4346" t="str">
            <v>SALMON HOLDINGS LLC</v>
          </cell>
        </row>
        <row r="4347">
          <cell r="C4347" t="str">
            <v>T2 CONSULTING LLC</v>
          </cell>
        </row>
        <row r="4348">
          <cell r="C4348" t="str">
            <v>TERUMO CARDIOVASCULAR SYSTE</v>
          </cell>
        </row>
        <row r="4349">
          <cell r="C4349" t="str">
            <v>A/P Other</v>
          </cell>
        </row>
        <row r="4350">
          <cell r="C4350" t="str">
            <v>FEDEX</v>
          </cell>
        </row>
        <row r="4351">
          <cell r="C4351" t="str">
            <v>PROMETRIC</v>
          </cell>
        </row>
        <row r="4352">
          <cell r="C4352" t="str">
            <v>QUEENSBROOK INSURANCE LTD</v>
          </cell>
        </row>
        <row r="4353">
          <cell r="C4353" t="str">
            <v>RUTH ENRIQUEZ</v>
          </cell>
        </row>
        <row r="4354">
          <cell r="C4354" t="str">
            <v>A&amp;B HEATING &amp; AIR CON</v>
          </cell>
        </row>
        <row r="4355">
          <cell r="C4355" t="str">
            <v>QUEENSBROOK INSURANCE LTD</v>
          </cell>
        </row>
        <row r="4356">
          <cell r="C4356" t="str">
            <v>ACCESS NURSING SERVICES</v>
          </cell>
        </row>
        <row r="4357">
          <cell r="C4357" t="str">
            <v>ALVAREZ &amp; MARSAL</v>
          </cell>
        </row>
        <row r="4358">
          <cell r="C4358" t="str">
            <v>AMERICARE PHARMACEUTICAL S</v>
          </cell>
        </row>
        <row r="4359">
          <cell r="C4359" t="str">
            <v>BESTCARE INC</v>
          </cell>
        </row>
        <row r="4360">
          <cell r="C4360" t="str">
            <v>BIK ORTHOPEDICS PC</v>
          </cell>
        </row>
        <row r="4361">
          <cell r="C4361" t="str">
            <v>CLEAN AIR QUALITY SERVICE</v>
          </cell>
        </row>
        <row r="4362">
          <cell r="C4362" t="str">
            <v>EMERGENCY MEDICAL ASSOC (E</v>
          </cell>
        </row>
        <row r="4363">
          <cell r="C4363" t="str">
            <v>GARFUNKEL WILD &amp; TRAVIS PC</v>
          </cell>
        </row>
        <row r="4364">
          <cell r="C4364" t="str">
            <v>JOHNSON &amp; JOHNSON HEALTHCA</v>
          </cell>
        </row>
        <row r="4365">
          <cell r="C4365" t="str">
            <v>LAWSON SOFTWARE AMERICAS-U</v>
          </cell>
        </row>
        <row r="4366">
          <cell r="C4366" t="str">
            <v>MCKESSON AUTOMATED HEALTHC</v>
          </cell>
        </row>
        <row r="4367">
          <cell r="C4367" t="str">
            <v>MDS NORDION INC</v>
          </cell>
        </row>
        <row r="4368">
          <cell r="C4368" t="str">
            <v>MUSCULOSKELETAL TRANSPLANT</v>
          </cell>
        </row>
        <row r="4369">
          <cell r="C4369" t="str">
            <v>OCEANSIDE INSTITUTIONAL IN</v>
          </cell>
        </row>
        <row r="4370">
          <cell r="C4370" t="str">
            <v>OMEGA HOME HEALTH SERVICES</v>
          </cell>
        </row>
        <row r="4371">
          <cell r="C4371" t="str">
            <v>QA SYSTEMS INC</v>
          </cell>
        </row>
        <row r="4372">
          <cell r="C4372" t="str">
            <v>SELFHELP COMMUNITY SERVICE</v>
          </cell>
        </row>
        <row r="4373">
          <cell r="C4373" t="str">
            <v>PATRIOT MEDICAL TECHNOLOGI</v>
          </cell>
        </row>
        <row r="4374">
          <cell r="C4374" t="str">
            <v>TERUMO MEDICAL CORPORATION</v>
          </cell>
        </row>
        <row r="4375">
          <cell r="C4375" t="str">
            <v>TERUMO MEDICAL CORPORATION</v>
          </cell>
        </row>
        <row r="4376">
          <cell r="C4376" t="str">
            <v>USI CONSULTING GROUP</v>
          </cell>
        </row>
        <row r="4377">
          <cell r="C4377" t="str">
            <v>UTOPIA HOME CARE INC</v>
          </cell>
        </row>
        <row r="4378">
          <cell r="C4378" t="str">
            <v>VILLAGE CARDIOLOGY PLLC</v>
          </cell>
        </row>
        <row r="4379">
          <cell r="C4379" t="str">
            <v>VILLAGE CARDIOLOGY PLLC</v>
          </cell>
        </row>
        <row r="4380">
          <cell r="C4380" t="str">
            <v>VILLAGE GAS INC.</v>
          </cell>
        </row>
        <row r="4381">
          <cell r="C4381" t="str">
            <v>WL GORE ASSOCIATES INC</v>
          </cell>
        </row>
        <row r="4382">
          <cell r="C4382" t="str">
            <v>ZAX CORP</v>
          </cell>
        </row>
        <row r="4383">
          <cell r="C4383" t="str">
            <v>A/P Other</v>
          </cell>
        </row>
        <row r="4384">
          <cell r="C4384" t="str">
            <v>BARBARA PIASCIK</v>
          </cell>
        </row>
        <row r="4385">
          <cell r="C4385" t="str">
            <v>BRIAN FITZSIMMONS</v>
          </cell>
        </row>
        <row r="4386">
          <cell r="C4386" t="str">
            <v>BURLINGTON MEDICAL SUPPLIES</v>
          </cell>
        </row>
        <row r="4387">
          <cell r="C4387" t="str">
            <v>CABLEVISION SYSTEMS</v>
          </cell>
        </row>
        <row r="4388">
          <cell r="C4388" t="str">
            <v>FEDEX</v>
          </cell>
        </row>
        <row r="4389">
          <cell r="C4389" t="str">
            <v>GREATER JAMAICA DEVELOPMENT</v>
          </cell>
        </row>
        <row r="4390">
          <cell r="C4390" t="str">
            <v>HELENA LABS</v>
          </cell>
        </row>
        <row r="4391">
          <cell r="C4391" t="str">
            <v>LOWELL JOHNSON</v>
          </cell>
        </row>
        <row r="4392">
          <cell r="C4392" t="str">
            <v>MARIA MUSCARELLA</v>
          </cell>
        </row>
        <row r="4393">
          <cell r="C4393" t="str">
            <v>NYU CARDIOTHORACIC SURGERY</v>
          </cell>
        </row>
        <row r="4394">
          <cell r="C4394" t="str">
            <v>R-C Healthcare Management,</v>
          </cell>
        </row>
        <row r="4395">
          <cell r="C4395" t="str">
            <v>SAINT VINCENTS MEDICAL STAF</v>
          </cell>
        </row>
        <row r="4396">
          <cell r="C4396" t="str">
            <v>SMITH &amp; NEPHEW ENDOSCOPY IN</v>
          </cell>
        </row>
        <row r="4397">
          <cell r="C4397" t="str">
            <v>SMITH &amp; NEPHEW/DYONICS</v>
          </cell>
        </row>
        <row r="4398">
          <cell r="C4398" t="str">
            <v>SPRINT</v>
          </cell>
        </row>
        <row r="4399">
          <cell r="C4399" t="str">
            <v>SYNTHES USA</v>
          </cell>
        </row>
        <row r="4400">
          <cell r="C4400" t="str">
            <v>US ENDOSCOPY GROUP</v>
          </cell>
        </row>
        <row r="4401">
          <cell r="C4401" t="str">
            <v>VISION SHARE INC.</v>
          </cell>
        </row>
        <row r="4402">
          <cell r="C4402" t="str">
            <v>WL GORE ASSOCIATES INC</v>
          </cell>
        </row>
        <row r="4403">
          <cell r="C4403" t="str">
            <v>ZIMMER US INC</v>
          </cell>
        </row>
        <row r="4404">
          <cell r="C4404" t="str">
            <v>Garnishments</v>
          </cell>
        </row>
        <row r="4405">
          <cell r="C4405" t="str">
            <v>A/P Other</v>
          </cell>
        </row>
        <row r="4406">
          <cell r="C4406" t="str">
            <v>PRUDENTIAL ASSET RESOURCES</v>
          </cell>
        </row>
        <row r="4407">
          <cell r="C4407" t="str">
            <v>SODEXO OPERATIONS LLC</v>
          </cell>
        </row>
        <row r="4408">
          <cell r="C4408" t="str">
            <v>SPRINT</v>
          </cell>
        </row>
        <row r="4409">
          <cell r="C4409" t="str">
            <v>Physician Fees</v>
          </cell>
        </row>
        <row r="4410">
          <cell r="C4410" t="str">
            <v>A/P Other</v>
          </cell>
        </row>
        <row r="4411">
          <cell r="C4411" t="str">
            <v>A2 CONSULTING</v>
          </cell>
        </row>
        <row r="4412">
          <cell r="C4412" t="str">
            <v>ACCURATE SURGICAL SCIENT. I</v>
          </cell>
        </row>
        <row r="4413">
          <cell r="C4413" t="str">
            <v>ANNMARIE CLARKE</v>
          </cell>
        </row>
        <row r="4414">
          <cell r="C4414" t="str">
            <v>COMMERCE COMMERCIAL LEASING</v>
          </cell>
        </row>
        <row r="4415">
          <cell r="C4415" t="str">
            <v>COMPREHENSIVE ARCHIVES INC</v>
          </cell>
        </row>
        <row r="4416">
          <cell r="C4416" t="str">
            <v>EUNICE BATISTA</v>
          </cell>
        </row>
        <row r="4417">
          <cell r="C4417" t="str">
            <v>FAIRCODE ASSOCIATES</v>
          </cell>
        </row>
        <row r="4418">
          <cell r="C4418" t="str">
            <v>FEDEX</v>
          </cell>
        </row>
        <row r="4419">
          <cell r="C4419" t="str">
            <v>GREASE &amp; AIR DUCT CARE IN</v>
          </cell>
        </row>
        <row r="4420">
          <cell r="C4420" t="str">
            <v>MEDICAL DEVICE TECHNOLOGIES</v>
          </cell>
        </row>
        <row r="4421">
          <cell r="C4421" t="str">
            <v>NY PLUMBING &amp; HEATING CORP</v>
          </cell>
        </row>
        <row r="4422">
          <cell r="C4422" t="str">
            <v>NYC MTA</v>
          </cell>
        </row>
        <row r="4423">
          <cell r="C4423" t="str">
            <v>OLYMPUS AMERICA INC.</v>
          </cell>
        </row>
        <row r="4424">
          <cell r="C4424" t="str">
            <v>POREX SURGICAL</v>
          </cell>
        </row>
        <row r="4425">
          <cell r="C4425" t="str">
            <v>PRIME STAFFING, LLC</v>
          </cell>
        </row>
        <row r="4426">
          <cell r="C4426" t="str">
            <v>RENARD MANLEY</v>
          </cell>
        </row>
        <row r="4427">
          <cell r="C4427" t="str">
            <v>SALLY CREEDON</v>
          </cell>
        </row>
        <row r="4428">
          <cell r="C4428" t="str">
            <v>SISTERS OF CHARITY</v>
          </cell>
        </row>
        <row r="4429">
          <cell r="C4429" t="str">
            <v>STRYKER INSTRUMENTS</v>
          </cell>
        </row>
        <row r="4430">
          <cell r="C4430" t="str">
            <v>STRYKER ORTHOPAEDICS</v>
          </cell>
        </row>
        <row r="4431">
          <cell r="C4431" t="str">
            <v>THOMAS HANCHETT</v>
          </cell>
        </row>
        <row r="4432">
          <cell r="C4432" t="str">
            <v>TONY ANTINORI</v>
          </cell>
        </row>
        <row r="4433">
          <cell r="C4433" t="str">
            <v>US ENDOSCOPY GROUP</v>
          </cell>
        </row>
        <row r="4434">
          <cell r="C4434" t="str">
            <v>FFS</v>
          </cell>
        </row>
        <row r="4435">
          <cell r="C4435" t="str">
            <v>A/P Other</v>
          </cell>
        </row>
        <row r="4436">
          <cell r="C4436" t="str">
            <v>Travel Exp</v>
          </cell>
        </row>
        <row r="4437">
          <cell r="C4437" t="str">
            <v>ADP INC</v>
          </cell>
        </row>
        <row r="4438">
          <cell r="C4438" t="str">
            <v>APEX LABORATORY INC</v>
          </cell>
        </row>
        <row r="4439">
          <cell r="C4439" t="str">
            <v>APRIA HEALTHCARE</v>
          </cell>
        </row>
        <row r="4440">
          <cell r="C4440" t="str">
            <v>DIVERSIFIED VALUATION GROUP</v>
          </cell>
        </row>
        <row r="4441">
          <cell r="C4441" t="str">
            <v>NEW YORK HOME HEALTHCARE EQ</v>
          </cell>
        </row>
        <row r="4442">
          <cell r="C4442" t="str">
            <v>OCEAN BREEZE</v>
          </cell>
        </row>
        <row r="4443">
          <cell r="C4443" t="str">
            <v>TRANSCARE DBA METROCARE</v>
          </cell>
        </row>
        <row r="4444">
          <cell r="C4444" t="str">
            <v>Tuition Reimbursement</v>
          </cell>
        </row>
        <row r="4445">
          <cell r="C4445" t="str">
            <v>Physician Fees</v>
          </cell>
        </row>
        <row r="4446">
          <cell r="C4446" t="str">
            <v>FFS</v>
          </cell>
        </row>
        <row r="4447">
          <cell r="C4447" t="str">
            <v>A/P Other</v>
          </cell>
        </row>
        <row r="4448">
          <cell r="C4448" t="str">
            <v>User Defined</v>
          </cell>
        </row>
        <row r="4449">
          <cell r="C4449" t="str">
            <v>AESCULAP INSTRUMENTS</v>
          </cell>
        </row>
        <row r="4450">
          <cell r="C4450" t="str">
            <v>AMS INC</v>
          </cell>
        </row>
        <row r="4451">
          <cell r="C4451" t="str">
            <v>APPLE BEEPER</v>
          </cell>
        </row>
        <row r="4452">
          <cell r="C4452" t="str">
            <v>DEPUY MITEK</v>
          </cell>
        </row>
        <row r="4453">
          <cell r="C4453" t="str">
            <v>EPIQ BANKRUPTCY SOLUTIONS L</v>
          </cell>
        </row>
        <row r="4454">
          <cell r="C4454" t="str">
            <v>ERNST &amp; YOUNG LLP</v>
          </cell>
        </row>
        <row r="4455">
          <cell r="C4455" t="str">
            <v>HEALTH FACILITY ASSESSMT FU</v>
          </cell>
        </row>
        <row r="4456">
          <cell r="C4456" t="str">
            <v>HOSPITAL FINANCIAL SERVICE</v>
          </cell>
        </row>
        <row r="4457">
          <cell r="C4457" t="str">
            <v>JOHNSON &amp; JOHNSON HEALTH CA</v>
          </cell>
        </row>
        <row r="4458">
          <cell r="C4458" t="str">
            <v>JOHNSON &amp; JOHNSON HEALTHCAR</v>
          </cell>
        </row>
        <row r="4459">
          <cell r="C4459" t="str">
            <v>MINDRAY DA USA INC</v>
          </cell>
        </row>
        <row r="4460">
          <cell r="C4460" t="str">
            <v>NEW YORK CARDIOLOGY PC</v>
          </cell>
        </row>
        <row r="4461">
          <cell r="C4461" t="str">
            <v>NOVARE INC</v>
          </cell>
        </row>
        <row r="4462">
          <cell r="C4462" t="str">
            <v>OCUSOFT INC</v>
          </cell>
        </row>
        <row r="4463">
          <cell r="C4463" t="str">
            <v>ORTHO CLINICAL DIAGNOSTICS</v>
          </cell>
        </row>
        <row r="4464">
          <cell r="C4464" t="str">
            <v>POSTMASTER</v>
          </cell>
        </row>
        <row r="4465">
          <cell r="C4465" t="str">
            <v>PROTECTION PLUS SECURITY CO</v>
          </cell>
        </row>
        <row r="4466">
          <cell r="C4466" t="str">
            <v>RUCCI OIL COMPANY INC</v>
          </cell>
        </row>
        <row r="4467">
          <cell r="C4467" t="str">
            <v>THE KEYMASTERS INC</v>
          </cell>
        </row>
        <row r="4468">
          <cell r="C4468" t="str">
            <v>A/P Other</v>
          </cell>
        </row>
        <row r="4469">
          <cell r="C4469" t="str">
            <v>GRACE TUBAN</v>
          </cell>
        </row>
        <row r="4470">
          <cell r="C4470" t="str">
            <v>MARIA E ANGCO</v>
          </cell>
        </row>
        <row r="4471">
          <cell r="C4471" t="str">
            <v>NASCO INC</v>
          </cell>
        </row>
        <row r="4472">
          <cell r="C4472" t="str">
            <v>NYAHSA</v>
          </cell>
        </row>
        <row r="4473">
          <cell r="C4473" t="str">
            <v>PATRICIA NORTON</v>
          </cell>
        </row>
        <row r="4474">
          <cell r="C4474" t="str">
            <v>RICHMOND COUNTY AMB SER</v>
          </cell>
        </row>
        <row r="4475">
          <cell r="C4475" t="str">
            <v>FFS</v>
          </cell>
        </row>
        <row r="4476">
          <cell r="C4476" t="str">
            <v>A/P Other</v>
          </cell>
        </row>
        <row r="4477">
          <cell r="C4477" t="str">
            <v>Rents</v>
          </cell>
        </row>
        <row r="4478">
          <cell r="C4478" t="str">
            <v>ADDIE PINEDA</v>
          </cell>
        </row>
        <row r="4479">
          <cell r="C4479" t="str">
            <v>ADT SECURITY SERVICES INC</v>
          </cell>
        </row>
        <row r="4480">
          <cell r="C4480" t="str">
            <v>ADVANCE DISTRIBUTING</v>
          </cell>
        </row>
        <row r="4481">
          <cell r="C4481" t="str">
            <v>AETNA INC</v>
          </cell>
        </row>
        <row r="4482">
          <cell r="C4482" t="str">
            <v>ALLEN HEALTH CARE SERVICES</v>
          </cell>
        </row>
        <row r="4483">
          <cell r="C4483" t="str">
            <v>AMERICAN COMMUNICATION IND</v>
          </cell>
        </row>
        <row r="4484">
          <cell r="C4484" t="str">
            <v>AMERICAN MEDICAL ALERT CORP</v>
          </cell>
        </row>
        <row r="4485">
          <cell r="C4485" t="str">
            <v>BENDINER &amp; SCHLESINGER INC</v>
          </cell>
        </row>
        <row r="4486">
          <cell r="C4486" t="str">
            <v>BENEFIT RESOURCE INC</v>
          </cell>
        </row>
        <row r="4487">
          <cell r="C4487" t="str">
            <v>BIO-RAD LABORATORIES, INC.</v>
          </cell>
        </row>
        <row r="4488">
          <cell r="C4488" t="str">
            <v>BIO RAD LABS</v>
          </cell>
        </row>
        <row r="4489">
          <cell r="C4489" t="str">
            <v>BIOMET INC</v>
          </cell>
        </row>
        <row r="4490">
          <cell r="C4490" t="str">
            <v>CARDINAL HEALTH</v>
          </cell>
        </row>
        <row r="4491">
          <cell r="C4491" t="str">
            <v>CARSTENS MFG</v>
          </cell>
        </row>
        <row r="4492">
          <cell r="C4492" t="str">
            <v>COLOR GRAPHICS &amp; COMMUNICAT</v>
          </cell>
        </row>
        <row r="4493">
          <cell r="C4493" t="str">
            <v>COMMUNITY BLOOD CENTERS</v>
          </cell>
        </row>
        <row r="4494">
          <cell r="C4494" t="str">
            <v>CONSULTING ASSOCIATES INC</v>
          </cell>
        </row>
        <row r="4495">
          <cell r="C4495" t="str">
            <v>COOPER SURGICAL</v>
          </cell>
        </row>
        <row r="4496">
          <cell r="C4496" t="str">
            <v>FEDCAP HOME CARE</v>
          </cell>
        </row>
        <row r="4497">
          <cell r="C4497" t="str">
            <v>GREAT A&amp;P TEA CO WALDBAUMS</v>
          </cell>
        </row>
        <row r="4498">
          <cell r="C4498" t="str">
            <v>HEALTHCARE INTELLIGENCE LLC</v>
          </cell>
        </row>
        <row r="4499">
          <cell r="C4499" t="str">
            <v>HOPE HOME CARE INC</v>
          </cell>
        </row>
        <row r="4500">
          <cell r="C4500" t="str">
            <v>I&amp;Y SENIOR CARE INC</v>
          </cell>
        </row>
        <row r="4501">
          <cell r="C4501" t="str">
            <v>JOHNSON &amp; JOHNSON HEALTH CA</v>
          </cell>
        </row>
        <row r="4502">
          <cell r="C4502" t="str">
            <v>KING-KULLEN GROCERY CO., IN</v>
          </cell>
        </row>
        <row r="4503">
          <cell r="C4503" t="str">
            <v>KONIGSBERG INSTRUMENTS INC</v>
          </cell>
        </row>
        <row r="4504">
          <cell r="C4504" t="str">
            <v>LARGE GROUP INSURANCE</v>
          </cell>
        </row>
        <row r="4505">
          <cell r="C4505" t="str">
            <v>LIFELINE SYSTEMS COMPANY</v>
          </cell>
        </row>
        <row r="4506">
          <cell r="C4506" t="str">
            <v>MARYELLEN MARCHESE</v>
          </cell>
        </row>
        <row r="4507">
          <cell r="C4507" t="str">
            <v>METROPOLITAN LIFE INSURANCE</v>
          </cell>
        </row>
        <row r="4508">
          <cell r="C4508" t="str">
            <v>NEW YORK HEALTH CARE INC</v>
          </cell>
        </row>
        <row r="4509">
          <cell r="C4509" t="str">
            <v>NS LOW CO INC</v>
          </cell>
        </row>
        <row r="4510">
          <cell r="C4510" t="str">
            <v>NURSING PERSONNEL HOMECARE</v>
          </cell>
        </row>
        <row r="4511">
          <cell r="C4511" t="str">
            <v>PUBLIC GOODS POOL</v>
          </cell>
        </row>
        <row r="4512">
          <cell r="C4512" t="str">
            <v>RAF MEDICAL</v>
          </cell>
        </row>
        <row r="4513">
          <cell r="C4513" t="str">
            <v>RECALL TOTAL INFO MGMT</v>
          </cell>
        </row>
        <row r="4514">
          <cell r="C4514" t="str">
            <v>ROBERT LEWIS GROUP LLC</v>
          </cell>
        </row>
        <row r="4515">
          <cell r="C4515" t="str">
            <v>SAINT VINCENT CATHOLIC MEDI</v>
          </cell>
        </row>
        <row r="4516">
          <cell r="C4516" t="str">
            <v>SALCARE HOME HEALTH SERVICE</v>
          </cell>
        </row>
        <row r="4517">
          <cell r="C4517" t="str">
            <v>SALMON HOLDINGS LLC</v>
          </cell>
        </row>
        <row r="4518">
          <cell r="C4518" t="str">
            <v>SIMPLEX GRINNELL INC</v>
          </cell>
        </row>
        <row r="4519">
          <cell r="C4519" t="str">
            <v>SISTERS OF CHARITY</v>
          </cell>
        </row>
        <row r="4520">
          <cell r="C4520" t="str">
            <v>SPECIAL TOUCH HOME CARE SER</v>
          </cell>
        </row>
        <row r="4521">
          <cell r="C4521" t="str">
            <v>SPECTERA INC</v>
          </cell>
        </row>
        <row r="4522">
          <cell r="C4522" t="str">
            <v>ST JOHN COMPANIES</v>
          </cell>
        </row>
        <row r="4523">
          <cell r="C4523" t="str">
            <v>STRYKER ENDOSCOPY</v>
          </cell>
        </row>
        <row r="4524">
          <cell r="C4524" t="str">
            <v>STRYKER INSTRUMENTS</v>
          </cell>
        </row>
        <row r="4525">
          <cell r="C4525" t="str">
            <v>STRYKER ORTHOPAEDICS</v>
          </cell>
        </row>
        <row r="4526">
          <cell r="C4526" t="str">
            <v>TEL A CAR OF NEW YORK LLC</v>
          </cell>
        </row>
        <row r="4527">
          <cell r="C4527" t="str">
            <v>TRUE NORTH CUSTOM PUBLISHIN</v>
          </cell>
        </row>
        <row r="4528">
          <cell r="C4528" t="str">
            <v>TURBO CHYLL COMPANY</v>
          </cell>
        </row>
        <row r="4529">
          <cell r="C4529" t="str">
            <v>VERACITY LLC</v>
          </cell>
        </row>
        <row r="4530">
          <cell r="C4530" t="str">
            <v>A/P Other</v>
          </cell>
        </row>
        <row r="4531">
          <cell r="C4531" t="str">
            <v>AETNA INC</v>
          </cell>
        </row>
        <row r="4532">
          <cell r="C4532" t="str">
            <v>BENEFIT RESOURCE INC</v>
          </cell>
        </row>
        <row r="4533">
          <cell r="C4533" t="str">
            <v>CARDINAL HEALTH</v>
          </cell>
        </row>
        <row r="4534">
          <cell r="C4534" t="str">
            <v>FEDEX</v>
          </cell>
        </row>
        <row r="4535">
          <cell r="C4535" t="str">
            <v>LASALLE PROVINCIALATE</v>
          </cell>
        </row>
        <row r="4536">
          <cell r="C4536" t="str">
            <v>MMS-A MEDICAL SUPPLY COMPAN</v>
          </cell>
        </row>
        <row r="4537">
          <cell r="C4537" t="str">
            <v>METROPOLITAN LIFE INSURANCE</v>
          </cell>
        </row>
        <row r="4538">
          <cell r="C4538" t="str">
            <v>RENEE GREENE</v>
          </cell>
        </row>
        <row r="4539">
          <cell r="C4539" t="str">
            <v>ANGELO PINTO REV</v>
          </cell>
        </row>
        <row r="4540">
          <cell r="C4540" t="str">
            <v>SPECTERA INC</v>
          </cell>
        </row>
        <row r="4541">
          <cell r="C4541" t="str">
            <v>UNITEX TEXTILE RENTAL SERVI</v>
          </cell>
        </row>
        <row r="4542">
          <cell r="C4542" t="str">
            <v>VINCENTIAN FATHERS</v>
          </cell>
        </row>
        <row r="4543">
          <cell r="C4543" t="str">
            <v>AETNA INC</v>
          </cell>
        </row>
        <row r="4544">
          <cell r="C4544" t="str">
            <v>BENEFIT RESOURCE INC</v>
          </cell>
        </row>
        <row r="4545">
          <cell r="C4545" t="str">
            <v>METROPOLITAN LIFE INSURANCE</v>
          </cell>
        </row>
        <row r="4546">
          <cell r="C4546" t="str">
            <v>NYC HEALTH &amp; HOSPITAL CORP</v>
          </cell>
        </row>
        <row r="4547">
          <cell r="C4547" t="str">
            <v>SPECTERA INC</v>
          </cell>
        </row>
        <row r="4548">
          <cell r="C4548" t="str">
            <v>STERLING INFOSYSTEMS, INC</v>
          </cell>
        </row>
        <row r="4549">
          <cell r="C4549" t="str">
            <v>LAELA PERKINS</v>
          </cell>
        </row>
        <row r="4550">
          <cell r="C4550" t="str">
            <v>A/P Other</v>
          </cell>
        </row>
        <row r="4551">
          <cell r="C4551" t="str">
            <v>A2 CONSULTING</v>
          </cell>
        </row>
        <row r="4552">
          <cell r="C4552" t="str">
            <v>ADP INC</v>
          </cell>
        </row>
        <row r="4553">
          <cell r="C4553" t="str">
            <v>ADVANTAGE COMMERCIAL SUPPLY</v>
          </cell>
        </row>
        <row r="4554">
          <cell r="C4554" t="str">
            <v>ADVANTIS HEALTHCARE SOLUTIO</v>
          </cell>
        </row>
        <row r="4555">
          <cell r="C4555" t="str">
            <v>ALVAREZ &amp; MARSAL</v>
          </cell>
        </row>
        <row r="4556">
          <cell r="C4556" t="str">
            <v>AMERICAN IV PRODUCTS</v>
          </cell>
        </row>
        <row r="4557">
          <cell r="C4557" t="str">
            <v>BAUSCH &amp; LOMB INC</v>
          </cell>
        </row>
        <row r="4558">
          <cell r="C4558" t="str">
            <v>CORAL BLOOD SERVICES</v>
          </cell>
        </row>
        <row r="4559">
          <cell r="C4559" t="str">
            <v>DEA MORGAN &amp; SULLIVAN, PAPA</v>
          </cell>
        </row>
        <row r="4560">
          <cell r="C4560" t="str">
            <v>DELLA FEMINA ROTHSCHILD JEA</v>
          </cell>
        </row>
        <row r="4561">
          <cell r="C4561" t="str">
            <v>FLATBUSH SURGICAL SUPPLY CO</v>
          </cell>
        </row>
        <row r="4562">
          <cell r="C4562" t="str">
            <v>FR REYNALDO A DOMAGAS</v>
          </cell>
        </row>
        <row r="4563">
          <cell r="C4563" t="str">
            <v>FR ZACHARIUS NADACKAK</v>
          </cell>
        </row>
        <row r="4564">
          <cell r="C4564" t="str">
            <v>FUELMAN/FLEETCOR</v>
          </cell>
        </row>
        <row r="4565">
          <cell r="C4565" t="str">
            <v>GARFUNKEL WILD &amp; TRAVIS PC</v>
          </cell>
        </row>
        <row r="4566">
          <cell r="C4566" t="str">
            <v>GREGORY GEBBIA, OFM</v>
          </cell>
        </row>
        <row r="4567">
          <cell r="C4567" t="str">
            <v>HOPKINS MEDICAL PRODUCTS IN</v>
          </cell>
        </row>
        <row r="4568">
          <cell r="C4568" t="str">
            <v>LONE STAR MEDICAL</v>
          </cell>
        </row>
        <row r="4569">
          <cell r="C4569" t="str">
            <v>MARBURGER SURGICAL</v>
          </cell>
        </row>
        <row r="4570">
          <cell r="C4570" t="str">
            <v>MSGR EDWARD O'DONNELL</v>
          </cell>
        </row>
        <row r="4571">
          <cell r="C4571" t="str">
            <v>NATIONAL GRID</v>
          </cell>
        </row>
        <row r="4572">
          <cell r="C4572" t="str">
            <v>NETSMART</v>
          </cell>
        </row>
        <row r="4573">
          <cell r="C4573" t="str">
            <v>NEW YORK ELEVATOR</v>
          </cell>
        </row>
        <row r="4574">
          <cell r="C4574" t="str">
            <v>ORTHO CLINICAL DIAGNOSTICS</v>
          </cell>
        </row>
        <row r="4575">
          <cell r="C4575" t="str">
            <v>PREMIUM ASSIGNMENT CORPORAT</v>
          </cell>
        </row>
        <row r="4576">
          <cell r="C4576" t="str">
            <v>REV ILYAS GILL</v>
          </cell>
        </row>
        <row r="4577">
          <cell r="C4577" t="str">
            <v>SACHS ASSOCIATES</v>
          </cell>
        </row>
        <row r="4578">
          <cell r="C4578" t="str">
            <v>SALESIANS OF DON BOSCO</v>
          </cell>
        </row>
        <row r="4579">
          <cell r="C4579" t="str">
            <v>SANDHILL SCIENTIFIC INC</v>
          </cell>
        </row>
        <row r="4580">
          <cell r="C4580" t="str">
            <v>SISTERS OF CHARITY</v>
          </cell>
        </row>
        <row r="4581">
          <cell r="C4581" t="str">
            <v>THYSSEN KRUPP ELEVATOR CORP</v>
          </cell>
        </row>
        <row r="4582">
          <cell r="C4582" t="str">
            <v>VITAL SIGNS INC</v>
          </cell>
        </row>
        <row r="4583">
          <cell r="C4583" t="str">
            <v>A/P Other</v>
          </cell>
        </row>
        <row r="4584">
          <cell r="C4584" t="str">
            <v>User Defined</v>
          </cell>
        </row>
        <row r="4585">
          <cell r="C4585" t="str">
            <v>1199 SEIU POLITICAL ACT FUN</v>
          </cell>
        </row>
        <row r="4586">
          <cell r="C4586" t="str">
            <v>1199 SEIU DUES</v>
          </cell>
        </row>
        <row r="4587">
          <cell r="C4587" t="str">
            <v>1199 SEIU TRAINING &amp; UPGRAD</v>
          </cell>
        </row>
        <row r="4588">
          <cell r="C4588" t="str">
            <v>1199 SEIU TRAINING&amp; UPGRADI</v>
          </cell>
        </row>
        <row r="4589">
          <cell r="C4589" t="str">
            <v>ABBOTT LABS DIAG DIVISION</v>
          </cell>
        </row>
        <row r="4590">
          <cell r="C4590" t="str">
            <v>ABBOTT VASCULAR</v>
          </cell>
        </row>
        <row r="4591">
          <cell r="C4591" t="str">
            <v>COMMAND SECURITY CORP</v>
          </cell>
        </row>
        <row r="4592">
          <cell r="C4592" t="str">
            <v>COMMERCE COMMERCIAL LEASING</v>
          </cell>
        </row>
        <row r="4593">
          <cell r="C4593" t="str">
            <v>CON EDISON</v>
          </cell>
        </row>
        <row r="4594">
          <cell r="C4594" t="str">
            <v>DATASCOPE CORP</v>
          </cell>
        </row>
        <row r="4595">
          <cell r="C4595" t="str">
            <v>DIAGNOSTICA STAGO INC</v>
          </cell>
        </row>
        <row r="4596">
          <cell r="C4596" t="str">
            <v>HEALTH FACILITY ASSESSMT FU</v>
          </cell>
        </row>
        <row r="4597">
          <cell r="C4597" t="str">
            <v>HELENA LABS</v>
          </cell>
        </row>
        <row r="4598">
          <cell r="C4598" t="str">
            <v>HELMER LABS INC</v>
          </cell>
        </row>
        <row r="4599">
          <cell r="C4599" t="str">
            <v>IMMUCOR INC</v>
          </cell>
        </row>
        <row r="4600">
          <cell r="C4600" t="str">
            <v>INGENIX INC</v>
          </cell>
        </row>
        <row r="4601">
          <cell r="C4601" t="str">
            <v>JOHNSON &amp; JOHNSON HEALTHCAR</v>
          </cell>
        </row>
        <row r="4602">
          <cell r="C4602" t="str">
            <v>1199 SEIU BENEFITS FUND</v>
          </cell>
        </row>
        <row r="4603">
          <cell r="C4603" t="str">
            <v>1199 CHILDCARE FUND</v>
          </cell>
        </row>
        <row r="4604">
          <cell r="C4604" t="str">
            <v>1199 SEIU PENSION FUND</v>
          </cell>
        </row>
        <row r="4605">
          <cell r="C4605" t="str">
            <v>MAGIC INDUSTRIAL SUPPLY COR</v>
          </cell>
        </row>
        <row r="4606">
          <cell r="C4606" t="str">
            <v>MD BUILDING SERVICES</v>
          </cell>
        </row>
        <row r="4607">
          <cell r="C4607" t="str">
            <v>MED SEEK</v>
          </cell>
        </row>
        <row r="4608">
          <cell r="C4608" t="str">
            <v>MEDFILTERS</v>
          </cell>
        </row>
        <row r="4609">
          <cell r="C4609" t="str">
            <v>MEDIGROUP INC</v>
          </cell>
        </row>
        <row r="4610">
          <cell r="C4610" t="str">
            <v>NYSNA DUES</v>
          </cell>
        </row>
        <row r="4611">
          <cell r="C4611" t="str">
            <v>NYSNA BENEFITS</v>
          </cell>
        </row>
        <row r="4612">
          <cell r="C4612" t="str">
            <v>NYSNA PENSION</v>
          </cell>
        </row>
        <row r="4613">
          <cell r="C4613" t="str">
            <v>OSTEOMED LP</v>
          </cell>
        </row>
        <row r="4614">
          <cell r="C4614" t="str">
            <v>PROMAX ELECTRICAL CONTRACTI</v>
          </cell>
        </row>
        <row r="4615">
          <cell r="C4615" t="str">
            <v>QUEST DIAGNOSTICS INC</v>
          </cell>
        </row>
        <row r="4616">
          <cell r="C4616" t="str">
            <v>THE JOHN ADAMS OWNERS, INC</v>
          </cell>
        </row>
        <row r="4617">
          <cell r="C4617" t="str">
            <v>US POSTAL SERVICE</v>
          </cell>
        </row>
        <row r="4618">
          <cell r="C4618" t="str">
            <v>A/P Other</v>
          </cell>
        </row>
        <row r="4619">
          <cell r="C4619" t="str">
            <v>1199 SEIU TRAINING &amp; UPGRAD</v>
          </cell>
        </row>
        <row r="4620">
          <cell r="C4620" t="str">
            <v>1199 SEIU TRAINING&amp; UPGRADI</v>
          </cell>
        </row>
        <row r="4621">
          <cell r="C4621" t="str">
            <v>CON EDISON</v>
          </cell>
        </row>
        <row r="4622">
          <cell r="C4622" t="str">
            <v>DARBY DENTAL SUPPLY</v>
          </cell>
        </row>
        <row r="4623">
          <cell r="C4623" t="str">
            <v>DAUGHTERS OF CHARITY OF ST</v>
          </cell>
        </row>
        <row r="4624">
          <cell r="C4624" t="str">
            <v>DR VASANTI KRISHNAN</v>
          </cell>
        </row>
        <row r="4625">
          <cell r="C4625" t="str">
            <v>ELSEVIER</v>
          </cell>
        </row>
        <row r="4626">
          <cell r="C4626" t="str">
            <v>FEDEX</v>
          </cell>
        </row>
        <row r="4627">
          <cell r="C4627" t="str">
            <v>HIPSAVER INC</v>
          </cell>
        </row>
        <row r="4628">
          <cell r="C4628" t="str">
            <v>1199 SEIU BENEFITS FUND</v>
          </cell>
        </row>
        <row r="4629">
          <cell r="C4629" t="str">
            <v>1199 CHILDCARE FUND</v>
          </cell>
        </row>
        <row r="4630">
          <cell r="C4630" t="str">
            <v>1199 SEIU PENSION FUND</v>
          </cell>
        </row>
        <row r="4631">
          <cell r="C4631" t="str">
            <v>NATIONAL GRID</v>
          </cell>
        </row>
        <row r="4632">
          <cell r="C4632" t="str">
            <v>NYSNA BENEFITS</v>
          </cell>
        </row>
        <row r="4633">
          <cell r="C4633" t="str">
            <v>NYSNA PENSION</v>
          </cell>
        </row>
        <row r="4634">
          <cell r="C4634" t="str">
            <v>PAULINE O'BRIEN-MORGAN</v>
          </cell>
        </row>
        <row r="4635">
          <cell r="C4635" t="str">
            <v>PROMETRIC</v>
          </cell>
        </row>
        <row r="4636">
          <cell r="C4636" t="str">
            <v>RENEE GREENE</v>
          </cell>
        </row>
        <row r="4637">
          <cell r="C4637" t="str">
            <v>REV EDUARDO BERITOS AMORA</v>
          </cell>
        </row>
        <row r="4638">
          <cell r="C4638" t="str">
            <v>REV GERALD EMEM UMOREN</v>
          </cell>
        </row>
        <row r="4639">
          <cell r="C4639" t="str">
            <v>REV GIL SUAYBAGRINO</v>
          </cell>
        </row>
        <row r="4640">
          <cell r="C4640" t="str">
            <v>REV MICHAEL ARPUTHAM</v>
          </cell>
        </row>
        <row r="4641">
          <cell r="C4641" t="str">
            <v>REV. ILYAS GILL</v>
          </cell>
        </row>
        <row r="4642">
          <cell r="C4642" t="str">
            <v>ROSARIO E MAGNO INT'L STAFF</v>
          </cell>
        </row>
        <row r="4643">
          <cell r="C4643" t="str">
            <v>STONEBRIDGE DISTRIBUTION IN</v>
          </cell>
        </row>
        <row r="4644">
          <cell r="C4644" t="str">
            <v>TRACY DISTEFANO</v>
          </cell>
        </row>
        <row r="4645">
          <cell r="C4645" t="str">
            <v>1199 SEIU TRAINING &amp; UPGRAD</v>
          </cell>
        </row>
        <row r="4646">
          <cell r="C4646" t="str">
            <v>1199 SEIU TRAINING&amp; UPGRADI</v>
          </cell>
        </row>
        <row r="4647">
          <cell r="C4647" t="str">
            <v>AAA APPLE CAR SERVICE</v>
          </cell>
        </row>
        <row r="4648">
          <cell r="C4648" t="str">
            <v>CON EDISON</v>
          </cell>
        </row>
        <row r="4649">
          <cell r="C4649" t="str">
            <v>1199 SEIU BENEFITS FUND</v>
          </cell>
        </row>
        <row r="4650">
          <cell r="C4650" t="str">
            <v>1199 CHILDCARE FUND</v>
          </cell>
        </row>
        <row r="4651">
          <cell r="C4651" t="str">
            <v>1199 SEIU PENSION FUND</v>
          </cell>
        </row>
        <row r="4652">
          <cell r="C4652" t="str">
            <v>NATIONAL GRID</v>
          </cell>
        </row>
        <row r="4653">
          <cell r="C4653" t="str">
            <v>NYSNA DUES</v>
          </cell>
        </row>
        <row r="4654">
          <cell r="C4654" t="str">
            <v>NYSNA BENEFITS</v>
          </cell>
        </row>
        <row r="4655">
          <cell r="C4655" t="str">
            <v>ROSARIO E MAGNO INT'L STAFF</v>
          </cell>
        </row>
        <row r="4656">
          <cell r="C4656" t="str">
            <v>SPECIAL TOUCH HOME CARE SER</v>
          </cell>
        </row>
        <row r="4657">
          <cell r="C4657" t="str">
            <v>FFS</v>
          </cell>
        </row>
        <row r="4658">
          <cell r="C4658" t="str">
            <v>A/P Other</v>
          </cell>
        </row>
        <row r="4659">
          <cell r="C4659" t="str">
            <v>User Defined</v>
          </cell>
        </row>
        <row r="4660">
          <cell r="C4660" t="str">
            <v>ACROMETRIX CORPORATION</v>
          </cell>
        </row>
        <row r="4661">
          <cell r="C4661" t="str">
            <v>COMPREHENSIVE ARCHIVES INC</v>
          </cell>
        </row>
        <row r="4662">
          <cell r="C4662" t="str">
            <v>DUTCH OPHTHALMIC, USA INC.</v>
          </cell>
        </row>
        <row r="4663">
          <cell r="C4663" t="str">
            <v>EGO ONAGA</v>
          </cell>
        </row>
        <row r="4664">
          <cell r="C4664" t="str">
            <v>ENERGY BEVERAGE CO INC</v>
          </cell>
        </row>
        <row r="4665">
          <cell r="C4665" t="str">
            <v>GE MILLER INC</v>
          </cell>
        </row>
        <row r="4666">
          <cell r="C4666" t="str">
            <v>HEALTH FACILITY ASSESSMT FU</v>
          </cell>
        </row>
        <row r="4667">
          <cell r="C4667" t="str">
            <v>HEMOCUE INC</v>
          </cell>
        </row>
        <row r="4668">
          <cell r="C4668" t="str">
            <v>INTEGRATION PARTNERS CORP</v>
          </cell>
        </row>
        <row r="4669">
          <cell r="C4669" t="str">
            <v>INTERCOM OF AMERICA</v>
          </cell>
        </row>
        <row r="4670">
          <cell r="C4670" t="str">
            <v>JANET COHEN</v>
          </cell>
        </row>
        <row r="4671">
          <cell r="C4671" t="str">
            <v>K FORCE</v>
          </cell>
        </row>
        <row r="4672">
          <cell r="C4672" t="str">
            <v>KCM PLUMBING &amp; HEATING CORP</v>
          </cell>
        </row>
        <row r="4673">
          <cell r="C4673" t="str">
            <v>KEELER INSTRUMENTS INC</v>
          </cell>
        </row>
        <row r="4674">
          <cell r="C4674" t="str">
            <v>KRISTINE ZIERIS</v>
          </cell>
        </row>
        <row r="4675">
          <cell r="C4675" t="str">
            <v>MCMASTER CARR SUPPLY CO</v>
          </cell>
        </row>
        <row r="4676">
          <cell r="C4676" t="str">
            <v>MD TECH INC</v>
          </cell>
        </row>
        <row r="4677">
          <cell r="C4677" t="str">
            <v>MOPEC</v>
          </cell>
        </row>
        <row r="4678">
          <cell r="C4678" t="str">
            <v>OCEANSIDE INSTITUTIONAL IND</v>
          </cell>
        </row>
        <row r="4679">
          <cell r="C4679" t="str">
            <v>PITNEY BOWES CREDIT CORP</v>
          </cell>
        </row>
        <row r="4680">
          <cell r="C4680" t="str">
            <v>PRECISION PNEUMATICS SERVIC</v>
          </cell>
        </row>
        <row r="4681">
          <cell r="C4681" t="str">
            <v>PROFESSIONALLY SPEAKING INC</v>
          </cell>
        </row>
        <row r="4682">
          <cell r="C4682" t="str">
            <v>QUEENS OFFICE TOWER LP</v>
          </cell>
        </row>
        <row r="4683">
          <cell r="C4683" t="str">
            <v>ROCHE DIAGNOSTIC CORP</v>
          </cell>
        </row>
        <row r="4684">
          <cell r="C4684" t="str">
            <v>SIEMENS MEDICAL SOLUTIONS H</v>
          </cell>
        </row>
        <row r="4685">
          <cell r="C4685" t="str">
            <v>SIEMENS MEDICAL SOLUTIONS U</v>
          </cell>
        </row>
        <row r="4686">
          <cell r="C4686" t="str">
            <v>SIEMENS MEDICAL SYSTEMS INC</v>
          </cell>
        </row>
        <row r="4687">
          <cell r="C4687" t="str">
            <v>SNOW BECKER KRAUSS PC</v>
          </cell>
        </row>
        <row r="4688">
          <cell r="C4688" t="str">
            <v>STERLING INFOSYSTEMS, INC</v>
          </cell>
        </row>
        <row r="4689">
          <cell r="C4689" t="str">
            <v>W B MASON CO INC</v>
          </cell>
        </row>
        <row r="4690">
          <cell r="C4690" t="str">
            <v>W.B. MASON</v>
          </cell>
        </row>
        <row r="4691">
          <cell r="C4691" t="str">
            <v>A/P Other</v>
          </cell>
        </row>
        <row r="4692">
          <cell r="C4692" t="str">
            <v>JOVELYN ASIA-NACAR</v>
          </cell>
        </row>
        <row r="4693">
          <cell r="C4693" t="str">
            <v>REV EDUARDO BERITOS AMORA</v>
          </cell>
        </row>
        <row r="4694">
          <cell r="C4694" t="str">
            <v>SHARON BERNARDEZ</v>
          </cell>
        </row>
        <row r="4695">
          <cell r="C4695" t="str">
            <v>A/P Other</v>
          </cell>
        </row>
        <row r="4696">
          <cell r="C4696" t="str">
            <v>ARJO HUNTLEIGH INC</v>
          </cell>
        </row>
        <row r="4697">
          <cell r="C4697" t="str">
            <v>Tuition Reimbursement</v>
          </cell>
        </row>
        <row r="4698">
          <cell r="C4698" t="str">
            <v>Physician Fees</v>
          </cell>
        </row>
        <row r="4699">
          <cell r="C4699" t="str">
            <v>FFS</v>
          </cell>
        </row>
        <row r="4700">
          <cell r="C4700" t="str">
            <v>A/P Other</v>
          </cell>
        </row>
        <row r="4701">
          <cell r="C4701" t="str">
            <v>Travel Exp</v>
          </cell>
        </row>
        <row r="4702">
          <cell r="C4702" t="str">
            <v>1-800 WE ANSWER</v>
          </cell>
        </row>
        <row r="4703">
          <cell r="C4703" t="str">
            <v>1199 SEIU POLITICAL ACT FUN</v>
          </cell>
        </row>
        <row r="4704">
          <cell r="C4704" t="str">
            <v>1199 SEIU DUES</v>
          </cell>
        </row>
        <row r="4705">
          <cell r="C4705" t="str">
            <v>1199 SEIU FEDERAL CREDIT UN</v>
          </cell>
        </row>
        <row r="4706">
          <cell r="C4706" t="str">
            <v>1199 SEIU HOME MTGE LOAN PR</v>
          </cell>
        </row>
        <row r="4707">
          <cell r="C4707" t="str">
            <v>A&amp;B HEATING &amp; AIR CON</v>
          </cell>
        </row>
        <row r="4708">
          <cell r="C4708" t="str">
            <v>A.REESE ABRIGHT MD</v>
          </cell>
        </row>
        <row r="4709">
          <cell r="C4709" t="str">
            <v>ACLAIMH</v>
          </cell>
        </row>
        <row r="4710">
          <cell r="C4710" t="str">
            <v>ACXIOM INFO SECURITY SERVIC</v>
          </cell>
        </row>
        <row r="4711">
          <cell r="C4711" t="str">
            <v>AETNA LIFE INS &amp; ANNUNITY C</v>
          </cell>
        </row>
        <row r="4712">
          <cell r="C4712" t="str">
            <v>AETNA LIFE INS ONLY</v>
          </cell>
        </row>
        <row r="4713">
          <cell r="C4713" t="str">
            <v>AIDS SERVICE CENTER</v>
          </cell>
        </row>
        <row r="4714">
          <cell r="C4714" t="str">
            <v>AISHA PHILLIPSON</v>
          </cell>
        </row>
        <row r="4715">
          <cell r="C4715" t="str">
            <v>ALL METRO HEALTH CARE</v>
          </cell>
        </row>
        <row r="4716">
          <cell r="C4716" t="str">
            <v>ALLIANCE REPORTING SERVICES</v>
          </cell>
        </row>
        <row r="4717">
          <cell r="C4717" t="str">
            <v>ALLIED UROLOGICAL SERVICES</v>
          </cell>
        </row>
        <row r="4718">
          <cell r="C4718" t="str">
            <v>AMERICAN MEDICAL ALERT CORP</v>
          </cell>
        </row>
        <row r="4719">
          <cell r="C4719" t="str">
            <v>AMTECH CLINICAL EQUIPMENT</v>
          </cell>
        </row>
        <row r="4720">
          <cell r="C4720" t="str">
            <v>ANASTASIOS MANESSIS MD</v>
          </cell>
        </row>
        <row r="4721">
          <cell r="C4721" t="str">
            <v>ANDREW BOHMART MD</v>
          </cell>
        </row>
        <row r="4722">
          <cell r="C4722" t="str">
            <v>ANDREW CORWIN MD</v>
          </cell>
        </row>
        <row r="4723">
          <cell r="C4723" t="str">
            <v>ANNETH CONSULTING LLC</v>
          </cell>
        </row>
        <row r="4724">
          <cell r="C4724" t="str">
            <v>ANTHONY C MUSTALISH MD</v>
          </cell>
        </row>
        <row r="4725">
          <cell r="C4725" t="str">
            <v>ANTHONY STARPOLI MD</v>
          </cell>
        </row>
        <row r="4726">
          <cell r="C4726" t="str">
            <v>AVRAM COOPERMAN MD</v>
          </cell>
        </row>
        <row r="4727">
          <cell r="C4727" t="str">
            <v>BALBER PICKARD MALDONADO &amp;</v>
          </cell>
        </row>
        <row r="4728">
          <cell r="C4728" t="str">
            <v>BARBARA HORN</v>
          </cell>
        </row>
        <row r="4729">
          <cell r="C4729" t="str">
            <v>BARRISTER REPORTING SERVICE</v>
          </cell>
        </row>
        <row r="4730">
          <cell r="C4730" t="str">
            <v>BARTLETT MCDONOUGH BASTONE</v>
          </cell>
        </row>
        <row r="4731">
          <cell r="C4731" t="str">
            <v>BD DEVELOPMENT LLC</v>
          </cell>
        </row>
        <row r="4732">
          <cell r="C4732" t="str">
            <v>BELL YORKTOWN INC</v>
          </cell>
        </row>
        <row r="4733">
          <cell r="C4733" t="str">
            <v>BIOMET INC</v>
          </cell>
        </row>
        <row r="4734">
          <cell r="C4734" t="str">
            <v>BLANCA SCKELL, MD</v>
          </cell>
        </row>
        <row r="4735">
          <cell r="C4735" t="str">
            <v>BRUCE CHARLES ZABLOW MD</v>
          </cell>
        </row>
        <row r="4736">
          <cell r="C4736" t="str">
            <v>CARDINAL HEALTH</v>
          </cell>
        </row>
        <row r="4737">
          <cell r="C4737" t="str">
            <v>CARROLL ANNE GRECE</v>
          </cell>
        </row>
        <row r="4738">
          <cell r="C4738" t="str">
            <v>EDWARDS SERVICES</v>
          </cell>
        </row>
        <row r="4739">
          <cell r="C4739" t="str">
            <v>CHILDRENS AND WOMEN'S</v>
          </cell>
        </row>
        <row r="4740">
          <cell r="C4740" t="str">
            <v>CHRISTOS STAVROPOULOS, MD</v>
          </cell>
        </row>
        <row r="4741">
          <cell r="C4741" t="str">
            <v>CO BIGELOW CHEMIST</v>
          </cell>
        </row>
        <row r="4742">
          <cell r="C4742" t="str">
            <v>COMMITTEE OF INTERNS &amp; RESI</v>
          </cell>
        </row>
        <row r="4743">
          <cell r="C4743" t="str">
            <v>COMMITTEE OF INTERNS AND RE</v>
          </cell>
        </row>
        <row r="4744">
          <cell r="C4744" t="str">
            <v>COMPREHENSIVE ARCHIVES INC</v>
          </cell>
        </row>
        <row r="4745">
          <cell r="C4745" t="str">
            <v>CONCENTRIC MEDICAL INC</v>
          </cell>
        </row>
        <row r="4746">
          <cell r="C4746" t="str">
            <v>CONNEX INTERNATIONAL</v>
          </cell>
        </row>
        <row r="4747">
          <cell r="C4747" t="str">
            <v>CYGNUS MEDICAL</v>
          </cell>
        </row>
        <row r="4748">
          <cell r="C4748" t="str">
            <v>DANIEL CLEMENT, MD, PC</v>
          </cell>
        </row>
        <row r="4749">
          <cell r="C4749" t="str">
            <v>DANIEL F BRENT ESQ</v>
          </cell>
        </row>
        <row r="4750">
          <cell r="C4750" t="str">
            <v>DANIEL J HANNON AND ASSOCIA</v>
          </cell>
        </row>
        <row r="4751">
          <cell r="C4751" t="str">
            <v>DATASCOPE CORP</v>
          </cell>
        </row>
        <row r="4752">
          <cell r="C4752" t="str">
            <v>DAVID FARR MD</v>
          </cell>
        </row>
        <row r="4753">
          <cell r="C4753" t="str">
            <v>DAVID KATZ MD</v>
          </cell>
        </row>
        <row r="4754">
          <cell r="C4754" t="str">
            <v>DEBORAH WILLIAMS</v>
          </cell>
        </row>
        <row r="4755">
          <cell r="C4755" t="str">
            <v>DEPUY ORTHOPAEDICS INC</v>
          </cell>
        </row>
        <row r="4756">
          <cell r="C4756" t="str">
            <v>DERMATOLOGY LLC</v>
          </cell>
        </row>
        <row r="4757">
          <cell r="C4757" t="str">
            <v>DIAMOND REPORTING INC</v>
          </cell>
        </row>
        <row r="4758">
          <cell r="C4758" t="str">
            <v>DONALD DIETREICH</v>
          </cell>
        </row>
        <row r="4759">
          <cell r="C4759" t="str">
            <v>DR JOHN DZIEDZIC</v>
          </cell>
        </row>
        <row r="4760">
          <cell r="C4760" t="str">
            <v>EMERALD-ASSOCIATED REPORTER</v>
          </cell>
        </row>
        <row r="4761">
          <cell r="C4761" t="str">
            <v>EMPIRE REPORTING INC</v>
          </cell>
        </row>
        <row r="4762">
          <cell r="C4762" t="str">
            <v>ENRIGHT COURT REPORTING INC</v>
          </cell>
        </row>
        <row r="4763">
          <cell r="C4763" t="str">
            <v>FEDERAL RESERVE BANK</v>
          </cell>
        </row>
        <row r="4764">
          <cell r="C4764" t="str">
            <v>FEDEX</v>
          </cell>
        </row>
        <row r="4765">
          <cell r="C4765" t="str">
            <v>FELIX URMAN MD</v>
          </cell>
        </row>
        <row r="4766">
          <cell r="C4766" t="str">
            <v>FRANCISCAN SRS OF ATTONEMEN</v>
          </cell>
        </row>
        <row r="4767">
          <cell r="C4767" t="str">
            <v>GENZYME GENETICS</v>
          </cell>
        </row>
        <row r="4768">
          <cell r="C4768" t="str">
            <v>GEORGE BRIEF MD</v>
          </cell>
        </row>
        <row r="4769">
          <cell r="C4769" t="str">
            <v>GLENN FAUST MD</v>
          </cell>
        </row>
        <row r="4770">
          <cell r="C4770" t="str">
            <v>GRAND LEIGH INC</v>
          </cell>
        </row>
        <row r="4771">
          <cell r="C4771" t="str">
            <v>GUARDIAN FIRE TESTING LABS</v>
          </cell>
        </row>
        <row r="4772">
          <cell r="C4772" t="str">
            <v>HARRIET BEIZER ASSOCIATES</v>
          </cell>
        </row>
        <row r="4773">
          <cell r="C4773" t="str">
            <v>HARVEST TECHNOLOGIES CORP</v>
          </cell>
        </row>
        <row r="4774">
          <cell r="C4774" t="str">
            <v>HEALTH CARE COMPLIANCE</v>
          </cell>
        </row>
        <row r="4775">
          <cell r="C4775" t="str">
            <v>HEALTHPLEX</v>
          </cell>
        </row>
        <row r="4776">
          <cell r="C4776" t="str">
            <v>HOPE HOME CARE INC</v>
          </cell>
        </row>
        <row r="4777">
          <cell r="C4777" t="str">
            <v>HOSPIRA WORLDWIDE INC</v>
          </cell>
        </row>
        <row r="4778">
          <cell r="C4778" t="str">
            <v>HOSPITAL FOR SPECIAL SURGER</v>
          </cell>
        </row>
        <row r="4779">
          <cell r="C4779" t="str">
            <v>IAN H. NEWMARK, M.D.</v>
          </cell>
        </row>
        <row r="4780">
          <cell r="C4780" t="str">
            <v>IDEX</v>
          </cell>
        </row>
        <row r="4781">
          <cell r="C4781" t="str">
            <v>JANET GOLDBERG</v>
          </cell>
        </row>
        <row r="4782">
          <cell r="C4782" t="str">
            <v>JBLN INDUSTRIES</v>
          </cell>
        </row>
        <row r="4783">
          <cell r="C4783" t="str">
            <v>JEFFREY KASSLER MD</v>
          </cell>
        </row>
        <row r="4784">
          <cell r="C4784" t="str">
            <v>JOHN G. BUTLER</v>
          </cell>
        </row>
        <row r="4785">
          <cell r="C4785" t="str">
            <v>JOHNSON &amp; JOHNSON HEALTHCAR</v>
          </cell>
        </row>
        <row r="4786">
          <cell r="C4786" t="str">
            <v>JOSEPH T ENGLISH MD</v>
          </cell>
        </row>
        <row r="4787">
          <cell r="C4787" t="str">
            <v>KAUFMAN BORGEEST &amp; RYAN LLP</v>
          </cell>
        </row>
        <row r="4788">
          <cell r="C4788" t="str">
            <v>KAUSHIK DAS MD PC</v>
          </cell>
        </row>
        <row r="4789">
          <cell r="C4789" t="str">
            <v>KINGSBROOK JEWISH MEDICAL</v>
          </cell>
        </row>
        <row r="4790">
          <cell r="C4790" t="str">
            <v>KML GROUP</v>
          </cell>
        </row>
        <row r="4791">
          <cell r="C4791" t="str">
            <v>LEWIS P SINGER, MD</v>
          </cell>
        </row>
        <row r="4792">
          <cell r="C4792" t="str">
            <v>LEX REPORTING SERVICE INC</v>
          </cell>
        </row>
        <row r="4793">
          <cell r="C4793" t="str">
            <v>LIFE INSURANCE CO OF BOSTON</v>
          </cell>
        </row>
        <row r="4794">
          <cell r="C4794" t="str">
            <v>LINDA RAPUANO</v>
          </cell>
        </row>
        <row r="4795">
          <cell r="C4795" t="str">
            <v>LOCAL 550 IBT</v>
          </cell>
        </row>
        <row r="4796">
          <cell r="C4796" t="str">
            <v>LOCAL 803 PENSION FUND</v>
          </cell>
        </row>
        <row r="4797">
          <cell r="C4797" t="str">
            <v>LONG ISLAND RADIOLOGY, P.C.</v>
          </cell>
        </row>
        <row r="4798">
          <cell r="C4798" t="str">
            <v>MARGARET D SMITH MD</v>
          </cell>
        </row>
        <row r="4799">
          <cell r="C4799" t="str">
            <v>MARGARET J TORELL</v>
          </cell>
        </row>
        <row r="4800">
          <cell r="C4800" t="str">
            <v>MARK FLYER MD</v>
          </cell>
        </row>
        <row r="4801">
          <cell r="C4801" t="str">
            <v>MARK SILBERMAN MD</v>
          </cell>
        </row>
        <row r="4802">
          <cell r="C4802" t="str">
            <v>MASSACHUSETTS CASUALTY</v>
          </cell>
        </row>
        <row r="4803">
          <cell r="C4803" t="str">
            <v>MEDELA INC</v>
          </cell>
        </row>
        <row r="4804">
          <cell r="C4804" t="str">
            <v>MEDICAL LABORATORIES OF</v>
          </cell>
        </row>
        <row r="4805">
          <cell r="C4805" t="str">
            <v>MEDICAL SUPPLIES &amp; EQUIPMEN</v>
          </cell>
        </row>
        <row r="4806">
          <cell r="C4806" t="str">
            <v>MICHAEL CIOROIU MD</v>
          </cell>
        </row>
        <row r="4807">
          <cell r="C4807" t="str">
            <v>MICHAEL LABRIOLA INC</v>
          </cell>
        </row>
        <row r="4808">
          <cell r="C4808" t="str">
            <v>MIDPOINT ASSOCIATED PRACTIO</v>
          </cell>
        </row>
        <row r="4809">
          <cell r="C4809" t="str">
            <v>MTM RECOGNTION</v>
          </cell>
        </row>
        <row r="4810">
          <cell r="C4810" t="str">
            <v>MUSCULOSKELETAL TRANSPLANT</v>
          </cell>
        </row>
        <row r="4811">
          <cell r="C4811" t="str">
            <v>NADEGE COUPET MD</v>
          </cell>
        </row>
        <row r="4812">
          <cell r="C4812" t="str">
            <v>NATIONAL GRID</v>
          </cell>
        </row>
        <row r="4813">
          <cell r="C4813" t="str">
            <v>NEW YORK CARDIOVASCULAR ASS</v>
          </cell>
        </row>
        <row r="4814">
          <cell r="C4814" t="str">
            <v>NEW YORK HEALTH CARE INC</v>
          </cell>
        </row>
        <row r="4815">
          <cell r="C4815" t="str">
            <v>NEW YORK MEDICAL COLLEGE</v>
          </cell>
        </row>
        <row r="4816">
          <cell r="C4816" t="str">
            <v>NURSING PERSONNEL HOMECARE</v>
          </cell>
        </row>
        <row r="4817">
          <cell r="C4817" t="str">
            <v>NY EPILEPSY &amp; NEUROLOGY PLL</v>
          </cell>
        </row>
        <row r="4818">
          <cell r="C4818" t="str">
            <v>NYSNA DUES</v>
          </cell>
        </row>
        <row r="4819">
          <cell r="C4819" t="str">
            <v>NYU CARDIOTHORACIC SURGERY</v>
          </cell>
        </row>
        <row r="4820">
          <cell r="C4820" t="str">
            <v>OMEGA HOME HEALTH SERVICES</v>
          </cell>
        </row>
        <row r="4821">
          <cell r="C4821" t="str">
            <v>PERRY J MILMAN MD PC</v>
          </cell>
        </row>
        <row r="4822">
          <cell r="C4822" t="str">
            <v>PO CHING FONG MD</v>
          </cell>
        </row>
        <row r="4823">
          <cell r="C4823" t="str">
            <v>PROMOTION WORKS</v>
          </cell>
        </row>
        <row r="4824">
          <cell r="C4824" t="str">
            <v>RED'S GARAGE</v>
          </cell>
        </row>
        <row r="4825">
          <cell r="C4825" t="str">
            <v>RELIABLE COMMUNITY CARE INC</v>
          </cell>
        </row>
        <row r="4826">
          <cell r="C4826" t="str">
            <v>REPORTER'S INK CORP</v>
          </cell>
        </row>
        <row r="4827">
          <cell r="C4827" t="str">
            <v>ROBERT GLUCK MD</v>
          </cell>
        </row>
        <row r="4828">
          <cell r="C4828" t="str">
            <v>ROBERT GROSSI MD</v>
          </cell>
        </row>
        <row r="4829">
          <cell r="C4829" t="str">
            <v>RUTH RAVENELL</v>
          </cell>
        </row>
        <row r="4830">
          <cell r="C4830" t="str">
            <v>SCOT G MCAFEE MD</v>
          </cell>
        </row>
        <row r="4831">
          <cell r="C4831" t="str">
            <v>SISTERS OF ST DOMINIC</v>
          </cell>
        </row>
        <row r="4832">
          <cell r="C4832" t="str">
            <v>SLEEP SERVICES OF AMERICA N</v>
          </cell>
        </row>
        <row r="4833">
          <cell r="C4833" t="str">
            <v>SPENCER ETH MD</v>
          </cell>
        </row>
        <row r="4834">
          <cell r="C4834" t="str">
            <v>SSOBA BENEFITS</v>
          </cell>
        </row>
        <row r="4835">
          <cell r="C4835" t="str">
            <v>ST VINCENTS CATHOLIC MEDICA</v>
          </cell>
        </row>
        <row r="4836">
          <cell r="C4836" t="str">
            <v>SURGICAL SERVICES OF ST</v>
          </cell>
        </row>
        <row r="4837">
          <cell r="C4837" t="str">
            <v>FARMINGTON CO</v>
          </cell>
        </row>
        <row r="4838">
          <cell r="C4838" t="str">
            <v>THOMAS GOUGE MD</v>
          </cell>
        </row>
        <row r="4839">
          <cell r="C4839" t="str">
            <v>TORAY INTERNATION. AMERICA</v>
          </cell>
        </row>
        <row r="4840">
          <cell r="C4840" t="str">
            <v>TPF NURSING REGISTRY INC</v>
          </cell>
        </row>
        <row r="4841">
          <cell r="C4841" t="str">
            <v>TW SMITH CORP</v>
          </cell>
        </row>
        <row r="4842">
          <cell r="C4842" t="str">
            <v>UNITED WAY</v>
          </cell>
        </row>
        <row r="4843">
          <cell r="C4843" t="str">
            <v>US LIFE</v>
          </cell>
        </row>
        <row r="4844">
          <cell r="C4844" t="str">
            <v>US POSTAL SERVICE</v>
          </cell>
        </row>
        <row r="4845">
          <cell r="C4845" t="str">
            <v>US SURGICAL CORP</v>
          </cell>
        </row>
        <row r="4846">
          <cell r="C4846" t="str">
            <v>VENTANA MEDICAL</v>
          </cell>
        </row>
        <row r="4847">
          <cell r="C4847" t="str">
            <v>VERITEXT/NEW YORK REPORTING</v>
          </cell>
        </row>
        <row r="4848">
          <cell r="C4848" t="str">
            <v>VILLAGE CARE OF NEW YORK</v>
          </cell>
        </row>
        <row r="4849">
          <cell r="C4849" t="str">
            <v>WEBFLOW SOLUTIONS</v>
          </cell>
        </row>
        <row r="4850">
          <cell r="C4850" t="str">
            <v>WESTCHESTER COUNTY HEALTH C</v>
          </cell>
        </row>
        <row r="4851">
          <cell r="C4851" t="str">
            <v>WESTCHESTER MEDICAL GROUP</v>
          </cell>
        </row>
        <row r="4852">
          <cell r="C4852" t="str">
            <v>WHITE PLAINS HOSPITAL</v>
          </cell>
        </row>
        <row r="4853">
          <cell r="C4853" t="str">
            <v>WILLIAM B. MEYER, INCORPOTA</v>
          </cell>
        </row>
        <row r="4854">
          <cell r="C4854" t="str">
            <v>WOUND CARE CENTERS INC</v>
          </cell>
        </row>
        <row r="4855">
          <cell r="C4855" t="str">
            <v>YELLOW BOOK</v>
          </cell>
        </row>
        <row r="4856">
          <cell r="C4856" t="str">
            <v>YVES M DUROSEAU</v>
          </cell>
        </row>
        <row r="4857">
          <cell r="C4857" t="str">
            <v>Tuition Reimbursement</v>
          </cell>
        </row>
        <row r="4858">
          <cell r="C4858" t="str">
            <v>Physician Fees</v>
          </cell>
        </row>
        <row r="4859">
          <cell r="C4859" t="str">
            <v>FFS</v>
          </cell>
        </row>
        <row r="4860">
          <cell r="C4860" t="str">
            <v>A/P Other</v>
          </cell>
        </row>
        <row r="4861">
          <cell r="C4861" t="str">
            <v>1199 SEIU POLITICAL ACT FUN</v>
          </cell>
        </row>
        <row r="4862">
          <cell r="C4862" t="str">
            <v>1199 SEIU DUES</v>
          </cell>
        </row>
        <row r="4863">
          <cell r="C4863" t="str">
            <v>1199 SEIU FEDERAL CREDIT UN</v>
          </cell>
        </row>
        <row r="4864">
          <cell r="C4864" t="str">
            <v>1199 SEIU TRAINING&amp; UPGRADI</v>
          </cell>
        </row>
        <row r="4865">
          <cell r="C4865" t="str">
            <v>ADVANTIS HEALTHCARE SOLUTIO</v>
          </cell>
        </row>
        <row r="4866">
          <cell r="C4866" t="str">
            <v>AIRGAS</v>
          </cell>
        </row>
        <row r="4867">
          <cell r="C4867" t="str">
            <v>ALL STATE SUPPLIES LTD</v>
          </cell>
        </row>
        <row r="4868">
          <cell r="C4868" t="str">
            <v>AON RISK SERVICES</v>
          </cell>
        </row>
        <row r="4869">
          <cell r="C4869" t="str">
            <v>APEX LABORATORY INC</v>
          </cell>
        </row>
        <row r="4870">
          <cell r="C4870" t="str">
            <v>BAXTER HEALTHCARE CORP</v>
          </cell>
        </row>
        <row r="4871">
          <cell r="C4871" t="str">
            <v>BENDINER &amp; SCHLESINGER INC</v>
          </cell>
        </row>
        <row r="4872">
          <cell r="C4872" t="str">
            <v>BORDA PRODUCTS INC</v>
          </cell>
        </row>
        <row r="4873">
          <cell r="C4873" t="str">
            <v>CARDINAL HEALTH</v>
          </cell>
        </row>
        <row r="4874">
          <cell r="C4874" t="str">
            <v>CERTIFIED SPECIALTIES INC</v>
          </cell>
        </row>
        <row r="4875">
          <cell r="C4875" t="str">
            <v>CHARLES PFEIFFER INC</v>
          </cell>
        </row>
        <row r="4876">
          <cell r="C4876" t="str">
            <v>CICERO CONSULTING ASSOCIATE</v>
          </cell>
        </row>
        <row r="4877">
          <cell r="C4877" t="str">
            <v>CLOVE LAKES HEALTH CARE AND</v>
          </cell>
        </row>
        <row r="4878">
          <cell r="C4878" t="str">
            <v>CONNEX INTERNATIONAL</v>
          </cell>
        </row>
        <row r="4879">
          <cell r="C4879" t="str">
            <v>DAUGHTERS OF DIVINE LOVE</v>
          </cell>
        </row>
        <row r="4880">
          <cell r="C4880" t="str">
            <v>DIRECT SUPPLY INC</v>
          </cell>
        </row>
        <row r="4881">
          <cell r="C4881" t="str">
            <v>DNG PLACEMENT SERVICES INC</v>
          </cell>
        </row>
        <row r="4882">
          <cell r="C4882" t="str">
            <v>FAZIO TRAINA LAWN</v>
          </cell>
        </row>
        <row r="4883">
          <cell r="C4883" t="str">
            <v>FHS CONSULTANTS LLC</v>
          </cell>
        </row>
        <row r="4884">
          <cell r="C4884" t="str">
            <v>FIVE STAR CARTING, INC.</v>
          </cell>
        </row>
        <row r="4885">
          <cell r="C4885" t="str">
            <v>GUARDIAN CONSULTING SVCS IN</v>
          </cell>
        </row>
        <row r="4886">
          <cell r="C4886" t="str">
            <v>HILL ROM CO</v>
          </cell>
        </row>
        <row r="4887">
          <cell r="C4887" t="str">
            <v>HOMECARE CONCEPTS INC</v>
          </cell>
        </row>
        <row r="4888">
          <cell r="C4888" t="str">
            <v>HOPE HOME CARE INC</v>
          </cell>
        </row>
        <row r="4889">
          <cell r="C4889" t="str">
            <v>OCE IMAGISTICS INC COPY MAC</v>
          </cell>
        </row>
        <row r="4890">
          <cell r="C4890" t="str">
            <v>OCE IMAGISTICS INC FAX MACH</v>
          </cell>
        </row>
        <row r="4891">
          <cell r="C4891" t="str">
            <v>ISAAC GROUP LLC</v>
          </cell>
        </row>
        <row r="4892">
          <cell r="C4892" t="str">
            <v>LINCARE HOME OXYGEN 2-U</v>
          </cell>
        </row>
        <row r="4893">
          <cell r="C4893" t="str">
            <v>LOEB &amp; TROPER</v>
          </cell>
        </row>
        <row r="4894">
          <cell r="C4894" t="str">
            <v>MED PART INC</v>
          </cell>
        </row>
        <row r="4895">
          <cell r="C4895" t="str">
            <v>MED WORLD PHARMACY</v>
          </cell>
        </row>
        <row r="4896">
          <cell r="C4896" t="str">
            <v>MEDICAL SOLUTIONS GROUP</v>
          </cell>
        </row>
        <row r="4897">
          <cell r="C4897" t="str">
            <v>MMS-A MEDICAL SUPPLY COMPAN</v>
          </cell>
        </row>
        <row r="4898">
          <cell r="C4898" t="str">
            <v>MICHAEL C FINA</v>
          </cell>
        </row>
        <row r="4899">
          <cell r="C4899" t="str">
            <v>NATIONAL INDUSTRIES</v>
          </cell>
        </row>
        <row r="4900">
          <cell r="C4900" t="str">
            <v>NEW YORK CITY WATER BOARD</v>
          </cell>
        </row>
        <row r="4901">
          <cell r="C4901" t="str">
            <v>NEW YORK HOME HEALTHCARE EQ</v>
          </cell>
        </row>
        <row r="4902">
          <cell r="C4902" t="str">
            <v>NEXTEL COMMUNICATIONS</v>
          </cell>
        </row>
        <row r="4903">
          <cell r="C4903" t="str">
            <v>NYSNA DUES</v>
          </cell>
        </row>
        <row r="4904">
          <cell r="C4904" t="str">
            <v>PINTCHIK INC</v>
          </cell>
        </row>
        <row r="4905">
          <cell r="C4905" t="str">
            <v>PRIME STAFFING, LLC</v>
          </cell>
        </row>
        <row r="4906">
          <cell r="C4906" t="str">
            <v>RICHMOND COUNTY AMB SER</v>
          </cell>
        </row>
        <row r="4907">
          <cell r="C4907" t="str">
            <v>RICHMOND UNIVERSITY MEDICAL</v>
          </cell>
        </row>
        <row r="4908">
          <cell r="C4908" t="str">
            <v>SAFEHARBOR HEALTHCARE SERVI</v>
          </cell>
        </row>
        <row r="4909">
          <cell r="C4909" t="str">
            <v>STATEN ISLAND CARE CENTER</v>
          </cell>
        </row>
        <row r="4910">
          <cell r="C4910" t="str">
            <v>SVCMC PROFESSIONAL</v>
          </cell>
        </row>
        <row r="4911">
          <cell r="C4911" t="str">
            <v>TELESTAR SYSTEMS INC</v>
          </cell>
        </row>
        <row r="4912">
          <cell r="C4912" t="str">
            <v>THERAPEUTIC RESOURCES INC</v>
          </cell>
        </row>
        <row r="4913">
          <cell r="C4913" t="str">
            <v>TPF NURSING REGISTRY INC</v>
          </cell>
        </row>
        <row r="4914">
          <cell r="C4914" t="str">
            <v>TRI-STATE SURGICAL SUPPLY</v>
          </cell>
        </row>
        <row r="4915">
          <cell r="C4915" t="str">
            <v>UNITEX TEXTILE RENTAL SERVI</v>
          </cell>
        </row>
        <row r="4916">
          <cell r="C4916" t="str">
            <v>VERIZON</v>
          </cell>
        </row>
        <row r="4917">
          <cell r="C4917" t="str">
            <v>VTA MANAGEMENT SERVICES INC</v>
          </cell>
        </row>
        <row r="4918">
          <cell r="C4918" t="str">
            <v>W B MASON CO INC</v>
          </cell>
        </row>
        <row r="4919">
          <cell r="C4919" t="str">
            <v>WHITE GLOVE INC</v>
          </cell>
        </row>
        <row r="4920">
          <cell r="C4920" t="str">
            <v>FFS</v>
          </cell>
        </row>
        <row r="4921">
          <cell r="C4921" t="str">
            <v>A/P Other</v>
          </cell>
        </row>
        <row r="4922">
          <cell r="C4922" t="str">
            <v>1199 SEIU POLITICAL ACT FUN</v>
          </cell>
        </row>
        <row r="4923">
          <cell r="C4923" t="str">
            <v>1199 SEIU DUES</v>
          </cell>
        </row>
        <row r="4924">
          <cell r="C4924" t="str">
            <v>1199 SEIU HOME MTGE LOAN PR</v>
          </cell>
        </row>
        <row r="4925">
          <cell r="C4925" t="str">
            <v>ADVANTIS HEALTHCARE SOLUTIO</v>
          </cell>
        </row>
        <row r="4926">
          <cell r="C4926" t="str">
            <v>AIRGAS</v>
          </cell>
        </row>
        <row r="4927">
          <cell r="C4927" t="str">
            <v>ALARIS MEDICAL SYSTEMS INC</v>
          </cell>
        </row>
        <row r="4928">
          <cell r="C4928" t="str">
            <v>ALL STATE SUPPLIES LTD</v>
          </cell>
        </row>
        <row r="4929">
          <cell r="C4929" t="str">
            <v>AON RISK SERVICES</v>
          </cell>
        </row>
        <row r="4930">
          <cell r="C4930" t="str">
            <v>BAXTER HEALTHCARE CORP</v>
          </cell>
        </row>
        <row r="4931">
          <cell r="C4931" t="str">
            <v>BLACK BOX CORP</v>
          </cell>
        </row>
        <row r="4932">
          <cell r="C4932" t="str">
            <v>BORDA PRODUCTS INC</v>
          </cell>
        </row>
        <row r="4933">
          <cell r="C4933" t="str">
            <v>BURNS INTERNATIONAL SECURIT</v>
          </cell>
        </row>
        <row r="4934">
          <cell r="C4934" t="str">
            <v>CARDINAL HEALTH</v>
          </cell>
        </row>
        <row r="4935">
          <cell r="C4935" t="str">
            <v>CHARLES PFEIFFER INC</v>
          </cell>
        </row>
        <row r="4936">
          <cell r="C4936" t="str">
            <v>SVCMC PROFESSIONAL REGISTRY</v>
          </cell>
        </row>
        <row r="4937">
          <cell r="C4937" t="str">
            <v>COUNTY GRAPHICS FORMS MGMT</v>
          </cell>
        </row>
        <row r="4938">
          <cell r="C4938" t="str">
            <v>DAWN FIGLO MD</v>
          </cell>
        </row>
        <row r="4939">
          <cell r="C4939" t="str">
            <v>FHS CONSULTANTS LLC</v>
          </cell>
        </row>
        <row r="4940">
          <cell r="C4940" t="str">
            <v>FIVE STAR CARTING, INC.</v>
          </cell>
        </row>
        <row r="4941">
          <cell r="C4941" t="str">
            <v>HEALTH TRAC</v>
          </cell>
        </row>
        <row r="4942">
          <cell r="C4942" t="str">
            <v>OCE IMAGISTICS INC COPY MAC</v>
          </cell>
        </row>
        <row r="4943">
          <cell r="C4943" t="str">
            <v>OCE IMAGISTICS INC FAX MACH</v>
          </cell>
        </row>
        <row r="4944">
          <cell r="C4944" t="str">
            <v>LEONARD EMMA MD</v>
          </cell>
        </row>
        <row r="4945">
          <cell r="C4945" t="str">
            <v>LOEB &amp; TROPER</v>
          </cell>
        </row>
        <row r="4946">
          <cell r="C4946" t="str">
            <v>MARIA L. MCGUIRE, RN</v>
          </cell>
        </row>
        <row r="4947">
          <cell r="C4947" t="str">
            <v>JACK MICELI DDS PC</v>
          </cell>
        </row>
        <row r="4948">
          <cell r="C4948" t="str">
            <v>MED APPAREL SERVICES</v>
          </cell>
        </row>
        <row r="4949">
          <cell r="C4949" t="str">
            <v>MED WORLD PHARMACY</v>
          </cell>
        </row>
        <row r="4950">
          <cell r="C4950" t="str">
            <v>NATIONAL INDUSTRIES</v>
          </cell>
        </row>
        <row r="4951">
          <cell r="C4951" t="str">
            <v>NETSMART</v>
          </cell>
        </row>
        <row r="4952">
          <cell r="C4952" t="str">
            <v>NEW YORK CITY WATER BOARD</v>
          </cell>
        </row>
        <row r="4953">
          <cell r="C4953" t="str">
            <v>NS LOW CO INC</v>
          </cell>
        </row>
        <row r="4954">
          <cell r="C4954" t="str">
            <v>ONWARD HEALTHCARE INC</v>
          </cell>
        </row>
        <row r="4955">
          <cell r="C4955" t="str">
            <v>PAUL ROSENFELD</v>
          </cell>
        </row>
        <row r="4956">
          <cell r="C4956" t="str">
            <v>POSITIVE PROMOTIONS</v>
          </cell>
        </row>
        <row r="4957">
          <cell r="C4957" t="str">
            <v>RELIABLE HEALTH SYSTEM</v>
          </cell>
        </row>
        <row r="4958">
          <cell r="C4958" t="str">
            <v>SISTERS OF CHARITY</v>
          </cell>
        </row>
        <row r="4959">
          <cell r="C4959" t="str">
            <v>SOK GEK SIM</v>
          </cell>
        </row>
        <row r="4960">
          <cell r="C4960" t="str">
            <v>FARMINGTON CO</v>
          </cell>
        </row>
        <row r="4961">
          <cell r="C4961" t="str">
            <v>UNITED WAY OF NEW YORK CITY</v>
          </cell>
        </row>
        <row r="4962">
          <cell r="C4962" t="str">
            <v>UNITEX TEXTILE RENTAL SERVI</v>
          </cell>
        </row>
        <row r="4963">
          <cell r="C4963" t="str">
            <v>VERIZON</v>
          </cell>
        </row>
        <row r="4964">
          <cell r="C4964" t="str">
            <v>ANGIO SCORE</v>
          </cell>
        </row>
        <row r="4965">
          <cell r="C4965" t="str">
            <v>BAYER DIAGNOSTICS</v>
          </cell>
        </row>
        <row r="4966">
          <cell r="C4966" t="str">
            <v>BD BIOSCIENCES IMMUNOCYTOME</v>
          </cell>
        </row>
        <row r="4967">
          <cell r="C4967" t="str">
            <v>DADE BEHRING INC</v>
          </cell>
        </row>
        <row r="4968">
          <cell r="C4968" t="str">
            <v>GARFUNKEL WILD &amp; TRAVIS PC</v>
          </cell>
        </row>
        <row r="4969">
          <cell r="C4969" t="str">
            <v>GOLDEN TOUCH TRANSPORTATION</v>
          </cell>
        </row>
        <row r="4970">
          <cell r="C4970" t="str">
            <v>HEARTLAND PAYMENT SYSTEMS</v>
          </cell>
        </row>
        <row r="4971">
          <cell r="C4971" t="str">
            <v>HILTI INC</v>
          </cell>
        </row>
        <row r="4972">
          <cell r="C4972" t="str">
            <v>HOSPITAL FINANCIAL SERVICE</v>
          </cell>
        </row>
        <row r="4973">
          <cell r="C4973" t="str">
            <v>JAGUAR REPORTING</v>
          </cell>
        </row>
        <row r="4974">
          <cell r="C4974" t="str">
            <v>LANGUAGES R US, INC</v>
          </cell>
        </row>
        <row r="4975">
          <cell r="C4975" t="str">
            <v>MALLINCKRODT INC</v>
          </cell>
        </row>
        <row r="4976">
          <cell r="C4976" t="str">
            <v>MEDIGROUP INC</v>
          </cell>
        </row>
        <row r="4977">
          <cell r="C4977" t="str">
            <v>MILLER REPORTING</v>
          </cell>
        </row>
        <row r="4978">
          <cell r="C4978" t="str">
            <v>MOUNT MANRESA JESUIT RETREA</v>
          </cell>
        </row>
        <row r="4979">
          <cell r="C4979" t="str">
            <v>NOSTRAND PAINT AND HARDWARE</v>
          </cell>
        </row>
        <row r="4980">
          <cell r="C4980" t="str">
            <v>OXFORD DOCUMENT MANAGEMENT</v>
          </cell>
        </row>
        <row r="4981">
          <cell r="C4981" t="str">
            <v>QA SYSTEMS INC</v>
          </cell>
        </row>
        <row r="4982">
          <cell r="C4982" t="str">
            <v>QUEENSBROOK INSURANCE LTD</v>
          </cell>
        </row>
        <row r="4983">
          <cell r="C4983" t="str">
            <v>QUEENSBROOK NEW YORK</v>
          </cell>
        </row>
        <row r="4984">
          <cell r="C4984" t="str">
            <v>REALTIME REPORTING</v>
          </cell>
        </row>
        <row r="4985">
          <cell r="C4985" t="str">
            <v>ROBERT GLUCK MD</v>
          </cell>
        </row>
        <row r="4986">
          <cell r="C4986" t="str">
            <v>ROSEWOOD FIRE EQUIPMENT CO</v>
          </cell>
        </row>
        <row r="4987">
          <cell r="C4987" t="str">
            <v>SIEMENS MEDICAL SOLUTIONS D</v>
          </cell>
        </row>
        <row r="4988">
          <cell r="C4988" t="str">
            <v>SMITH &amp; NEPHEW ENDOSCOPY IN</v>
          </cell>
        </row>
        <row r="4989">
          <cell r="C4989" t="str">
            <v>SMITH &amp; NEPHEW ORTHOPAEDIC</v>
          </cell>
        </row>
        <row r="4990">
          <cell r="C4990" t="str">
            <v>SODEXO OPERATIONS LLC</v>
          </cell>
        </row>
        <row r="4991">
          <cell r="C4991" t="str">
            <v>STRECK LABORATORIES INC</v>
          </cell>
        </row>
        <row r="4992">
          <cell r="C4992" t="str">
            <v>A/P Other</v>
          </cell>
        </row>
        <row r="4993">
          <cell r="C4993" t="str">
            <v>ACCESS NURSING SERVICES</v>
          </cell>
        </row>
        <row r="4994">
          <cell r="C4994" t="str">
            <v>ADP INC</v>
          </cell>
        </row>
        <row r="4995">
          <cell r="C4995" t="str">
            <v>AETNA LIFE INS ONLY</v>
          </cell>
        </row>
        <row r="4996">
          <cell r="C4996" t="str">
            <v>ALLEN HEALTH CARE SERVICES</v>
          </cell>
        </row>
        <row r="4997">
          <cell r="C4997" t="str">
            <v>ALWAYS THERE RESPIRATORY HC</v>
          </cell>
        </row>
        <row r="4998">
          <cell r="C4998" t="str">
            <v>BESTCARE INC</v>
          </cell>
        </row>
        <row r="4999">
          <cell r="C4999" t="str">
            <v>BISHOP MUAVERO CENTER</v>
          </cell>
        </row>
        <row r="5000">
          <cell r="C5000" t="str">
            <v>CARDINAL HEALTH</v>
          </cell>
        </row>
        <row r="5001">
          <cell r="C5001" t="str">
            <v>CLOVE LAKES HEALTH CARE AND</v>
          </cell>
        </row>
        <row r="5002">
          <cell r="C5002" t="str">
            <v>DAUGHTERS OF CHARITY OF ST</v>
          </cell>
        </row>
        <row r="5003">
          <cell r="C5003" t="str">
            <v>FEDEX</v>
          </cell>
        </row>
        <row r="5004">
          <cell r="C5004" t="str">
            <v>HOPE HOME CARE INC</v>
          </cell>
        </row>
        <row r="5005">
          <cell r="C5005" t="str">
            <v>HOSPICE PHARMACIA</v>
          </cell>
        </row>
        <row r="5006">
          <cell r="C5006" t="str">
            <v>LASALLE PROVINCIALATE</v>
          </cell>
        </row>
        <row r="5007">
          <cell r="C5007" t="str">
            <v>LAWRENCE OTTAVIANO M.D</v>
          </cell>
        </row>
        <row r="5008">
          <cell r="C5008" t="str">
            <v>LIFE INSUR CO OF BOSTON &amp; N</v>
          </cell>
        </row>
        <row r="5009">
          <cell r="C5009" t="str">
            <v>QUEENSBROOK INSURANCE LTD</v>
          </cell>
        </row>
        <row r="5010">
          <cell r="C5010" t="str">
            <v>RICHMOND COUNTY AMB SER</v>
          </cell>
        </row>
        <row r="5011">
          <cell r="C5011" t="str">
            <v>RICHMOND UNIVERSITY MEDICAL</v>
          </cell>
        </row>
        <row r="5012">
          <cell r="C5012" t="str">
            <v>ROBERT BONGARD</v>
          </cell>
        </row>
        <row r="5013">
          <cell r="C5013" t="str">
            <v>ZURICH AMERICAN INSURANCE C</v>
          </cell>
        </row>
        <row r="5014">
          <cell r="C5014" t="str">
            <v>Physician Fees</v>
          </cell>
        </row>
        <row r="5015">
          <cell r="C5015" t="str">
            <v>A2 CONSULTING</v>
          </cell>
        </row>
        <row r="5016">
          <cell r="C5016" t="str">
            <v>AADCO MEDICAL INC</v>
          </cell>
        </row>
        <row r="5017">
          <cell r="C5017" t="str">
            <v>BD BIOSCIENCES IMMUNOCYTOME</v>
          </cell>
        </row>
        <row r="5018">
          <cell r="C5018" t="str">
            <v>BIK ORTHOPEDICS PC</v>
          </cell>
        </row>
        <row r="5019">
          <cell r="C5019" t="str">
            <v>COLUMBIA UNIVERSITY</v>
          </cell>
        </row>
        <row r="5020">
          <cell r="C5020" t="str">
            <v>DANNY FONG, M.D.</v>
          </cell>
        </row>
        <row r="5021">
          <cell r="C5021" t="str">
            <v>DELLA FEMINA ROTHSCHILD JEA</v>
          </cell>
        </row>
        <row r="5022">
          <cell r="C5022" t="str">
            <v>EN POINTE TECHNOLOGIES</v>
          </cell>
        </row>
        <row r="5023">
          <cell r="C5023" t="str">
            <v>FABIANI &amp; COMPANY</v>
          </cell>
        </row>
        <row r="5024">
          <cell r="C5024" t="str">
            <v>HUNTZINGER MANAGEMENT GROUP</v>
          </cell>
        </row>
        <row r="5025">
          <cell r="C5025" t="str">
            <v>INTERNATIONAL TECHNIDYNE CO</v>
          </cell>
        </row>
        <row r="5026">
          <cell r="C5026" t="str">
            <v>JOHNSON &amp; JOHNSON HEALTHCAR</v>
          </cell>
        </row>
        <row r="5027">
          <cell r="C5027" t="str">
            <v>LEONARD CONSULTING LLC</v>
          </cell>
        </row>
        <row r="5028">
          <cell r="C5028" t="str">
            <v>MUSCULOSKELETAL TRANSPLANT</v>
          </cell>
        </row>
        <row r="5029">
          <cell r="C5029" t="str">
            <v>PRIME STAFFING, LLC</v>
          </cell>
        </row>
        <row r="5030">
          <cell r="C5030" t="str">
            <v>SMITHS MEDICAL MD</v>
          </cell>
        </row>
        <row r="5031">
          <cell r="C5031" t="str">
            <v>TRUE NORTH CUSTOM PUBLISHIN</v>
          </cell>
        </row>
        <row r="5032">
          <cell r="C5032" t="str">
            <v>VILLAGE GAS INC.</v>
          </cell>
        </row>
        <row r="5033">
          <cell r="C5033" t="str">
            <v>INVERNESS MEDICAL INNOVATIO</v>
          </cell>
        </row>
        <row r="5034">
          <cell r="C5034" t="str">
            <v>A/P Other</v>
          </cell>
        </row>
        <row r="5035">
          <cell r="C5035" t="str">
            <v>ACMI</v>
          </cell>
        </row>
        <row r="5036">
          <cell r="C5036" t="str">
            <v>ANNETH CONSULTING LLC</v>
          </cell>
        </row>
        <row r="5037">
          <cell r="C5037" t="str">
            <v>COOPER SURGICAL</v>
          </cell>
        </row>
        <row r="5038">
          <cell r="C5038" t="str">
            <v>DEPARTMENT OF ENVIRONMENTAL</v>
          </cell>
        </row>
        <row r="5039">
          <cell r="C5039" t="str">
            <v>DEPUY MITEK</v>
          </cell>
        </row>
        <row r="5040">
          <cell r="C5040" t="str">
            <v>JANE N VASSIL</v>
          </cell>
        </row>
        <row r="5041">
          <cell r="C5041" t="str">
            <v>LOCAL 803 BENEFIT FUND</v>
          </cell>
        </row>
        <row r="5042">
          <cell r="C5042" t="str">
            <v>MARY MORRIS</v>
          </cell>
        </row>
        <row r="5043">
          <cell r="C5043" t="str">
            <v>MCI</v>
          </cell>
        </row>
        <row r="5044">
          <cell r="C5044" t="str">
            <v>MEDTRONIC PHYSIO CONTROL</v>
          </cell>
        </row>
        <row r="5045">
          <cell r="C5045" t="str">
            <v>MICHAEL GEOGHEGAN</v>
          </cell>
        </row>
        <row r="5046">
          <cell r="C5046" t="str">
            <v>MICHAEL L STERN</v>
          </cell>
        </row>
        <row r="5047">
          <cell r="C5047" t="str">
            <v>MICHELE SALITURO</v>
          </cell>
        </row>
        <row r="5048">
          <cell r="C5048" t="str">
            <v>NYC DEPARTMENT OF FINANCE</v>
          </cell>
        </row>
        <row r="5049">
          <cell r="C5049" t="str">
            <v>OTTO BOCK HEALTHCARE LP</v>
          </cell>
        </row>
        <row r="5050">
          <cell r="C5050" t="str">
            <v>PETTY CASH</v>
          </cell>
        </row>
        <row r="5051">
          <cell r="C5051" t="str">
            <v>RENEE DONOFRIO</v>
          </cell>
        </row>
        <row r="5052">
          <cell r="C5052" t="str">
            <v>ROBERT MARIANI</v>
          </cell>
        </row>
        <row r="5053">
          <cell r="C5053" t="str">
            <v>SAMIR QASIM MD</v>
          </cell>
        </row>
        <row r="5054">
          <cell r="C5054" t="str">
            <v>SANOFI PASTEUR</v>
          </cell>
        </row>
        <row r="5055">
          <cell r="C5055" t="str">
            <v>SKYTEL</v>
          </cell>
        </row>
        <row r="5056">
          <cell r="C5056" t="str">
            <v>STEVEN DELUCA</v>
          </cell>
        </row>
        <row r="5057">
          <cell r="C5057" t="str">
            <v>SUSAN PETRILLI</v>
          </cell>
        </row>
        <row r="5058">
          <cell r="C5058" t="str">
            <v>UNITED WATER WESTCHESTER</v>
          </cell>
        </row>
        <row r="5059">
          <cell r="C5059" t="str">
            <v>WYETH PHARMACEUTICALS</v>
          </cell>
        </row>
        <row r="5060">
          <cell r="C5060" t="str">
            <v>NYC DEPARTMENT OF FINANCE</v>
          </cell>
        </row>
        <row r="5061">
          <cell r="C5061" t="str">
            <v>ACMI</v>
          </cell>
        </row>
        <row r="5062">
          <cell r="C5062" t="str">
            <v>ADP INC</v>
          </cell>
        </row>
        <row r="5063">
          <cell r="C5063" t="str">
            <v>BOSTON SCIENTIFIC CORP MEAD</v>
          </cell>
        </row>
        <row r="5064">
          <cell r="C5064" t="str">
            <v>BOSTON SCIENTIFIC SCIMED</v>
          </cell>
        </row>
        <row r="5065">
          <cell r="C5065" t="str">
            <v>CHRIS JONES</v>
          </cell>
        </row>
        <row r="5066">
          <cell r="C5066" t="str">
            <v>COMPREHENSIVE ARCHIVES INC</v>
          </cell>
        </row>
        <row r="5067">
          <cell r="C5067" t="str">
            <v>DIAGNOSTICA STAGO INC</v>
          </cell>
        </row>
        <row r="5068">
          <cell r="C5068" t="str">
            <v>ESCALON MEDICAL CORPORATION</v>
          </cell>
        </row>
        <row r="5069">
          <cell r="C5069" t="str">
            <v>FIRST HEALTHCARE PRODUCTS</v>
          </cell>
        </row>
        <row r="5070">
          <cell r="C5070" t="str">
            <v>GARFUNKEL WILD &amp; TRAVIS PC</v>
          </cell>
        </row>
        <row r="5071">
          <cell r="C5071" t="str">
            <v>GE HEALTHCARE</v>
          </cell>
        </row>
        <row r="5072">
          <cell r="C5072" t="str">
            <v>GE MEDICAL SYSTEMS</v>
          </cell>
        </row>
        <row r="5073">
          <cell r="C5073" t="str">
            <v>GE MEDICAL SYSTEMS IT, INC</v>
          </cell>
        </row>
        <row r="5074">
          <cell r="C5074" t="str">
            <v>GUIDANT CORPORATION</v>
          </cell>
        </row>
        <row r="5075">
          <cell r="C5075" t="str">
            <v>GYRUS ENT</v>
          </cell>
        </row>
        <row r="5076">
          <cell r="C5076" t="str">
            <v>JOHNSON &amp; JOHNSON HEALTH CA</v>
          </cell>
        </row>
        <row r="5077">
          <cell r="C5077" t="str">
            <v>JOHNSON &amp; JOHNSON HEALTHCAR</v>
          </cell>
        </row>
        <row r="5078">
          <cell r="C5078" t="str">
            <v>MALLINCKRODT NELLCOR PURITA</v>
          </cell>
        </row>
        <row r="5079">
          <cell r="C5079" t="str">
            <v>MEDIGROUP INC</v>
          </cell>
        </row>
        <row r="5080">
          <cell r="C5080" t="str">
            <v>OCEANSIDE INSTITUTIONAL IND</v>
          </cell>
        </row>
        <row r="5081">
          <cell r="C5081" t="str">
            <v>RECALL TOTAL INFO MGMT</v>
          </cell>
        </row>
        <row r="5082">
          <cell r="C5082" t="str">
            <v>Physician Fees</v>
          </cell>
        </row>
        <row r="5083">
          <cell r="C5083" t="str">
            <v>FFS</v>
          </cell>
        </row>
        <row r="5084">
          <cell r="C5084" t="str">
            <v>ADVANCED SOLUTIONS&amp; SUPPLY</v>
          </cell>
        </row>
        <row r="5085">
          <cell r="C5085" t="str">
            <v>ALL TEK LABELING SYSTEMS</v>
          </cell>
        </row>
        <row r="5086">
          <cell r="C5086" t="str">
            <v>BORIS VASSERMAN PT NY PC</v>
          </cell>
        </row>
        <row r="5087">
          <cell r="C5087" t="str">
            <v>CABLEVISION SYSTEMS</v>
          </cell>
        </row>
        <row r="5088">
          <cell r="C5088" t="str">
            <v>COMMERCE COMMERCIAL LEASING</v>
          </cell>
        </row>
        <row r="5089">
          <cell r="C5089" t="str">
            <v>DEPUY MITEK</v>
          </cell>
        </row>
        <row r="5090">
          <cell r="C5090" t="str">
            <v>DOMENIC SEGALLA</v>
          </cell>
        </row>
        <row r="5091">
          <cell r="C5091" t="str">
            <v>ESCALON MEDICAL CORP</v>
          </cell>
        </row>
        <row r="5092">
          <cell r="C5092" t="str">
            <v>FEDEX</v>
          </cell>
        </row>
        <row r="5093">
          <cell r="C5093" t="str">
            <v>FFF ENTERPRISES INC</v>
          </cell>
        </row>
        <row r="5094">
          <cell r="C5094" t="str">
            <v>FGA INC</v>
          </cell>
        </row>
        <row r="5095">
          <cell r="C5095" t="str">
            <v>GEN PROBE INC</v>
          </cell>
        </row>
        <row r="5096">
          <cell r="C5096" t="str">
            <v>HOPE MAVARO ILICETO</v>
          </cell>
        </row>
        <row r="5097">
          <cell r="C5097" t="str">
            <v>INVITROGEN CORPORATION</v>
          </cell>
        </row>
        <row r="5098">
          <cell r="C5098" t="str">
            <v>JOHNSON &amp; JOHNSON HEALTHCAR</v>
          </cell>
        </row>
        <row r="5099">
          <cell r="C5099" t="str">
            <v>MATRIX TECHNOLOGIES CORP</v>
          </cell>
        </row>
        <row r="5100">
          <cell r="C5100" t="str">
            <v>MEDICAL ELIGIBILITY LIAISON</v>
          </cell>
        </row>
        <row r="5101">
          <cell r="C5101" t="str">
            <v>NATIONAL HOSPITAL SPECIALTI</v>
          </cell>
        </row>
        <row r="5102">
          <cell r="C5102" t="str">
            <v>NAV IT</v>
          </cell>
        </row>
        <row r="5103">
          <cell r="C5103" t="str">
            <v>OLYMPUS AMERICA INC.</v>
          </cell>
        </row>
        <row r="5104">
          <cell r="C5104" t="str">
            <v>OUTCOME CONCEPT SYSTEMS INC</v>
          </cell>
        </row>
        <row r="5105">
          <cell r="C5105" t="str">
            <v>PITNEY BOWES GLOBAL FINANCI</v>
          </cell>
        </row>
        <row r="5106">
          <cell r="C5106" t="str">
            <v>POREX SURGICAL</v>
          </cell>
        </row>
        <row r="5107">
          <cell r="C5107" t="str">
            <v>PRO LAB</v>
          </cell>
        </row>
        <row r="5108">
          <cell r="C5108" t="str">
            <v>RICHARD WOLF MI CORP</v>
          </cell>
        </row>
        <row r="5109">
          <cell r="C5109" t="str">
            <v>RINGO LLC</v>
          </cell>
        </row>
        <row r="5110">
          <cell r="C5110" t="str">
            <v>ROSEMONT PRESS INC</v>
          </cell>
        </row>
        <row r="5111">
          <cell r="C5111" t="str">
            <v>ROSS MAILING SERVICES INC.</v>
          </cell>
        </row>
        <row r="5112">
          <cell r="C5112" t="str">
            <v>SALMON HOLDINGS LLC</v>
          </cell>
        </row>
        <row r="5113">
          <cell r="C5113" t="str">
            <v>SNEHA PATEL</v>
          </cell>
        </row>
        <row r="5114">
          <cell r="C5114" t="str">
            <v>SYNOVIS SURGICAL INNOVATION</v>
          </cell>
        </row>
        <row r="5115">
          <cell r="C5115" t="str">
            <v>UCG CONFERENCE GROUP</v>
          </cell>
        </row>
        <row r="5116">
          <cell r="C5116" t="str">
            <v>VILLAGE GAS INC.</v>
          </cell>
        </row>
        <row r="5117">
          <cell r="C5117" t="str">
            <v>Other Void</v>
          </cell>
        </row>
        <row r="5118">
          <cell r="C5118" t="str">
            <v>A/P Other</v>
          </cell>
        </row>
        <row r="5119">
          <cell r="C5119" t="str">
            <v>ABRAHAM JELIN MD</v>
          </cell>
        </row>
        <row r="5120">
          <cell r="C5120" t="str">
            <v>AFA PROTECTIVE SYSTEMS INC</v>
          </cell>
        </row>
        <row r="5121">
          <cell r="C5121" t="str">
            <v>AKA PEST CONTROL INC</v>
          </cell>
        </row>
        <row r="5122">
          <cell r="C5122" t="str">
            <v>APOGEE DESIGN &amp; CONSTRUCTIO</v>
          </cell>
        </row>
        <row r="5123">
          <cell r="C5123" t="str">
            <v>ARROW INTERNATIONAL INC</v>
          </cell>
        </row>
        <row r="5124">
          <cell r="C5124" t="str">
            <v>BARBARA JOHNSTON</v>
          </cell>
        </row>
        <row r="5125">
          <cell r="C5125" t="str">
            <v>BERKELEY MED DEVICES INC</v>
          </cell>
        </row>
        <row r="5126">
          <cell r="C5126" t="str">
            <v>BIO MED DEVICES INC</v>
          </cell>
        </row>
        <row r="5127">
          <cell r="C5127" t="str">
            <v>BLOOD DIAGNOSTICS</v>
          </cell>
        </row>
        <row r="5128">
          <cell r="C5128" t="str">
            <v>BRIAN VIEIRA</v>
          </cell>
        </row>
        <row r="5129">
          <cell r="C5129" t="str">
            <v>CANNON DESIGN INC</v>
          </cell>
        </row>
        <row r="5130">
          <cell r="C5130" t="str">
            <v>CARINE CUVILLY</v>
          </cell>
        </row>
        <row r="5131">
          <cell r="C5131" t="str">
            <v>CARSTENS MFG</v>
          </cell>
        </row>
        <row r="5132">
          <cell r="C5132" t="str">
            <v>CASTLE OIL CORP</v>
          </cell>
        </row>
        <row r="5133">
          <cell r="C5133" t="str">
            <v>CATHERINE T. LORENZO</v>
          </cell>
        </row>
        <row r="5134">
          <cell r="C5134" t="str">
            <v>CODONICS INC</v>
          </cell>
        </row>
        <row r="5135">
          <cell r="C5135" t="str">
            <v>COLOPLAST</v>
          </cell>
        </row>
        <row r="5136">
          <cell r="C5136" t="str">
            <v>DADE BEHRING INC</v>
          </cell>
        </row>
        <row r="5137">
          <cell r="C5137" t="str">
            <v>DIAGNOSTICA STAGO INC</v>
          </cell>
        </row>
        <row r="5138">
          <cell r="C5138" t="str">
            <v>DIASORIN CORP</v>
          </cell>
        </row>
        <row r="5139">
          <cell r="C5139" t="str">
            <v>DONALD E ELLIS</v>
          </cell>
        </row>
        <row r="5140">
          <cell r="C5140" t="str">
            <v>DOUGLAS J BOLES</v>
          </cell>
        </row>
        <row r="5141">
          <cell r="C5141" t="str">
            <v>ESCALON MEDICAL CORPORATION</v>
          </cell>
        </row>
        <row r="5142">
          <cell r="C5142" t="str">
            <v>FEDEX</v>
          </cell>
        </row>
        <row r="5143">
          <cell r="C5143" t="str">
            <v>GE MILLER INC</v>
          </cell>
        </row>
        <row r="5144">
          <cell r="C5144" t="str">
            <v>GINO MIGNANO</v>
          </cell>
        </row>
        <row r="5145">
          <cell r="C5145" t="str">
            <v>HOLOGIC LIMITED PARTNERSHIP</v>
          </cell>
        </row>
        <row r="5146">
          <cell r="C5146" t="str">
            <v>IHVAC CORP</v>
          </cell>
        </row>
        <row r="5147">
          <cell r="C5147" t="str">
            <v>INTEGRA LIFESCIENCES CORP</v>
          </cell>
        </row>
        <row r="5148">
          <cell r="C5148" t="str">
            <v>JOHN CHUE</v>
          </cell>
        </row>
        <row r="5149">
          <cell r="C5149" t="str">
            <v>JOSEPH KESSLER, MD</v>
          </cell>
        </row>
        <row r="5150">
          <cell r="C5150" t="str">
            <v>LAURA NOVACEK</v>
          </cell>
        </row>
        <row r="5151">
          <cell r="C5151" t="str">
            <v>LYNNE VOLKMAN</v>
          </cell>
        </row>
        <row r="5152">
          <cell r="C5152" t="str">
            <v>MAILROOM SOLUTIONS INC.</v>
          </cell>
        </row>
        <row r="5153">
          <cell r="C5153" t="str">
            <v>MICHELE SALITURO</v>
          </cell>
        </row>
        <row r="5154">
          <cell r="C5154" t="str">
            <v>MICROTEK MEDICAL INC</v>
          </cell>
        </row>
        <row r="5155">
          <cell r="C5155" t="str">
            <v>POST EXTERMINATING CO</v>
          </cell>
        </row>
        <row r="5156">
          <cell r="C5156" t="str">
            <v>QIAGEN INC</v>
          </cell>
        </row>
        <row r="5157">
          <cell r="C5157" t="str">
            <v>QWEST</v>
          </cell>
        </row>
        <row r="5158">
          <cell r="C5158" t="str">
            <v>RDS DELIVERY SERVICE COMPAN</v>
          </cell>
        </row>
        <row r="5159">
          <cell r="C5159" t="str">
            <v>ROCK &amp; S CORP</v>
          </cell>
        </row>
        <row r="5160">
          <cell r="C5160" t="str">
            <v>SEVENTH AVE PERFORMANCE CTR</v>
          </cell>
        </row>
        <row r="5161">
          <cell r="C5161" t="str">
            <v>TERUMO CARDIOVASCULAR SYSTE</v>
          </cell>
        </row>
        <row r="5162">
          <cell r="C5162" t="str">
            <v>TZ MEDICAL INC</v>
          </cell>
        </row>
        <row r="5163">
          <cell r="C5163" t="str">
            <v>VERIZON WIRELESS</v>
          </cell>
        </row>
        <row r="5164">
          <cell r="C5164" t="str">
            <v>VIKAS SOMA, MD</v>
          </cell>
        </row>
        <row r="5165">
          <cell r="C5165" t="str">
            <v>Physician Fees</v>
          </cell>
        </row>
        <row r="5166">
          <cell r="C5166" t="str">
            <v>A/P Other</v>
          </cell>
        </row>
        <row r="5167">
          <cell r="C5167" t="str">
            <v>Malp Exp</v>
          </cell>
        </row>
        <row r="5168">
          <cell r="C5168" t="str">
            <v>ACCORDIS</v>
          </cell>
        </row>
        <row r="5169">
          <cell r="C5169" t="str">
            <v>ADVANTAGE COMMERCIAL SUPPLY</v>
          </cell>
        </row>
        <row r="5170">
          <cell r="C5170" t="str">
            <v>ADVANTAGE MEDICAL BILLING</v>
          </cell>
        </row>
        <row r="5171">
          <cell r="C5171" t="str">
            <v>AESCULAP INSTRUMENTS</v>
          </cell>
        </row>
        <row r="5172">
          <cell r="C5172" t="str">
            <v>AIRGAS</v>
          </cell>
        </row>
        <row r="5173">
          <cell r="C5173" t="str">
            <v>ALARIS MEDICAL SYSTEMS INC</v>
          </cell>
        </row>
        <row r="5174">
          <cell r="C5174" t="str">
            <v>ALL VOICE COMMUNICATIONS</v>
          </cell>
        </row>
        <row r="5175">
          <cell r="C5175" t="str">
            <v>ALSTON &amp; BIRD LLP</v>
          </cell>
        </row>
        <row r="5176">
          <cell r="C5176" t="str">
            <v>ALVAREZ &amp; MARSAL</v>
          </cell>
        </row>
        <row r="5177">
          <cell r="C5177" t="str">
            <v>AMERICAN HEALTH CARE SUPPLY</v>
          </cell>
        </row>
        <row r="5178">
          <cell r="C5178" t="str">
            <v>AMERICAN PAPER TOWEL CORP</v>
          </cell>
        </row>
        <row r="5179">
          <cell r="C5179" t="str">
            <v>ANGIO DYNAMICS INC</v>
          </cell>
        </row>
        <row r="5180">
          <cell r="C5180" t="str">
            <v>APPLE BEEPER</v>
          </cell>
        </row>
        <row r="5181">
          <cell r="C5181" t="str">
            <v>APPLE MEDICAL CORP</v>
          </cell>
        </row>
        <row r="5182">
          <cell r="C5182" t="str">
            <v>ARAMARK REFRESHMENT SERV</v>
          </cell>
        </row>
        <row r="5183">
          <cell r="C5183" t="str">
            <v>ASPEN SURGICAL PRODUCTS INC</v>
          </cell>
        </row>
        <row r="5184">
          <cell r="C5184" t="str">
            <v>ATOS MEDICAL</v>
          </cell>
        </row>
        <row r="5185">
          <cell r="C5185" t="str">
            <v>BAUSCH &amp; LOMB INC</v>
          </cell>
        </row>
        <row r="5186">
          <cell r="C5186" t="str">
            <v>BAXTER HEALTHCARE FENWAL</v>
          </cell>
        </row>
        <row r="5187">
          <cell r="C5187" t="str">
            <v>BD BIOSCIENCES IMMUNOCYTOME</v>
          </cell>
        </row>
        <row r="5188">
          <cell r="C5188" t="str">
            <v>BESTCARE INC</v>
          </cell>
        </row>
        <row r="5189">
          <cell r="C5189" t="str">
            <v>BORDA PRODUCTS INC</v>
          </cell>
        </row>
        <row r="5190">
          <cell r="C5190" t="str">
            <v>BOSTON SCIENTIFIC MICROVASI</v>
          </cell>
        </row>
        <row r="5191">
          <cell r="C5191" t="str">
            <v>BRACCO DIAGNOSTICS INC</v>
          </cell>
        </row>
        <row r="5192">
          <cell r="C5192" t="str">
            <v>BSN MEDICAL</v>
          </cell>
        </row>
        <row r="5193">
          <cell r="C5193" t="str">
            <v>BUCK SCIENTIFIC</v>
          </cell>
        </row>
        <row r="5194">
          <cell r="C5194" t="str">
            <v>BURKHART ROENTGEN INT'L INC</v>
          </cell>
        </row>
        <row r="5195">
          <cell r="C5195" t="str">
            <v>BUTLER WOODCRAFTERS INC</v>
          </cell>
        </row>
        <row r="5196">
          <cell r="C5196" t="str">
            <v>BYRNE MEDICAL INC</v>
          </cell>
        </row>
        <row r="5197">
          <cell r="C5197" t="str">
            <v>CAID SOLUTIONS</v>
          </cell>
        </row>
        <row r="5198">
          <cell r="C5198" t="str">
            <v>CARDIO MEDICAL PRODUCTS</v>
          </cell>
        </row>
        <row r="5199">
          <cell r="C5199" t="str">
            <v>CARE-TECH LABORATORIES INC.</v>
          </cell>
        </row>
        <row r="5200">
          <cell r="C5200" t="str">
            <v>CHROMATE INDUSTRIAL CORP</v>
          </cell>
        </row>
        <row r="5201">
          <cell r="C5201" t="str">
            <v>CINGULAR WIRELESS</v>
          </cell>
        </row>
        <row r="5202">
          <cell r="C5202" t="str">
            <v>CINTAS CORPORATION</v>
          </cell>
        </row>
        <row r="5203">
          <cell r="C5203" t="str">
            <v>CIVCO MEDICAL INSTRUMENTS</v>
          </cell>
        </row>
        <row r="5204">
          <cell r="C5204" t="str">
            <v>CLEMENTS INDUSTRIES INC</v>
          </cell>
        </row>
        <row r="5205">
          <cell r="C5205" t="str">
            <v>COMPLIANCE 360, INC</v>
          </cell>
        </row>
        <row r="5206">
          <cell r="C5206" t="str">
            <v>DASILVA ARCHITECTS</v>
          </cell>
        </row>
        <row r="5207">
          <cell r="C5207" t="str">
            <v>DE LAGE LANDEN FINANCIAL SV</v>
          </cell>
        </row>
        <row r="5208">
          <cell r="C5208" t="str">
            <v>DELLA FEMINA ROTHSCHILD JEA</v>
          </cell>
        </row>
        <row r="5209">
          <cell r="C5209" t="str">
            <v>DELOITTE CONSULTING LLP</v>
          </cell>
        </row>
        <row r="5210">
          <cell r="C5210" t="str">
            <v>DRAGER MEDICAL</v>
          </cell>
        </row>
        <row r="5211">
          <cell r="C5211" t="str">
            <v>E RECOVERY LLC</v>
          </cell>
        </row>
        <row r="5212">
          <cell r="C5212" t="str">
            <v>ELLMAN INTERNATIONAL</v>
          </cell>
        </row>
        <row r="5213">
          <cell r="C5213" t="str">
            <v>EMPI INC</v>
          </cell>
        </row>
        <row r="5214">
          <cell r="C5214" t="str">
            <v>ENVIRONMENTAL TEMPERATURE S</v>
          </cell>
        </row>
        <row r="5215">
          <cell r="C5215" t="str">
            <v>EPICENTER BIOTECHNOLOGIES</v>
          </cell>
        </row>
        <row r="5216">
          <cell r="C5216" t="str">
            <v>ETHOX INTERNATIONAL</v>
          </cell>
        </row>
        <row r="5217">
          <cell r="C5217" t="str">
            <v>EVERDIXIE EMS SUPPLY CO.</v>
          </cell>
        </row>
        <row r="5218">
          <cell r="C5218" t="str">
            <v>EYE BANK FOR SIGHT RESTORAT</v>
          </cell>
        </row>
        <row r="5219">
          <cell r="C5219" t="str">
            <v>FEDERAL RESERVE BANK</v>
          </cell>
        </row>
        <row r="5220">
          <cell r="C5220" t="str">
            <v>FISHER HEALTHCARE INC</v>
          </cell>
        </row>
        <row r="5221">
          <cell r="C5221" t="str">
            <v>FLUKE BIOMEDICAL LLC</v>
          </cell>
        </row>
        <row r="5222">
          <cell r="C5222" t="str">
            <v>GALLS INC</v>
          </cell>
        </row>
        <row r="5223">
          <cell r="C5223" t="str">
            <v>GE CAPITAL</v>
          </cell>
        </row>
        <row r="5224">
          <cell r="C5224" t="str">
            <v>HANGER P&amp;O INC</v>
          </cell>
        </row>
        <row r="5225">
          <cell r="C5225" t="str">
            <v>HANGER PROSTHETICS &amp; ORTHOT</v>
          </cell>
        </row>
        <row r="5226">
          <cell r="C5226" t="str">
            <v>HEALTH CARE WASTE SERVICES</v>
          </cell>
        </row>
        <row r="5227">
          <cell r="C5227" t="str">
            <v>HEART TO HEART HOME CARE</v>
          </cell>
        </row>
        <row r="5228">
          <cell r="C5228" t="str">
            <v>HIP OF GREATER NY</v>
          </cell>
        </row>
        <row r="5229">
          <cell r="C5229" t="str">
            <v>HOLLISTER INC</v>
          </cell>
        </row>
        <row r="5230">
          <cell r="C5230" t="str">
            <v>IMPEX INC</v>
          </cell>
        </row>
        <row r="5231">
          <cell r="C5231" t="str">
            <v>INGENIX INC</v>
          </cell>
        </row>
        <row r="5232">
          <cell r="C5232" t="str">
            <v>INVIVO RESEARCH INC</v>
          </cell>
        </row>
        <row r="5233">
          <cell r="C5233" t="str">
            <v>ISOTECH DESIGN CANADA INC.</v>
          </cell>
        </row>
        <row r="5234">
          <cell r="C5234" t="str">
            <v>IVEK CORP</v>
          </cell>
        </row>
        <row r="5235">
          <cell r="C5235" t="str">
            <v>JAYS CAR SERVICE INC</v>
          </cell>
        </row>
        <row r="5236">
          <cell r="C5236" t="str">
            <v>JERSEY INFRARED CONSULTANTS</v>
          </cell>
        </row>
        <row r="5237">
          <cell r="C5237" t="str">
            <v>JOHNSON &amp; JOHNSON HEALTH CA</v>
          </cell>
        </row>
        <row r="5238">
          <cell r="C5238" t="str">
            <v>JOHNSON &amp; JOHNSON HEALTHCAR</v>
          </cell>
        </row>
        <row r="5239">
          <cell r="C5239" t="str">
            <v>JZANUS LTD</v>
          </cell>
        </row>
        <row r="5240">
          <cell r="C5240" t="str">
            <v>KATENA PRODUCTS INC</v>
          </cell>
        </row>
        <row r="5241">
          <cell r="C5241" t="str">
            <v>KEM MEDICAL PRODUCTS</v>
          </cell>
        </row>
        <row r="5242">
          <cell r="C5242" t="str">
            <v>KIRWAN SURGICAL PRODUCTS</v>
          </cell>
        </row>
        <row r="5243">
          <cell r="C5243" t="str">
            <v>LANTHEUS MEDICAL IMAGING</v>
          </cell>
        </row>
        <row r="5244">
          <cell r="C5244" t="str">
            <v>MAR-BAL INCORPORATED</v>
          </cell>
        </row>
        <row r="5245">
          <cell r="C5245" t="str">
            <v>MARTAB MEDICAL INC</v>
          </cell>
        </row>
        <row r="5246">
          <cell r="C5246" t="str">
            <v>MCBEE ASSOCIATES INC</v>
          </cell>
        </row>
        <row r="5247">
          <cell r="C5247" t="str">
            <v>MCS CLAIM SERVICES INC</v>
          </cell>
        </row>
        <row r="5248">
          <cell r="C5248" t="str">
            <v>MED ASSETS NRS SYSTEMS LLC</v>
          </cell>
        </row>
        <row r="5249">
          <cell r="C5249" t="str">
            <v>MED COMP ALLIANCE LLC</v>
          </cell>
        </row>
        <row r="5250">
          <cell r="C5250" t="str">
            <v>MEDARTIS, INC.</v>
          </cell>
        </row>
        <row r="5251">
          <cell r="C5251" t="str">
            <v>MEDI INSTRUMENT INC</v>
          </cell>
        </row>
        <row r="5252">
          <cell r="C5252" t="str">
            <v>MEDICAL ACCOUNTS SERVICE</v>
          </cell>
        </row>
        <row r="5253">
          <cell r="C5253" t="str">
            <v>MEDICAL AUTOMATION SYSTEM</v>
          </cell>
        </row>
        <row r="5254">
          <cell r="C5254" t="str">
            <v>MEDICAL CHEMICAL CORP</v>
          </cell>
        </row>
        <row r="5255">
          <cell r="C5255" t="str">
            <v>MEDICAL MANAGEMENT RESOURCE</v>
          </cell>
        </row>
        <row r="5256">
          <cell r="C5256" t="str">
            <v>MENTOR HEALTHCARE PRODUCTS</v>
          </cell>
        </row>
        <row r="5257">
          <cell r="C5257" t="str">
            <v>MICHAEL LABRIOLA INC</v>
          </cell>
        </row>
        <row r="5258">
          <cell r="C5258" t="str">
            <v>MICRO AIRE</v>
          </cell>
        </row>
        <row r="5259">
          <cell r="C5259" t="str">
            <v>MICRO ESSENTIAL LABORATORY</v>
          </cell>
        </row>
        <row r="5260">
          <cell r="C5260" t="str">
            <v>MICRO THERAPEUTIC INC</v>
          </cell>
        </row>
        <row r="5261">
          <cell r="C5261" t="str">
            <v>MINKEL LOCKSMITH INC</v>
          </cell>
        </row>
        <row r="5262">
          <cell r="C5262" t="str">
            <v>M.W. MOONEY &amp; CO. INC</v>
          </cell>
        </row>
        <row r="5263">
          <cell r="C5263" t="str">
            <v>MUTUAL REDEVELOPMENT HOUSES</v>
          </cell>
        </row>
        <row r="5264">
          <cell r="C5264" t="str">
            <v>NCO FINANCIAL SYSTEM INC</v>
          </cell>
        </row>
        <row r="5265">
          <cell r="C5265" t="str">
            <v>NETWORK ELECTRONICS</v>
          </cell>
        </row>
        <row r="5266">
          <cell r="C5266" t="str">
            <v>NEW ENGLAND BIOLABS, INC.</v>
          </cell>
        </row>
        <row r="5267">
          <cell r="C5267" t="str">
            <v>NEW YORK CITY WATER BOARD</v>
          </cell>
        </row>
        <row r="5268">
          <cell r="C5268" t="str">
            <v>NORTHERN SCIENTIFIC INC</v>
          </cell>
        </row>
        <row r="5269">
          <cell r="C5269" t="str">
            <v>NURSING PERSONNEL HOMECARE</v>
          </cell>
        </row>
        <row r="5270">
          <cell r="C5270" t="str">
            <v>NYSNA BENEFITS</v>
          </cell>
        </row>
        <row r="5271">
          <cell r="C5271" t="str">
            <v>NYSNA PENSION</v>
          </cell>
        </row>
        <row r="5272">
          <cell r="C5272" t="str">
            <v>OLYMPIC MEDICAL CORP</v>
          </cell>
        </row>
        <row r="5273">
          <cell r="C5273" t="str">
            <v>OPTO SYSTEMS</v>
          </cell>
        </row>
        <row r="5274">
          <cell r="C5274" t="str">
            <v>ORTHOFIX INC</v>
          </cell>
        </row>
        <row r="5275">
          <cell r="C5275" t="str">
            <v>PACIFIC LAWN SPRINKLERS</v>
          </cell>
        </row>
        <row r="5276">
          <cell r="C5276" t="str">
            <v>PATRICIA MCINTYRE</v>
          </cell>
        </row>
        <row r="5277">
          <cell r="C5277" t="str">
            <v>PHILIP W BRICKNER MD</v>
          </cell>
        </row>
        <row r="5278">
          <cell r="C5278" t="str">
            <v>PML MICROBIOLOGICALS</v>
          </cell>
        </row>
        <row r="5279">
          <cell r="C5279" t="str">
            <v>PRIME STAFFING, LLC</v>
          </cell>
        </row>
        <row r="5280">
          <cell r="C5280" t="str">
            <v>R&amp;D SYSTEMS</v>
          </cell>
        </row>
        <row r="5281">
          <cell r="C5281" t="str">
            <v>RADI MEDICAL SYSTEMS INC</v>
          </cell>
        </row>
        <row r="5282">
          <cell r="C5282" t="str">
            <v>RICHARD VINCENT</v>
          </cell>
        </row>
        <row r="5283">
          <cell r="C5283" t="str">
            <v>RINA NISANOV</v>
          </cell>
        </row>
        <row r="5284">
          <cell r="C5284" t="str">
            <v>RS HEALTHCARE CONSULTANTS L</v>
          </cell>
        </row>
        <row r="5285">
          <cell r="C5285" t="str">
            <v>SAFENET SECURITY SYSTEMS CO</v>
          </cell>
        </row>
        <row r="5286">
          <cell r="C5286" t="str">
            <v>SMG MANAGED CARE SOLUTIONS</v>
          </cell>
        </row>
        <row r="5287">
          <cell r="C5287" t="str">
            <v>SMITHS MEDICAL</v>
          </cell>
        </row>
        <row r="5288">
          <cell r="C5288" t="str">
            <v>SODEXO OPERATIONS LLC</v>
          </cell>
        </row>
        <row r="5289">
          <cell r="C5289" t="str">
            <v>STAT TECH SURGICAL SUPPLY C</v>
          </cell>
        </row>
        <row r="5290">
          <cell r="C5290" t="str">
            <v>STERLING SANITARY SUPPLY CO</v>
          </cell>
        </row>
        <row r="5291">
          <cell r="C5291" t="str">
            <v>STRECK LABORATORIES INC</v>
          </cell>
        </row>
        <row r="5292">
          <cell r="C5292" t="str">
            <v>SYNCOR INTERNATIONAL CORP</v>
          </cell>
        </row>
        <row r="5293">
          <cell r="C5293" t="str">
            <v>TELE-MADE INC</v>
          </cell>
        </row>
        <row r="5294">
          <cell r="C5294" t="str">
            <v>TELEHEALTH</v>
          </cell>
        </row>
        <row r="5295">
          <cell r="C5295" t="str">
            <v>THE ADAM GROUP</v>
          </cell>
        </row>
        <row r="5296">
          <cell r="C5296" t="str">
            <v>THE DENTAL BOX COMPANY, INC</v>
          </cell>
        </row>
        <row r="5297">
          <cell r="C5297" t="str">
            <v>THE HARDENBURGH GROUP, LLC</v>
          </cell>
        </row>
        <row r="5298">
          <cell r="C5298" t="str">
            <v>THE KEYMASTERS INC</v>
          </cell>
        </row>
        <row r="5299">
          <cell r="C5299" t="str">
            <v>THERMO ELECTRON CORPORATION</v>
          </cell>
        </row>
        <row r="5300">
          <cell r="C5300" t="str">
            <v>TRAC</v>
          </cell>
        </row>
        <row r="5301">
          <cell r="C5301" t="str">
            <v>TW SMITH CORP</v>
          </cell>
        </row>
        <row r="5302">
          <cell r="C5302" t="str">
            <v>UNITED HEALTHCARE INSURANCE</v>
          </cell>
        </row>
        <row r="5303">
          <cell r="C5303" t="str">
            <v>WARNOCK AUTOMOTIVE INC</v>
          </cell>
        </row>
        <row r="5304">
          <cell r="C5304" t="str">
            <v>WELLS JOHNSON CO</v>
          </cell>
        </row>
        <row r="5305">
          <cell r="C5305" t="str">
            <v>WELLSPRING MGMT SERVICES LL</v>
          </cell>
        </row>
        <row r="5306">
          <cell r="C5306" t="str">
            <v>WESTCHESTER JOINT WATER WOR</v>
          </cell>
        </row>
        <row r="5307">
          <cell r="C5307" t="str">
            <v>WHITE PLAINS HOSPITAL</v>
          </cell>
        </row>
        <row r="5308">
          <cell r="C5308" t="str">
            <v>WISCONSIN CONVERTING, INC.</v>
          </cell>
        </row>
        <row r="5309">
          <cell r="C5309" t="str">
            <v>WOHLS AND OMARA LLP</v>
          </cell>
        </row>
        <row r="5310">
          <cell r="C5310" t="str">
            <v>ZAVATA INC</v>
          </cell>
        </row>
        <row r="5311">
          <cell r="C5311" t="str">
            <v>A/P Other</v>
          </cell>
        </row>
        <row r="5312">
          <cell r="C5312" t="str">
            <v>ABRAHAM JELIN MD</v>
          </cell>
        </row>
        <row r="5313">
          <cell r="C5313" t="str">
            <v>AIRGAS</v>
          </cell>
        </row>
        <row r="5314">
          <cell r="C5314" t="str">
            <v>ANTHONY SCIANGULA</v>
          </cell>
        </row>
        <row r="5315">
          <cell r="C5315" t="str">
            <v>BARD ACCESS SYSTEM</v>
          </cell>
        </row>
        <row r="5316">
          <cell r="C5316" t="str">
            <v>BARD PERIPHERAL AND VASCULA</v>
          </cell>
        </row>
        <row r="5317">
          <cell r="C5317" t="str">
            <v>BARD UROLOGICAL DIVISION</v>
          </cell>
        </row>
        <row r="5318">
          <cell r="C5318" t="str">
            <v>CAPALINO &amp; COMPANY</v>
          </cell>
        </row>
        <row r="5319">
          <cell r="C5319" t="str">
            <v>CO BIGELOW CHEMIST</v>
          </cell>
        </row>
        <row r="5320">
          <cell r="C5320" t="str">
            <v>COFFEE DISTRIBUTING CORP</v>
          </cell>
        </row>
        <row r="5321">
          <cell r="C5321" t="str">
            <v>DAVOL INC</v>
          </cell>
        </row>
        <row r="5322">
          <cell r="C5322" t="str">
            <v>DEPUY MITEK</v>
          </cell>
        </row>
        <row r="5323">
          <cell r="C5323" t="str">
            <v>DESIGN INTERIORS BY M KAHN</v>
          </cell>
        </row>
        <row r="5324">
          <cell r="C5324" t="str">
            <v>ELM EXCHANGE INC</v>
          </cell>
        </row>
        <row r="5325">
          <cell r="C5325" t="str">
            <v>ERNST &amp; YOUNG LLP</v>
          </cell>
        </row>
        <row r="5326">
          <cell r="C5326" t="str">
            <v>FITNESS BEGINNINGS</v>
          </cell>
        </row>
        <row r="5327">
          <cell r="C5327" t="str">
            <v>JEFFREY SPENCER</v>
          </cell>
        </row>
        <row r="5328">
          <cell r="C5328" t="str">
            <v>KPMG LLP</v>
          </cell>
        </row>
        <row r="5329">
          <cell r="C5329" t="str">
            <v>LEXSON LLC</v>
          </cell>
        </row>
        <row r="5330">
          <cell r="C5330" t="str">
            <v>LOUIS BIANCHINO</v>
          </cell>
        </row>
        <row r="5331">
          <cell r="C5331" t="str">
            <v>Network/Mt Ellis Paper Comp</v>
          </cell>
        </row>
        <row r="5332">
          <cell r="C5332" t="str">
            <v>PC CONNECTION INC</v>
          </cell>
        </row>
        <row r="5333">
          <cell r="C5333" t="str">
            <v>PREMIUM ASSIGNMENT CORPORAT</v>
          </cell>
        </row>
        <row r="5334">
          <cell r="C5334" t="str">
            <v>RICHMOND DISCOUNT APPLIANCE</v>
          </cell>
        </row>
        <row r="5335">
          <cell r="C5335" t="str">
            <v>SALMON HOLDINGS LLC</v>
          </cell>
        </row>
        <row r="5336">
          <cell r="C5336" t="str">
            <v>SONGS FOR TEACHING</v>
          </cell>
        </row>
        <row r="5337">
          <cell r="C5337" t="str">
            <v>SYLVIA PRICE</v>
          </cell>
        </row>
        <row r="5338">
          <cell r="C5338" t="str">
            <v>TRANSCARE DBA METROCARE</v>
          </cell>
        </row>
        <row r="5339">
          <cell r="C5339" t="str">
            <v>TRIM GEN CORP</v>
          </cell>
        </row>
        <row r="5340">
          <cell r="C5340" t="str">
            <v>USI</v>
          </cell>
        </row>
        <row r="5341">
          <cell r="C5341" t="str">
            <v>VALCO ENERGY SYSTEMS</v>
          </cell>
        </row>
        <row r="5342">
          <cell r="C5342" t="str">
            <v>WALDINGER ASSOCIATES PC</v>
          </cell>
        </row>
        <row r="5343">
          <cell r="C5343" t="str">
            <v>CO BIGELOW CHEMIST</v>
          </cell>
        </row>
        <row r="5344">
          <cell r="C5344" t="str">
            <v>PRIME STAFFING, LLC</v>
          </cell>
        </row>
        <row r="5345">
          <cell r="C5345" t="str">
            <v>A/P Other</v>
          </cell>
        </row>
        <row r="5346">
          <cell r="C5346" t="str">
            <v>AETNA INSURANCE</v>
          </cell>
        </row>
        <row r="5347">
          <cell r="C5347" t="str">
            <v>AGNES L SAMUELS</v>
          </cell>
        </row>
        <row r="5348">
          <cell r="C5348" t="str">
            <v>ALLEN MEDICAL SYSTEMS</v>
          </cell>
        </row>
        <row r="5349">
          <cell r="C5349" t="str">
            <v>AMCOM SOFTWARE, INC.</v>
          </cell>
        </row>
        <row r="5350">
          <cell r="C5350" t="str">
            <v>ANNMARIE CLARKE</v>
          </cell>
        </row>
        <row r="5351">
          <cell r="C5351" t="str">
            <v>BELL YORKTOWN INC</v>
          </cell>
        </row>
        <row r="5352">
          <cell r="C5352" t="str">
            <v>BRYAN CORP</v>
          </cell>
        </row>
        <row r="5353">
          <cell r="C5353" t="str">
            <v>CARMEN M. MARTINEZ</v>
          </cell>
        </row>
        <row r="5354">
          <cell r="C5354" t="str">
            <v>CASTLE OIL CORP</v>
          </cell>
        </row>
        <row r="5355">
          <cell r="C5355" t="str">
            <v>COLLEGE OF AMERICAN PATHOLO</v>
          </cell>
        </row>
        <row r="5356">
          <cell r="C5356" t="str">
            <v>COMMERCE COMMERCIAL LEASING</v>
          </cell>
        </row>
        <row r="5357">
          <cell r="C5357" t="str">
            <v>COMPREHENSIVE ARCHIVES INC</v>
          </cell>
        </row>
        <row r="5358">
          <cell r="C5358" t="str">
            <v>CROWN JANITORIAL PRODUCTS,</v>
          </cell>
        </row>
        <row r="5359">
          <cell r="C5359" t="str">
            <v>GARFUNKEL WILD &amp; TRAVIS PC</v>
          </cell>
        </row>
        <row r="5360">
          <cell r="C5360" t="str">
            <v>HAY GROUP INC</v>
          </cell>
        </row>
        <row r="5361">
          <cell r="C5361" t="str">
            <v>HEALTHCARE MANAGEMENT</v>
          </cell>
        </row>
        <row r="5362">
          <cell r="C5362" t="str">
            <v>JINGBO FENG</v>
          </cell>
        </row>
        <row r="5363">
          <cell r="C5363" t="str">
            <v>JOHNSON &amp; JOHNSON HEALTHCAR</v>
          </cell>
        </row>
        <row r="5364">
          <cell r="C5364" t="str">
            <v>MCI</v>
          </cell>
        </row>
        <row r="5365">
          <cell r="C5365" t="str">
            <v>MERRILL COMMUNICATIONS LLC</v>
          </cell>
        </row>
        <row r="5366">
          <cell r="C5366" t="str">
            <v>MICHAEL BARRY</v>
          </cell>
        </row>
        <row r="5367">
          <cell r="C5367" t="str">
            <v>MICHELE SALITURO</v>
          </cell>
        </row>
        <row r="5368">
          <cell r="C5368" t="str">
            <v>NETWORK &amp; COMPANY INC</v>
          </cell>
        </row>
        <row r="5369">
          <cell r="C5369" t="str">
            <v>NURSES 24/7</v>
          </cell>
        </row>
        <row r="5370">
          <cell r="C5370" t="str">
            <v>NYC MTA</v>
          </cell>
        </row>
        <row r="5371">
          <cell r="C5371" t="str">
            <v>OCEANSIDE INSTITUTIONAL IND</v>
          </cell>
        </row>
        <row r="5372">
          <cell r="C5372" t="str">
            <v>ROBERT MARIANI</v>
          </cell>
        </row>
        <row r="5373">
          <cell r="C5373" t="str">
            <v>STATEN ISLAND APPLIANCE</v>
          </cell>
        </row>
        <row r="5374">
          <cell r="C5374" t="str">
            <v>SUSAN GROUP LCSW</v>
          </cell>
        </row>
        <row r="5375">
          <cell r="C5375" t="str">
            <v>THOMAS HANCHETT</v>
          </cell>
        </row>
        <row r="5376">
          <cell r="C5376" t="str">
            <v>SALIENT SURGICAL TECH., INC</v>
          </cell>
        </row>
        <row r="5377">
          <cell r="C5377" t="str">
            <v>US POSTAL SERVICE</v>
          </cell>
        </row>
        <row r="5378">
          <cell r="C5378" t="str">
            <v>VERIZON</v>
          </cell>
        </row>
        <row r="5379">
          <cell r="C5379" t="str">
            <v>VERIZON</v>
          </cell>
        </row>
        <row r="5380">
          <cell r="C5380" t="str">
            <v>VERIZON</v>
          </cell>
        </row>
        <row r="5381">
          <cell r="C5381" t="str">
            <v>VERIZON SELECT SERVICES INC</v>
          </cell>
        </row>
        <row r="5382">
          <cell r="C5382" t="str">
            <v>VERIZON WIRELESS</v>
          </cell>
        </row>
        <row r="5383">
          <cell r="C5383" t="str">
            <v>A/P Other</v>
          </cell>
        </row>
        <row r="5384">
          <cell r="C5384" t="str">
            <v>AFA PROTECTIVE SYSTEMS INC</v>
          </cell>
        </row>
        <row r="5385">
          <cell r="C5385" t="str">
            <v>ALLSTATE MEDICAL</v>
          </cell>
        </row>
        <row r="5386">
          <cell r="C5386" t="str">
            <v>BORIS MECHANICAL INC</v>
          </cell>
        </row>
        <row r="5387">
          <cell r="C5387" t="str">
            <v>COUNTY GRAPHICS FORMS MGMT</v>
          </cell>
        </row>
        <row r="5388">
          <cell r="C5388" t="str">
            <v>DERMARITE INDUSTRIES LLC</v>
          </cell>
        </row>
        <row r="5389">
          <cell r="C5389" t="str">
            <v>DIRECT SUPPLY INC</v>
          </cell>
        </row>
        <row r="5390">
          <cell r="C5390" t="str">
            <v>GTS - WELCO</v>
          </cell>
        </row>
        <row r="5391">
          <cell r="C5391" t="str">
            <v>OCE IMAGISTICS INC FAX MACH</v>
          </cell>
        </row>
        <row r="5392">
          <cell r="C5392" t="str">
            <v>MMS-A MEDICAL SUPPLY COMPAN</v>
          </cell>
        </row>
        <row r="5393">
          <cell r="C5393" t="str">
            <v>NATIONAL GRID</v>
          </cell>
        </row>
        <row r="5394">
          <cell r="C5394" t="str">
            <v>OCEANSIDE INSTITUTIONAL IND</v>
          </cell>
        </row>
        <row r="5395">
          <cell r="C5395" t="str">
            <v>REV GERALD EMEM UMOREN</v>
          </cell>
        </row>
        <row r="5396">
          <cell r="C5396" t="str">
            <v>SPRINT</v>
          </cell>
        </row>
        <row r="5397">
          <cell r="C5397" t="str">
            <v>TRACY DISTEFANO</v>
          </cell>
        </row>
        <row r="5398">
          <cell r="C5398" t="str">
            <v>TRI-STATE SURGICAL SUPPLY</v>
          </cell>
        </row>
        <row r="5399">
          <cell r="C5399" t="str">
            <v>VERIZON</v>
          </cell>
        </row>
        <row r="5400">
          <cell r="C5400" t="str">
            <v>VTA MANAGEMENT SERVICES INC</v>
          </cell>
        </row>
        <row r="5401">
          <cell r="C5401" t="str">
            <v>Other Void</v>
          </cell>
        </row>
        <row r="5402">
          <cell r="C5402" t="str">
            <v>Other Void</v>
          </cell>
        </row>
        <row r="5403">
          <cell r="C5403" t="str">
            <v>Physician Fees</v>
          </cell>
        </row>
        <row r="5404">
          <cell r="C5404" t="str">
            <v>FFS</v>
          </cell>
        </row>
        <row r="5405">
          <cell r="C5405" t="str">
            <v>AMBU</v>
          </cell>
        </row>
        <row r="5406">
          <cell r="C5406" t="str">
            <v>ATRIUM MEDICAL CORP</v>
          </cell>
        </row>
        <row r="5407">
          <cell r="C5407" t="str">
            <v>CICERO VELAZQUEZ CICERO AND</v>
          </cell>
        </row>
        <row r="5408">
          <cell r="C5408" t="str">
            <v>JOHNSON &amp; JOHNSON PROFESSIO</v>
          </cell>
        </row>
        <row r="5409">
          <cell r="C5409" t="str">
            <v>DYNAMEX INC</v>
          </cell>
        </row>
        <row r="5410">
          <cell r="C5410" t="str">
            <v>EAGLE LABORATORIES</v>
          </cell>
        </row>
        <row r="5411">
          <cell r="C5411" t="str">
            <v>HEIGHTS HOME HEALTH CARE &amp;</v>
          </cell>
        </row>
        <row r="5412">
          <cell r="C5412" t="str">
            <v>HEMOCUE INC</v>
          </cell>
        </row>
        <row r="5413">
          <cell r="C5413" t="str">
            <v>HOME CARE ASSOC OF NYS INC</v>
          </cell>
        </row>
        <row r="5414">
          <cell r="C5414" t="str">
            <v>IHVAC CORP</v>
          </cell>
        </row>
        <row r="5415">
          <cell r="C5415" t="str">
            <v>INTEGRATION PARTNERS CORP</v>
          </cell>
        </row>
        <row r="5416">
          <cell r="C5416" t="str">
            <v>INTERCOM OF AMERICA</v>
          </cell>
        </row>
        <row r="5417">
          <cell r="C5417" t="str">
            <v>IOP INC</v>
          </cell>
        </row>
        <row r="5418">
          <cell r="C5418" t="str">
            <v>JACKSON LEWIS LLP</v>
          </cell>
        </row>
        <row r="5419">
          <cell r="C5419" t="str">
            <v>JAMES WOODS</v>
          </cell>
        </row>
        <row r="5420">
          <cell r="C5420" t="str">
            <v>JANET COHEN</v>
          </cell>
        </row>
        <row r="5421">
          <cell r="C5421" t="str">
            <v>JOINT COMMISSION RESOURCES</v>
          </cell>
        </row>
        <row r="5422">
          <cell r="C5422" t="str">
            <v>KYPHON INCORPORATED</v>
          </cell>
        </row>
        <row r="5423">
          <cell r="C5423" t="str">
            <v>LAURAB INC</v>
          </cell>
        </row>
        <row r="5424">
          <cell r="C5424" t="str">
            <v>MAXOR NATIONAL PHARMACY SVC</v>
          </cell>
        </row>
        <row r="5425">
          <cell r="C5425" t="str">
            <v>MEDICAL LIABILITY MUTUAL</v>
          </cell>
        </row>
        <row r="5426">
          <cell r="C5426" t="str">
            <v>MEDTRONIC DLP</v>
          </cell>
        </row>
        <row r="5427">
          <cell r="C5427" t="str">
            <v>MEDTRONIC USA</v>
          </cell>
        </row>
        <row r="5428">
          <cell r="C5428" t="str">
            <v>MEDTRONIC NEUROLOGICAL TECH</v>
          </cell>
        </row>
        <row r="5429">
          <cell r="C5429" t="str">
            <v>MEDTRONIC SOFAMOR DANEK INC</v>
          </cell>
        </row>
        <row r="5430">
          <cell r="C5430" t="str">
            <v>MEDTRONIC USA INC</v>
          </cell>
        </row>
        <row r="5431">
          <cell r="C5431" t="str">
            <v>MEDTRONIC XOMED INC</v>
          </cell>
        </row>
        <row r="5432">
          <cell r="C5432" t="str">
            <v>MICHELE SALITURO</v>
          </cell>
        </row>
        <row r="5433">
          <cell r="C5433" t="str">
            <v>MINKEL LOCKSMITH INC</v>
          </cell>
        </row>
        <row r="5434">
          <cell r="C5434" t="str">
            <v>MUSCULOSKELETAL TRANSPLANT</v>
          </cell>
        </row>
        <row r="5435">
          <cell r="C5435" t="str">
            <v>NATIONAL GRID</v>
          </cell>
        </row>
        <row r="5436">
          <cell r="C5436" t="str">
            <v>OPTONOL INC</v>
          </cell>
        </row>
        <row r="5437">
          <cell r="C5437" t="str">
            <v>ORTHO CLINICAL DIAGNOSTICS</v>
          </cell>
        </row>
        <row r="5438">
          <cell r="C5438" t="str">
            <v>PETTY CASH</v>
          </cell>
        </row>
        <row r="5439">
          <cell r="C5439" t="str">
            <v>PUBLIC GOODS POOL</v>
          </cell>
        </row>
        <row r="5440">
          <cell r="C5440" t="str">
            <v>RBC LIMITED</v>
          </cell>
        </row>
        <row r="5441">
          <cell r="C5441" t="str">
            <v>S M ASSOCIATES</v>
          </cell>
        </row>
        <row r="5442">
          <cell r="C5442" t="str">
            <v>SACHS ASSOCIATES</v>
          </cell>
        </row>
        <row r="5443">
          <cell r="C5443" t="str">
            <v>SALVATORE D'ALESSANDRO</v>
          </cell>
        </row>
        <row r="5444">
          <cell r="C5444" t="str">
            <v>SIEMENS MEDICAL SOLUTIONS U</v>
          </cell>
        </row>
        <row r="5445">
          <cell r="C5445" t="str">
            <v>SOFT COMPUTER CONSULTANTS</v>
          </cell>
        </row>
        <row r="5446">
          <cell r="C5446" t="str">
            <v>SPINAL GRAFT TECHNOLOGIES L</v>
          </cell>
        </row>
        <row r="5447">
          <cell r="C5447" t="str">
            <v>ST. FRANCIS XAVIER MISSION</v>
          </cell>
        </row>
        <row r="5448">
          <cell r="C5448" t="str">
            <v>STERIS CORP</v>
          </cell>
        </row>
        <row r="5449">
          <cell r="C5449" t="str">
            <v>SUBURBAN CARTING CORP</v>
          </cell>
        </row>
        <row r="5450">
          <cell r="C5450" t="str">
            <v>TRANSMOTION MEDICAL INC</v>
          </cell>
        </row>
        <row r="5451">
          <cell r="C5451" t="str">
            <v>TREK DIAGNOSTIC SYSTEMS INC</v>
          </cell>
        </row>
        <row r="5452">
          <cell r="C5452" t="str">
            <v>US SURGICAL CORP</v>
          </cell>
        </row>
        <row r="5453">
          <cell r="C5453" t="str">
            <v>WESTCHESTER WILDLIFE CONTRO</v>
          </cell>
        </row>
        <row r="5454">
          <cell r="C5454" t="str">
            <v>WHITE GLOVE INC</v>
          </cell>
        </row>
        <row r="5455">
          <cell r="C5455" t="str">
            <v>YELLOW BOOK</v>
          </cell>
        </row>
        <row r="5456">
          <cell r="C5456" t="str">
            <v>PC RICHARD &amp; SON</v>
          </cell>
        </row>
        <row r="5457">
          <cell r="C5457" t="str">
            <v>ADT SECURITY SERVICES INC</v>
          </cell>
        </row>
        <row r="5458">
          <cell r="C5458" t="str">
            <v>ALPHA NEUROLOGY PC</v>
          </cell>
        </row>
        <row r="5459">
          <cell r="C5459" t="str">
            <v>BENEFIT RESOURCE INC</v>
          </cell>
        </row>
        <row r="5460">
          <cell r="C5460" t="str">
            <v>ELI RESEARCH</v>
          </cell>
        </row>
        <row r="5461">
          <cell r="C5461" t="str">
            <v>GHI</v>
          </cell>
        </row>
        <row r="5462">
          <cell r="C5462" t="str">
            <v>GRACE TUBAN</v>
          </cell>
        </row>
        <row r="5463">
          <cell r="C5463" t="str">
            <v>JIN YUE</v>
          </cell>
        </row>
        <row r="5464">
          <cell r="C5464" t="str">
            <v>NANETTE THOMAS</v>
          </cell>
        </row>
        <row r="5465">
          <cell r="C5465" t="str">
            <v>RAPID SEWER CLEANERS INC</v>
          </cell>
        </row>
        <row r="5466">
          <cell r="C5466" t="str">
            <v>SOK GEK SIM</v>
          </cell>
        </row>
        <row r="5467">
          <cell r="C5467" t="str">
            <v>TODT HILL UROLOGIC GRP PC</v>
          </cell>
        </row>
        <row r="5468">
          <cell r="C5468" t="str">
            <v>ELI RESEARCH</v>
          </cell>
        </row>
        <row r="5469">
          <cell r="C5469" t="str">
            <v>Garnishments</v>
          </cell>
        </row>
        <row r="5470">
          <cell r="C5470" t="str">
            <v>DOD</v>
          </cell>
        </row>
        <row r="5471">
          <cell r="C5471" t="str">
            <v>ABRAMS FENSTERMAN FENSTERMA</v>
          </cell>
        </row>
        <row r="5472">
          <cell r="C5472" t="str">
            <v>ADVANTIS HEALTHCARE SOLUTIO</v>
          </cell>
        </row>
        <row r="5473">
          <cell r="C5473" t="str">
            <v>AIDES AT HOME INC</v>
          </cell>
        </row>
        <row r="5474">
          <cell r="C5474" t="str">
            <v>ALAN HIRSCHFELD MD</v>
          </cell>
        </row>
        <row r="5475">
          <cell r="C5475" t="str">
            <v>ALLEN HEALTH CARE SERVICES</v>
          </cell>
        </row>
        <row r="5476">
          <cell r="C5476" t="str">
            <v>BARTLETT MCDONOUGH BASTONE</v>
          </cell>
        </row>
        <row r="5477">
          <cell r="C5477" t="str">
            <v>BINDING SITE INC</v>
          </cell>
        </row>
        <row r="5478">
          <cell r="C5478" t="str">
            <v>BIOMED CENTRAL LIMITED</v>
          </cell>
        </row>
        <row r="5479">
          <cell r="C5479" t="str">
            <v>CITRIX SYSTEMS INC.</v>
          </cell>
        </row>
        <row r="5480">
          <cell r="C5480" t="str">
            <v>COREMATRIX SYSTEMS LLC</v>
          </cell>
        </row>
        <row r="5481">
          <cell r="C5481" t="str">
            <v>ESCALON MEDICAL CORPORATION</v>
          </cell>
        </row>
        <row r="5482">
          <cell r="C5482" t="str">
            <v>EXTRA SPACE STORAGE OF</v>
          </cell>
        </row>
        <row r="5483">
          <cell r="C5483" t="str">
            <v>FUTURE HEALTH CONCEPTS INC</v>
          </cell>
        </row>
        <row r="5484">
          <cell r="C5484" t="str">
            <v>GLOVER FLOORS</v>
          </cell>
        </row>
        <row r="5485">
          <cell r="C5485" t="str">
            <v>GREENWICH MEDICAL ANESTHESI</v>
          </cell>
        </row>
        <row r="5486">
          <cell r="C5486" t="str">
            <v>HARFORD CEBSCO</v>
          </cell>
        </row>
        <row r="5487">
          <cell r="C5487" t="str">
            <v>I&amp;Y SENIOR CARE INC</v>
          </cell>
        </row>
        <row r="5488">
          <cell r="C5488" t="str">
            <v>INTEGRA NEURO SUPPLIES</v>
          </cell>
        </row>
        <row r="5489">
          <cell r="C5489" t="str">
            <v>INTEGRA LIFESCIENCES CORP</v>
          </cell>
        </row>
        <row r="5490">
          <cell r="C5490" t="str">
            <v>INTEGRA NEURO SUPPLIES</v>
          </cell>
        </row>
        <row r="5491">
          <cell r="C5491" t="str">
            <v>INTEGRA RADIONICS</v>
          </cell>
        </row>
        <row r="5492">
          <cell r="C5492" t="str">
            <v>KARL STORZ</v>
          </cell>
        </row>
        <row r="5493">
          <cell r="C5493" t="str">
            <v>KARL STORZ ENDOSCOPY AMERIC</v>
          </cell>
        </row>
        <row r="5494">
          <cell r="C5494" t="str">
            <v>KAUFMAN BORGEEST &amp; RYAN LLP</v>
          </cell>
        </row>
        <row r="5495">
          <cell r="C5495" t="str">
            <v>LONE STAR MEDICAL</v>
          </cell>
        </row>
        <row r="5496">
          <cell r="C5496" t="str">
            <v>LONGO ELECTRICAL MECHANICAL</v>
          </cell>
        </row>
        <row r="5497">
          <cell r="C5497" t="str">
            <v>LUTHIN ASSOC INC</v>
          </cell>
        </row>
        <row r="5498">
          <cell r="C5498" t="str">
            <v>METLIFE TOWER RESOURCES</v>
          </cell>
        </row>
        <row r="5499">
          <cell r="C5499" t="str">
            <v>MINDRAY DA USA INC</v>
          </cell>
        </row>
        <row r="5500">
          <cell r="C5500" t="str">
            <v>NEW YORK STATE DEPT OF LABO</v>
          </cell>
        </row>
        <row r="5501">
          <cell r="C5501" t="str">
            <v>NK ARCHITECTS</v>
          </cell>
        </row>
        <row r="5502">
          <cell r="C5502" t="str">
            <v>NORTHEASTERN TECHNOLOGIES G</v>
          </cell>
        </row>
        <row r="5503">
          <cell r="C5503" t="str">
            <v>NUCLEAR DIAGNOSTIC PRODUCTS</v>
          </cell>
        </row>
        <row r="5504">
          <cell r="C5504" t="str">
            <v>PACIFIC LIFE AND ANNUITY</v>
          </cell>
        </row>
        <row r="5505">
          <cell r="C5505" t="str">
            <v>PORITZ AND ASSOCIATES LLC</v>
          </cell>
        </row>
        <row r="5506">
          <cell r="C5506" t="str">
            <v>PREMIUM ASSIGNMENT CORPORAT</v>
          </cell>
        </row>
        <row r="5507">
          <cell r="C5507" t="str">
            <v>PRUDENTIAL ASSIGNED SETTLEM</v>
          </cell>
        </row>
        <row r="5508">
          <cell r="C5508" t="str">
            <v>SAINT VINCENT CATHOLIC MEDI</v>
          </cell>
        </row>
        <row r="5509">
          <cell r="C5509" t="str">
            <v>SHAMROCK SCIENTIFIC SPECIAL</v>
          </cell>
        </row>
        <row r="5510">
          <cell r="C5510" t="str">
            <v>SHAUB AHMUTY CITRIN &amp; SPRAT</v>
          </cell>
        </row>
        <row r="5511">
          <cell r="C5511" t="str">
            <v>SMITH &amp; NEPHEW ENDOSCOPY IN</v>
          </cell>
        </row>
        <row r="5512">
          <cell r="C5512" t="str">
            <v>SMITH &amp; NEPHEW/DYONICS</v>
          </cell>
        </row>
        <row r="5513">
          <cell r="C5513" t="str">
            <v>SODEXO OPERATIONS LLC</v>
          </cell>
        </row>
        <row r="5514">
          <cell r="C5514" t="str">
            <v>SOFT COMPUTER CONSULTANTS</v>
          </cell>
        </row>
        <row r="5515">
          <cell r="C5515" t="str">
            <v>SPECIAL TOUCH HOME CARE SER</v>
          </cell>
        </row>
        <row r="5516">
          <cell r="C5516" t="str">
            <v>TRIARCO ARTS &amp; CRAFTS</v>
          </cell>
        </row>
        <row r="5517">
          <cell r="C5517" t="str">
            <v>NEW YORK STATE DEPT OF LABO</v>
          </cell>
        </row>
        <row r="5518">
          <cell r="C5518" t="str">
            <v>PETTY CASH - HOLY FAMILY HO</v>
          </cell>
        </row>
        <row r="5519">
          <cell r="C5519" t="str">
            <v>NEW YORK STATE DEPT OF LABO</v>
          </cell>
        </row>
        <row r="5520">
          <cell r="C5520" t="str">
            <v>TW SMITH CORP</v>
          </cell>
        </row>
        <row r="5521">
          <cell r="C5521" t="str">
            <v>BIOMED CENTRAL LIMITED</v>
          </cell>
        </row>
        <row r="5522">
          <cell r="C5522" t="str">
            <v>Physician Fees</v>
          </cell>
        </row>
        <row r="5523">
          <cell r="C5523" t="str">
            <v>FFS</v>
          </cell>
        </row>
        <row r="5524">
          <cell r="C5524" t="str">
            <v>A. AARDVARK PEST CONTROL CO</v>
          </cell>
        </row>
        <row r="5525">
          <cell r="C5525" t="str">
            <v>ACCUSPLIT INC.</v>
          </cell>
        </row>
        <row r="5526">
          <cell r="C5526" t="str">
            <v>ADVANCE DISTRIBUTING</v>
          </cell>
        </row>
        <row r="5527">
          <cell r="C5527" t="str">
            <v>ADVANCE MEDICAL DESIGNS INC</v>
          </cell>
        </row>
        <row r="5528">
          <cell r="C5528" t="str">
            <v>ADVANCED VISUAL INSTRMNTS I</v>
          </cell>
        </row>
        <row r="5529">
          <cell r="C5529" t="str">
            <v>ALCON LABORATORIES INC</v>
          </cell>
        </row>
        <row r="5530">
          <cell r="C5530" t="str">
            <v>ANDERSON KILL &amp; OLICK,P.C.</v>
          </cell>
        </row>
        <row r="5531">
          <cell r="C5531" t="str">
            <v>ASSOCIATION FOR HEALTHCARE</v>
          </cell>
        </row>
        <row r="5532">
          <cell r="C5532" t="str">
            <v>ATLANTIC MEDICAL SYSTEMS</v>
          </cell>
        </row>
        <row r="5533">
          <cell r="C5533" t="str">
            <v>BALTIMORE AIRCOIL COMPANY</v>
          </cell>
        </row>
        <row r="5534">
          <cell r="C5534" t="str">
            <v>BASCH SUBSCRIPTIONS INC</v>
          </cell>
        </row>
        <row r="5535">
          <cell r="C5535" t="str">
            <v>BAY STREET AUTO CENTER</v>
          </cell>
        </row>
        <row r="5536">
          <cell r="C5536" t="str">
            <v>BIO-RAD LABORATORIES, INC.</v>
          </cell>
        </row>
        <row r="5537">
          <cell r="C5537" t="str">
            <v>BOEHRINGER LABORATORIES</v>
          </cell>
        </row>
        <row r="5538">
          <cell r="C5538" t="str">
            <v>BOMIMED INC</v>
          </cell>
        </row>
        <row r="5539">
          <cell r="C5539" t="str">
            <v>BOUND TREE MEDICAL</v>
          </cell>
        </row>
        <row r="5540">
          <cell r="C5540" t="str">
            <v>BROTHERS SUPPLY CORP</v>
          </cell>
        </row>
        <row r="5541">
          <cell r="C5541" t="str">
            <v>CADWALADER WICKERSHAM &amp; TAF</v>
          </cell>
        </row>
        <row r="5542">
          <cell r="C5542" t="str">
            <v>CHARLES B.WANG COMMUNITY</v>
          </cell>
        </row>
        <row r="5543">
          <cell r="C5543" t="str">
            <v>CLEAN AIR QUALITY SERVICE I</v>
          </cell>
        </row>
        <row r="5544">
          <cell r="C5544" t="str">
            <v>COUNTY CHAIR PARTY RENTALS</v>
          </cell>
        </row>
        <row r="5545">
          <cell r="C5545" t="str">
            <v>CRISIS PREVENTION INSTITUTE</v>
          </cell>
        </row>
        <row r="5546">
          <cell r="C5546" t="str">
            <v>CRITICARE INC</v>
          </cell>
        </row>
        <row r="5547">
          <cell r="C5547" t="str">
            <v>CUSHMAN &amp; WAKEFIELD INC</v>
          </cell>
        </row>
        <row r="5548">
          <cell r="C5548" t="str">
            <v>CYGNUS MEDICAL</v>
          </cell>
        </row>
        <row r="5549">
          <cell r="C5549" t="str">
            <v>DATEX OHMEDA INC</v>
          </cell>
        </row>
        <row r="5550">
          <cell r="C5550" t="str">
            <v>DEER PARK SPRING WATER</v>
          </cell>
        </row>
        <row r="5551">
          <cell r="C5551" t="str">
            <v>DELOITTE CONSULTING LLP</v>
          </cell>
        </row>
        <row r="5552">
          <cell r="C5552" t="str">
            <v>DESCO</v>
          </cell>
        </row>
        <row r="5553">
          <cell r="C5553" t="str">
            <v>DIAL HEWLETT JR., MD P.C.</v>
          </cell>
        </row>
        <row r="5554">
          <cell r="C5554" t="str">
            <v>DOCUMENT CONTROL SYST INC</v>
          </cell>
        </row>
        <row r="5555">
          <cell r="C5555" t="str">
            <v>EAGLE COFFEE</v>
          </cell>
        </row>
        <row r="5556">
          <cell r="C5556" t="str">
            <v>ELECTRIC MOTORS &amp; PUMPS COR</v>
          </cell>
        </row>
        <row r="5557">
          <cell r="C5557" t="str">
            <v>ELSEVIER</v>
          </cell>
        </row>
        <row r="5558">
          <cell r="C5558" t="str">
            <v>ENCORE MEDICAL LP</v>
          </cell>
        </row>
        <row r="5559">
          <cell r="C5559" t="str">
            <v>EXECUTIVE CLEANING SERVICE</v>
          </cell>
        </row>
        <row r="5560">
          <cell r="C5560" t="str">
            <v>FIRE SYSTEMS INC</v>
          </cell>
        </row>
        <row r="5561">
          <cell r="C5561" t="str">
            <v>FRANCISCAN ORDER/ALL SAINTS</v>
          </cell>
        </row>
        <row r="5562">
          <cell r="C5562" t="str">
            <v>FRIEDMAN &amp; GOTBAUM LLP</v>
          </cell>
        </row>
        <row r="5563">
          <cell r="C5563" t="str">
            <v>GAETA INTERIOR DEMO</v>
          </cell>
        </row>
        <row r="5564">
          <cell r="C5564" t="str">
            <v>GREATER NEW YORK HOSPITAL</v>
          </cell>
        </row>
        <row r="5565">
          <cell r="C5565" t="str">
            <v>HARRISON PAINT</v>
          </cell>
        </row>
        <row r="5566">
          <cell r="C5566" t="str">
            <v>HIP HEALTH PLAN OF NEW YORK</v>
          </cell>
        </row>
        <row r="5567">
          <cell r="C5567" t="str">
            <v>HORIZON BLUE CROSS BLUE SHI</v>
          </cell>
        </row>
        <row r="5568">
          <cell r="C5568" t="str">
            <v>IMT MEDICAL HEALTHCARE SVCS</v>
          </cell>
        </row>
        <row r="5569">
          <cell r="C5569" t="str">
            <v>INTERMEC TECHNOLOGIES CORP</v>
          </cell>
        </row>
        <row r="5570">
          <cell r="C5570" t="str">
            <v>INTERNATIONAL TECHNIDYNE CO</v>
          </cell>
        </row>
        <row r="5571">
          <cell r="C5571" t="str">
            <v>INTERSURGICAL INC.</v>
          </cell>
        </row>
        <row r="5572">
          <cell r="C5572" t="str">
            <v>JEM SANITATION CORP</v>
          </cell>
        </row>
        <row r="5573">
          <cell r="C5573" t="str">
            <v>JOHNSON &amp; JOHNSON HEALTHCAR</v>
          </cell>
        </row>
        <row r="5574">
          <cell r="C5574" t="str">
            <v>JOSHUA STILLMAN MD,MPH,FACE</v>
          </cell>
        </row>
        <row r="5575">
          <cell r="C5575" t="str">
            <v>JYOTI MASONIS</v>
          </cell>
        </row>
        <row r="5576">
          <cell r="C5576" t="str">
            <v>KAUFMAN BORGEEST &amp; RYAN LLP</v>
          </cell>
        </row>
        <row r="5577">
          <cell r="C5577" t="str">
            <v>KLAS ENTERPRISES LLC</v>
          </cell>
        </row>
        <row r="5578">
          <cell r="C5578" t="str">
            <v>LLOYD STAFFING</v>
          </cell>
        </row>
        <row r="5579">
          <cell r="C5579" t="str">
            <v>MARKET LAB INC</v>
          </cell>
        </row>
        <row r="5580">
          <cell r="C5580" t="str">
            <v>MCGRAW HILL COMPANIES INC</v>
          </cell>
        </row>
        <row r="5581">
          <cell r="C5581" t="str">
            <v>MDS NORDION INC</v>
          </cell>
        </row>
        <row r="5582">
          <cell r="C5582" t="str">
            <v>MED LABEL INC</v>
          </cell>
        </row>
        <row r="5583">
          <cell r="C5583" t="str">
            <v>MED PASS INC</v>
          </cell>
        </row>
        <row r="5584">
          <cell r="C5584" t="str">
            <v>MIDTOWN GLASS INC.</v>
          </cell>
        </row>
        <row r="5585">
          <cell r="C5585" t="str">
            <v>MILLIPORE CORP</v>
          </cell>
        </row>
        <row r="5586">
          <cell r="C5586" t="str">
            <v>MJR ELEVATOR CONSULT GROUP</v>
          </cell>
        </row>
        <row r="5587">
          <cell r="C5587" t="str">
            <v>MMI-MEMOMETAL, INC.</v>
          </cell>
        </row>
        <row r="5588">
          <cell r="C5588" t="str">
            <v>MPM MEDICAL SUPPLY</v>
          </cell>
        </row>
        <row r="5589">
          <cell r="C5589" t="str">
            <v>NATUS MEDICAL INC</v>
          </cell>
        </row>
        <row r="5590">
          <cell r="C5590" t="str">
            <v>NEW YORK ELEVATOR</v>
          </cell>
        </row>
        <row r="5591">
          <cell r="C5591" t="str">
            <v>NORTHEAST COMM AUTO &amp;</v>
          </cell>
        </row>
        <row r="5592">
          <cell r="C5592" t="str">
            <v>NYC DEPARTMENT OF FINANCE</v>
          </cell>
        </row>
        <row r="5593">
          <cell r="C5593" t="str">
            <v>NYS CRIME VICTIMS BOARD</v>
          </cell>
        </row>
        <row r="5594">
          <cell r="C5594" t="str">
            <v>OFFICE ZONE</v>
          </cell>
        </row>
        <row r="5595">
          <cell r="C5595" t="str">
            <v>OPTO SYSTEMS</v>
          </cell>
        </row>
        <row r="5596">
          <cell r="C5596" t="str">
            <v>ORTHO CLINICAL DIAGNOSTICS</v>
          </cell>
        </row>
        <row r="5597">
          <cell r="C5597" t="str">
            <v>PACSGEAR</v>
          </cell>
        </row>
        <row r="5598">
          <cell r="C5598" t="str">
            <v>PERMAGRAPHICS INC</v>
          </cell>
        </row>
        <row r="5599">
          <cell r="C5599" t="str">
            <v>PERMARK INC</v>
          </cell>
        </row>
        <row r="5600">
          <cell r="C5600" t="str">
            <v>PITNEY BOWES INC</v>
          </cell>
        </row>
        <row r="5601">
          <cell r="C5601" t="str">
            <v>POSITIVE PROMOTIONS</v>
          </cell>
        </row>
        <row r="5602">
          <cell r="C5602" t="str">
            <v>RADIOMETER AMERICA INC</v>
          </cell>
        </row>
        <row r="5603">
          <cell r="C5603" t="str">
            <v>RESTAURANT ASSOCIATES @ NYA</v>
          </cell>
        </row>
        <row r="5604">
          <cell r="C5604" t="str">
            <v>RONALD MCDONALD HOUSE OF NY</v>
          </cell>
        </row>
        <row r="5605">
          <cell r="C5605" t="str">
            <v>ROSEMONT PRESS INC</v>
          </cell>
        </row>
        <row r="5606">
          <cell r="C5606" t="str">
            <v>S &amp; S WORLDWIDE INC.</v>
          </cell>
        </row>
        <row r="5607">
          <cell r="C5607" t="str">
            <v>SCARAN HEATING &amp; AIR CONDIT</v>
          </cell>
        </row>
        <row r="5608">
          <cell r="C5608" t="str">
            <v>SIEMENS ENTERPRISE NETWORK</v>
          </cell>
        </row>
        <row r="5609">
          <cell r="C5609" t="str">
            <v>STANDARD REGISTER</v>
          </cell>
        </row>
        <row r="5610">
          <cell r="C5610" t="str">
            <v>STARNET DBA WESTCHESTER EMS</v>
          </cell>
        </row>
        <row r="5611">
          <cell r="C5611" t="str">
            <v>STATE OF THE ART MED</v>
          </cell>
        </row>
        <row r="5612">
          <cell r="C5612" t="str">
            <v>SWISSLOG TRANSLOGIC CORP</v>
          </cell>
        </row>
        <row r="5613">
          <cell r="C5613" t="str">
            <v>Test Vendor</v>
          </cell>
        </row>
        <row r="5614">
          <cell r="C5614" t="str">
            <v>THE ABNY FOUNDATION</v>
          </cell>
        </row>
        <row r="5615">
          <cell r="C5615" t="str">
            <v>THE HFGROUP LLC</v>
          </cell>
        </row>
        <row r="5616">
          <cell r="C5616" t="str">
            <v>THOMSON REUTERS</v>
          </cell>
        </row>
        <row r="5617">
          <cell r="C5617" t="str">
            <v>UNI SYSTEMS OF NY INC</v>
          </cell>
        </row>
        <row r="5618">
          <cell r="C5618" t="str">
            <v>UNIMED CORP</v>
          </cell>
        </row>
        <row r="5619">
          <cell r="C5619" t="str">
            <v>UNITED HEALTHCARE</v>
          </cell>
        </row>
        <row r="5620">
          <cell r="C5620" t="str">
            <v>UNITED UNION OF ROOFERS</v>
          </cell>
        </row>
        <row r="5621">
          <cell r="C5621" t="str">
            <v>UNIVERSAL HOSPITAL SERVICES</v>
          </cell>
        </row>
        <row r="5622">
          <cell r="C5622" t="str">
            <v>W &amp; E BAUM</v>
          </cell>
        </row>
        <row r="5623">
          <cell r="C5623" t="str">
            <v>WALLICO BUILDING SERVICES I</v>
          </cell>
        </row>
        <row r="5624">
          <cell r="C5624" t="str">
            <v>WESTCHESTER AMBULETTE SERVI</v>
          </cell>
        </row>
        <row r="5625">
          <cell r="C5625" t="str">
            <v>AETNA INC</v>
          </cell>
        </row>
        <row r="5626">
          <cell r="C5626" t="str">
            <v>BAXTER HEALTHCARE CORP</v>
          </cell>
        </row>
        <row r="5627">
          <cell r="C5627" t="str">
            <v>BENEFIT RESOURCE INC</v>
          </cell>
        </row>
        <row r="5628">
          <cell r="C5628" t="str">
            <v>GARFUNKEL WILD &amp; TRAVIS PC</v>
          </cell>
        </row>
        <row r="5629">
          <cell r="C5629" t="str">
            <v>LARGE GROUP INSURANCE</v>
          </cell>
        </row>
        <row r="5630">
          <cell r="C5630" t="str">
            <v>METROPOLITAN LIFE INSURANCE</v>
          </cell>
        </row>
        <row r="5631">
          <cell r="C5631" t="str">
            <v>NY PLUMBING &amp; HEATING CORP</v>
          </cell>
        </row>
        <row r="5632">
          <cell r="C5632" t="str">
            <v>NY PLUMBING &amp; HEATING CORP</v>
          </cell>
        </row>
        <row r="5633">
          <cell r="C5633" t="str">
            <v>PHILIPS HEALTHCARE INFORMAT</v>
          </cell>
        </row>
        <row r="5634">
          <cell r="C5634" t="str">
            <v>SPECTERA INC</v>
          </cell>
        </row>
        <row r="5635">
          <cell r="C5635" t="str">
            <v>ULINE</v>
          </cell>
        </row>
        <row r="5636">
          <cell r="C5636" t="str">
            <v>AETNA INC</v>
          </cell>
        </row>
        <row r="5637">
          <cell r="C5637" t="str">
            <v>BENEFIT RESOURCE INC</v>
          </cell>
        </row>
        <row r="5638">
          <cell r="C5638" t="str">
            <v>METROPOLITAN LIFE INSURANCE</v>
          </cell>
        </row>
        <row r="5639">
          <cell r="C5639" t="str">
            <v>SPECTERA INC</v>
          </cell>
        </row>
        <row r="5640">
          <cell r="C5640" t="str">
            <v>AETNA INC</v>
          </cell>
        </row>
        <row r="5641">
          <cell r="C5641" t="str">
            <v>CHRISTA BORCHERDING</v>
          </cell>
        </row>
        <row r="5642">
          <cell r="C5642" t="str">
            <v>DIRECT SUPPLY INC</v>
          </cell>
        </row>
        <row r="5643">
          <cell r="C5643" t="str">
            <v>METROPOLITAN LIFE INSURANCE</v>
          </cell>
        </row>
        <row r="5644">
          <cell r="C5644" t="str">
            <v>SPECTERA INC</v>
          </cell>
        </row>
        <row r="5645">
          <cell r="C5645" t="str">
            <v>Rents</v>
          </cell>
        </row>
        <row r="5646">
          <cell r="C5646" t="str">
            <v>ANESTHESIA &amp; CRITICAL CARE</v>
          </cell>
        </row>
        <row r="5647">
          <cell r="C5647" t="str">
            <v>BERNARD HODES GROUP INC</v>
          </cell>
        </row>
        <row r="5648">
          <cell r="C5648" t="str">
            <v>BIK ORTHOPEDICS PC</v>
          </cell>
        </row>
        <row r="5649">
          <cell r="C5649" t="str">
            <v>CHAPIN SPECIALTY HEALTHCARE</v>
          </cell>
        </row>
        <row r="5650">
          <cell r="C5650" t="str">
            <v>COMPREHENSIVE ARCHIVES INC</v>
          </cell>
        </row>
        <row r="5651">
          <cell r="C5651" t="str">
            <v>GISH BIOMEDICAL INC</v>
          </cell>
        </row>
        <row r="5652">
          <cell r="C5652" t="str">
            <v>GOTHAM PER DIEM INC</v>
          </cell>
        </row>
        <row r="5653">
          <cell r="C5653" t="str">
            <v>IMMUCOR INC</v>
          </cell>
        </row>
        <row r="5654">
          <cell r="C5654" t="str">
            <v>JOHNSON &amp; JOHNSON HEALTH CA</v>
          </cell>
        </row>
        <row r="5655">
          <cell r="C5655" t="str">
            <v>JOHNSON &amp; JOHNSON HEALTHCAR</v>
          </cell>
        </row>
        <row r="5656">
          <cell r="C5656" t="str">
            <v>LEICA MICROSYSTEMS INC</v>
          </cell>
        </row>
        <row r="5657">
          <cell r="C5657" t="str">
            <v>LTL MEDICAL</v>
          </cell>
        </row>
        <row r="5658">
          <cell r="C5658" t="str">
            <v>MALLINCKRODT NELLCOR PURITA</v>
          </cell>
        </row>
        <row r="5659">
          <cell r="C5659" t="str">
            <v>NURSES 24/7</v>
          </cell>
        </row>
        <row r="5660">
          <cell r="C5660" t="str">
            <v>PEARSON ASSESSMENTS</v>
          </cell>
        </row>
        <row r="5661">
          <cell r="C5661" t="str">
            <v>QUEENSBROOK INSURANCE LTD</v>
          </cell>
        </row>
        <row r="5662">
          <cell r="C5662" t="str">
            <v>QUEENSBROOK NEW YORK</v>
          </cell>
        </row>
        <row r="5663">
          <cell r="C5663" t="str">
            <v>RS HEALTHCARE CONSULTANTS L</v>
          </cell>
        </row>
        <row r="5664">
          <cell r="C5664" t="str">
            <v>SALMON HOLDINGS LLC</v>
          </cell>
        </row>
        <row r="5665">
          <cell r="C5665" t="str">
            <v>SHAMROCK SCIENTIFIC SPECIAL</v>
          </cell>
        </row>
        <row r="5666">
          <cell r="C5666" t="str">
            <v>STRATEGIC NURSE STAFFING, I</v>
          </cell>
        </row>
        <row r="5667">
          <cell r="C5667" t="str">
            <v>SYNTHES USA</v>
          </cell>
        </row>
        <row r="5668">
          <cell r="C5668" t="str">
            <v>TERUMO CARDIOVASCULAR SYSTE</v>
          </cell>
        </row>
        <row r="5669">
          <cell r="C5669" t="str">
            <v>VASCULAR SOLUTIONS INC</v>
          </cell>
        </row>
        <row r="5670">
          <cell r="C5670" t="str">
            <v>Tuition Reimbursement</v>
          </cell>
        </row>
        <row r="5671">
          <cell r="C5671" t="str">
            <v>Physician Fees</v>
          </cell>
        </row>
        <row r="5672">
          <cell r="C5672" t="str">
            <v>FFS</v>
          </cell>
        </row>
        <row r="5673">
          <cell r="C5673" t="str">
            <v>A/P Other</v>
          </cell>
        </row>
        <row r="5674">
          <cell r="C5674" t="str">
            <v>User Defined</v>
          </cell>
        </row>
        <row r="5675">
          <cell r="C5675" t="str">
            <v>ALBERT CIANCIMINO</v>
          </cell>
        </row>
        <row r="5676">
          <cell r="C5676" t="str">
            <v>ALVAREZ &amp; MARSAL</v>
          </cell>
        </row>
        <row r="5677">
          <cell r="C5677" t="str">
            <v>AMERICAN COLLEGE OF RADIOLO</v>
          </cell>
        </row>
        <row r="5678">
          <cell r="C5678" t="str">
            <v>ARTHREX INC</v>
          </cell>
        </row>
        <row r="5679">
          <cell r="C5679" t="str">
            <v>ASSOCIATED CONTROLS INC.</v>
          </cell>
        </row>
        <row r="5680">
          <cell r="C5680" t="str">
            <v>BD BIOSCIENCES IMMUNOCYTOME</v>
          </cell>
        </row>
        <row r="5681">
          <cell r="C5681" t="str">
            <v>COMMISSIONER NYSDEC</v>
          </cell>
        </row>
        <row r="5682">
          <cell r="C5682" t="str">
            <v>EDWARDS LIFESCIENCES LLC</v>
          </cell>
        </row>
        <row r="5683">
          <cell r="C5683" t="str">
            <v>JOHNSON &amp; JOHNSON HEALTH CA</v>
          </cell>
        </row>
        <row r="5684">
          <cell r="C5684" t="str">
            <v>FEDEX</v>
          </cell>
        </row>
        <row r="5685">
          <cell r="C5685" t="str">
            <v>FUELMAN/FLEETCOR</v>
          </cell>
        </row>
        <row r="5686">
          <cell r="C5686" t="str">
            <v>GEMINI BIO PRODUCTS INC</v>
          </cell>
        </row>
        <row r="5687">
          <cell r="C5687" t="str">
            <v>GEORGE GORICH</v>
          </cell>
        </row>
        <row r="5688">
          <cell r="C5688" t="str">
            <v>GREENWICH MEDICAL ANESTHESI</v>
          </cell>
        </row>
        <row r="5689">
          <cell r="C5689" t="str">
            <v>HENRY J. AMOROSO</v>
          </cell>
        </row>
        <row r="5690">
          <cell r="C5690" t="str">
            <v>HOPKINS MEDICAL PRODUCTS IN</v>
          </cell>
        </row>
        <row r="5691">
          <cell r="C5691" t="str">
            <v>HOSPITAL FINANCIAL SERVICE</v>
          </cell>
        </row>
        <row r="5692">
          <cell r="C5692" t="str">
            <v>IRIDEX CORP</v>
          </cell>
        </row>
        <row r="5693">
          <cell r="C5693" t="str">
            <v>JOHNSON &amp; JOHNSON HEALTH CA</v>
          </cell>
        </row>
        <row r="5694">
          <cell r="C5694" t="str">
            <v>JOHNSON &amp; JOHNSON HEALTHCAR</v>
          </cell>
        </row>
        <row r="5695">
          <cell r="C5695" t="str">
            <v>MEDIGROUP INC</v>
          </cell>
        </row>
        <row r="5696">
          <cell r="C5696" t="str">
            <v>MEDLINE INDUSTRIES INC</v>
          </cell>
        </row>
        <row r="5697">
          <cell r="C5697" t="str">
            <v>NATHALIA 4419 3RD AVENUE LL</v>
          </cell>
        </row>
        <row r="5698">
          <cell r="C5698" t="str">
            <v>NYC DEPARTMENT OF HEALTH  &amp;</v>
          </cell>
        </row>
        <row r="5699">
          <cell r="C5699" t="str">
            <v>PARKS MEDICAL ELECTRONICS</v>
          </cell>
        </row>
        <row r="5700">
          <cell r="C5700" t="str">
            <v>PETER LILLO</v>
          </cell>
        </row>
        <row r="5701">
          <cell r="C5701" t="str">
            <v>PETTY CASH</v>
          </cell>
        </row>
        <row r="5702">
          <cell r="C5702" t="str">
            <v>PRIME STAFFING, LLC</v>
          </cell>
        </row>
        <row r="5703">
          <cell r="C5703" t="str">
            <v>QUEST MEDICAL INC</v>
          </cell>
        </row>
        <row r="5704">
          <cell r="C5704" t="str">
            <v>SALMON BROTHERS LLC</v>
          </cell>
        </row>
        <row r="5705">
          <cell r="C5705" t="str">
            <v>SHERWIN WILLIAMS</v>
          </cell>
        </row>
        <row r="5706">
          <cell r="C5706" t="str">
            <v>SHRED IT USA INC</v>
          </cell>
        </row>
        <row r="5707">
          <cell r="C5707" t="str">
            <v>SMITH &amp; NEPHEW/WOUND CARE D</v>
          </cell>
        </row>
        <row r="5708">
          <cell r="C5708" t="str">
            <v>SPECTRANETICS CORPORATION</v>
          </cell>
        </row>
        <row r="5709">
          <cell r="C5709" t="str">
            <v>ST JOHN COMPANIES</v>
          </cell>
        </row>
        <row r="5710">
          <cell r="C5710" t="str">
            <v>ST VINCENT'S COMPREHENSIVE</v>
          </cell>
        </row>
        <row r="5711">
          <cell r="C5711" t="str">
            <v>STRYKER MEDICAL CORPORATION</v>
          </cell>
        </row>
        <row r="5712">
          <cell r="C5712" t="str">
            <v>STRYKER ORTHOPAEDICS</v>
          </cell>
        </row>
        <row r="5713">
          <cell r="C5713" t="str">
            <v>THE CITY OF NEW YORK</v>
          </cell>
        </row>
        <row r="5714">
          <cell r="C5714" t="str">
            <v>Garnishments</v>
          </cell>
        </row>
        <row r="5715">
          <cell r="C5715" t="str">
            <v>Physician Fees</v>
          </cell>
        </row>
        <row r="5716">
          <cell r="C5716" t="str">
            <v>FFS</v>
          </cell>
        </row>
        <row r="5717">
          <cell r="C5717" t="str">
            <v>A/P Other</v>
          </cell>
        </row>
        <row r="5718">
          <cell r="C5718" t="str">
            <v>7TH AVENUE MEDICAL STAFFING</v>
          </cell>
        </row>
        <row r="5719">
          <cell r="C5719" t="str">
            <v>ADP INC</v>
          </cell>
        </row>
        <row r="5720">
          <cell r="C5720" t="str">
            <v>AETNA LIFE INS ONLY</v>
          </cell>
        </row>
        <row r="5721">
          <cell r="C5721" t="str">
            <v>AT &amp; T MOBILITY</v>
          </cell>
        </row>
        <row r="5722">
          <cell r="C5722" t="str">
            <v>BENDINER &amp; SCHLESINGER INC</v>
          </cell>
        </row>
        <row r="5723">
          <cell r="C5723" t="str">
            <v>BORDA PRODUCTS INC</v>
          </cell>
        </row>
        <row r="5724">
          <cell r="C5724" t="str">
            <v>CARDINAL HEALTH</v>
          </cell>
        </row>
        <row r="5725">
          <cell r="C5725" t="str">
            <v>COUNTY GRAPHICS FORMS MGMT</v>
          </cell>
        </row>
        <row r="5726">
          <cell r="C5726" t="str">
            <v>DAUGHTERS OF CHARITY OF ST</v>
          </cell>
        </row>
        <row r="5727">
          <cell r="C5727" t="str">
            <v>DAUGHTERS OF DIVINE LOVE</v>
          </cell>
        </row>
        <row r="5728">
          <cell r="C5728" t="str">
            <v>DAUGHTERS OF MARY MOTHER OF</v>
          </cell>
        </row>
        <row r="5729">
          <cell r="C5729" t="str">
            <v>FEDEX</v>
          </cell>
        </row>
        <row r="5730">
          <cell r="C5730" t="str">
            <v>FRANCISCAN SISTERS OF THE P</v>
          </cell>
        </row>
        <row r="5731">
          <cell r="C5731" t="str">
            <v>GUARDIAN CONSULTING SVCS IN</v>
          </cell>
        </row>
        <row r="5732">
          <cell r="C5732" t="str">
            <v>HILL ROM CO</v>
          </cell>
        </row>
        <row r="5733">
          <cell r="C5733" t="str">
            <v>HOMECARE CONCEPTS INC</v>
          </cell>
        </row>
        <row r="5734">
          <cell r="C5734" t="str">
            <v>IDA SANTOS</v>
          </cell>
        </row>
        <row r="5735">
          <cell r="C5735" t="str">
            <v>OCE IMAGISTICS INC COPY MAC</v>
          </cell>
        </row>
        <row r="5736">
          <cell r="C5736" t="str">
            <v>ING LIFE INSURANCE &amp; ANNUIT</v>
          </cell>
        </row>
        <row r="5737">
          <cell r="C5737" t="str">
            <v>LASALLE PROVINCIALATE</v>
          </cell>
        </row>
        <row r="5738">
          <cell r="C5738" t="str">
            <v>LIFE INSUR CO OF BOSTON &amp; N</v>
          </cell>
        </row>
        <row r="5739">
          <cell r="C5739" t="str">
            <v>LIFE INSURANCE CO OF BOSTON</v>
          </cell>
        </row>
        <row r="5740">
          <cell r="C5740" t="str">
            <v>LOEB &amp; TROPER</v>
          </cell>
        </row>
        <row r="5741">
          <cell r="C5741" t="str">
            <v>MED WORLD PHARMACY</v>
          </cell>
        </row>
        <row r="5742">
          <cell r="C5742" t="str">
            <v>MMS-A MEDICAL SUPPLY COMPAN</v>
          </cell>
        </row>
        <row r="5743">
          <cell r="C5743" t="str">
            <v>NEW AMERICAN SMILE DENTAL L</v>
          </cell>
        </row>
        <row r="5744">
          <cell r="C5744" t="str">
            <v>NU LIFE DENTAL LAB INC</v>
          </cell>
        </row>
        <row r="5745">
          <cell r="C5745" t="str">
            <v>PAUL LLOBET</v>
          </cell>
        </row>
        <row r="5746">
          <cell r="C5746" t="str">
            <v>PERSONAL SAFETY CORP</v>
          </cell>
        </row>
        <row r="5747">
          <cell r="C5747" t="str">
            <v>PROMETRIC</v>
          </cell>
        </row>
        <row r="5748">
          <cell r="C5748" t="str">
            <v>PRUDENTIAL ASSET RESOURCES</v>
          </cell>
        </row>
        <row r="5749">
          <cell r="C5749" t="str">
            <v>RAPID PORTABLE XRAY SERVICE</v>
          </cell>
        </row>
        <row r="5750">
          <cell r="C5750" t="str">
            <v>RENEE GREENE</v>
          </cell>
        </row>
        <row r="5751">
          <cell r="C5751" t="str">
            <v>ANGELO PINTO REV</v>
          </cell>
        </row>
        <row r="5752">
          <cell r="C5752" t="str">
            <v>REV EDUARDO BERITOS AMORA</v>
          </cell>
        </row>
        <row r="5753">
          <cell r="C5753" t="str">
            <v>REV GERALD EMEM UMOREN</v>
          </cell>
        </row>
        <row r="5754">
          <cell r="C5754" t="str">
            <v>REV GIL SUAYBAGRINO</v>
          </cell>
        </row>
        <row r="5755">
          <cell r="C5755" t="str">
            <v>REV. ILYAS GILL</v>
          </cell>
        </row>
        <row r="5756">
          <cell r="C5756" t="str">
            <v>RICHARD ABBATE</v>
          </cell>
        </row>
        <row r="5757">
          <cell r="C5757" t="str">
            <v>RUTH ENRIQUEZ</v>
          </cell>
        </row>
        <row r="5758">
          <cell r="C5758" t="str">
            <v>S &amp; S WORLDWIDE INC.</v>
          </cell>
        </row>
        <row r="5759">
          <cell r="C5759" t="str">
            <v>SISTERS OF MARY IMMACULATE</v>
          </cell>
        </row>
        <row r="5760">
          <cell r="C5760" t="str">
            <v>STONEBRIDGE DISTRIBUTION IN</v>
          </cell>
        </row>
        <row r="5761">
          <cell r="C5761" t="str">
            <v>TPF NURSING REGISTRY INC</v>
          </cell>
        </row>
        <row r="5762">
          <cell r="C5762" t="str">
            <v>TRI-STATE SURGICAL SUPPLY</v>
          </cell>
        </row>
        <row r="5763">
          <cell r="C5763" t="str">
            <v>UNITEX TEXTILE RENTAL SERVI</v>
          </cell>
        </row>
        <row r="5764">
          <cell r="C5764" t="str">
            <v>VTA MANAGEMENT SERVICES INC</v>
          </cell>
        </row>
        <row r="5765">
          <cell r="C5765" t="str">
            <v>WHITE GLOVE INC</v>
          </cell>
        </row>
        <row r="5766">
          <cell r="C5766" t="str">
            <v>Tuition Reimbursement</v>
          </cell>
        </row>
        <row r="5767">
          <cell r="C5767" t="str">
            <v>Physician Fees</v>
          </cell>
        </row>
        <row r="5768">
          <cell r="C5768" t="str">
            <v>FFS</v>
          </cell>
        </row>
        <row r="5769">
          <cell r="C5769" t="str">
            <v>A/P Other</v>
          </cell>
        </row>
        <row r="5770">
          <cell r="C5770" t="str">
            <v>A CUT ABOVE THE REST LANDSC</v>
          </cell>
        </row>
        <row r="5771">
          <cell r="C5771" t="str">
            <v>ADP INC</v>
          </cell>
        </row>
        <row r="5772">
          <cell r="C5772" t="str">
            <v>AIRGAS</v>
          </cell>
        </row>
        <row r="5773">
          <cell r="C5773" t="str">
            <v>ALARIS MEDICAL SYSTEMS INC</v>
          </cell>
        </row>
        <row r="5774">
          <cell r="C5774" t="str">
            <v>BAXTER HEALTHCARE CORP</v>
          </cell>
        </row>
        <row r="5775">
          <cell r="C5775" t="str">
            <v>BENDINER &amp; SCHLESINGER INC</v>
          </cell>
        </row>
        <row r="5776">
          <cell r="C5776" t="str">
            <v>BURNS INTERNATIONAL SECURIT</v>
          </cell>
        </row>
        <row r="5777">
          <cell r="C5777" t="str">
            <v>CARSTENS MFG</v>
          </cell>
        </row>
        <row r="5778">
          <cell r="C5778" t="str">
            <v>CONNEX INTERNATIONAL</v>
          </cell>
        </row>
        <row r="5779">
          <cell r="C5779" t="str">
            <v>DAWN FIGLO MD</v>
          </cell>
        </row>
        <row r="5780">
          <cell r="C5780" t="str">
            <v>FEDEX</v>
          </cell>
        </row>
        <row r="5781">
          <cell r="C5781" t="str">
            <v>FOLEY POWER</v>
          </cell>
        </row>
        <row r="5782">
          <cell r="C5782" t="str">
            <v>FOUNTAIN PULMONARY PC</v>
          </cell>
        </row>
        <row r="5783">
          <cell r="C5783" t="str">
            <v>FR JAMES P NIECKARZ MM</v>
          </cell>
        </row>
        <row r="5784">
          <cell r="C5784" t="str">
            <v>FRANK SCAFURI MD</v>
          </cell>
        </row>
        <row r="5785">
          <cell r="C5785" t="str">
            <v>GARFUNKEL WILD &amp; TRAVIS PC</v>
          </cell>
        </row>
        <row r="5786">
          <cell r="C5786" t="str">
            <v>GEORGE E KREYTAK</v>
          </cell>
        </row>
        <row r="5787">
          <cell r="C5787" t="str">
            <v>GRACE TUBAN</v>
          </cell>
        </row>
        <row r="5788">
          <cell r="C5788" t="str">
            <v>GTS - WELCO</v>
          </cell>
        </row>
        <row r="5789">
          <cell r="C5789" t="str">
            <v>HEALTH TRAC</v>
          </cell>
        </row>
        <row r="5790">
          <cell r="C5790" t="str">
            <v>JORDAN GLASER MD</v>
          </cell>
        </row>
        <row r="5791">
          <cell r="C5791" t="str">
            <v>KELLY INTL SECURITY SYSTEMS</v>
          </cell>
        </row>
        <row r="5792">
          <cell r="C5792" t="str">
            <v>LOEB &amp; TROPER</v>
          </cell>
        </row>
        <row r="5793">
          <cell r="C5793" t="str">
            <v>MARIA E ANGCO</v>
          </cell>
        </row>
        <row r="5794">
          <cell r="C5794" t="str">
            <v>MARIA L. MCGUIRE, RN</v>
          </cell>
        </row>
        <row r="5795">
          <cell r="C5795" t="str">
            <v>JACK MICELI DDS PC</v>
          </cell>
        </row>
        <row r="5796">
          <cell r="C5796" t="str">
            <v>MED APPAREL SERVICES</v>
          </cell>
        </row>
        <row r="5797">
          <cell r="C5797" t="str">
            <v>MED WORLD PHARMACY</v>
          </cell>
        </row>
        <row r="5798">
          <cell r="C5798" t="str">
            <v>NATIONAL GRID</v>
          </cell>
        </row>
        <row r="5799">
          <cell r="C5799" t="str">
            <v>NATIONAL INDUSTRIES</v>
          </cell>
        </row>
        <row r="5800">
          <cell r="C5800" t="str">
            <v>NETSMART</v>
          </cell>
        </row>
        <row r="5801">
          <cell r="C5801" t="str">
            <v>NS LOW CO INC</v>
          </cell>
        </row>
        <row r="5802">
          <cell r="C5802" t="str">
            <v>NYC HEALTH &amp; HOSPITAL CORP</v>
          </cell>
        </row>
        <row r="5803">
          <cell r="C5803" t="str">
            <v>ODMD MEDICAL MANAGEMENT</v>
          </cell>
        </row>
        <row r="5804">
          <cell r="C5804" t="str">
            <v>PANKAJ PATEL MD</v>
          </cell>
        </row>
        <row r="5805">
          <cell r="C5805" t="str">
            <v>PAUL ROSENFELD</v>
          </cell>
        </row>
        <row r="5806">
          <cell r="C5806" t="str">
            <v>PROMETRIC</v>
          </cell>
        </row>
        <row r="5807">
          <cell r="C5807" t="str">
            <v>QUALITY MEDICAL GROUP</v>
          </cell>
        </row>
        <row r="5808">
          <cell r="C5808" t="str">
            <v>REGIONAL RADIOLOGY</v>
          </cell>
        </row>
        <row r="5809">
          <cell r="C5809" t="str">
            <v>REV MICHAEL ARPUTHAM</v>
          </cell>
        </row>
        <row r="5810">
          <cell r="C5810" t="str">
            <v>RICHARD ABBATE</v>
          </cell>
        </row>
        <row r="5811">
          <cell r="C5811" t="str">
            <v>RICHMOND COUNTY AMB SER</v>
          </cell>
        </row>
        <row r="5812">
          <cell r="C5812" t="str">
            <v>RICHMOND UNIVERSITY MEDICAL</v>
          </cell>
        </row>
        <row r="5813">
          <cell r="C5813" t="str">
            <v>SPRINT</v>
          </cell>
        </row>
        <row r="5814">
          <cell r="C5814" t="str">
            <v>THOMAS BROWN ASSOCIATES</v>
          </cell>
        </row>
        <row r="5815">
          <cell r="C5815" t="str">
            <v>TODT HILL UROLOGIC GRP PC</v>
          </cell>
        </row>
        <row r="5816">
          <cell r="C5816" t="str">
            <v>Physician Fees</v>
          </cell>
        </row>
        <row r="5817">
          <cell r="C5817" t="str">
            <v>FFS</v>
          </cell>
        </row>
        <row r="5818">
          <cell r="C5818" t="str">
            <v>A/P Other</v>
          </cell>
        </row>
        <row r="5819">
          <cell r="C5819" t="str">
            <v>1199 NBF</v>
          </cell>
        </row>
        <row r="5820">
          <cell r="C5820" t="str">
            <v>1199 SEIU TRAINING &amp; UPGRAD</v>
          </cell>
        </row>
        <row r="5821">
          <cell r="C5821" t="str">
            <v>1199 SEIU TRAINING&amp; UPGRADI</v>
          </cell>
        </row>
        <row r="5822">
          <cell r="C5822" t="str">
            <v>440 EAST 182ND STREET HDFC</v>
          </cell>
        </row>
        <row r="5823">
          <cell r="C5823" t="str">
            <v>A&amp;B HEATING &amp; AIR CON</v>
          </cell>
        </row>
        <row r="5824">
          <cell r="C5824" t="str">
            <v>ACCESS NURSING SERVICES</v>
          </cell>
        </row>
        <row r="5825">
          <cell r="C5825" t="str">
            <v>ADVANCED SOLUTIONS&amp; SUPPLY</v>
          </cell>
        </row>
        <row r="5826">
          <cell r="C5826" t="str">
            <v>ALARIS MEDICAL SYSTEMS INC</v>
          </cell>
        </row>
        <row r="5827">
          <cell r="C5827" t="str">
            <v>ARMATEC</v>
          </cell>
        </row>
        <row r="5828">
          <cell r="C5828" t="str">
            <v>ASPEN SURGICAL PRODUCTS INC</v>
          </cell>
        </row>
        <row r="5829">
          <cell r="C5829" t="str">
            <v>BD DEVELOPMENT LLC</v>
          </cell>
        </row>
        <row r="5830">
          <cell r="C5830" t="str">
            <v>BENDINER &amp; SCHLESINGER INC</v>
          </cell>
        </row>
        <row r="5831">
          <cell r="C5831" t="str">
            <v>BIO RAD LABS</v>
          </cell>
        </row>
        <row r="5832">
          <cell r="C5832" t="str">
            <v>BORIS VASSERMAN PT NY PC</v>
          </cell>
        </row>
        <row r="5833">
          <cell r="C5833" t="str">
            <v>CARL ZEISS INC</v>
          </cell>
        </row>
        <row r="5834">
          <cell r="C5834" t="str">
            <v>COMMVAULT SYSTEMS INC</v>
          </cell>
        </row>
        <row r="5835">
          <cell r="C5835" t="str">
            <v>DATASCOPE CORP</v>
          </cell>
        </row>
        <row r="5836">
          <cell r="C5836" t="str">
            <v>DATEX OHMEDA INC</v>
          </cell>
        </row>
        <row r="5837">
          <cell r="C5837" t="str">
            <v>ERBE USA INC</v>
          </cell>
        </row>
        <row r="5838">
          <cell r="C5838" t="str">
            <v>EVERDIXIE EMS SUPPLY CO.</v>
          </cell>
        </row>
        <row r="5839">
          <cell r="C5839" t="str">
            <v>FLOWCARDIA INC.</v>
          </cell>
        </row>
        <row r="5840">
          <cell r="C5840" t="str">
            <v>FRANCES WONG</v>
          </cell>
        </row>
        <row r="5841">
          <cell r="C5841" t="str">
            <v>GE HEALTHCARE</v>
          </cell>
        </row>
        <row r="5842">
          <cell r="C5842" t="str">
            <v>GEN PROBE INC</v>
          </cell>
        </row>
        <row r="5843">
          <cell r="C5843" t="str">
            <v>HEALTH FACILITY ASSESSMT FU</v>
          </cell>
        </row>
        <row r="5844">
          <cell r="C5844" t="str">
            <v>HEIDI CORDI MD</v>
          </cell>
        </row>
        <row r="5845">
          <cell r="C5845" t="str">
            <v>HOLOGIC LIMITED PARTNERSHIP</v>
          </cell>
        </row>
        <row r="5846">
          <cell r="C5846" t="str">
            <v>HOME CARE ASSOC OF NYS INC</v>
          </cell>
        </row>
        <row r="5847">
          <cell r="C5847" t="str">
            <v>ISLAND CHARTER INC</v>
          </cell>
        </row>
        <row r="5848">
          <cell r="C5848" t="str">
            <v>LIGRECIS STAATEN</v>
          </cell>
        </row>
        <row r="5849">
          <cell r="C5849" t="str">
            <v>LLOYD STAFFING</v>
          </cell>
        </row>
        <row r="5850">
          <cell r="C5850" t="str">
            <v>1199 SEIU BENEFITS FUND</v>
          </cell>
        </row>
        <row r="5851">
          <cell r="C5851" t="str">
            <v>1199 CHILDCARE FUND</v>
          </cell>
        </row>
        <row r="5852">
          <cell r="C5852" t="str">
            <v>1199 SEIU PENSION FUND</v>
          </cell>
        </row>
        <row r="5853">
          <cell r="C5853" t="str">
            <v>LOCAL 803 BENEFIT FUND</v>
          </cell>
        </row>
        <row r="5854">
          <cell r="C5854" t="str">
            <v>LOCAL 803 PENSION FUND</v>
          </cell>
        </row>
        <row r="5855">
          <cell r="C5855" t="str">
            <v>MAGNA CARE PREFERRED</v>
          </cell>
        </row>
        <row r="5856">
          <cell r="C5856" t="str">
            <v>MAXX PROPERTIES</v>
          </cell>
        </row>
        <row r="5857">
          <cell r="C5857" t="str">
            <v>MEDFONE NATIONWIDE INC</v>
          </cell>
        </row>
        <row r="5858">
          <cell r="C5858" t="str">
            <v>MICHELE REINBACH</v>
          </cell>
        </row>
        <row r="5859">
          <cell r="C5859" t="str">
            <v>MICROTEK MEDICAL INC</v>
          </cell>
        </row>
        <row r="5860">
          <cell r="C5860" t="str">
            <v>NEW YORK CARDIOVASCULAR ASS</v>
          </cell>
        </row>
        <row r="5861">
          <cell r="C5861" t="str">
            <v>NYSNA BENEFITS</v>
          </cell>
        </row>
        <row r="5862">
          <cell r="C5862" t="str">
            <v>NYSNA PENSION</v>
          </cell>
        </row>
        <row r="5863">
          <cell r="C5863" t="str">
            <v>OCEANSIDE INSTITUTIONAL IND</v>
          </cell>
        </row>
        <row r="5864">
          <cell r="C5864" t="str">
            <v>OXFORD HEALTH</v>
          </cell>
        </row>
        <row r="5865">
          <cell r="C5865" t="str">
            <v>PAXXON HEALTHCARE SERVICES</v>
          </cell>
        </row>
        <row r="5866">
          <cell r="C5866" t="str">
            <v>PROMED PERSONNEL SERVICES</v>
          </cell>
        </row>
        <row r="5867">
          <cell r="C5867" t="str">
            <v>PUBLIC GOODS POOL</v>
          </cell>
        </row>
        <row r="5868">
          <cell r="C5868" t="str">
            <v>S &amp; S WORLDWIDE INC.</v>
          </cell>
        </row>
        <row r="5869">
          <cell r="C5869" t="str">
            <v>SODEXO OPERATIONS LLC</v>
          </cell>
        </row>
        <row r="5870">
          <cell r="C5870" t="str">
            <v>SSOBA BENEFITS</v>
          </cell>
        </row>
        <row r="5871">
          <cell r="C5871" t="str">
            <v>STROKE OF THE BRUSH</v>
          </cell>
        </row>
        <row r="5872">
          <cell r="C5872" t="str">
            <v>TERUMO MEDICAL CORPORATION</v>
          </cell>
        </row>
        <row r="5873">
          <cell r="C5873" t="str">
            <v>THERAPEUTIC SERVICE INC</v>
          </cell>
        </row>
        <row r="5874">
          <cell r="C5874" t="str">
            <v>TW SMITH CORP</v>
          </cell>
        </row>
        <row r="5875">
          <cell r="C5875" t="str">
            <v>UTOPIA HOME CARE INC</v>
          </cell>
        </row>
        <row r="5876">
          <cell r="C5876" t="str">
            <v>VISION SHARE INC.</v>
          </cell>
        </row>
        <row r="5877">
          <cell r="C5877" t="str">
            <v>WELLCARE INC</v>
          </cell>
        </row>
        <row r="5878">
          <cell r="C5878" t="str">
            <v>WENDY VASQUEZ</v>
          </cell>
        </row>
        <row r="5879">
          <cell r="C5879" t="str">
            <v>FFS</v>
          </cell>
        </row>
        <row r="5880">
          <cell r="C5880" t="str">
            <v>1199 SEIU TRAINING &amp; UPGRAD</v>
          </cell>
        </row>
        <row r="5881">
          <cell r="C5881" t="str">
            <v>1199 SEIU TRAINING&amp; UPGRADI</v>
          </cell>
        </row>
        <row r="5882">
          <cell r="C5882" t="str">
            <v>1199 SEIU BENEFITS FUND</v>
          </cell>
        </row>
        <row r="5883">
          <cell r="C5883" t="str">
            <v>1199 CHILDCARE FUND</v>
          </cell>
        </row>
        <row r="5884">
          <cell r="C5884" t="str">
            <v>1199 SEIU PENSION FUND</v>
          </cell>
        </row>
        <row r="5885">
          <cell r="C5885" t="str">
            <v>NYSNA BENEFITS</v>
          </cell>
        </row>
        <row r="5886">
          <cell r="C5886" t="str">
            <v>NYSNA PENSION</v>
          </cell>
        </row>
        <row r="5887">
          <cell r="C5887" t="str">
            <v>TEMPERATURE AIR CO INC</v>
          </cell>
        </row>
        <row r="5888">
          <cell r="C5888" t="str">
            <v>1199 SEIU TRAINING &amp; UPGRAD</v>
          </cell>
        </row>
        <row r="5889">
          <cell r="C5889" t="str">
            <v>1199 SEIU TRAINING&amp; UPGRADI</v>
          </cell>
        </row>
        <row r="5890">
          <cell r="C5890" t="str">
            <v>A&amp;B HEATING &amp; AIR CON</v>
          </cell>
        </row>
        <row r="5891">
          <cell r="C5891" t="str">
            <v>1199 SEIU BENEFITS FUND</v>
          </cell>
        </row>
        <row r="5892">
          <cell r="C5892" t="str">
            <v>1199 CHILDCARE FUND</v>
          </cell>
        </row>
        <row r="5893">
          <cell r="C5893" t="str">
            <v>1199 SEIU PENSION FUND</v>
          </cell>
        </row>
        <row r="5894">
          <cell r="C5894" t="str">
            <v>NYSNA BENEFITS</v>
          </cell>
        </row>
        <row r="5895">
          <cell r="C5895" t="str">
            <v>A/P Other</v>
          </cell>
        </row>
        <row r="5896">
          <cell r="C5896" t="str">
            <v>ADDIE PINEDA</v>
          </cell>
        </row>
        <row r="5897">
          <cell r="C5897" t="str">
            <v>CODONICS INC</v>
          </cell>
        </row>
        <row r="5898">
          <cell r="C5898" t="str">
            <v>EDWARDS LIFESCIENCES LLC</v>
          </cell>
        </row>
        <row r="5899">
          <cell r="C5899" t="str">
            <v>JOHNSON &amp; JOHNSON HEALTH CA</v>
          </cell>
        </row>
        <row r="5900">
          <cell r="C5900" t="str">
            <v>JOHNSON &amp; JOHNSON HEALTHCAR</v>
          </cell>
        </row>
        <row r="5901">
          <cell r="C5901" t="str">
            <v>KING-KULLEN GROCERY CO., IN</v>
          </cell>
        </row>
        <row r="5902">
          <cell r="C5902" t="str">
            <v>KPMG LLP</v>
          </cell>
        </row>
        <row r="5903">
          <cell r="C5903" t="str">
            <v>LONZA WALKERSVILLE, INC.</v>
          </cell>
        </row>
        <row r="5904">
          <cell r="C5904" t="str">
            <v>PIER SIXTY LLC</v>
          </cell>
        </row>
        <row r="5905">
          <cell r="C5905" t="str">
            <v>PWL INC.</v>
          </cell>
        </row>
        <row r="5906">
          <cell r="C5906" t="str">
            <v>SIGMA ALDRICH CHEMICAL CO</v>
          </cell>
        </row>
        <row r="5907">
          <cell r="C5907" t="str">
            <v>VASCULAR SOLUTIONS INC</v>
          </cell>
        </row>
        <row r="5908">
          <cell r="C5908" t="str">
            <v>INVERNESS MEDICAL INNOVATIO</v>
          </cell>
        </row>
        <row r="5909">
          <cell r="C5909" t="str">
            <v>IMPEX INC</v>
          </cell>
        </row>
        <row r="5910">
          <cell r="C5910" t="str">
            <v>Other Void</v>
          </cell>
        </row>
        <row r="5911">
          <cell r="C5911" t="str">
            <v>AADCO MEDICAL INC</v>
          </cell>
        </row>
        <row r="5912">
          <cell r="C5912" t="str">
            <v>ABIGAL PRESS,INC</v>
          </cell>
        </row>
        <row r="5913">
          <cell r="C5913" t="str">
            <v>ALPHA TEC SYSTEMS INC.</v>
          </cell>
        </row>
        <row r="5914">
          <cell r="C5914" t="str">
            <v>ARROW U DRIVE LEASING INC</v>
          </cell>
        </row>
        <row r="5915">
          <cell r="C5915" t="str">
            <v>ATRIUM MEDICAL CORP</v>
          </cell>
        </row>
        <row r="5916">
          <cell r="C5916" t="str">
            <v>BOLTEX TEXTILE</v>
          </cell>
        </row>
        <row r="5917">
          <cell r="C5917" t="str">
            <v>EDWARDS LIFESCIENCES LLC</v>
          </cell>
        </row>
        <row r="5918">
          <cell r="C5918" t="str">
            <v>FFF ENTERPRISES INC</v>
          </cell>
        </row>
        <row r="5919">
          <cell r="C5919" t="str">
            <v>OCE IMAGISTICS INC COPY MAC</v>
          </cell>
        </row>
        <row r="5920">
          <cell r="C5920" t="str">
            <v>JOHNSON &amp; JOHNSON HEALTHCAR</v>
          </cell>
        </row>
        <row r="5921">
          <cell r="C5921" t="str">
            <v>LOWELL JOHNSON</v>
          </cell>
        </row>
        <row r="5922">
          <cell r="C5922" t="str">
            <v>NUCLEAR DIAGNOSTIC PRODUCTS</v>
          </cell>
        </row>
        <row r="5923">
          <cell r="C5923" t="str">
            <v>OXFORD DOCUMENT MANAGEMENT</v>
          </cell>
        </row>
        <row r="5924">
          <cell r="C5924" t="str">
            <v>SCIENTIFIC DEVICE LAB INC</v>
          </cell>
        </row>
        <row r="5925">
          <cell r="C5925" t="str">
            <v>Physician Fees</v>
          </cell>
        </row>
        <row r="5926">
          <cell r="C5926" t="str">
            <v>A/P Other</v>
          </cell>
        </row>
        <row r="5927">
          <cell r="C5927" t="str">
            <v>Travel Exp</v>
          </cell>
        </row>
        <row r="5928">
          <cell r="C5928" t="str">
            <v>ADP INC</v>
          </cell>
        </row>
        <row r="5929">
          <cell r="C5929" t="str">
            <v>AIDES AT HOME INC</v>
          </cell>
        </row>
        <row r="5930">
          <cell r="C5930" t="str">
            <v>AIRGAS</v>
          </cell>
        </row>
        <row r="5931">
          <cell r="C5931" t="str">
            <v>APEX LABORATORY INC</v>
          </cell>
        </row>
        <row r="5932">
          <cell r="C5932" t="str">
            <v>BESTCARE INC</v>
          </cell>
        </row>
        <row r="5933">
          <cell r="C5933" t="str">
            <v>CARDINAL HEALTH</v>
          </cell>
        </row>
        <row r="5934">
          <cell r="C5934" t="str">
            <v>CHARLES PFEIFFER INC</v>
          </cell>
        </row>
        <row r="5935">
          <cell r="C5935" t="str">
            <v>CONNEX INTERNATIONAL</v>
          </cell>
        </row>
        <row r="5936">
          <cell r="C5936" t="str">
            <v>EMMANUEL CANLAS</v>
          </cell>
        </row>
        <row r="5937">
          <cell r="C5937" t="str">
            <v>HOPE HOME CARE INC</v>
          </cell>
        </row>
        <row r="5938">
          <cell r="C5938" t="str">
            <v>JOANNE BROOKS</v>
          </cell>
        </row>
        <row r="5939">
          <cell r="C5939" t="str">
            <v>NEW YORK HOME HEALTHCARE EQ</v>
          </cell>
        </row>
        <row r="5940">
          <cell r="C5940" t="str">
            <v>OCEAN BREEZE</v>
          </cell>
        </row>
        <row r="5941">
          <cell r="C5941" t="str">
            <v>PRIME STAFFING, LLC</v>
          </cell>
        </row>
        <row r="5942">
          <cell r="C5942" t="str">
            <v>REGIONAL RADIOLOGY</v>
          </cell>
        </row>
        <row r="5943">
          <cell r="C5943" t="str">
            <v>REV GERALD EMEM UMOREN</v>
          </cell>
        </row>
        <row r="5944">
          <cell r="C5944" t="str">
            <v>REV. ILYAS GILL</v>
          </cell>
        </row>
        <row r="5945">
          <cell r="C5945" t="str">
            <v>ROBERT BONGARD</v>
          </cell>
        </row>
        <row r="5946">
          <cell r="C5946" t="str">
            <v>SHORE PHARMACEUTICAL PROVID</v>
          </cell>
        </row>
        <row r="5947">
          <cell r="C5947" t="str">
            <v>SISTER ANNE MARIE LAMOUREAX</v>
          </cell>
        </row>
        <row r="5948">
          <cell r="C5948" t="str">
            <v>TRACY DISTEFANO</v>
          </cell>
        </row>
        <row r="5949">
          <cell r="C5949" t="str">
            <v>TRANSCARE DBA METROCARE</v>
          </cell>
        </row>
        <row r="5950">
          <cell r="C5950" t="str">
            <v>UNITEX TEXTILE RENTAL SERVI</v>
          </cell>
        </row>
        <row r="5951">
          <cell r="C5951" t="str">
            <v>FR JAMES P NIECKARZ MM</v>
          </cell>
        </row>
        <row r="5952">
          <cell r="C5952" t="str">
            <v>IVANS INC</v>
          </cell>
        </row>
        <row r="5953">
          <cell r="C5953" t="str">
            <v>MVP HEALTH CARE</v>
          </cell>
        </row>
        <row r="5954">
          <cell r="C5954" t="str">
            <v>RABBI GERALD SUSSMAN</v>
          </cell>
        </row>
        <row r="5955">
          <cell r="C5955" t="str">
            <v>SARAH DERRICK</v>
          </cell>
        </row>
        <row r="5956">
          <cell r="C5956" t="str">
            <v>A/P Other</v>
          </cell>
        </row>
        <row r="5957">
          <cell r="C5957" t="str">
            <v>ARTHUR Y WEBB</v>
          </cell>
        </row>
        <row r="5958">
          <cell r="C5958" t="str">
            <v>BERNADETTE KINGHAM</v>
          </cell>
        </row>
        <row r="5959">
          <cell r="C5959" t="str">
            <v>BURLINGTON MEDICAL SUPPLIES</v>
          </cell>
        </row>
        <row r="5960">
          <cell r="C5960" t="str">
            <v>CABLEVISION SYSTEMS</v>
          </cell>
        </row>
        <row r="5961">
          <cell r="C5961" t="str">
            <v>CARDINAL HEALTH</v>
          </cell>
        </row>
        <row r="5962">
          <cell r="C5962" t="str">
            <v>CHUBB &amp; SON</v>
          </cell>
        </row>
        <row r="5963">
          <cell r="C5963" t="str">
            <v>CITYSIDE ARCHIVES LTD</v>
          </cell>
        </row>
        <row r="5964">
          <cell r="C5964" t="str">
            <v>COMPREHENSIVE ARCHIVES INC</v>
          </cell>
        </row>
        <row r="5965">
          <cell r="C5965" t="str">
            <v>DATASCOPE CORP</v>
          </cell>
        </row>
        <row r="5966">
          <cell r="C5966" t="str">
            <v>DEPUY SPINE</v>
          </cell>
        </row>
        <row r="5967">
          <cell r="C5967" t="str">
            <v>DEPUY ORTHOPAEDICS INC</v>
          </cell>
        </row>
        <row r="5968">
          <cell r="C5968" t="str">
            <v>EDWARDS LIFESCIENCES LLC</v>
          </cell>
        </row>
        <row r="5969">
          <cell r="C5969" t="str">
            <v>EV3 INC</v>
          </cell>
        </row>
        <row r="5970">
          <cell r="C5970" t="str">
            <v>FEDEX</v>
          </cell>
        </row>
        <row r="5971">
          <cell r="C5971" t="str">
            <v>GREENWICH MEDICAL ANESTHESI</v>
          </cell>
        </row>
        <row r="5972">
          <cell r="C5972" t="str">
            <v>HELMER LABS INC</v>
          </cell>
        </row>
        <row r="5973">
          <cell r="C5973" t="str">
            <v>HOPKINS MEDICAL PRODUCTS IN</v>
          </cell>
        </row>
        <row r="5974">
          <cell r="C5974" t="str">
            <v>INGENIX PUBLISHING GROUP</v>
          </cell>
        </row>
        <row r="5975">
          <cell r="C5975" t="str">
            <v>LOG ON COMPUTER &amp; MAILING</v>
          </cell>
        </row>
        <row r="5976">
          <cell r="C5976" t="str">
            <v>MALLINCKRODT INC</v>
          </cell>
        </row>
        <row r="5977">
          <cell r="C5977" t="str">
            <v>MARIA MUSCARELLA</v>
          </cell>
        </row>
        <row r="5978">
          <cell r="C5978" t="str">
            <v>MD BUILDING SERVICES</v>
          </cell>
        </row>
        <row r="5979">
          <cell r="C5979" t="str">
            <v>NYC MTA</v>
          </cell>
        </row>
        <row r="5980">
          <cell r="C5980" t="str">
            <v>OCEANSIDE INSTITUTIONAL IND</v>
          </cell>
        </row>
        <row r="5981">
          <cell r="C5981" t="str">
            <v>OXFORD DOCUMENT MANAGEMENT</v>
          </cell>
        </row>
        <row r="5982">
          <cell r="C5982" t="str">
            <v>PEER 1 DEDICATED HOSTING</v>
          </cell>
        </row>
        <row r="5983">
          <cell r="C5983" t="str">
            <v>ROBERT REN</v>
          </cell>
        </row>
        <row r="5984">
          <cell r="C5984" t="str">
            <v>TACT MEDICAL STAFFING</v>
          </cell>
        </row>
        <row r="5985">
          <cell r="C5985" t="str">
            <v>TERUMO CARDIOVASCULAR SYSTE</v>
          </cell>
        </row>
        <row r="5986">
          <cell r="C5986" t="str">
            <v>THOMAS HANCHETT</v>
          </cell>
        </row>
        <row r="5987">
          <cell r="C5987" t="str">
            <v>TPF NURSING REGISTRY INC</v>
          </cell>
        </row>
        <row r="5988">
          <cell r="C5988" t="str">
            <v>TRI STAR LIGHTING</v>
          </cell>
        </row>
        <row r="5989">
          <cell r="C5989" t="str">
            <v>WRIGHT MEDICAL</v>
          </cell>
        </row>
        <row r="5990">
          <cell r="C5990" t="str">
            <v>WRIGHT MEDICAL TECHNOLOGY I</v>
          </cell>
        </row>
        <row r="5991">
          <cell r="C5991" t="str">
            <v>ADVANTIS HEALTHCARE SOLUTIO</v>
          </cell>
        </row>
        <row r="5992">
          <cell r="C5992" t="str">
            <v>CARDINAL HEALTH</v>
          </cell>
        </row>
        <row r="5993">
          <cell r="C5993" t="str">
            <v>CON EDISON</v>
          </cell>
        </row>
        <row r="5994">
          <cell r="C5994" t="str">
            <v>GARFUNKEL WILD &amp; TRAVIS PC</v>
          </cell>
        </row>
        <row r="5995">
          <cell r="C5995" t="str">
            <v>INSTANT AIR CORPORATION</v>
          </cell>
        </row>
        <row r="5996">
          <cell r="C5996" t="str">
            <v>ISAAC GROUP LLC</v>
          </cell>
        </row>
        <row r="5997">
          <cell r="C5997" t="str">
            <v>LOEB &amp; TROPER</v>
          </cell>
        </row>
        <row r="5998">
          <cell r="C5998" t="str">
            <v>MMS-A MEDICAL SUPPLY COMPAN</v>
          </cell>
        </row>
        <row r="5999">
          <cell r="C5999" t="str">
            <v>NYS COMMISSIONER OF HEALTH</v>
          </cell>
        </row>
        <row r="6000">
          <cell r="C6000" t="str">
            <v>NYSNA PENSION</v>
          </cell>
        </row>
        <row r="6001">
          <cell r="C6001" t="str">
            <v>OCEANSIDE INSTITUTIONAL IND</v>
          </cell>
        </row>
        <row r="6002">
          <cell r="C6002" t="str">
            <v>OTTO BOCK HEALTHCARE LP</v>
          </cell>
        </row>
        <row r="6003">
          <cell r="C6003" t="str">
            <v>PERSONAL SAFETY CORP</v>
          </cell>
        </row>
        <row r="6004">
          <cell r="C6004" t="str">
            <v>ROSARIO E MAGNO INT'L STAFF</v>
          </cell>
        </row>
        <row r="6005">
          <cell r="C6005" t="str">
            <v>TELEVISION RENTAL COMPANY I</v>
          </cell>
        </row>
        <row r="6006">
          <cell r="C6006" t="str">
            <v>THERAPEUTIC RESOURCES INC</v>
          </cell>
        </row>
        <row r="6007">
          <cell r="C6007" t="str">
            <v>TPF NURSING REGISTRY INC</v>
          </cell>
        </row>
        <row r="6008">
          <cell r="C6008" t="str">
            <v>TRI-STATE SURGICAL SUPPLY</v>
          </cell>
        </row>
        <row r="6009">
          <cell r="C6009" t="str">
            <v>UNITED ELECTRIC POWER INC</v>
          </cell>
        </row>
        <row r="6010">
          <cell r="C6010" t="str">
            <v>VTA MANAGEMENT SERVICES INC</v>
          </cell>
        </row>
        <row r="6011">
          <cell r="C6011" t="str">
            <v>W B MASON CO INC</v>
          </cell>
        </row>
        <row r="6012">
          <cell r="C6012" t="str">
            <v>ZOLL MEDICAL CORP</v>
          </cell>
        </row>
        <row r="6013">
          <cell r="C6013" t="str">
            <v>FFS</v>
          </cell>
        </row>
        <row r="6014">
          <cell r="C6014" t="str">
            <v>A/P Other</v>
          </cell>
        </row>
        <row r="6015">
          <cell r="C6015" t="str">
            <v>User Defined</v>
          </cell>
        </row>
        <row r="6016">
          <cell r="C6016" t="str">
            <v>52 WEST ASSOCIATES, LLC</v>
          </cell>
        </row>
        <row r="6017">
          <cell r="C6017" t="str">
            <v>A&amp;B HEATING &amp; AIR CON</v>
          </cell>
        </row>
        <row r="6018">
          <cell r="C6018" t="str">
            <v>A2 CONSULTING</v>
          </cell>
        </row>
        <row r="6019">
          <cell r="C6019" t="str">
            <v>AMERIGROUP COMMUNITY CARE</v>
          </cell>
        </row>
        <row r="6020">
          <cell r="C6020" t="str">
            <v>AMS INC</v>
          </cell>
        </row>
        <row r="6021">
          <cell r="C6021" t="str">
            <v>ARTHROCARE CORPORATION</v>
          </cell>
        </row>
        <row r="6022">
          <cell r="C6022" t="str">
            <v>ARTHROCARE CORPORATION</v>
          </cell>
        </row>
        <row r="6023">
          <cell r="C6023" t="str">
            <v>BARTLETT MCDONOUGH BASTONE</v>
          </cell>
        </row>
        <row r="6024">
          <cell r="C6024" t="str">
            <v>BERYL COMPANIES</v>
          </cell>
        </row>
        <row r="6025">
          <cell r="C6025" t="str">
            <v>JOHNSON &amp; JOHNSON PROFESSIO</v>
          </cell>
        </row>
        <row r="6026">
          <cell r="C6026" t="str">
            <v>CORPORATE EXPRESS</v>
          </cell>
        </row>
        <row r="6027">
          <cell r="C6027" t="str">
            <v>DEPUY MITEK</v>
          </cell>
        </row>
        <row r="6028">
          <cell r="C6028" t="str">
            <v>DEPUY ORTHOPAEDICS INC</v>
          </cell>
        </row>
        <row r="6029">
          <cell r="C6029" t="str">
            <v>DIAGNOSTICA STAGO INC</v>
          </cell>
        </row>
        <row r="6030">
          <cell r="C6030" t="str">
            <v>DIASORIN CORP</v>
          </cell>
        </row>
        <row r="6031">
          <cell r="C6031" t="str">
            <v>EDWARDS LIFESCIENCES LLC</v>
          </cell>
        </row>
        <row r="6032">
          <cell r="C6032" t="str">
            <v>EGO ONAGA</v>
          </cell>
        </row>
        <row r="6033">
          <cell r="C6033" t="str">
            <v>FAIRCODE ASSOCIATES</v>
          </cell>
        </row>
        <row r="6034">
          <cell r="C6034" t="str">
            <v>FEDEX</v>
          </cell>
        </row>
        <row r="6035">
          <cell r="C6035" t="str">
            <v>FISHER HEALTHCARE INC</v>
          </cell>
        </row>
        <row r="6036">
          <cell r="C6036" t="str">
            <v>FLATBUSH SURGICAL SUPPLY CO</v>
          </cell>
        </row>
        <row r="6037">
          <cell r="C6037" t="str">
            <v>GE HEALTHCARE</v>
          </cell>
        </row>
        <row r="6038">
          <cell r="C6038" t="str">
            <v>HELENA LABS</v>
          </cell>
        </row>
        <row r="6039">
          <cell r="C6039" t="str">
            <v>HOME CARE ASSOC OF NYS INC</v>
          </cell>
        </row>
        <row r="6040">
          <cell r="C6040" t="str">
            <v>IMMUCOR INC</v>
          </cell>
        </row>
        <row r="6041">
          <cell r="C6041" t="str">
            <v>IRON MOUNTAIN</v>
          </cell>
        </row>
        <row r="6042">
          <cell r="C6042" t="str">
            <v>JANET COHEN</v>
          </cell>
        </row>
        <row r="6043">
          <cell r="C6043" t="str">
            <v>JOHNSON &amp; JOHNSON HEALTHCAR</v>
          </cell>
        </row>
        <row r="6044">
          <cell r="C6044" t="str">
            <v>KAUFMAN BORGEEST &amp; RYAN LLP</v>
          </cell>
        </row>
        <row r="6045">
          <cell r="C6045" t="str">
            <v>KINGS PHARMACY</v>
          </cell>
        </row>
        <row r="6046">
          <cell r="C6046" t="str">
            <v>MCI</v>
          </cell>
        </row>
        <row r="6047">
          <cell r="C6047" t="str">
            <v>MEDICAL DEVICE TECHNOLOGIES</v>
          </cell>
        </row>
        <row r="6048">
          <cell r="C6048" t="str">
            <v>MICHAEL LABRIOLA INC</v>
          </cell>
        </row>
        <row r="6049">
          <cell r="C6049" t="str">
            <v>NYC DEPARTMENT OF FINANCE</v>
          </cell>
        </row>
        <row r="6050">
          <cell r="C6050" t="str">
            <v>PALL MEDICAL</v>
          </cell>
        </row>
        <row r="6051">
          <cell r="C6051" t="str">
            <v>PROFESSIONALLY SPEAKING INC</v>
          </cell>
        </row>
        <row r="6052">
          <cell r="C6052" t="str">
            <v>PROTECTION PLUS SECURITY CO</v>
          </cell>
        </row>
        <row r="6053">
          <cell r="C6053" t="str">
            <v>QUEST DIAGNOSTICS INC</v>
          </cell>
        </row>
        <row r="6054">
          <cell r="C6054" t="str">
            <v>ROCK &amp; S CORP</v>
          </cell>
        </row>
        <row r="6055">
          <cell r="C6055" t="str">
            <v>SHAUB AHMUTY CITRIN &amp; SPRAT</v>
          </cell>
        </row>
        <row r="6056">
          <cell r="C6056" t="str">
            <v>SIGMA ALDRICH CHEMICAL CO</v>
          </cell>
        </row>
        <row r="6057">
          <cell r="C6057" t="str">
            <v>SKYTEL</v>
          </cell>
        </row>
        <row r="6058">
          <cell r="C6058" t="str">
            <v>TPC ASSOCIATES INC</v>
          </cell>
        </row>
        <row r="6059">
          <cell r="C6059" t="str">
            <v>VANESSA HANEY</v>
          </cell>
        </row>
        <row r="6060">
          <cell r="C6060" t="str">
            <v>VERIZON</v>
          </cell>
        </row>
        <row r="6061">
          <cell r="C6061" t="str">
            <v>W B MASON CO INC</v>
          </cell>
        </row>
        <row r="6062">
          <cell r="C6062" t="str">
            <v>INVERNESS MEDICAL INNOVATIO</v>
          </cell>
        </row>
        <row r="6063">
          <cell r="C6063" t="str">
            <v>WHITE GLOVE INC</v>
          </cell>
        </row>
        <row r="6064">
          <cell r="C6064" t="str">
            <v>MCI</v>
          </cell>
        </row>
        <row r="6065">
          <cell r="C6065" t="str">
            <v>SKYTEL</v>
          </cell>
        </row>
        <row r="6066">
          <cell r="C6066" t="str">
            <v>VERIZON</v>
          </cell>
        </row>
        <row r="6067">
          <cell r="C6067" t="str">
            <v>A&amp;B HEATING &amp; AIR CON</v>
          </cell>
        </row>
        <row r="6068">
          <cell r="C6068" t="str">
            <v>AAA APPLE CAR SERVICE</v>
          </cell>
        </row>
        <row r="6069">
          <cell r="C6069" t="str">
            <v>CENTER FOR MEDICARE AND</v>
          </cell>
        </row>
        <row r="6070">
          <cell r="C6070" t="str">
            <v>FEDEX</v>
          </cell>
        </row>
        <row r="6071">
          <cell r="C6071" t="str">
            <v>LOEB &amp; TROPER</v>
          </cell>
        </row>
        <row r="6072">
          <cell r="C6072" t="str">
            <v>MED WORLD PHARMACY</v>
          </cell>
        </row>
        <row r="6073">
          <cell r="C6073" t="str">
            <v>NANETTE THOMAS</v>
          </cell>
        </row>
        <row r="6074">
          <cell r="C6074" t="str">
            <v>PANKAJ PATEL MD</v>
          </cell>
        </row>
        <row r="6075">
          <cell r="C6075" t="str">
            <v>Tuition Reimbursement</v>
          </cell>
        </row>
        <row r="6076">
          <cell r="C6076" t="str">
            <v>Physician Fees</v>
          </cell>
        </row>
        <row r="6077">
          <cell r="C6077" t="str">
            <v>Other Payroll</v>
          </cell>
        </row>
        <row r="6078">
          <cell r="C6078" t="str">
            <v>A/P Other</v>
          </cell>
        </row>
        <row r="6079">
          <cell r="C6079" t="str">
            <v>Pensions</v>
          </cell>
        </row>
        <row r="6080">
          <cell r="C6080" t="str">
            <v>1199 SEIU POLITICAL ACT FUN</v>
          </cell>
        </row>
        <row r="6081">
          <cell r="C6081" t="str">
            <v>1199 SEIU DUES</v>
          </cell>
        </row>
        <row r="6082">
          <cell r="C6082" t="str">
            <v>1199 SEIU FEDERAL CREDIT UN</v>
          </cell>
        </row>
        <row r="6083">
          <cell r="C6083" t="str">
            <v>1199 SEIU HOME MTGE LOAN PR</v>
          </cell>
        </row>
        <row r="6084">
          <cell r="C6084" t="str">
            <v>AETNA LIFE INS ONLY</v>
          </cell>
        </row>
        <row r="6085">
          <cell r="C6085" t="str">
            <v>AVRAM COOPERMAN MD</v>
          </cell>
        </row>
        <row r="6086">
          <cell r="C6086" t="str">
            <v>BARRY TAUB</v>
          </cell>
        </row>
        <row r="6087">
          <cell r="C6087" t="str">
            <v>BASIL A. KOCUR MD</v>
          </cell>
        </row>
        <row r="6088">
          <cell r="C6088" t="str">
            <v>BDO SEIDMAN LLP</v>
          </cell>
        </row>
        <row r="6089">
          <cell r="C6089" t="str">
            <v>BEC</v>
          </cell>
        </row>
        <row r="6090">
          <cell r="C6090" t="str">
            <v>BLOOD DIAGNOSTICS</v>
          </cell>
        </row>
        <row r="6091">
          <cell r="C6091" t="str">
            <v>CANNON DESIGN INC</v>
          </cell>
        </row>
        <row r="6092">
          <cell r="C6092" t="str">
            <v>CARROLL ANNE GRECE</v>
          </cell>
        </row>
        <row r="6093">
          <cell r="C6093" t="str">
            <v>COMMERCE COMMERCIAL LEASING</v>
          </cell>
        </row>
        <row r="6094">
          <cell r="C6094" t="str">
            <v>COMMITTEE OF INTERNS &amp; RESI</v>
          </cell>
        </row>
        <row r="6095">
          <cell r="C6095" t="str">
            <v>COMMITTEE OF INTERNS AND RE</v>
          </cell>
        </row>
        <row r="6096">
          <cell r="C6096" t="str">
            <v>COMMUNITY BLOOD CENTERS</v>
          </cell>
        </row>
        <row r="6097">
          <cell r="C6097" t="str">
            <v>COMPREHENSIVE ARCHIVES INC</v>
          </cell>
        </row>
        <row r="6098">
          <cell r="C6098" t="str">
            <v>CORAL BLOOD SERVICES</v>
          </cell>
        </row>
        <row r="6099">
          <cell r="C6099" t="str">
            <v>DEPUY MITEK</v>
          </cell>
        </row>
        <row r="6100">
          <cell r="C6100" t="str">
            <v>DR JOHN DZIEDZIC</v>
          </cell>
        </row>
        <row r="6101">
          <cell r="C6101" t="str">
            <v>E RECOVERY LLC</v>
          </cell>
        </row>
        <row r="6102">
          <cell r="C6102" t="str">
            <v>FEDERAL RESERVE BANK</v>
          </cell>
        </row>
        <row r="6103">
          <cell r="C6103" t="str">
            <v>FELIX URMAN MD</v>
          </cell>
        </row>
        <row r="6104">
          <cell r="C6104" t="str">
            <v>FRANKLIN KASMIN MD</v>
          </cell>
        </row>
        <row r="6105">
          <cell r="C6105" t="str">
            <v>GENESIS BPS</v>
          </cell>
        </row>
        <row r="6106">
          <cell r="C6106" t="str">
            <v>GEORGE MUSSALLI,MD</v>
          </cell>
        </row>
        <row r="6107">
          <cell r="C6107" t="str">
            <v>GFS &amp; ASSOCIATES, INC</v>
          </cell>
        </row>
        <row r="6108">
          <cell r="C6108" t="str">
            <v>HEALTH FACILITY ASSESSMT FU</v>
          </cell>
        </row>
        <row r="6109">
          <cell r="C6109" t="str">
            <v>KINGSBROOK JEWISH MEDICAL</v>
          </cell>
        </row>
        <row r="6110">
          <cell r="C6110" t="str">
            <v>KML GROUP</v>
          </cell>
        </row>
        <row r="6111">
          <cell r="C6111" t="str">
            <v>LEE HECHT HARRISON INC</v>
          </cell>
        </row>
        <row r="6112">
          <cell r="C6112" t="str">
            <v>LIFE INSURANCE CO OF BOSTON</v>
          </cell>
        </row>
        <row r="6113">
          <cell r="C6113" t="str">
            <v>LOCAL 550 IBT</v>
          </cell>
        </row>
        <row r="6114">
          <cell r="C6114" t="str">
            <v>MACKIN MEDICAL</v>
          </cell>
        </row>
        <row r="6115">
          <cell r="C6115" t="str">
            <v>MCI</v>
          </cell>
        </row>
        <row r="6116">
          <cell r="C6116" t="str">
            <v>MCS CLAIM SERVICES INC</v>
          </cell>
        </row>
        <row r="6117">
          <cell r="C6117" t="str">
            <v>MEDICAL MANAGEMENT RESOURCE</v>
          </cell>
        </row>
        <row r="6118">
          <cell r="C6118" t="str">
            <v>MEREDITH HANSON DSW</v>
          </cell>
        </row>
        <row r="6119">
          <cell r="C6119" t="str">
            <v>METRO BLOOD SERVICE</v>
          </cell>
        </row>
        <row r="6120">
          <cell r="C6120" t="str">
            <v>MICHAEL CIOROIU MD</v>
          </cell>
        </row>
        <row r="6121">
          <cell r="C6121" t="str">
            <v>NATIONAL HOSPITAL SPECIALTI</v>
          </cell>
        </row>
        <row r="6122">
          <cell r="C6122" t="str">
            <v>NEW YORK BLOOD CENTER</v>
          </cell>
        </row>
        <row r="6123">
          <cell r="C6123" t="str">
            <v>NEW YORK CARDIOVASCULAR ASS</v>
          </cell>
        </row>
        <row r="6124">
          <cell r="C6124" t="str">
            <v>NEW YORK DIALYSIS SERVICES</v>
          </cell>
        </row>
        <row r="6125">
          <cell r="C6125" t="str">
            <v>NEW YORK EYE AND EAR INFIRM</v>
          </cell>
        </row>
        <row r="6126">
          <cell r="C6126" t="str">
            <v>NY EPILEPSY &amp; NEUROLOGY PLL</v>
          </cell>
        </row>
        <row r="6127">
          <cell r="C6127" t="str">
            <v>NYSNA DUES</v>
          </cell>
        </row>
        <row r="6128">
          <cell r="C6128" t="str">
            <v>NYU CARDIOTHORACIC SURGERY</v>
          </cell>
        </row>
        <row r="6129">
          <cell r="C6129" t="str">
            <v>OLYMPUS AMERICA INC.</v>
          </cell>
        </row>
        <row r="6130">
          <cell r="C6130" t="str">
            <v>ONWARD HEALTHCARE INC</v>
          </cell>
        </row>
        <row r="6131">
          <cell r="C6131" t="str">
            <v>PO CHING FONG MD</v>
          </cell>
        </row>
        <row r="6132">
          <cell r="C6132" t="str">
            <v>REV ILYAS GILL</v>
          </cell>
        </row>
        <row r="6133">
          <cell r="C6133" t="str">
            <v>SIEMENS BUILDING TECHNOLIGI</v>
          </cell>
        </row>
        <row r="6134">
          <cell r="C6134" t="str">
            <v>SIEMENS MEDICAL SOLUTIONS H</v>
          </cell>
        </row>
        <row r="6135">
          <cell r="C6135" t="str">
            <v>SIEMENS MEDICAL SOLUTIONS U</v>
          </cell>
        </row>
        <row r="6136">
          <cell r="C6136" t="str">
            <v>SISTERS OF CHARITY</v>
          </cell>
        </row>
        <row r="6137">
          <cell r="C6137" t="str">
            <v>SISTERS OF ST DOMINIC</v>
          </cell>
        </row>
        <row r="6138">
          <cell r="C6138" t="str">
            <v>SKYTEL</v>
          </cell>
        </row>
        <row r="6139">
          <cell r="C6139" t="str">
            <v>SURGICAL SERVICES OF ST</v>
          </cell>
        </row>
        <row r="6140">
          <cell r="C6140" t="str">
            <v>TERUMO CARDIOVASCULAR SYSTE</v>
          </cell>
        </row>
        <row r="6141">
          <cell r="C6141" t="str">
            <v>FARMINGTON CO</v>
          </cell>
        </row>
        <row r="6142">
          <cell r="C6142" t="str">
            <v>THE PASSIONIST COMMUNITY</v>
          </cell>
        </row>
        <row r="6143">
          <cell r="C6143" t="str">
            <v>US LIFE</v>
          </cell>
        </row>
        <row r="6144">
          <cell r="C6144" t="str">
            <v>VASCULAR SOLUTIONS INC</v>
          </cell>
        </row>
        <row r="6145">
          <cell r="C6145" t="str">
            <v>VERIZON</v>
          </cell>
        </row>
        <row r="6146">
          <cell r="C6146" t="str">
            <v>WESTCHESTER COUNTY HEALTH C</v>
          </cell>
        </row>
        <row r="6147">
          <cell r="C6147" t="str">
            <v>WESTCHESTER MEDICAL GROUP</v>
          </cell>
        </row>
        <row r="6148">
          <cell r="C6148" t="str">
            <v>ZAVATA INC</v>
          </cell>
        </row>
        <row r="6149">
          <cell r="C6149" t="str">
            <v>1199 SEIU POLITICAL ACT FUN</v>
          </cell>
        </row>
        <row r="6150">
          <cell r="C6150" t="str">
            <v>1199 SEIU DUES</v>
          </cell>
        </row>
        <row r="6151">
          <cell r="C6151" t="str">
            <v>1199 SEIU FEDERAL CREDIT UN</v>
          </cell>
        </row>
        <row r="6152">
          <cell r="C6152" t="str">
            <v>CAM PASTORAL CARE ORDER DES</v>
          </cell>
        </row>
        <row r="6153">
          <cell r="C6153" t="str">
            <v>NEW YORK HOME HEALTHCARE EQ</v>
          </cell>
        </row>
        <row r="6154">
          <cell r="C6154" t="str">
            <v>NYSNA DUES</v>
          </cell>
        </row>
        <row r="6155">
          <cell r="C6155" t="str">
            <v>REV MICHAEL ARPUTHAM</v>
          </cell>
        </row>
        <row r="6156">
          <cell r="C6156" t="str">
            <v>RUTH ENRIQUEZ</v>
          </cell>
        </row>
        <row r="6157">
          <cell r="C6157" t="str">
            <v>1199 SEIU POLITICAL ACT FUN</v>
          </cell>
        </row>
        <row r="6158">
          <cell r="C6158" t="str">
            <v>1199 SEIU DUES</v>
          </cell>
        </row>
        <row r="6159">
          <cell r="C6159" t="str">
            <v>1199 SEIU HOME MTGE LOAN PR</v>
          </cell>
        </row>
        <row r="6160">
          <cell r="C6160" t="str">
            <v>NYSNA DUES</v>
          </cell>
        </row>
        <row r="6161">
          <cell r="C6161" t="str">
            <v>FARMINGTON CO</v>
          </cell>
        </row>
        <row r="6162">
          <cell r="C6162" t="str">
            <v>UNITED WAY OF NEW YORK CIT</v>
          </cell>
        </row>
        <row r="6163">
          <cell r="C6163" t="str">
            <v>Physician Fees</v>
          </cell>
        </row>
        <row r="6164">
          <cell r="C6164" t="str">
            <v>ARTHROCARE CORPORATION</v>
          </cell>
        </row>
        <row r="6165">
          <cell r="C6165" t="str">
            <v>NYSNA PENSION</v>
          </cell>
        </row>
        <row r="6166">
          <cell r="C6166" t="str">
            <v>A/P Other</v>
          </cell>
        </row>
        <row r="6167">
          <cell r="C6167" t="str">
            <v>ABC AUTOMATIC FIRE PROTECTI</v>
          </cell>
        </row>
        <row r="6168">
          <cell r="C6168" t="str">
            <v>ALCOPRO</v>
          </cell>
        </row>
        <row r="6169">
          <cell r="C6169" t="str">
            <v>ALL STATE SUPPLIES LTD</v>
          </cell>
        </row>
        <row r="6170">
          <cell r="C6170" t="str">
            <v>BURKHART ROENTGEN INT'L INC</v>
          </cell>
        </row>
        <row r="6171">
          <cell r="C6171" t="str">
            <v>CASTLE OIL CORP</v>
          </cell>
        </row>
        <row r="6172">
          <cell r="C6172" t="str">
            <v>FOURTH STREET PERFORMANCE</v>
          </cell>
        </row>
        <row r="6173">
          <cell r="C6173" t="str">
            <v>GEN PROBE INC</v>
          </cell>
        </row>
        <row r="6174">
          <cell r="C6174" t="str">
            <v>GENERAL HOSPITAL SUPPLY COR</v>
          </cell>
        </row>
        <row r="6175">
          <cell r="C6175" t="str">
            <v>HENRY J. AMOROSO</v>
          </cell>
        </row>
        <row r="6176">
          <cell r="C6176" t="str">
            <v>JOHNSON &amp; JOHNSON HEALTHCAR</v>
          </cell>
        </row>
        <row r="6177">
          <cell r="C6177" t="str">
            <v>KELLY INTL SECURITY SYSTEMS</v>
          </cell>
        </row>
        <row r="6178">
          <cell r="C6178" t="str">
            <v>MACKENZIE AUTOMATIC DOORS I</v>
          </cell>
        </row>
        <row r="6179">
          <cell r="C6179" t="str">
            <v>MEDEANALYTICS</v>
          </cell>
        </row>
        <row r="6180">
          <cell r="C6180" t="str">
            <v>NETSMART</v>
          </cell>
        </row>
        <row r="6181">
          <cell r="C6181" t="str">
            <v>O BERK CO OF NEW ENGLAND LL</v>
          </cell>
        </row>
        <row r="6182">
          <cell r="C6182" t="str">
            <v>PETTY CASH</v>
          </cell>
        </row>
        <row r="6183">
          <cell r="C6183" t="str">
            <v>PRICE WATERHOUSE COOPERS LL</v>
          </cell>
        </row>
        <row r="6184">
          <cell r="C6184" t="str">
            <v>SANDHILL SCIENTIFIC INC</v>
          </cell>
        </row>
        <row r="6185">
          <cell r="C6185" t="str">
            <v>SNOW BECKER KRAUSS PC</v>
          </cell>
        </row>
        <row r="6186">
          <cell r="C6186" t="str">
            <v>SODEXO OPERATIONS LLC</v>
          </cell>
        </row>
        <row r="6187">
          <cell r="C6187" t="str">
            <v>US ENDOSCOPY GROUP</v>
          </cell>
        </row>
        <row r="6188">
          <cell r="C6188" t="str">
            <v>VASCULAR SOLUTIONS INC</v>
          </cell>
        </row>
        <row r="6189">
          <cell r="C6189" t="str">
            <v>THYSSEN KRUPP ELEVATOR CORP</v>
          </cell>
        </row>
        <row r="6190">
          <cell r="C6190" t="str">
            <v>A/P Other</v>
          </cell>
        </row>
        <row r="6191">
          <cell r="C6191" t="str">
            <v>ABRAMS FENSTERMAN FENSTERMA</v>
          </cell>
        </row>
        <row r="6192">
          <cell r="C6192" t="str">
            <v>ACS RECOVERY SERVICES</v>
          </cell>
        </row>
        <row r="6193">
          <cell r="C6193" t="str">
            <v>ALVAREZ &amp; MARSAL</v>
          </cell>
        </row>
        <row r="6194">
          <cell r="C6194" t="str">
            <v>AMERICARE PHARMACEUTICAL SE</v>
          </cell>
        </row>
        <row r="6195">
          <cell r="C6195" t="str">
            <v>ARRAY NETWORKS</v>
          </cell>
        </row>
        <row r="6196">
          <cell r="C6196" t="str">
            <v>ARROW INTERNATIONAL INC</v>
          </cell>
        </row>
        <row r="6197">
          <cell r="C6197" t="str">
            <v>BESTCARE INC</v>
          </cell>
        </row>
        <row r="6198">
          <cell r="C6198" t="str">
            <v>BYRAM HEALTHCARE CENTER</v>
          </cell>
        </row>
        <row r="6199">
          <cell r="C6199" t="str">
            <v>COMMUNITY HOME CARE REFERRA</v>
          </cell>
        </row>
        <row r="6200">
          <cell r="C6200" t="str">
            <v>COMPLIANCE 360, INC</v>
          </cell>
        </row>
        <row r="6201">
          <cell r="C6201" t="str">
            <v>CON EDISON</v>
          </cell>
        </row>
        <row r="6202">
          <cell r="C6202" t="str">
            <v>DB TECHNOLOGY, LLC</v>
          </cell>
        </row>
        <row r="6203">
          <cell r="C6203" t="str">
            <v>EDWARDS LIFESCIENCES LLC</v>
          </cell>
        </row>
        <row r="6204">
          <cell r="C6204" t="str">
            <v>FEDCAP HOME CARE</v>
          </cell>
        </row>
        <row r="6205">
          <cell r="C6205" t="str">
            <v>GARFUNKEL WILD &amp; TRAVIS PC</v>
          </cell>
        </row>
        <row r="6206">
          <cell r="C6206" t="str">
            <v>JOHNSON &amp; JOHNSON HEALTHCAR</v>
          </cell>
        </row>
        <row r="6207">
          <cell r="C6207" t="str">
            <v>KCI USA</v>
          </cell>
        </row>
        <row r="6208">
          <cell r="C6208" t="str">
            <v>MEDAFOR, INC.</v>
          </cell>
        </row>
        <row r="6209">
          <cell r="C6209" t="str">
            <v>MMF SYSTEMS INC</v>
          </cell>
        </row>
        <row r="6210">
          <cell r="C6210" t="str">
            <v>NATIONAL GRID</v>
          </cell>
        </row>
        <row r="6211">
          <cell r="C6211" t="str">
            <v>NAV IT</v>
          </cell>
        </row>
        <row r="6212">
          <cell r="C6212" t="str">
            <v>NURSES ON HAND REGISTRY INC</v>
          </cell>
        </row>
        <row r="6213">
          <cell r="C6213" t="str">
            <v>OMEGA HOME HEALTH SERVICES</v>
          </cell>
        </row>
        <row r="6214">
          <cell r="C6214" t="str">
            <v>PROMED PERSONNEL SERVICES</v>
          </cell>
        </row>
        <row r="6215">
          <cell r="C6215" t="str">
            <v>PROMPT PERSONNEL</v>
          </cell>
        </row>
        <row r="6216">
          <cell r="C6216" t="str">
            <v>RICHARD ALLAN SCIENTIFIC CO</v>
          </cell>
        </row>
        <row r="6217">
          <cell r="C6217" t="str">
            <v>SAFEHARBOR HEALTHCARE SERVI</v>
          </cell>
        </row>
        <row r="6218">
          <cell r="C6218" t="str">
            <v>SCANLAN INTERNATIONAL</v>
          </cell>
        </row>
        <row r="6219">
          <cell r="C6219" t="str">
            <v>SELFHELP COMMUNITY SERVICES</v>
          </cell>
        </row>
        <row r="6220">
          <cell r="C6220" t="str">
            <v>SIZE WISE RENTALS</v>
          </cell>
        </row>
        <row r="6221">
          <cell r="C6221" t="str">
            <v>SUSAN PETRILLI</v>
          </cell>
        </row>
        <row r="6222">
          <cell r="C6222" t="str">
            <v>UNITED HEALTHCARE</v>
          </cell>
        </row>
        <row r="6223">
          <cell r="C6223" t="str">
            <v>UNITED HOME CARE INC</v>
          </cell>
        </row>
        <row r="6224">
          <cell r="C6224" t="str">
            <v>Garnishments</v>
          </cell>
        </row>
        <row r="6225">
          <cell r="C6225" t="str">
            <v>A/P Other</v>
          </cell>
        </row>
        <row r="6226">
          <cell r="C6226" t="str">
            <v>DAUGHTERS OF CHARITY OF ST</v>
          </cell>
        </row>
        <row r="6227">
          <cell r="C6227" t="str">
            <v>DAUGHTERS OF DIVINE LOVE</v>
          </cell>
        </row>
        <row r="6228">
          <cell r="C6228" t="str">
            <v>FEDEX</v>
          </cell>
        </row>
        <row r="6229">
          <cell r="C6229" t="str">
            <v>GARFUNKEL WILD &amp; TRAVIS PC</v>
          </cell>
        </row>
        <row r="6230">
          <cell r="C6230" t="str">
            <v>GUARDIAN CONSULTING SVCS IN</v>
          </cell>
        </row>
        <row r="6231">
          <cell r="C6231" t="str">
            <v>LASALLE PROVINCIALATE</v>
          </cell>
        </row>
        <row r="6232">
          <cell r="C6232" t="str">
            <v>MMS-A MEDICAL SUPPLY COMPAN</v>
          </cell>
        </row>
        <row r="6233">
          <cell r="C6233" t="str">
            <v>NATIONAL GRID</v>
          </cell>
        </row>
        <row r="6234">
          <cell r="C6234" t="str">
            <v>REV EDUARDO BERITOS AMORA</v>
          </cell>
        </row>
        <row r="6235">
          <cell r="C6235" t="str">
            <v>RICHARD ABBATE</v>
          </cell>
        </row>
        <row r="6236">
          <cell r="C6236" t="str">
            <v>NATIONAL GRID</v>
          </cell>
        </row>
        <row r="6237">
          <cell r="C6237" t="str">
            <v>STERLING INFOSYSTEMS, INC</v>
          </cell>
        </row>
        <row r="6238">
          <cell r="C6238" t="str">
            <v>BEARCOM WIRELESS WORLDWIDE</v>
          </cell>
        </row>
        <row r="6239">
          <cell r="C6239" t="str">
            <v>BELMONT INSTRUMENT COMPANY</v>
          </cell>
        </row>
        <row r="6240">
          <cell r="C6240" t="str">
            <v>BRACCO DIAGNOSTICS INC</v>
          </cell>
        </row>
        <row r="6241">
          <cell r="C6241" t="str">
            <v>CARDINAL HEALTH</v>
          </cell>
        </row>
        <row r="6242">
          <cell r="C6242" t="str">
            <v>COMPREHENSIVE ARCHIVES INC</v>
          </cell>
        </row>
        <row r="6243">
          <cell r="C6243" t="str">
            <v>DELLA FEMINA ROTHSCHILD JEA</v>
          </cell>
        </row>
        <row r="6244">
          <cell r="C6244" t="str">
            <v>EHRLICH</v>
          </cell>
        </row>
        <row r="6245">
          <cell r="C6245" t="str">
            <v>EUCLID SPIRAL PAPER TUBE CO</v>
          </cell>
        </row>
        <row r="6246">
          <cell r="C6246" t="str">
            <v>FRIEDMAN &amp; GOTBAUM LLP</v>
          </cell>
        </row>
        <row r="6247">
          <cell r="C6247" t="str">
            <v>GE HEALTHCARE FINANCIAL SER</v>
          </cell>
        </row>
        <row r="6248">
          <cell r="C6248" t="str">
            <v>GE MEDICAL SYSTEMS</v>
          </cell>
        </row>
        <row r="6249">
          <cell r="C6249" t="str">
            <v>GRAND LEIGH INC</v>
          </cell>
        </row>
        <row r="6250">
          <cell r="C6250" t="str">
            <v>HAEMONETICS CORP</v>
          </cell>
        </row>
        <row r="6251">
          <cell r="C6251" t="str">
            <v>INDUSTRIAL UI SVCS</v>
          </cell>
        </row>
        <row r="6252">
          <cell r="C6252" t="str">
            <v>INTEGRATION PARTNERS CORP</v>
          </cell>
        </row>
        <row r="6253">
          <cell r="C6253" t="str">
            <v>JOINT RESTORATION FOUNDATIO</v>
          </cell>
        </row>
        <row r="6254">
          <cell r="C6254" t="str">
            <v>KPMG LLP</v>
          </cell>
        </row>
        <row r="6255">
          <cell r="C6255" t="str">
            <v>MEDICAL PHYSICS ASSOCIATES</v>
          </cell>
        </row>
        <row r="6256">
          <cell r="C6256" t="str">
            <v>META HEALTH TECHNOLOGY INC</v>
          </cell>
        </row>
        <row r="6257">
          <cell r="C6257" t="str">
            <v>MID ISLAND ELECTRICAL</v>
          </cell>
        </row>
        <row r="6258">
          <cell r="C6258" t="str">
            <v>OCEANSIDE INSTITUTIONAL IND</v>
          </cell>
        </row>
        <row r="6259">
          <cell r="C6259" t="str">
            <v>PROSKAUER ROSE LLP</v>
          </cell>
        </row>
        <row r="6260">
          <cell r="C6260" t="str">
            <v>RN DEMAND INC.</v>
          </cell>
        </row>
        <row r="6261">
          <cell r="C6261" t="str">
            <v>ROCHE DIAGNOSTIC CORP</v>
          </cell>
        </row>
        <row r="6262">
          <cell r="C6262" t="str">
            <v>SCAN HEALTH INC</v>
          </cell>
        </row>
        <row r="6263">
          <cell r="C6263" t="str">
            <v>STATE CHEMICAL MANUFACTURIN</v>
          </cell>
        </row>
        <row r="6264">
          <cell r="C6264" t="str">
            <v>STRATEGIC NURSE STAFFING, I</v>
          </cell>
        </row>
        <row r="6265">
          <cell r="C6265" t="str">
            <v>STRYKER MEDICAL CORPORATION</v>
          </cell>
        </row>
        <row r="6266">
          <cell r="C6266" t="str">
            <v>UNITED STAFFING SYSTEMS &amp; A</v>
          </cell>
        </row>
        <row r="6267">
          <cell r="C6267" t="str">
            <v>VASCULAR SOLUTIONS INC</v>
          </cell>
        </row>
        <row r="6268">
          <cell r="C6268" t="str">
            <v>VMK CORP</v>
          </cell>
        </row>
        <row r="6269">
          <cell r="C6269" t="str">
            <v>WELLS JOHNSON CO</v>
          </cell>
        </row>
        <row r="6270">
          <cell r="C6270" t="str">
            <v>CON EDISON</v>
          </cell>
        </row>
        <row r="6271">
          <cell r="C6271" t="str">
            <v>CON EDISON</v>
          </cell>
        </row>
        <row r="6272">
          <cell r="C6272" t="str">
            <v>FIRST UNUM LIFE INSURANCE C</v>
          </cell>
        </row>
        <row r="6273">
          <cell r="C6273" t="str">
            <v>SARAH BAGGETT</v>
          </cell>
        </row>
        <row r="6274">
          <cell r="C6274" t="str">
            <v>TRINITY INTERIORS INC</v>
          </cell>
        </row>
        <row r="6275">
          <cell r="C6275" t="str">
            <v>FFS</v>
          </cell>
        </row>
        <row r="6276">
          <cell r="C6276" t="str">
            <v>A/P Other</v>
          </cell>
        </row>
        <row r="6277">
          <cell r="C6277" t="str">
            <v>ADEL ABDELRAHMANN</v>
          </cell>
        </row>
        <row r="6278">
          <cell r="C6278" t="str">
            <v>ADP INC</v>
          </cell>
        </row>
        <row r="6279">
          <cell r="C6279" t="str">
            <v>AYMAN HAMMOUS</v>
          </cell>
        </row>
        <row r="6280">
          <cell r="C6280" t="str">
            <v>BAYER DIAGNOSTICS</v>
          </cell>
        </row>
        <row r="6281">
          <cell r="C6281" t="str">
            <v>BIO SYSTEMS INC</v>
          </cell>
        </row>
        <row r="6282">
          <cell r="C6282" t="str">
            <v>BLUE SKY IMPROVEMENTS CORP.</v>
          </cell>
        </row>
        <row r="6283">
          <cell r="C6283" t="str">
            <v>BORIS VASSERMAN PT NY PC</v>
          </cell>
        </row>
        <row r="6284">
          <cell r="C6284" t="str">
            <v>DELOITTE CONSULTING LLP</v>
          </cell>
        </row>
        <row r="6285">
          <cell r="C6285" t="str">
            <v>EPIQ BANKRUPTCY SOLUTIONS L</v>
          </cell>
        </row>
        <row r="6286">
          <cell r="C6286" t="str">
            <v>EPSTEIN BECKER &amp; GREEN P.C.</v>
          </cell>
        </row>
        <row r="6287">
          <cell r="C6287" t="str">
            <v>FGA INC</v>
          </cell>
        </row>
        <row r="6288">
          <cell r="C6288" t="str">
            <v>GIL ARRIESGADO</v>
          </cell>
        </row>
        <row r="6289">
          <cell r="C6289" t="str">
            <v>HELEN ROMER</v>
          </cell>
        </row>
        <row r="6290">
          <cell r="C6290" t="str">
            <v>INTERCOM OF AMERICA</v>
          </cell>
        </row>
        <row r="6291">
          <cell r="C6291" t="str">
            <v>JANE ALEXANDER</v>
          </cell>
        </row>
        <row r="6292">
          <cell r="C6292" t="str">
            <v>JOHNSON &amp; JOHNSON HEALTHCAR</v>
          </cell>
        </row>
        <row r="6293">
          <cell r="C6293" t="str">
            <v>MIDI INC</v>
          </cell>
        </row>
        <row r="6294">
          <cell r="C6294" t="str">
            <v>NEW WORLD ELEVATOR</v>
          </cell>
        </row>
        <row r="6295">
          <cell r="C6295" t="str">
            <v>QUEST DIAGNOSTICS INC</v>
          </cell>
        </row>
        <row r="6296">
          <cell r="C6296" t="str">
            <v>SIEMENS MEDICAL SOLUTIONS D</v>
          </cell>
        </row>
        <row r="6297">
          <cell r="C6297" t="str">
            <v>SNEHA PATEL</v>
          </cell>
        </row>
        <row r="6298">
          <cell r="C6298" t="str">
            <v>SPECTRA HVAC SERVICE CORP</v>
          </cell>
        </row>
        <row r="6299">
          <cell r="C6299" t="str">
            <v>SPOT FREE INC</v>
          </cell>
        </row>
        <row r="6300">
          <cell r="C6300" t="str">
            <v>TERUMO CARDIOVASCULAR SYSTE</v>
          </cell>
        </row>
        <row r="6301">
          <cell r="C6301" t="str">
            <v>THE TRIO COMPANY</v>
          </cell>
        </row>
        <row r="6302">
          <cell r="C6302" t="str">
            <v>THOMAS HANCHETT</v>
          </cell>
        </row>
        <row r="6303">
          <cell r="C6303" t="str">
            <v>THOMAS HOERING</v>
          </cell>
        </row>
        <row r="6304">
          <cell r="C6304" t="str">
            <v>VALENTINA ROGINSKAYA</v>
          </cell>
        </row>
        <row r="6305">
          <cell r="C6305" t="str">
            <v>ABRAHAM JELIN MD</v>
          </cell>
        </row>
        <row r="6306">
          <cell r="C6306" t="str">
            <v>ACCESS NURSING SERVICES</v>
          </cell>
        </row>
        <row r="6307">
          <cell r="C6307" t="str">
            <v>ACCORDIS</v>
          </cell>
        </row>
        <row r="6308">
          <cell r="C6308" t="str">
            <v>AGNES L SAMUELS</v>
          </cell>
        </row>
        <row r="6309">
          <cell r="C6309" t="str">
            <v>ALL METRO HEALTH CARE</v>
          </cell>
        </row>
        <row r="6310">
          <cell r="C6310" t="str">
            <v>AMERICAN MEDICAL ALERT CORP</v>
          </cell>
        </row>
        <row r="6311">
          <cell r="C6311" t="str">
            <v>AON RISK SERVICES</v>
          </cell>
        </row>
        <row r="6312">
          <cell r="C6312" t="str">
            <v>BAYER DIAGNOSTICS</v>
          </cell>
        </row>
        <row r="6313">
          <cell r="C6313" t="str">
            <v>BESTCARE INC</v>
          </cell>
        </row>
        <row r="6314">
          <cell r="C6314" t="str">
            <v>BYRAM HEALTHCARE CENTER</v>
          </cell>
        </row>
        <row r="6315">
          <cell r="C6315" t="str">
            <v>COMMERCE COMMERCIAL LEASING</v>
          </cell>
        </row>
        <row r="6316">
          <cell r="C6316" t="str">
            <v>COMMUNITY HOME CARE REFERRA</v>
          </cell>
        </row>
        <row r="6317">
          <cell r="C6317" t="str">
            <v>COUNTY GRAPHICS FORMS MGMT</v>
          </cell>
        </row>
        <row r="6318">
          <cell r="C6318" t="str">
            <v>E.D. SUPERVISION &amp; CONSULTI</v>
          </cell>
        </row>
        <row r="6319">
          <cell r="C6319" t="str">
            <v>FAMILY AIDES INC</v>
          </cell>
        </row>
        <row r="6320">
          <cell r="C6320" t="str">
            <v>FFF ENTERPRISES INC</v>
          </cell>
        </row>
        <row r="6321">
          <cell r="C6321" t="str">
            <v>FUELMAN/FLEETCOR</v>
          </cell>
        </row>
        <row r="6322">
          <cell r="C6322" t="str">
            <v>GC BALLROOM OPERATOR, LLC</v>
          </cell>
        </row>
        <row r="6323">
          <cell r="C6323" t="str">
            <v>HEART TO HEART HOME CARE</v>
          </cell>
        </row>
        <row r="6324">
          <cell r="C6324" t="str">
            <v>HELEN ROEMER</v>
          </cell>
        </row>
        <row r="6325">
          <cell r="C6325" t="str">
            <v>HOPE HOME CARE INC</v>
          </cell>
        </row>
        <row r="6326">
          <cell r="C6326" t="str">
            <v>JACKSON LEWIS LLP</v>
          </cell>
        </row>
        <row r="6327">
          <cell r="C6327" t="str">
            <v>JOSEPH ENGLISH, MD</v>
          </cell>
        </row>
        <row r="6328">
          <cell r="C6328" t="str">
            <v>K-PAX</v>
          </cell>
        </row>
        <row r="6329">
          <cell r="C6329" t="str">
            <v>KATE FISCHER</v>
          </cell>
        </row>
        <row r="6330">
          <cell r="C6330" t="str">
            <v>KELLY INTL SECURITY SYSTEMS</v>
          </cell>
        </row>
        <row r="6331">
          <cell r="C6331" t="str">
            <v>LIFELINE SYSTEMS COMPANY</v>
          </cell>
        </row>
        <row r="6332">
          <cell r="C6332" t="str">
            <v>MD TECH INC</v>
          </cell>
        </row>
        <row r="6333">
          <cell r="C6333" t="str">
            <v>MIDPOINT ASSOCIATED PRACTIO</v>
          </cell>
        </row>
        <row r="6334">
          <cell r="C6334" t="str">
            <v>MURRAYS UNIFORM CO INC</v>
          </cell>
        </row>
        <row r="6335">
          <cell r="C6335" t="str">
            <v>NEW YORK HEALTH CARE INC</v>
          </cell>
        </row>
        <row r="6336">
          <cell r="C6336" t="str">
            <v>NK ARCHITECTS</v>
          </cell>
        </row>
        <row r="6337">
          <cell r="C6337" t="str">
            <v>NURSING PERSONNEL HOMECARE</v>
          </cell>
        </row>
        <row r="6338">
          <cell r="C6338" t="str">
            <v>PALLADIUM GROUP INC</v>
          </cell>
        </row>
        <row r="6339">
          <cell r="C6339" t="str">
            <v>PRESS GANEY ASSOC INC</v>
          </cell>
        </row>
        <row r="6340">
          <cell r="C6340" t="str">
            <v>QUEST MEDICAL INC</v>
          </cell>
        </row>
        <row r="6341">
          <cell r="C6341" t="str">
            <v>RINGO LLC</v>
          </cell>
        </row>
        <row r="6342">
          <cell r="C6342" t="str">
            <v>ROCK &amp; S CORP</v>
          </cell>
        </row>
        <row r="6343">
          <cell r="C6343" t="str">
            <v>SALCARE HOME HEALTH SERVICE</v>
          </cell>
        </row>
        <row r="6344">
          <cell r="C6344" t="str">
            <v>SANOFI PASTEUR</v>
          </cell>
        </row>
        <row r="6345">
          <cell r="C6345" t="str">
            <v>SIEMENS MEDICAL SOLUTIONS D</v>
          </cell>
        </row>
        <row r="6346">
          <cell r="C6346" t="str">
            <v>SMITH &amp; NEPHEW ENDOSCOPY IN</v>
          </cell>
        </row>
        <row r="6347">
          <cell r="C6347" t="str">
            <v>SMITH &amp; NEPHEW ORTHOPAEDIC</v>
          </cell>
        </row>
        <row r="6348">
          <cell r="C6348" t="str">
            <v>SMITH &amp; NEPHEW/DYONICS</v>
          </cell>
        </row>
        <row r="6349">
          <cell r="C6349" t="str">
            <v>SMITHS MEDICAL ASD INC</v>
          </cell>
        </row>
        <row r="6350">
          <cell r="C6350" t="str">
            <v>STENTOR INC/PHILIPS</v>
          </cell>
        </row>
        <row r="6351">
          <cell r="C6351" t="str">
            <v>THERMO ELECTRON CORPORATION</v>
          </cell>
        </row>
        <row r="6352">
          <cell r="C6352" t="str">
            <v>THERMO FISHER SCIENTIFIC</v>
          </cell>
        </row>
        <row r="6353">
          <cell r="C6353" t="str">
            <v>UNITED STATES POSTAL SERVIC</v>
          </cell>
        </row>
        <row r="6354">
          <cell r="C6354" t="str">
            <v>UTOPIA HOME CARE INC</v>
          </cell>
        </row>
        <row r="6355">
          <cell r="C6355" t="str">
            <v>VERACITY LLC</v>
          </cell>
        </row>
        <row r="6356">
          <cell r="C6356" t="str">
            <v>VILLAGE CARE OF NEW YORK</v>
          </cell>
        </row>
        <row r="6357">
          <cell r="C6357" t="str">
            <v>ZIMMER US INC</v>
          </cell>
        </row>
        <row r="6358">
          <cell r="C6358" t="str">
            <v>A/P Other</v>
          </cell>
        </row>
        <row r="6359">
          <cell r="C6359" t="str">
            <v>AAA APPLE CAR SERVICE</v>
          </cell>
        </row>
        <row r="6360">
          <cell r="C6360" t="str">
            <v>CICERO CONSULTING ASSOCIATE</v>
          </cell>
        </row>
        <row r="6361">
          <cell r="C6361" t="str">
            <v>CONNEX INTERNATIONAL</v>
          </cell>
        </row>
        <row r="6362">
          <cell r="C6362" t="str">
            <v>FEDEX</v>
          </cell>
        </row>
        <row r="6363">
          <cell r="C6363" t="str">
            <v>GRACE TUBAN</v>
          </cell>
        </row>
        <row r="6364">
          <cell r="C6364" t="str">
            <v>HESHAM HEGAZY</v>
          </cell>
        </row>
        <row r="6365">
          <cell r="C6365" t="str">
            <v>MARIA E ANGCO</v>
          </cell>
        </row>
        <row r="6366">
          <cell r="C6366" t="str">
            <v>MARIA L. MCGUIRE, RN</v>
          </cell>
        </row>
        <row r="6367">
          <cell r="C6367" t="str">
            <v>MED PASS INC</v>
          </cell>
        </row>
        <row r="6368">
          <cell r="C6368" t="str">
            <v>PROMETRIC</v>
          </cell>
        </row>
        <row r="6369">
          <cell r="C6369" t="str">
            <v>RICHMOND COUNTY AMB SER</v>
          </cell>
        </row>
        <row r="6370">
          <cell r="C6370" t="str">
            <v>ST VINCENT'S HOSPITAL</v>
          </cell>
        </row>
        <row r="6371">
          <cell r="C6371" t="str">
            <v>TAUB'S FLOOR COVERINGS</v>
          </cell>
        </row>
        <row r="6372">
          <cell r="C6372" t="str">
            <v>TRINITY INTERIORS INC</v>
          </cell>
        </row>
        <row r="6373">
          <cell r="C6373" t="str">
            <v>Physician Fees</v>
          </cell>
        </row>
        <row r="6374">
          <cell r="C6374" t="str">
            <v>A/P Other</v>
          </cell>
        </row>
        <row r="6375">
          <cell r="C6375" t="str">
            <v>A2 CONSULTING</v>
          </cell>
        </row>
        <row r="6376">
          <cell r="C6376" t="str">
            <v>AESCULAP INSTRUMENTS</v>
          </cell>
        </row>
        <row r="6377">
          <cell r="C6377" t="str">
            <v>AMERICAN ACADEMY OF ORTHOPE</v>
          </cell>
        </row>
        <row r="6378">
          <cell r="C6378" t="str">
            <v>ARENSON OFFICE FURNISHING I</v>
          </cell>
        </row>
        <row r="6379">
          <cell r="C6379" t="str">
            <v>JOHNSON &amp; JOHNSON PROFESSIO</v>
          </cell>
        </row>
        <row r="6380">
          <cell r="C6380" t="str">
            <v>COMMAND SECURITY CORP</v>
          </cell>
        </row>
        <row r="6381">
          <cell r="C6381" t="str">
            <v>DEPUY SPINE</v>
          </cell>
        </row>
        <row r="6382">
          <cell r="C6382" t="str">
            <v>DEPUY MITEK</v>
          </cell>
        </row>
        <row r="6383">
          <cell r="C6383" t="str">
            <v>DEPUY ORTHOPAEDICS INC</v>
          </cell>
        </row>
        <row r="6384">
          <cell r="C6384" t="str">
            <v>JOHNSON &amp; JOHNSON HEALTH CA</v>
          </cell>
        </row>
        <row r="6385">
          <cell r="C6385" t="str">
            <v>HOSSAM EL-ZEFTAWY,MD</v>
          </cell>
        </row>
        <row r="6386">
          <cell r="C6386" t="str">
            <v>I3 BUSINESS PERFORMANCE</v>
          </cell>
        </row>
        <row r="6387">
          <cell r="C6387" t="str">
            <v>JOHN NEMETH</v>
          </cell>
        </row>
        <row r="6388">
          <cell r="C6388" t="str">
            <v>JOHNSON &amp; JOHNSON HEALTH CA</v>
          </cell>
        </row>
        <row r="6389">
          <cell r="C6389" t="str">
            <v>JOHNSON &amp; JOHNSON HEALTHCAR</v>
          </cell>
        </row>
        <row r="6390">
          <cell r="C6390" t="str">
            <v>JOSEPH KESSLER, MD</v>
          </cell>
        </row>
        <row r="6391">
          <cell r="C6391" t="str">
            <v>JRCNMT</v>
          </cell>
        </row>
        <row r="6392">
          <cell r="C6392" t="str">
            <v>KENYON &amp; KENYON</v>
          </cell>
        </row>
        <row r="6393">
          <cell r="C6393" t="str">
            <v>LAWSON SOFTWARE</v>
          </cell>
        </row>
        <row r="6394">
          <cell r="C6394" t="str">
            <v>MAUREEN HEITMANN</v>
          </cell>
        </row>
        <row r="6395">
          <cell r="C6395" t="str">
            <v>NANCY CAMERON</v>
          </cell>
        </row>
        <row r="6396">
          <cell r="C6396" t="str">
            <v>NAVIGANT CONSULTING, INC</v>
          </cell>
        </row>
        <row r="6397">
          <cell r="C6397" t="str">
            <v>PRIME STAFFING, LLC</v>
          </cell>
        </row>
        <row r="6398">
          <cell r="C6398" t="str">
            <v>RAF MEDICAL</v>
          </cell>
        </row>
        <row r="6399">
          <cell r="C6399" t="str">
            <v>ROYAL REALTY LLC</v>
          </cell>
        </row>
        <row r="6400">
          <cell r="C6400" t="str">
            <v>SALMON HOLDINGS LLC</v>
          </cell>
        </row>
        <row r="6401">
          <cell r="C6401" t="str">
            <v>SAMY SADEK,MD</v>
          </cell>
        </row>
        <row r="6402">
          <cell r="C6402" t="str">
            <v>SPECTRANETICS CORPORATION</v>
          </cell>
        </row>
        <row r="6403">
          <cell r="C6403" t="str">
            <v>TAP PHARMACEUTICALS INC</v>
          </cell>
        </row>
        <row r="6404">
          <cell r="C6404" t="str">
            <v>TERUMO CARDIOVASCULAR SYSTE</v>
          </cell>
        </row>
        <row r="6405">
          <cell r="C6405" t="str">
            <v>UNITED PROTECTIVE ALARM SYS</v>
          </cell>
        </row>
        <row r="6406">
          <cell r="C6406" t="str">
            <v>A/P Other</v>
          </cell>
        </row>
        <row r="6407">
          <cell r="C6407" t="str">
            <v>ADVANTIS HEALTHCARE SOLUTIO</v>
          </cell>
        </row>
        <row r="6408">
          <cell r="C6408" t="str">
            <v>ALLSTATE MEDICAL</v>
          </cell>
        </row>
        <row r="6409">
          <cell r="C6409" t="str">
            <v>BAXTER HEALTHCARE CORP</v>
          </cell>
        </row>
        <row r="6410">
          <cell r="C6410" t="str">
            <v>BENDINER &amp; SCHLESINGER INC</v>
          </cell>
        </row>
        <row r="6411">
          <cell r="C6411" t="str">
            <v>BISHOP MUAVERO CENTER</v>
          </cell>
        </row>
        <row r="6412">
          <cell r="C6412" t="str">
            <v>BORDA PRODUCTS INC</v>
          </cell>
        </row>
        <row r="6413">
          <cell r="C6413" t="str">
            <v>BRIGGS CORP</v>
          </cell>
        </row>
        <row r="6414">
          <cell r="C6414" t="str">
            <v>CARDINAL HEALTH</v>
          </cell>
        </row>
        <row r="6415">
          <cell r="C6415" t="str">
            <v>CCLC</v>
          </cell>
        </row>
        <row r="6416">
          <cell r="C6416" t="str">
            <v>CHROMATE INDUSTRIAL CORP</v>
          </cell>
        </row>
        <row r="6417">
          <cell r="C6417" t="str">
            <v>DERMARITE INDUSTRIES LLC</v>
          </cell>
        </row>
        <row r="6418">
          <cell r="C6418" t="str">
            <v>DIRECT SUPPLY INC</v>
          </cell>
        </row>
        <row r="6419">
          <cell r="C6419" t="str">
            <v>FEDEX</v>
          </cell>
        </row>
        <row r="6420">
          <cell r="C6420" t="str">
            <v>FRANK MUCCIO</v>
          </cell>
        </row>
        <row r="6421">
          <cell r="C6421" t="str">
            <v>GUARDIAN CONSULTING SVCS IN</v>
          </cell>
        </row>
        <row r="6422">
          <cell r="C6422" t="str">
            <v>HEALTH CARE WASTE SERVICES</v>
          </cell>
        </row>
        <row r="6423">
          <cell r="C6423" t="str">
            <v>HEIGHTS HOME HEALTH CARE &amp;</v>
          </cell>
        </row>
        <row r="6424">
          <cell r="C6424" t="str">
            <v>OCE IMAGISTICS INC COPY MAC</v>
          </cell>
        </row>
        <row r="6425">
          <cell r="C6425" t="str">
            <v>ISAAC GROUP LLC</v>
          </cell>
        </row>
        <row r="6426">
          <cell r="C6426" t="str">
            <v>KELLY INTL SECURITY SYSTEMS</v>
          </cell>
        </row>
        <row r="6427">
          <cell r="C6427" t="str">
            <v>KEVIN MCNALLY</v>
          </cell>
        </row>
        <row r="6428">
          <cell r="C6428" t="str">
            <v>LOEB &amp; TROPER</v>
          </cell>
        </row>
        <row r="6429">
          <cell r="C6429" t="str">
            <v>M&amp;D LANDSCAPING CORP</v>
          </cell>
        </row>
        <row r="6430">
          <cell r="C6430" t="str">
            <v>MED PASS INC</v>
          </cell>
        </row>
        <row r="6431">
          <cell r="C6431" t="str">
            <v>MED WORLD PHARMACY</v>
          </cell>
        </row>
        <row r="6432">
          <cell r="C6432" t="str">
            <v>MEDICAL SOLUTIONS GROUP</v>
          </cell>
        </row>
        <row r="6433">
          <cell r="C6433" t="str">
            <v>MMS-A MEDICAL SUPPLY COMPAN</v>
          </cell>
        </row>
        <row r="6434">
          <cell r="C6434" t="str">
            <v>NATL VERTCL BLIND FACTORY I</v>
          </cell>
        </row>
        <row r="6435">
          <cell r="C6435" t="str">
            <v>NEXTEL COMMUNICATIONS</v>
          </cell>
        </row>
        <row r="6436">
          <cell r="C6436" t="str">
            <v>OMNI BUS PROGRAM</v>
          </cell>
        </row>
        <row r="6437">
          <cell r="C6437" t="str">
            <v>OTTO BOCK HEALTHCARE LP</v>
          </cell>
        </row>
        <row r="6438">
          <cell r="C6438" t="str">
            <v>PAUL LLOBET</v>
          </cell>
        </row>
        <row r="6439">
          <cell r="C6439" t="str">
            <v>PETTY CASH - BISHOP</v>
          </cell>
        </row>
        <row r="6440">
          <cell r="C6440" t="str">
            <v>PROMETRIC</v>
          </cell>
        </row>
        <row r="6441">
          <cell r="C6441" t="str">
            <v>RAPID PORTABLE XRAY SERVICE</v>
          </cell>
        </row>
        <row r="6442">
          <cell r="C6442" t="str">
            <v>REV EDUARDO BERITOS AMORA</v>
          </cell>
        </row>
        <row r="6443">
          <cell r="C6443" t="str">
            <v>REV GERALD EMEM UMOREN</v>
          </cell>
        </row>
        <row r="6444">
          <cell r="C6444" t="str">
            <v>REV GIL SUAYBAGRINO</v>
          </cell>
        </row>
        <row r="6445">
          <cell r="C6445" t="str">
            <v>REV. ILYAS GILL</v>
          </cell>
        </row>
        <row r="6446">
          <cell r="C6446" t="str">
            <v>ROSARIO E MAGNO INT'L STAFF</v>
          </cell>
        </row>
        <row r="6447">
          <cell r="C6447" t="str">
            <v>SELECT EXTERMINATING CO</v>
          </cell>
        </row>
        <row r="6448">
          <cell r="C6448" t="str">
            <v>SPRINT</v>
          </cell>
        </row>
        <row r="6449">
          <cell r="C6449" t="str">
            <v>ST. JEROME'S HEALTH SERV CO</v>
          </cell>
        </row>
        <row r="6450">
          <cell r="C6450" t="str">
            <v>STONEBRIDGE DISTRIBUTION IN</v>
          </cell>
        </row>
        <row r="6451">
          <cell r="C6451" t="str">
            <v>THERAPEUTIC RESOURCES INC</v>
          </cell>
        </row>
        <row r="6452">
          <cell r="C6452" t="str">
            <v>TPF NURSING REGISTRY INC</v>
          </cell>
        </row>
        <row r="6453">
          <cell r="C6453" t="str">
            <v>TRANSCARE DBA METROCARE</v>
          </cell>
        </row>
        <row r="6454">
          <cell r="C6454" t="str">
            <v>TRI-STATE SURGICAL SUPPLY</v>
          </cell>
        </row>
        <row r="6455">
          <cell r="C6455" t="str">
            <v>VERIZON</v>
          </cell>
        </row>
        <row r="6456">
          <cell r="C6456" t="str">
            <v>VTA MANAGEMENT SERVICES INC</v>
          </cell>
        </row>
        <row r="6457">
          <cell r="C6457" t="str">
            <v>W B MASON CO INC</v>
          </cell>
        </row>
        <row r="6458">
          <cell r="C6458" t="str">
            <v>WHITE GLOVE INC</v>
          </cell>
        </row>
        <row r="6459">
          <cell r="C6459" t="str">
            <v>ZIMMER US INC</v>
          </cell>
        </row>
        <row r="6460">
          <cell r="C6460" t="str">
            <v>Tuition Reimbursement</v>
          </cell>
        </row>
        <row r="6461">
          <cell r="C6461" t="str">
            <v>BENDINER &amp; SCHLESINGER INC</v>
          </cell>
        </row>
        <row r="6462">
          <cell r="C6462" t="str">
            <v>BURNS INTERNATIONAL SECURIT</v>
          </cell>
        </row>
        <row r="6463">
          <cell r="C6463" t="str">
            <v>GARFUNKEL WILD &amp; TRAVIS PC</v>
          </cell>
        </row>
        <row r="6464">
          <cell r="C6464" t="str">
            <v>LOEB &amp; TROPER</v>
          </cell>
        </row>
        <row r="6465">
          <cell r="C6465" t="str">
            <v>PETTY CASH</v>
          </cell>
        </row>
        <row r="6466">
          <cell r="C6466" t="str">
            <v>RELIABLE HEALTH SYSTEM</v>
          </cell>
        </row>
        <row r="6467">
          <cell r="C6467" t="str">
            <v>ROSARIO E MAGNO INT'L STAFF</v>
          </cell>
        </row>
        <row r="6468">
          <cell r="C6468" t="str">
            <v>AETNA LIFE INS &amp; ANNUNITY C</v>
          </cell>
        </row>
        <row r="6469">
          <cell r="C6469" t="str">
            <v>ALFRED E. SMITH IV</v>
          </cell>
        </row>
        <row r="6470">
          <cell r="C6470" t="str">
            <v>BARBARA PIASCIK</v>
          </cell>
        </row>
        <row r="6471">
          <cell r="C6471" t="str">
            <v>BARD ACCESS SYSTEM</v>
          </cell>
        </row>
        <row r="6472">
          <cell r="C6472" t="str">
            <v>BARD ELECTROPHYSIOLOGY</v>
          </cell>
        </row>
        <row r="6473">
          <cell r="C6473" t="str">
            <v>C R BARD INC</v>
          </cell>
        </row>
        <row r="6474">
          <cell r="C6474" t="str">
            <v>BARD PERIPHERAL AND VASCULA</v>
          </cell>
        </row>
        <row r="6475">
          <cell r="C6475" t="str">
            <v>BARD UROLOGICAL DIVISION</v>
          </cell>
        </row>
        <row r="6476">
          <cell r="C6476" t="str">
            <v>C.R. BARD, INC.</v>
          </cell>
        </row>
        <row r="6477">
          <cell r="C6477" t="str">
            <v>BAYWAY LUMBER</v>
          </cell>
        </row>
        <row r="6478">
          <cell r="C6478" t="str">
            <v>CASELLA &amp; CASELLA, AS</v>
          </cell>
        </row>
        <row r="6479">
          <cell r="C6479" t="str">
            <v>CATHERINE CALLAGY</v>
          </cell>
        </row>
        <row r="6480">
          <cell r="C6480" t="str">
            <v>CR BARD MEDICAL</v>
          </cell>
        </row>
        <row r="6481">
          <cell r="C6481" t="str">
            <v>DAVOL INC</v>
          </cell>
        </row>
        <row r="6482">
          <cell r="C6482" t="str">
            <v>EDWARDS LIFESCIENCES LLC</v>
          </cell>
        </row>
        <row r="6483">
          <cell r="C6483" t="str">
            <v>FISHER HEALTHCARE INC</v>
          </cell>
        </row>
        <row r="6484">
          <cell r="C6484" t="str">
            <v>HEALTHCARE LOGISTICS SOLUTI</v>
          </cell>
        </row>
        <row r="6485">
          <cell r="C6485" t="str">
            <v>IRON MOUNTAIN</v>
          </cell>
        </row>
        <row r="6486">
          <cell r="C6486" t="str">
            <v>MICHAEL GEOGHEGAN</v>
          </cell>
        </row>
        <row r="6487">
          <cell r="C6487" t="str">
            <v>MICHAEL L STERN</v>
          </cell>
        </row>
        <row r="6488">
          <cell r="C6488" t="str">
            <v>MICHELE SALITURO</v>
          </cell>
        </row>
        <row r="6489">
          <cell r="C6489" t="str">
            <v>PETTY CASH</v>
          </cell>
        </row>
        <row r="6490">
          <cell r="C6490" t="str">
            <v>RENARD MANLEY</v>
          </cell>
        </row>
        <row r="6491">
          <cell r="C6491" t="str">
            <v>RENEE DONOFRIO</v>
          </cell>
        </row>
        <row r="6492">
          <cell r="C6492" t="str">
            <v>SOLCO PLUMBING SUPPLY INC</v>
          </cell>
        </row>
        <row r="6493">
          <cell r="C6493" t="str">
            <v>STEPHEN H TSANG</v>
          </cell>
        </row>
        <row r="6494">
          <cell r="C6494" t="str">
            <v>TOMMY GRAY</v>
          </cell>
        </row>
        <row r="6495">
          <cell r="C6495" t="str">
            <v>TONY ANTINORI</v>
          </cell>
        </row>
        <row r="6496">
          <cell r="C6496" t="str">
            <v>TPF NURSING REGISTRY INC</v>
          </cell>
        </row>
        <row r="6497">
          <cell r="C6497" t="str">
            <v>UNITED WAY</v>
          </cell>
        </row>
        <row r="6498">
          <cell r="C6498" t="str">
            <v>HELEN ROMER</v>
          </cell>
        </row>
        <row r="6499">
          <cell r="C6499" t="str">
            <v>COLUMBIA UNIVERSITY</v>
          </cell>
        </row>
        <row r="6500">
          <cell r="C6500" t="str">
            <v>DOD</v>
          </cell>
        </row>
        <row r="6501">
          <cell r="C6501" t="str">
            <v>Physician Fees</v>
          </cell>
        </row>
        <row r="6502">
          <cell r="C6502" t="str">
            <v>Travel Exp</v>
          </cell>
        </row>
        <row r="6503">
          <cell r="C6503" t="str">
            <v>41 EAST 11TH STREET LLC</v>
          </cell>
        </row>
        <row r="6504">
          <cell r="C6504" t="str">
            <v>ABCO REFRIGERATION SUPPLY</v>
          </cell>
        </row>
        <row r="6505">
          <cell r="C6505" t="str">
            <v>ACCENTURE</v>
          </cell>
        </row>
        <row r="6506">
          <cell r="C6506" t="str">
            <v>CENTER FOR IMMIGRANT HEALTH</v>
          </cell>
        </row>
        <row r="6507">
          <cell r="C6507" t="str">
            <v>COMPREHENSIVE ARCHIVES INC</v>
          </cell>
        </row>
        <row r="6508">
          <cell r="C6508" t="str">
            <v>CONSERVE ELECTRICAL SUPPLY</v>
          </cell>
        </row>
        <row r="6509">
          <cell r="C6509" t="str">
            <v>EDWARDS LIFESCIENCES LLC</v>
          </cell>
        </row>
        <row r="6510">
          <cell r="C6510" t="str">
            <v>ERI INTERNATIONAL INC</v>
          </cell>
        </row>
        <row r="6511">
          <cell r="C6511" t="str">
            <v>GE HEALTHCARE FINANCIAL SER</v>
          </cell>
        </row>
        <row r="6512">
          <cell r="C6512" t="str">
            <v>JENNIFER COFFEY</v>
          </cell>
        </row>
        <row r="6513">
          <cell r="C6513" t="str">
            <v>KARL STORZ</v>
          </cell>
        </row>
        <row r="6514">
          <cell r="C6514" t="str">
            <v>KARL STORZ ENDOSCOPY AMERIC</v>
          </cell>
        </row>
        <row r="6515">
          <cell r="C6515" t="str">
            <v>LUMENIS CORPORATION</v>
          </cell>
        </row>
        <row r="6516">
          <cell r="C6516" t="str">
            <v>NATIONAL GRID</v>
          </cell>
        </row>
        <row r="6517">
          <cell r="C6517" t="str">
            <v>OCEANSIDE INSTITUTIONAL IND</v>
          </cell>
        </row>
        <row r="6518">
          <cell r="C6518" t="str">
            <v>PITNEY BOWES RESERVE ACCOUN</v>
          </cell>
        </row>
        <row r="6519">
          <cell r="C6519" t="str">
            <v>QUEENS OFFICE TOWER LP</v>
          </cell>
        </row>
        <row r="6520">
          <cell r="C6520" t="str">
            <v>RICHIE DAVIES</v>
          </cell>
        </row>
        <row r="6521">
          <cell r="C6521" t="str">
            <v>K&amp;K INC RICHMOND CHANDELIER</v>
          </cell>
        </row>
        <row r="6522">
          <cell r="C6522" t="str">
            <v>SOURCEONE HEALTHCARE TECH</v>
          </cell>
        </row>
        <row r="6523">
          <cell r="C6523" t="str">
            <v>SYNTHES USA</v>
          </cell>
        </row>
        <row r="6524">
          <cell r="C6524" t="str">
            <v>TERUMO CARDIOVASCULAR SYSTE</v>
          </cell>
        </row>
        <row r="6525">
          <cell r="C6525" t="str">
            <v>THELEN REID &amp; PRIEST LLP</v>
          </cell>
        </row>
        <row r="6526">
          <cell r="C6526" t="str">
            <v>THELEN REID BROWN RAYSMAN &amp;</v>
          </cell>
        </row>
        <row r="6527">
          <cell r="C6527" t="str">
            <v>WE RECYCLE INC</v>
          </cell>
        </row>
        <row r="6528">
          <cell r="C6528" t="str">
            <v>Tuition Reimbursement</v>
          </cell>
        </row>
        <row r="6529">
          <cell r="C6529" t="str">
            <v>FFS</v>
          </cell>
        </row>
        <row r="6530">
          <cell r="C6530" t="str">
            <v>A/P Other</v>
          </cell>
        </row>
        <row r="6531">
          <cell r="C6531" t="str">
            <v>A2 CONSULTING</v>
          </cell>
        </row>
        <row r="6532">
          <cell r="C6532" t="str">
            <v>AMERSHAM HEALTH</v>
          </cell>
        </row>
        <row r="6533">
          <cell r="C6533" t="str">
            <v>ANGELA LARGO</v>
          </cell>
        </row>
        <row r="6534">
          <cell r="C6534" t="str">
            <v>BAXTER HEALTHCARE CORP</v>
          </cell>
        </row>
        <row r="6535">
          <cell r="C6535" t="str">
            <v>BOSTON SCIENTIFIC CORP MEAD</v>
          </cell>
        </row>
        <row r="6536">
          <cell r="C6536" t="str">
            <v>BOSTON SCIENTIFIC SCIMED</v>
          </cell>
        </row>
        <row r="6537">
          <cell r="C6537" t="str">
            <v>CAPPIELLO &amp; CAPPIELLO</v>
          </cell>
        </row>
        <row r="6538">
          <cell r="C6538" t="str">
            <v>CASH ZONE CHECK CASHING COR</v>
          </cell>
        </row>
        <row r="6539">
          <cell r="C6539" t="str">
            <v>COOK MEDICAL INCORPORATED</v>
          </cell>
        </row>
        <row r="6540">
          <cell r="C6540" t="str">
            <v>EDWARDS LIFESCIENCES LLC</v>
          </cell>
        </row>
        <row r="6541">
          <cell r="C6541" t="str">
            <v>EV3 INC</v>
          </cell>
        </row>
        <row r="6542">
          <cell r="C6542" t="str">
            <v>FEDEX</v>
          </cell>
        </row>
        <row r="6543">
          <cell r="C6543" t="str">
            <v>GTS - WELCO</v>
          </cell>
        </row>
        <row r="6544">
          <cell r="C6544" t="str">
            <v>HARDY DIAGNOSTICS</v>
          </cell>
        </row>
        <row r="6545">
          <cell r="C6545" t="str">
            <v>GLOBAL DOSIMETRY SOLUTIONS</v>
          </cell>
        </row>
        <row r="6546">
          <cell r="C6546" t="str">
            <v>IOP INC</v>
          </cell>
        </row>
        <row r="6547">
          <cell r="C6547" t="str">
            <v>JANET COHEN</v>
          </cell>
        </row>
        <row r="6548">
          <cell r="C6548" t="str">
            <v>MEDICAL ELIGIBILITY LIAISON</v>
          </cell>
        </row>
        <row r="6549">
          <cell r="C6549" t="str">
            <v>MEDIVANCE INC.</v>
          </cell>
        </row>
        <row r="6550">
          <cell r="C6550" t="str">
            <v>MICHAEL BARRY</v>
          </cell>
        </row>
        <row r="6551">
          <cell r="C6551" t="str">
            <v>MOTIONPOINT CORPORATION</v>
          </cell>
        </row>
        <row r="6552">
          <cell r="C6552" t="str">
            <v>MUSCULOSKELETAL TRANSPLANT</v>
          </cell>
        </row>
        <row r="6553">
          <cell r="C6553" t="str">
            <v>NAVILYST MEDICAL INC</v>
          </cell>
        </row>
        <row r="6554">
          <cell r="C6554" t="str">
            <v>PARKER MEDICAL ASSOCIATES</v>
          </cell>
        </row>
        <row r="6555">
          <cell r="C6555" t="str">
            <v>POSTMASTER MANHATTAN</v>
          </cell>
        </row>
        <row r="6556">
          <cell r="C6556" t="str">
            <v>RC SERVICE INC</v>
          </cell>
        </row>
        <row r="6557">
          <cell r="C6557" t="str">
            <v>SONIAR CLARKE</v>
          </cell>
        </row>
        <row r="6558">
          <cell r="C6558" t="str">
            <v>SOURCEONE HEALTHCARE TECH</v>
          </cell>
        </row>
        <row r="6559">
          <cell r="C6559" t="str">
            <v>SPECTRANETICS CORPORATION</v>
          </cell>
        </row>
        <row r="6560">
          <cell r="C6560" t="str">
            <v>T2 CONSULTING LLC</v>
          </cell>
        </row>
        <row r="6561">
          <cell r="C6561" t="str">
            <v>WE RECYCLE INC</v>
          </cell>
        </row>
        <row r="6562">
          <cell r="C6562" t="str">
            <v>CARDINAL HEALTH</v>
          </cell>
        </row>
        <row r="6563">
          <cell r="C6563" t="str">
            <v>CARDINAL HEALTH</v>
          </cell>
        </row>
        <row r="6564">
          <cell r="C6564" t="str">
            <v>CHRISTA BORCHERDING</v>
          </cell>
        </row>
        <row r="6565">
          <cell r="C6565" t="str">
            <v>FEDERICO ALVA</v>
          </cell>
        </row>
        <row r="6566">
          <cell r="C6566" t="str">
            <v>MVS MECHANICAL CORP</v>
          </cell>
        </row>
        <row r="6567">
          <cell r="C6567" t="str">
            <v>FFS</v>
          </cell>
        </row>
        <row r="6568">
          <cell r="C6568" t="str">
            <v>A/P Other</v>
          </cell>
        </row>
        <row r="6569">
          <cell r="C6569" t="str">
            <v>ABRAMS FENSTERMAN FENSTERMA</v>
          </cell>
        </row>
        <row r="6570">
          <cell r="C6570" t="str">
            <v>ADVANTAGE MEDICAL BILLING</v>
          </cell>
        </row>
        <row r="6571">
          <cell r="C6571" t="str">
            <v>AIDES AT HOME INC</v>
          </cell>
        </row>
        <row r="6572">
          <cell r="C6572" t="str">
            <v>ALLEN HEALTH CARE SERVICES</v>
          </cell>
        </row>
        <row r="6573">
          <cell r="C6573" t="str">
            <v>BASCH SUBSCRIPTIONS INC</v>
          </cell>
        </row>
        <row r="6574">
          <cell r="C6574" t="str">
            <v>BENDINER &amp; SCHLESINGER INC</v>
          </cell>
        </row>
        <row r="6575">
          <cell r="C6575" t="str">
            <v>CARDINAL HEALTH</v>
          </cell>
        </row>
        <row r="6576">
          <cell r="C6576" t="str">
            <v>EDWARDS SERVICES</v>
          </cell>
        </row>
        <row r="6577">
          <cell r="C6577" t="str">
            <v>COMMERCE COMMERCIAL LEASING</v>
          </cell>
        </row>
        <row r="6578">
          <cell r="C6578" t="str">
            <v>EDWARDS LIFESCIENCES LLC</v>
          </cell>
        </row>
        <row r="6579">
          <cell r="C6579" t="str">
            <v>EXCELSIOR GRAPHICS INC.</v>
          </cell>
        </row>
        <row r="6580">
          <cell r="C6580" t="str">
            <v>HEALTH COALITION</v>
          </cell>
        </row>
        <row r="6581">
          <cell r="C6581" t="str">
            <v>I&amp;Y SENIOR CARE INC</v>
          </cell>
        </row>
        <row r="6582">
          <cell r="C6582" t="str">
            <v>INSTRUMENTATION LABORATORY</v>
          </cell>
        </row>
        <row r="6583">
          <cell r="C6583" t="str">
            <v>LAWSON PRODUCTS INC</v>
          </cell>
        </row>
        <row r="6584">
          <cell r="C6584" t="str">
            <v>LEXI-COMP INC</v>
          </cell>
        </row>
        <row r="6585">
          <cell r="C6585" t="str">
            <v>MEDFONE NATIONWIDE INC</v>
          </cell>
        </row>
        <row r="6586">
          <cell r="C6586" t="str">
            <v>MILLE FIORO FLORAL DESIGN</v>
          </cell>
        </row>
        <row r="6587">
          <cell r="C6587" t="str">
            <v>NEW HORIZONS CORPORATE</v>
          </cell>
        </row>
        <row r="6588">
          <cell r="C6588" t="str">
            <v>PREMIUM ASSIGNMENT CORPORAT</v>
          </cell>
        </row>
        <row r="6589">
          <cell r="C6589" t="str">
            <v>PUBLIC GOODS POOL</v>
          </cell>
        </row>
        <row r="6590">
          <cell r="C6590" t="str">
            <v>PYROSIGNAL &amp; SUPPRESSION IN</v>
          </cell>
        </row>
        <row r="6591">
          <cell r="C6591" t="str">
            <v>RELIABLE COMMUNITY CARE INC</v>
          </cell>
        </row>
        <row r="6592">
          <cell r="C6592" t="str">
            <v>SCANLAN INTERNATIONAL</v>
          </cell>
        </row>
        <row r="6593">
          <cell r="C6593" t="str">
            <v>SCC CLINICAL INFORMATION SY</v>
          </cell>
        </row>
        <row r="6594">
          <cell r="C6594" t="str">
            <v>SOFT COMPUTER CONSULTANTS</v>
          </cell>
        </row>
        <row r="6595">
          <cell r="C6595" t="str">
            <v>SPECIAL TOUCH HOME CARE SER</v>
          </cell>
        </row>
        <row r="6596">
          <cell r="C6596" t="str">
            <v>TELESTAR SYSTEMS INC</v>
          </cell>
        </row>
        <row r="6597">
          <cell r="C6597" t="str">
            <v>THE TRIO COMPANY</v>
          </cell>
        </row>
        <row r="6598">
          <cell r="C6598" t="str">
            <v>WW GRAINGER INC</v>
          </cell>
        </row>
        <row r="6599">
          <cell r="C6599" t="str">
            <v>A/P Other</v>
          </cell>
        </row>
        <row r="6600">
          <cell r="C6600" t="str">
            <v>1199 SEIU TRAINING &amp; UPGRAD</v>
          </cell>
        </row>
        <row r="6601">
          <cell r="C6601" t="str">
            <v>1199 SEIU TRAINING&amp; UPGRADI</v>
          </cell>
        </row>
        <row r="6602">
          <cell r="C6602" t="str">
            <v>ABBOTT VASCULAR</v>
          </cell>
        </row>
        <row r="6603">
          <cell r="C6603" t="str">
            <v>AMERICAN HOME ASSOCIATION</v>
          </cell>
        </row>
        <row r="6604">
          <cell r="C6604" t="str">
            <v>BOLTON-ST. JOHNS INC.</v>
          </cell>
        </row>
        <row r="6605">
          <cell r="C6605" t="str">
            <v>COBALT MEDICAL SUPPLY INC</v>
          </cell>
        </row>
        <row r="6606">
          <cell r="C6606" t="str">
            <v>DELLA FEMINA ROTHSCHILD JEA</v>
          </cell>
        </row>
        <row r="6607">
          <cell r="C6607" t="str">
            <v>E RECOVERY LLC</v>
          </cell>
        </row>
        <row r="6608">
          <cell r="C6608" t="str">
            <v>EDWARDS LIFESCIENCES LLC</v>
          </cell>
        </row>
        <row r="6609">
          <cell r="C6609" t="str">
            <v>GOTHAM PER DIEM INC</v>
          </cell>
        </row>
        <row r="6610">
          <cell r="C6610" t="str">
            <v>IBM CORP</v>
          </cell>
        </row>
        <row r="6611">
          <cell r="C6611" t="str">
            <v>ILHAM SALEH ABULJADAYEL</v>
          </cell>
        </row>
        <row r="6612">
          <cell r="C6612" t="str">
            <v>INSTRUMENTATION LABORATORY</v>
          </cell>
        </row>
        <row r="6613">
          <cell r="C6613" t="str">
            <v>JZANUS LTD</v>
          </cell>
        </row>
        <row r="6614">
          <cell r="C6614" t="str">
            <v>KAUFMAN BORGEEST &amp; RYAN LLP</v>
          </cell>
        </row>
        <row r="6615">
          <cell r="C6615" t="str">
            <v>1199 SEIU BENEFITS FUND</v>
          </cell>
        </row>
        <row r="6616">
          <cell r="C6616" t="str">
            <v>1199 CHILDCARE FUND</v>
          </cell>
        </row>
        <row r="6617">
          <cell r="C6617" t="str">
            <v>1199 SEIU PENSION FUND</v>
          </cell>
        </row>
        <row r="6618">
          <cell r="C6618" t="str">
            <v>LOCAL 803 PENSION FUND</v>
          </cell>
        </row>
        <row r="6619">
          <cell r="C6619" t="str">
            <v>MARINA SEIDMAN &amp; SULLIVAN</v>
          </cell>
        </row>
        <row r="6620">
          <cell r="C6620" t="str">
            <v>MEDFONE NATIONWIDE INC</v>
          </cell>
        </row>
        <row r="6621">
          <cell r="C6621" t="str">
            <v>MEDICAL ACCOUNTS SERVICE</v>
          </cell>
        </row>
        <row r="6622">
          <cell r="C6622" t="str">
            <v>NAVIGANT CONSULTING, INC</v>
          </cell>
        </row>
        <row r="6623">
          <cell r="C6623" t="str">
            <v>NCO FINANCIAL SYSTEMS INC</v>
          </cell>
        </row>
        <row r="6624">
          <cell r="C6624" t="str">
            <v>NYSNA BENEFITS</v>
          </cell>
        </row>
        <row r="6625">
          <cell r="C6625" t="str">
            <v>NYSNA PENSION</v>
          </cell>
        </row>
        <row r="6626">
          <cell r="C6626" t="str">
            <v>ONWARD HEALTHCARE INC</v>
          </cell>
        </row>
        <row r="6627">
          <cell r="C6627" t="str">
            <v>PRIME STAFFING, LLC</v>
          </cell>
        </row>
        <row r="6628">
          <cell r="C6628" t="str">
            <v>PRINTCRAFT GRAPHICS</v>
          </cell>
        </row>
        <row r="6629">
          <cell r="C6629" t="str">
            <v>RTECH HEALTHCARE REVENUE TE</v>
          </cell>
        </row>
        <row r="6630">
          <cell r="C6630" t="str">
            <v>SHAUB AHMUTY CITRIN &amp; SPRAT</v>
          </cell>
        </row>
        <row r="6631">
          <cell r="C6631" t="str">
            <v>SICHEL SLEEP PRODUCTS</v>
          </cell>
        </row>
        <row r="6632">
          <cell r="C6632" t="str">
            <v>SMITH &amp; NEPHEW/WOUND CARE D</v>
          </cell>
        </row>
        <row r="6633">
          <cell r="C6633" t="str">
            <v>SODEXO OPERATIONS LLC</v>
          </cell>
        </row>
        <row r="6634">
          <cell r="C6634" t="str">
            <v>SSOBA BENEFITS</v>
          </cell>
        </row>
        <row r="6635">
          <cell r="C6635" t="str">
            <v>INVERNESS MEDICAL INNOVATIO</v>
          </cell>
        </row>
        <row r="6636">
          <cell r="C6636" t="str">
            <v>WEEKS LERMAN GROUP LCC</v>
          </cell>
        </row>
        <row r="6637">
          <cell r="C6637" t="str">
            <v>1199 SEIU TRAINING &amp; UPGRAD</v>
          </cell>
        </row>
        <row r="6638">
          <cell r="C6638" t="str">
            <v>1199 SEIU TRAINING&amp; UPGRADI</v>
          </cell>
        </row>
        <row r="6639">
          <cell r="C6639" t="str">
            <v>1199 SEIU BENEFITS FUND</v>
          </cell>
        </row>
        <row r="6640">
          <cell r="C6640" t="str">
            <v>1199 CHILDCARE FUND</v>
          </cell>
        </row>
        <row r="6641">
          <cell r="C6641" t="str">
            <v>1199 SEIU PENSION FUND</v>
          </cell>
        </row>
        <row r="6642">
          <cell r="C6642" t="str">
            <v>NYSNA BENEFITS</v>
          </cell>
        </row>
        <row r="6643">
          <cell r="C6643" t="str">
            <v>NYSNA PENSION</v>
          </cell>
        </row>
        <row r="6644">
          <cell r="C6644" t="str">
            <v>SODEXO OPERATIONS LLC</v>
          </cell>
        </row>
        <row r="6645">
          <cell r="C6645" t="str">
            <v>1199 SEIU TRAINING &amp; UPGRAD</v>
          </cell>
        </row>
        <row r="6646">
          <cell r="C6646" t="str">
            <v>1199 SEIU TRAINING&amp; UPGRADI</v>
          </cell>
        </row>
        <row r="6647">
          <cell r="C6647" t="str">
            <v>CARDINAL HEALTH</v>
          </cell>
        </row>
        <row r="6648">
          <cell r="C6648" t="str">
            <v>1199 SEIU BENEFITS FUND</v>
          </cell>
        </row>
        <row r="6649">
          <cell r="C6649" t="str">
            <v>1199 CHILDCARE FUND</v>
          </cell>
        </row>
        <row r="6650">
          <cell r="C6650" t="str">
            <v>1199 SEIU PENSION FUND</v>
          </cell>
        </row>
        <row r="6651">
          <cell r="C6651" t="str">
            <v>NEW YORK ELEVATOR</v>
          </cell>
        </row>
        <row r="6652">
          <cell r="C6652" t="str">
            <v>NYSNA BENEFITS</v>
          </cell>
        </row>
        <row r="6653">
          <cell r="C6653" t="str">
            <v>SODEXO OPERATIONS LLC</v>
          </cell>
        </row>
        <row r="6654">
          <cell r="C6654" t="str">
            <v>SPOT FREE INC</v>
          </cell>
        </row>
        <row r="6655">
          <cell r="C6655" t="str">
            <v>Rents</v>
          </cell>
        </row>
        <row r="6656">
          <cell r="C6656" t="str">
            <v>ACMI</v>
          </cell>
        </row>
        <row r="6657">
          <cell r="C6657" t="str">
            <v>AFFILIATED RISK CONTROL ADM</v>
          </cell>
        </row>
        <row r="6658">
          <cell r="C6658" t="str">
            <v>ALVAREZ &amp; MARSAL</v>
          </cell>
        </row>
        <row r="6659">
          <cell r="C6659" t="str">
            <v>CADWALADER WICKERSHAM &amp; TAF</v>
          </cell>
        </row>
        <row r="6660">
          <cell r="C6660" t="str">
            <v>COOLEY GODWARD KRONISH LLP</v>
          </cell>
        </row>
        <row r="6661">
          <cell r="C6661" t="str">
            <v>DELOITTE CONSULTING LLP</v>
          </cell>
        </row>
        <row r="6662">
          <cell r="C6662" t="str">
            <v>EMERGISOFT CORPORATION</v>
          </cell>
        </row>
        <row r="6663">
          <cell r="C6663" t="str">
            <v>ERNST &amp; YOUNG LLP</v>
          </cell>
        </row>
        <row r="6664">
          <cell r="C6664" t="str">
            <v>GARFUNKEL WILD &amp; TRAVIS PC</v>
          </cell>
        </row>
        <row r="6665">
          <cell r="C6665" t="str">
            <v>GFS &amp; ASSOCIATES, INC</v>
          </cell>
        </row>
        <row r="6666">
          <cell r="C6666" t="str">
            <v>GYRUS MEDICAL</v>
          </cell>
        </row>
        <row r="6667">
          <cell r="C6667" t="str">
            <v>HAY GROUP INC</v>
          </cell>
        </row>
        <row r="6668">
          <cell r="C6668" t="str">
            <v>HEALTHCARE MANAGEMENT</v>
          </cell>
        </row>
        <row r="6669">
          <cell r="C6669" t="str">
            <v>INTERCOM OF AMERICA</v>
          </cell>
        </row>
        <row r="6670">
          <cell r="C6670" t="str">
            <v>PREMIUM ASSIGNMENT CORPORAT</v>
          </cell>
        </row>
        <row r="6671">
          <cell r="C6671" t="str">
            <v>RISK MGMT PLANNING GROUP IN</v>
          </cell>
        </row>
        <row r="6672">
          <cell r="C6672" t="str">
            <v>RS HEALTHCARE CONSULTANTS L</v>
          </cell>
        </row>
        <row r="6673">
          <cell r="C6673" t="str">
            <v>SACHS ASSOCIATES</v>
          </cell>
        </row>
        <row r="6674">
          <cell r="C6674" t="str">
            <v>SAINT VINCENT CATHOLIC MEDI</v>
          </cell>
        </row>
        <row r="6675">
          <cell r="C6675" t="str">
            <v>TORAY INTERNATION. AMERICA</v>
          </cell>
        </row>
        <row r="6676">
          <cell r="C6676" t="str">
            <v>US SURGICAL CORP</v>
          </cell>
        </row>
        <row r="6677">
          <cell r="C6677" t="str">
            <v>USI</v>
          </cell>
        </row>
        <row r="6678">
          <cell r="C6678" t="str">
            <v>A/P Other</v>
          </cell>
        </row>
        <row r="6679">
          <cell r="C6679" t="str">
            <v>AABB MEMBERSHIP</v>
          </cell>
        </row>
        <row r="6680">
          <cell r="C6680" t="str">
            <v>AETNA</v>
          </cell>
        </row>
        <row r="6681">
          <cell r="C6681" t="str">
            <v>AMBU</v>
          </cell>
        </row>
        <row r="6682">
          <cell r="C6682" t="str">
            <v>BD BIOSCIENCES IMMUNOCYTOME</v>
          </cell>
        </row>
        <row r="6683">
          <cell r="C6683" t="str">
            <v>BERKELEY MED DEVICES INC</v>
          </cell>
        </row>
        <row r="6684">
          <cell r="C6684" t="str">
            <v>CATHERINE CALLAGY</v>
          </cell>
        </row>
        <row r="6685">
          <cell r="C6685" t="str">
            <v>CDW GOVERNMENT SALES</v>
          </cell>
        </row>
        <row r="6686">
          <cell r="C6686" t="str">
            <v>DATASCOPE CORP</v>
          </cell>
        </row>
        <row r="6687">
          <cell r="C6687" t="str">
            <v>GREAT AMERICAN INSURANCE CO</v>
          </cell>
        </row>
        <row r="6688">
          <cell r="C6688" t="str">
            <v>HENRY J. AMOROSO</v>
          </cell>
        </row>
        <row r="6689">
          <cell r="C6689" t="str">
            <v>JBLN INDUSTRIES</v>
          </cell>
        </row>
        <row r="6690">
          <cell r="C6690" t="str">
            <v>KONIGSBERG INSTRUMENTS INC</v>
          </cell>
        </row>
        <row r="6691">
          <cell r="C6691" t="str">
            <v>LAERDAL MEDICAL CORP</v>
          </cell>
        </row>
        <row r="6692">
          <cell r="C6692" t="str">
            <v>LOMBART INSTRUMENT CORP</v>
          </cell>
        </row>
        <row r="6693">
          <cell r="C6693" t="str">
            <v>MATRIX TECHNOLOGIES CORP</v>
          </cell>
        </row>
        <row r="6694">
          <cell r="C6694" t="str">
            <v>NATIONAL COMPRESSOR EXCHANG</v>
          </cell>
        </row>
        <row r="6695">
          <cell r="C6695" t="str">
            <v>NICHOLAS SCALERA</v>
          </cell>
        </row>
        <row r="6696">
          <cell r="C6696" t="str">
            <v>NURSES 24/7</v>
          </cell>
        </row>
        <row r="6697">
          <cell r="C6697" t="str">
            <v>NYC MTA</v>
          </cell>
        </row>
        <row r="6698">
          <cell r="C6698" t="str">
            <v>RINGO LLC</v>
          </cell>
        </row>
        <row r="6699">
          <cell r="C6699" t="str">
            <v>SIEMENS MEDICAL SOLUTIONS H</v>
          </cell>
        </row>
        <row r="6700">
          <cell r="C6700" t="str">
            <v>SIEMENS MEDICAL SOLUTIONS U</v>
          </cell>
        </row>
        <row r="6701">
          <cell r="C6701" t="str">
            <v>STEVEN DELUCA</v>
          </cell>
        </row>
        <row r="6702">
          <cell r="C6702" t="str">
            <v>TERUMO CARDIOVASCULAR SYSTE</v>
          </cell>
        </row>
        <row r="6703">
          <cell r="C6703" t="str">
            <v>TREK DIAGNOSTIC SYSTEMS INC</v>
          </cell>
        </row>
        <row r="6704">
          <cell r="C6704" t="str">
            <v>WL GORE ASSOCIATES INC</v>
          </cell>
        </row>
        <row r="6705">
          <cell r="C6705" t="str">
            <v>Garnishments</v>
          </cell>
        </row>
        <row r="6706">
          <cell r="C6706" t="str">
            <v>Tuition Reimbursement</v>
          </cell>
        </row>
        <row r="6707">
          <cell r="C6707" t="str">
            <v>FFS</v>
          </cell>
        </row>
        <row r="6708">
          <cell r="C6708" t="str">
            <v>A/P Other</v>
          </cell>
        </row>
        <row r="6709">
          <cell r="C6709" t="str">
            <v>Rents</v>
          </cell>
        </row>
        <row r="6710">
          <cell r="C6710" t="str">
            <v>ACCESS NURSING SERVICES</v>
          </cell>
        </row>
        <row r="6711">
          <cell r="C6711" t="str">
            <v>ADT SECURITY SERVICES INC</v>
          </cell>
        </row>
        <row r="6712">
          <cell r="C6712" t="str">
            <v>AESCULAP INSTRUMENTS</v>
          </cell>
        </row>
        <row r="6713">
          <cell r="C6713" t="str">
            <v>AETNA INC</v>
          </cell>
        </row>
        <row r="6714">
          <cell r="C6714" t="str">
            <v>BIK ORTHOPEDICS PC</v>
          </cell>
        </row>
        <row r="6715">
          <cell r="C6715" t="str">
            <v>JOHNSON &amp; JOHNSON PROFESSIO</v>
          </cell>
        </row>
        <row r="6716">
          <cell r="C6716" t="str">
            <v>COMPREHENSIVE ARCHIVES INC</v>
          </cell>
        </row>
        <row r="6717">
          <cell r="C6717" t="str">
            <v>DIAGNOSTICA STAGO INC</v>
          </cell>
        </row>
        <row r="6718">
          <cell r="C6718" t="str">
            <v>OCE IMAGISTICS INC COPY MAC</v>
          </cell>
        </row>
        <row r="6719">
          <cell r="C6719" t="str">
            <v>OCE IMAGISTICS INC FAX MACH</v>
          </cell>
        </row>
        <row r="6720">
          <cell r="C6720" t="str">
            <v>IMMUCOR INC</v>
          </cell>
        </row>
        <row r="6721">
          <cell r="C6721" t="str">
            <v>METROPOLITAN LIFE INSURANCE</v>
          </cell>
        </row>
        <row r="6722">
          <cell r="C6722" t="str">
            <v>MUSCULOSKELETAL TRANSPLANT</v>
          </cell>
        </row>
        <row r="6723">
          <cell r="C6723" t="str">
            <v>NURSING PERSONNEL HOMECARE</v>
          </cell>
        </row>
        <row r="6724">
          <cell r="C6724" t="str">
            <v>OCEANSIDE INSTITUTIONAL IND</v>
          </cell>
        </row>
        <row r="6725">
          <cell r="C6725" t="str">
            <v>PARVATHY VASUDEVAN</v>
          </cell>
        </row>
        <row r="6726">
          <cell r="C6726" t="str">
            <v>PC CONNECTION INC</v>
          </cell>
        </row>
        <row r="6727">
          <cell r="C6727" t="str">
            <v>PRIME STAFFING, LLC</v>
          </cell>
        </row>
        <row r="6728">
          <cell r="C6728" t="str">
            <v>RBC LIMITED</v>
          </cell>
        </row>
        <row r="6729">
          <cell r="C6729" t="str">
            <v>SIDHAL INDUSTRIES LLC</v>
          </cell>
        </row>
        <row r="6730">
          <cell r="C6730" t="str">
            <v>SPECTERA INC</v>
          </cell>
        </row>
        <row r="6731">
          <cell r="C6731" t="str">
            <v>VERIZON WIRELESS</v>
          </cell>
        </row>
        <row r="6732">
          <cell r="C6732" t="str">
            <v>Garnishments</v>
          </cell>
        </row>
        <row r="6733">
          <cell r="C6733" t="str">
            <v>ADVANTIS HEALTHCARE SOLUTIO</v>
          </cell>
        </row>
        <row r="6734">
          <cell r="C6734" t="str">
            <v>AETNA INC</v>
          </cell>
        </row>
        <row r="6735">
          <cell r="C6735" t="str">
            <v>AETNA LIFE INS ONLY</v>
          </cell>
        </row>
        <row r="6736">
          <cell r="C6736" t="str">
            <v>ALLSTATE MEDICAL</v>
          </cell>
        </row>
        <row r="6737">
          <cell r="C6737" t="str">
            <v>BAXTER HEALTHCARE CORP</v>
          </cell>
        </row>
        <row r="6738">
          <cell r="C6738" t="str">
            <v>BESTCARE INC</v>
          </cell>
        </row>
        <row r="6739">
          <cell r="C6739" t="str">
            <v>BLUEMARK LLC</v>
          </cell>
        </row>
        <row r="6740">
          <cell r="C6740" t="str">
            <v>BORDA PRODUCTS INC</v>
          </cell>
        </row>
        <row r="6741">
          <cell r="C6741" t="str">
            <v>DAUGHTERS OF CHARITY OF ST</v>
          </cell>
        </row>
        <row r="6742">
          <cell r="C6742" t="str">
            <v>DAUGHTERS OF DIVINE LOVE</v>
          </cell>
        </row>
        <row r="6743">
          <cell r="C6743" t="str">
            <v>DAUGHTERS OF MARY MOTHER OF</v>
          </cell>
        </row>
        <row r="6744">
          <cell r="C6744" t="str">
            <v>FIRE SERVICES INC</v>
          </cell>
        </row>
        <row r="6745">
          <cell r="C6745" t="str">
            <v>HOMECARE CONCEPTS INC</v>
          </cell>
        </row>
        <row r="6746">
          <cell r="C6746" t="str">
            <v>ISAAC GROUP LLC</v>
          </cell>
        </row>
        <row r="6747">
          <cell r="C6747" t="str">
            <v>LASALLE PROVINCIALATE</v>
          </cell>
        </row>
        <row r="6748">
          <cell r="C6748" t="str">
            <v>LIFE INSUR CO OF BOSTON &amp; N</v>
          </cell>
        </row>
        <row r="6749">
          <cell r="C6749" t="str">
            <v>MAG MEDICAL ENTERPRISES,INC</v>
          </cell>
        </row>
        <row r="6750">
          <cell r="C6750" t="str">
            <v>MEDICAL SOLUTIONS GROUP</v>
          </cell>
        </row>
        <row r="6751">
          <cell r="C6751" t="str">
            <v>MMS-A MEDICAL SUPPLY COMPAN</v>
          </cell>
        </row>
        <row r="6752">
          <cell r="C6752" t="str">
            <v>METROPOLITAN LIFE INSURANCE</v>
          </cell>
        </row>
        <row r="6753">
          <cell r="C6753" t="str">
            <v>PINTCHIK INC</v>
          </cell>
        </row>
        <row r="6754">
          <cell r="C6754" t="str">
            <v>SPECTERA INC</v>
          </cell>
        </row>
        <row r="6755">
          <cell r="C6755" t="str">
            <v>STERLING INFOSYSTEMS, INC</v>
          </cell>
        </row>
        <row r="6756">
          <cell r="C6756" t="str">
            <v>THERAPEUTIC RESOURCES INC</v>
          </cell>
        </row>
        <row r="6757">
          <cell r="C6757" t="str">
            <v>THERESA BURTON</v>
          </cell>
        </row>
        <row r="6758">
          <cell r="C6758" t="str">
            <v>TPF NURSING REGISTRY INC</v>
          </cell>
        </row>
        <row r="6759">
          <cell r="C6759" t="str">
            <v>TRI-STATE SURGICAL SUPPLY</v>
          </cell>
        </row>
        <row r="6760">
          <cell r="C6760" t="str">
            <v>VTA MANAGEMENT SERVICES INC</v>
          </cell>
        </row>
        <row r="6761">
          <cell r="C6761" t="str">
            <v>W B MASON CO INC</v>
          </cell>
        </row>
        <row r="6762">
          <cell r="C6762" t="str">
            <v>A/P Other</v>
          </cell>
        </row>
        <row r="6763">
          <cell r="C6763" t="str">
            <v>AETNA INC</v>
          </cell>
        </row>
        <row r="6764">
          <cell r="C6764" t="str">
            <v>ARTHUR J LENZA</v>
          </cell>
        </row>
        <row r="6765">
          <cell r="C6765" t="str">
            <v>FEDEX</v>
          </cell>
        </row>
        <row r="6766">
          <cell r="C6766" t="str">
            <v>GRACE TUBAN</v>
          </cell>
        </row>
        <row r="6767">
          <cell r="C6767" t="str">
            <v>HEALTH TRAC</v>
          </cell>
        </row>
        <row r="6768">
          <cell r="C6768" t="str">
            <v>JIN YUE</v>
          </cell>
        </row>
        <row r="6769">
          <cell r="C6769" t="str">
            <v>JOSEPH PANASCI</v>
          </cell>
        </row>
        <row r="6770">
          <cell r="C6770" t="str">
            <v>KELLY INTL SECURITY SYSTEMS</v>
          </cell>
        </row>
        <row r="6771">
          <cell r="C6771" t="str">
            <v>MARIA TERESA CUEVAS</v>
          </cell>
        </row>
        <row r="6772">
          <cell r="C6772" t="str">
            <v>METROPOLITAN LIFE INSURANCE</v>
          </cell>
        </row>
        <row r="6773">
          <cell r="C6773" t="str">
            <v>NANCY ENDOZO</v>
          </cell>
        </row>
        <row r="6774">
          <cell r="C6774" t="str">
            <v>NEW YORK STATE DEPT OF HEAL</v>
          </cell>
        </row>
        <row r="6775">
          <cell r="C6775" t="str">
            <v>NYC HEALTH &amp; HOSPITAL CORP</v>
          </cell>
        </row>
        <row r="6776">
          <cell r="C6776" t="str">
            <v>PRASANNA WICKREMESINGHE MD</v>
          </cell>
        </row>
        <row r="6777">
          <cell r="C6777" t="str">
            <v>REGIONAL RADIOLOGY</v>
          </cell>
        </row>
        <row r="6778">
          <cell r="C6778" t="str">
            <v>RICHARD FAZIO MD</v>
          </cell>
        </row>
        <row r="6779">
          <cell r="C6779" t="str">
            <v>RICHMOND UNIVERSITY MEDICAL</v>
          </cell>
        </row>
        <row r="6780">
          <cell r="C6780" t="str">
            <v>SOK GEK SIM</v>
          </cell>
        </row>
        <row r="6781">
          <cell r="C6781" t="str">
            <v>SPECTERA INC</v>
          </cell>
        </row>
        <row r="6782">
          <cell r="C6782" t="str">
            <v>STONEBRIDGE DISTRIBUTION IN</v>
          </cell>
        </row>
        <row r="6783">
          <cell r="C6783" t="str">
            <v>TODT HILL UROLOGIC GRP PC</v>
          </cell>
        </row>
        <row r="6784">
          <cell r="C6784" t="str">
            <v>A/P Other</v>
          </cell>
        </row>
        <row r="6785">
          <cell r="C6785" t="str">
            <v>ACCREDO HEALTH GROUP INC</v>
          </cell>
        </row>
        <row r="6786">
          <cell r="C6786" t="str">
            <v>ADVANTAGE WHOLESALE SUPPLIE</v>
          </cell>
        </row>
        <row r="6787">
          <cell r="C6787" t="str">
            <v>BAY STREET AUTO CENTER</v>
          </cell>
        </row>
        <row r="6788">
          <cell r="C6788" t="str">
            <v>CARDIOVASCULAR SYSTEMS,INC</v>
          </cell>
        </row>
        <row r="6789">
          <cell r="C6789" t="str">
            <v>DESIGN INTERIORS BY M KAHN</v>
          </cell>
        </row>
        <row r="6790">
          <cell r="C6790" t="str">
            <v>ECONOMIC GROUP PENSION SERV</v>
          </cell>
        </row>
        <row r="6791">
          <cell r="C6791" t="str">
            <v>FERNANDO MALDONADO</v>
          </cell>
        </row>
        <row r="6792">
          <cell r="C6792" t="str">
            <v>FINANCE COMMISSIONER CITY O</v>
          </cell>
        </row>
        <row r="6793">
          <cell r="C6793" t="str">
            <v>GEN PROBE INC</v>
          </cell>
        </row>
        <row r="6794">
          <cell r="C6794" t="str">
            <v>GLOVER FLOORS</v>
          </cell>
        </row>
        <row r="6795">
          <cell r="C6795" t="str">
            <v>HEALTH FACILITY ASSESSMT FU</v>
          </cell>
        </row>
        <row r="6796">
          <cell r="C6796" t="str">
            <v>HOPKINS MEDICAL PRODUCTS IN</v>
          </cell>
        </row>
        <row r="6797">
          <cell r="C6797" t="str">
            <v>INTERNATIONAL BUSINESS RESO</v>
          </cell>
        </row>
        <row r="6798">
          <cell r="C6798" t="str">
            <v>MOCHAN PAINTING SUPPLIES OF</v>
          </cell>
        </row>
        <row r="6799">
          <cell r="C6799" t="str">
            <v>ORNER ASSOCIATES LTD</v>
          </cell>
        </row>
        <row r="6800">
          <cell r="C6800" t="str">
            <v>PARMINDER KAUR AND</v>
          </cell>
        </row>
        <row r="6801">
          <cell r="C6801" t="str">
            <v>PEI COBB FREED &amp; PARTNERS</v>
          </cell>
        </row>
        <row r="6802">
          <cell r="C6802" t="str">
            <v>SCALE TRONIX INC</v>
          </cell>
        </row>
        <row r="6803">
          <cell r="C6803" t="str">
            <v>THE STANWICH CLUB</v>
          </cell>
        </row>
        <row r="6804">
          <cell r="C6804" t="str">
            <v>TOPLINE MED/DMS HEALTH TECH</v>
          </cell>
        </row>
        <row r="6805">
          <cell r="C6805" t="str">
            <v>Physician Fees</v>
          </cell>
        </row>
        <row r="6806">
          <cell r="C6806" t="str">
            <v>A/P Other</v>
          </cell>
        </row>
        <row r="6807">
          <cell r="C6807" t="str">
            <v>Travel Exp</v>
          </cell>
        </row>
        <row r="6808">
          <cell r="C6808" t="str">
            <v>ACCESS NURSING SERVICES</v>
          </cell>
        </row>
        <row r="6809">
          <cell r="C6809" t="str">
            <v>ADP INC</v>
          </cell>
        </row>
        <row r="6810">
          <cell r="C6810" t="str">
            <v>MED WORLD PHARMACY</v>
          </cell>
        </row>
        <row r="6811">
          <cell r="C6811" t="str">
            <v>NEW YORK HOME HEALTHCARE EQ</v>
          </cell>
        </row>
        <row r="6812">
          <cell r="C6812" t="str">
            <v>PRIME STAFFING, LLC</v>
          </cell>
        </row>
        <row r="6813">
          <cell r="C6813" t="str">
            <v>ANGELO PINTO REV</v>
          </cell>
        </row>
        <row r="6814">
          <cell r="C6814" t="str">
            <v>SAFEHARBOR HEALTHCARE SERVI</v>
          </cell>
        </row>
        <row r="6815">
          <cell r="C6815" t="str">
            <v>SHORE PHARMACEUTICAL PROVID</v>
          </cell>
        </row>
        <row r="6816">
          <cell r="C6816" t="str">
            <v>A/P Other</v>
          </cell>
        </row>
        <row r="6817">
          <cell r="C6817" t="str">
            <v>A2 CONSULTING</v>
          </cell>
        </row>
        <row r="6818">
          <cell r="C6818" t="str">
            <v>ADVANCED SOLUTIONS&amp; SUPPLY</v>
          </cell>
        </row>
        <row r="6819">
          <cell r="C6819" t="str">
            <v>ALAN HIRSCHFELD MD</v>
          </cell>
        </row>
        <row r="6820">
          <cell r="C6820" t="str">
            <v>AMERICAN HEALTH CARE SUPPLY</v>
          </cell>
        </row>
        <row r="6821">
          <cell r="C6821" t="str">
            <v>AMERSHAM HEALTH</v>
          </cell>
        </row>
        <row r="6822">
          <cell r="C6822" t="str">
            <v>CHARLOTTE LUCKSTONE</v>
          </cell>
        </row>
        <row r="6823">
          <cell r="C6823" t="str">
            <v>COGENT COMMUNICATIONS</v>
          </cell>
        </row>
        <row r="6824">
          <cell r="C6824" t="str">
            <v>COMMAND SECURITY CORP</v>
          </cell>
        </row>
        <row r="6825">
          <cell r="C6825" t="str">
            <v>COMMVAULT SYSTEMS INC</v>
          </cell>
        </row>
        <row r="6826">
          <cell r="C6826" t="str">
            <v>CONCENTRIC MEDICAL INC</v>
          </cell>
        </row>
        <row r="6827">
          <cell r="C6827" t="str">
            <v>CRISTO REY NEW YORK HS</v>
          </cell>
        </row>
        <row r="6828">
          <cell r="C6828" t="str">
            <v>CROWN JANITORIAL PRODUCTS,</v>
          </cell>
        </row>
        <row r="6829">
          <cell r="C6829" t="str">
            <v>EDWARDS LIFESCIENCES LLC</v>
          </cell>
        </row>
        <row r="6830">
          <cell r="C6830" t="str">
            <v>FR REYNALDO A DOMAGAS</v>
          </cell>
        </row>
        <row r="6831">
          <cell r="C6831" t="str">
            <v>FRANCISCAN FRIARS</v>
          </cell>
        </row>
        <row r="6832">
          <cell r="C6832" t="str">
            <v>FUELMAN/FLEETCOR</v>
          </cell>
        </row>
        <row r="6833">
          <cell r="C6833" t="str">
            <v>GE HEALTHCARE</v>
          </cell>
        </row>
        <row r="6834">
          <cell r="C6834" t="str">
            <v>GE MEDICAL SYSTEMS IT, INC</v>
          </cell>
        </row>
        <row r="6835">
          <cell r="C6835" t="str">
            <v>JAYS CAR SERVICE INC</v>
          </cell>
        </row>
        <row r="6836">
          <cell r="C6836" t="str">
            <v>JOHNSON &amp; JOHNSON HEALTHCAR</v>
          </cell>
        </row>
        <row r="6837">
          <cell r="C6837" t="str">
            <v>NATIONAL MECHANICAL</v>
          </cell>
        </row>
        <row r="6838">
          <cell r="C6838" t="str">
            <v>NETWORK &amp; COMPANY INC</v>
          </cell>
        </row>
        <row r="6839">
          <cell r="C6839" t="str">
            <v>NEW YORK CARDIOLOGY PC</v>
          </cell>
        </row>
        <row r="6840">
          <cell r="C6840" t="str">
            <v>PETTY CASH</v>
          </cell>
        </row>
        <row r="6841">
          <cell r="C6841" t="str">
            <v>REV ILYAS GILL</v>
          </cell>
        </row>
        <row r="6842">
          <cell r="C6842" t="str">
            <v>AETNA INC</v>
          </cell>
        </row>
        <row r="6843">
          <cell r="C6843" t="str">
            <v>METROPOLITAN LIFE INSURANCE</v>
          </cell>
        </row>
        <row r="6844">
          <cell r="C6844" t="str">
            <v>SPECTERA INC</v>
          </cell>
        </row>
        <row r="6845">
          <cell r="C6845" t="str">
            <v>THE SALVATION ARMY</v>
          </cell>
        </row>
        <row r="6846">
          <cell r="C6846" t="str">
            <v>Garnishments</v>
          </cell>
        </row>
        <row r="6847">
          <cell r="C6847" t="str">
            <v>Tuition Reimbursement</v>
          </cell>
        </row>
        <row r="6848">
          <cell r="C6848" t="str">
            <v>FFS</v>
          </cell>
        </row>
        <row r="6849">
          <cell r="C6849" t="str">
            <v>A/P Other</v>
          </cell>
        </row>
        <row r="6850">
          <cell r="C6850" t="str">
            <v>User Defined</v>
          </cell>
        </row>
        <row r="6851">
          <cell r="C6851" t="str">
            <v>ADP INC</v>
          </cell>
        </row>
        <row r="6852">
          <cell r="C6852" t="str">
            <v>ALBERT CIANCIMINO</v>
          </cell>
        </row>
        <row r="6853">
          <cell r="C6853" t="str">
            <v>BIO SYSTEMS INC</v>
          </cell>
        </row>
        <row r="6854">
          <cell r="C6854" t="str">
            <v>CABLEVISION SYSTEMS</v>
          </cell>
        </row>
        <row r="6855">
          <cell r="C6855" t="str">
            <v>CADMET INC</v>
          </cell>
        </row>
        <row r="6856">
          <cell r="C6856" t="str">
            <v>CARDINAL HEALTH PYXIS PRODU</v>
          </cell>
        </row>
        <row r="6857">
          <cell r="C6857" t="str">
            <v>COMPREHENSIVE ARCHIVES INC</v>
          </cell>
        </row>
        <row r="6858">
          <cell r="C6858" t="str">
            <v>COOLEY GODWARD KRONISH LLP</v>
          </cell>
        </row>
        <row r="6859">
          <cell r="C6859" t="str">
            <v>DIASORIN CORP</v>
          </cell>
        </row>
        <row r="6860">
          <cell r="C6860" t="str">
            <v>EPIQ BANKRUPTCY SOLUTIONS L</v>
          </cell>
        </row>
        <row r="6861">
          <cell r="C6861" t="str">
            <v>ERNST &amp; YOUNG LLP</v>
          </cell>
        </row>
        <row r="6862">
          <cell r="C6862" t="str">
            <v>FABIANI &amp; COMPANY</v>
          </cell>
        </row>
        <row r="6863">
          <cell r="C6863" t="str">
            <v>FEDEX</v>
          </cell>
        </row>
        <row r="6864">
          <cell r="C6864" t="str">
            <v>FENWAY GOLF CLUB</v>
          </cell>
        </row>
        <row r="6865">
          <cell r="C6865" t="str">
            <v>GARFUNKEL WILD &amp; TRAVIS PC</v>
          </cell>
        </row>
        <row r="6866">
          <cell r="C6866" t="str">
            <v>GERARD ATTILIO</v>
          </cell>
        </row>
        <row r="6867">
          <cell r="C6867" t="str">
            <v>HILTON RYE TOWN</v>
          </cell>
        </row>
        <row r="6868">
          <cell r="C6868" t="str">
            <v>INTERCOM OF AMERICA</v>
          </cell>
        </row>
        <row r="6869">
          <cell r="C6869" t="str">
            <v>JACKSON LEWIS LLP</v>
          </cell>
        </row>
        <row r="6870">
          <cell r="C6870" t="str">
            <v>JANET COHEN</v>
          </cell>
        </row>
        <row r="6871">
          <cell r="C6871" t="str">
            <v>KPMG LLP</v>
          </cell>
        </row>
        <row r="6872">
          <cell r="C6872" t="str">
            <v>MARCUS GROUP INC</v>
          </cell>
        </row>
        <row r="6873">
          <cell r="C6873" t="str">
            <v>MEDLINE INDUSTRIES INC</v>
          </cell>
        </row>
        <row r="6874">
          <cell r="C6874" t="str">
            <v>MORAN'S</v>
          </cell>
        </row>
        <row r="6875">
          <cell r="C6875" t="str">
            <v>NS LOW CO INC</v>
          </cell>
        </row>
        <row r="6876">
          <cell r="C6876" t="str">
            <v>NURSES 24/7</v>
          </cell>
        </row>
        <row r="6877">
          <cell r="C6877" t="str">
            <v>OCEANSIDE INSTITUTIONAL IND</v>
          </cell>
        </row>
        <row r="6878">
          <cell r="C6878" t="str">
            <v>ONWARD HEALTHCARE INC</v>
          </cell>
        </row>
        <row r="6879">
          <cell r="C6879" t="str">
            <v>PANO LOGIC INC</v>
          </cell>
        </row>
        <row r="6880">
          <cell r="C6880" t="str">
            <v>PROTECTION PLUS SECURITY CO</v>
          </cell>
        </row>
        <row r="6881">
          <cell r="C6881" t="str">
            <v>ST JOHN COMPANIES</v>
          </cell>
        </row>
        <row r="6882">
          <cell r="C6882" t="str">
            <v>ST JUDE MEDICAL SC INC</v>
          </cell>
        </row>
        <row r="6883">
          <cell r="C6883" t="str">
            <v>TEAMSTERS LOCAL 210</v>
          </cell>
        </row>
        <row r="6884">
          <cell r="C6884" t="str">
            <v>TOWERS PERRIN</v>
          </cell>
        </row>
        <row r="6885">
          <cell r="C6885" t="str">
            <v>UNITED STATES POSTAL SERVIC</v>
          </cell>
        </row>
        <row r="6886">
          <cell r="C6886" t="str">
            <v>ZIMMER US INC</v>
          </cell>
        </row>
        <row r="6887">
          <cell r="C6887" t="str">
            <v>ZIMMER SPINE SURGICAL INC</v>
          </cell>
        </row>
        <row r="6888">
          <cell r="C6888" t="str">
            <v>FFS</v>
          </cell>
        </row>
        <row r="6889">
          <cell r="C6889" t="str">
            <v>PETTY CASH - HOLY FAMILY HO</v>
          </cell>
        </row>
        <row r="6890">
          <cell r="C6890" t="str">
            <v>SISTERS OF MARY IMMACULATE</v>
          </cell>
        </row>
        <row r="6891">
          <cell r="C6891" t="str">
            <v>Tuition Reimbursement</v>
          </cell>
        </row>
        <row r="6892">
          <cell r="C6892" t="str">
            <v>A/P Other</v>
          </cell>
        </row>
        <row r="6893">
          <cell r="C6893" t="str">
            <v>ACCU-GLO ELECTRIC OF NEW YO</v>
          </cell>
        </row>
        <row r="6894">
          <cell r="C6894" t="str">
            <v>ACCURATE SURGICAL SCIENT. I</v>
          </cell>
        </row>
        <row r="6895">
          <cell r="C6895" t="str">
            <v>ACME AMERICAN REPAIRS, INC.</v>
          </cell>
        </row>
        <row r="6896">
          <cell r="C6896" t="str">
            <v>ADDIE PINEDA</v>
          </cell>
        </row>
        <row r="6897">
          <cell r="C6897" t="str">
            <v>ADVANCE DISTRIBUTING</v>
          </cell>
        </row>
        <row r="6898">
          <cell r="C6898" t="str">
            <v>AETNA</v>
          </cell>
        </row>
        <row r="6899">
          <cell r="C6899" t="str">
            <v>AFTERMATH CLAIM SERVICE</v>
          </cell>
        </row>
        <row r="6900">
          <cell r="C6900" t="str">
            <v>AIRGAS</v>
          </cell>
        </row>
        <row r="6901">
          <cell r="C6901" t="str">
            <v>ALCON LABORATORIES INC</v>
          </cell>
        </row>
        <row r="6902">
          <cell r="C6902" t="str">
            <v>ALCON SURGICAL LABS</v>
          </cell>
        </row>
        <row r="6903">
          <cell r="C6903" t="str">
            <v>ALL TEK LABELING SYSTEMS</v>
          </cell>
        </row>
        <row r="6904">
          <cell r="C6904" t="str">
            <v>ALVEOLUS INC.</v>
          </cell>
        </row>
        <row r="6905">
          <cell r="C6905" t="str">
            <v>AMERICAN HOSPITALS PATIENT</v>
          </cell>
        </row>
        <row r="6906">
          <cell r="C6906" t="str">
            <v>ANGIO SCORE</v>
          </cell>
        </row>
        <row r="6907">
          <cell r="C6907" t="str">
            <v>ASHLAND HERCULES WATER TECH</v>
          </cell>
        </row>
        <row r="6908">
          <cell r="C6908" t="str">
            <v>AVAYA INC</v>
          </cell>
        </row>
        <row r="6909">
          <cell r="C6909" t="str">
            <v>BARRX MEDICAL INC.</v>
          </cell>
        </row>
        <row r="6910">
          <cell r="C6910" t="str">
            <v>BARTLETT MCDONOUGH BASTONE</v>
          </cell>
        </row>
        <row r="6911">
          <cell r="C6911" t="str">
            <v>BELL YORKTOWN INC</v>
          </cell>
        </row>
        <row r="6912">
          <cell r="C6912" t="str">
            <v>BONESUPPORT INC.</v>
          </cell>
        </row>
        <row r="6913">
          <cell r="C6913" t="str">
            <v>BROTHERS SUPPLY CORP</v>
          </cell>
        </row>
        <row r="6914">
          <cell r="C6914" t="str">
            <v>CAID SOLUTIONS</v>
          </cell>
        </row>
        <row r="6915">
          <cell r="C6915" t="str">
            <v>CARDINAL HEALTH</v>
          </cell>
        </row>
        <row r="6916">
          <cell r="C6916" t="str">
            <v>CHEVENAK &amp; CHERVENAK MD PC</v>
          </cell>
        </row>
        <row r="6917">
          <cell r="C6917" t="str">
            <v>CITYSIDE ARCHIVES LTD</v>
          </cell>
        </row>
        <row r="6918">
          <cell r="C6918" t="str">
            <v>CLEAR CHANNEL OUTDOOR</v>
          </cell>
        </row>
        <row r="6919">
          <cell r="C6919" t="str">
            <v>COSTELLO SHEA &amp; GAFFNEY</v>
          </cell>
        </row>
        <row r="6920">
          <cell r="C6920" t="str">
            <v>CRYOSTAR INDUSTRIES INC</v>
          </cell>
        </row>
        <row r="6921">
          <cell r="C6921" t="str">
            <v>DADE BEHRING INC</v>
          </cell>
        </row>
        <row r="6922">
          <cell r="C6922" t="str">
            <v>DB TECHNOLOGY, LLC</v>
          </cell>
        </row>
        <row r="6923">
          <cell r="C6923" t="str">
            <v>DUTCH OPHTHALMIC, USA INC.</v>
          </cell>
        </row>
        <row r="6924">
          <cell r="C6924" t="str">
            <v>EB DESIGN CO</v>
          </cell>
        </row>
        <row r="6925">
          <cell r="C6925" t="str">
            <v>EDWARDS LIFESCIENCES LLC</v>
          </cell>
        </row>
        <row r="6926">
          <cell r="C6926" t="str">
            <v>FUJIREBIO DIAGNOSTICS INC</v>
          </cell>
        </row>
        <row r="6927">
          <cell r="C6927" t="str">
            <v>GENSERVE INC</v>
          </cell>
        </row>
        <row r="6928">
          <cell r="C6928" t="str">
            <v>GETINGE CASTLE</v>
          </cell>
        </row>
        <row r="6929">
          <cell r="C6929" t="str">
            <v>GILLEN SURGICAL CO</v>
          </cell>
        </row>
        <row r="6930">
          <cell r="C6930" t="str">
            <v>GTS - WELCO</v>
          </cell>
        </row>
        <row r="6931">
          <cell r="C6931" t="str">
            <v>HANCOCK JAFFE LABORATORIES</v>
          </cell>
        </row>
        <row r="6932">
          <cell r="C6932" t="str">
            <v>HEALTH IMPRESSIONS</v>
          </cell>
        </row>
        <row r="6933">
          <cell r="C6933" t="str">
            <v>HENRY A DLUGACZ</v>
          </cell>
        </row>
        <row r="6934">
          <cell r="C6934" t="str">
            <v>IHVAC CORP</v>
          </cell>
        </row>
        <row r="6935">
          <cell r="C6935" t="str">
            <v>IRIDEX CORP</v>
          </cell>
        </row>
        <row r="6936">
          <cell r="C6936" t="str">
            <v>JAMES M. GILHOOLY ARCHITECT</v>
          </cell>
        </row>
        <row r="6937">
          <cell r="C6937" t="str">
            <v>JOHNSON &amp; JOHNSON HEALTHCAR</v>
          </cell>
        </row>
        <row r="6938">
          <cell r="C6938" t="str">
            <v>K FORCE</v>
          </cell>
        </row>
        <row r="6939">
          <cell r="C6939" t="str">
            <v>KING-KULLEN GROCERY CO., IN</v>
          </cell>
        </row>
        <row r="6940">
          <cell r="C6940" t="str">
            <v>KIRWAN SURGICAL PRODUCTS</v>
          </cell>
        </row>
        <row r="6941">
          <cell r="C6941" t="str">
            <v>LINQUIST BUILDERS SUPPLY CO</v>
          </cell>
        </row>
        <row r="6942">
          <cell r="C6942" t="str">
            <v>LOWELL JOHNSON</v>
          </cell>
        </row>
        <row r="6943">
          <cell r="C6943" t="str">
            <v>LOWER MANHATTAN CULTURE</v>
          </cell>
        </row>
        <row r="6944">
          <cell r="C6944" t="str">
            <v>MARY ANN BYRNES</v>
          </cell>
        </row>
        <row r="6945">
          <cell r="C6945" t="str">
            <v>MARYELLEN MARCHESE</v>
          </cell>
        </row>
        <row r="6946">
          <cell r="C6946" t="str">
            <v>MCBEE ASSOCIATES INC</v>
          </cell>
        </row>
        <row r="6947">
          <cell r="C6947" t="str">
            <v>MDS NORDION INC</v>
          </cell>
        </row>
        <row r="6948">
          <cell r="C6948" t="str">
            <v>MEDICAL LIABILITY MUTUAL</v>
          </cell>
        </row>
        <row r="6949">
          <cell r="C6949" t="str">
            <v>MEDICAL MALPRACTICE INSURAN</v>
          </cell>
        </row>
        <row r="6950">
          <cell r="C6950" t="str">
            <v>MEDICAL MANAGEMENT RESOURCE</v>
          </cell>
        </row>
        <row r="6951">
          <cell r="C6951" t="str">
            <v>MEDSEEK INC.</v>
          </cell>
        </row>
        <row r="6952">
          <cell r="C6952" t="str">
            <v>MEDTRONIC DLP</v>
          </cell>
        </row>
        <row r="6953">
          <cell r="C6953" t="str">
            <v>MISYS HEALTHCARE</v>
          </cell>
        </row>
        <row r="6954">
          <cell r="C6954" t="str">
            <v>NAMI STATEN ISLAND</v>
          </cell>
        </row>
        <row r="6955">
          <cell r="C6955" t="str">
            <v>NATIONS ROOF</v>
          </cell>
        </row>
        <row r="6956">
          <cell r="C6956" t="str">
            <v>NAV IT</v>
          </cell>
        </row>
        <row r="6957">
          <cell r="C6957" t="str">
            <v>NEW YORK METROPOLITAN</v>
          </cell>
        </row>
        <row r="6958">
          <cell r="C6958" t="str">
            <v>NORGUARD INSURANCE COMPANY</v>
          </cell>
        </row>
        <row r="6959">
          <cell r="C6959" t="str">
            <v>PATH TO PEACE FOUNDATION</v>
          </cell>
        </row>
        <row r="6960">
          <cell r="C6960" t="str">
            <v>POMCO</v>
          </cell>
        </row>
        <row r="6961">
          <cell r="C6961" t="str">
            <v>POST EXTERMINATING CO</v>
          </cell>
        </row>
        <row r="6962">
          <cell r="C6962" t="str">
            <v>PREMIER</v>
          </cell>
        </row>
        <row r="6963">
          <cell r="C6963" t="str">
            <v>PROFESSIONAL ROLLING DOOR S</v>
          </cell>
        </row>
        <row r="6964">
          <cell r="C6964" t="str">
            <v>PROGNOSIS SOLUTIONS INC.</v>
          </cell>
        </row>
        <row r="6965">
          <cell r="C6965" t="str">
            <v>PROMED PERSONNEL SERVICES</v>
          </cell>
        </row>
        <row r="6966">
          <cell r="C6966" t="str">
            <v>PRORAD DIAGNOSTIC LTD</v>
          </cell>
        </row>
        <row r="6967">
          <cell r="C6967" t="str">
            <v>PUBLIC GOODS POOL</v>
          </cell>
        </row>
        <row r="6968">
          <cell r="C6968" t="str">
            <v>ROBERT PAE MD</v>
          </cell>
        </row>
        <row r="6969">
          <cell r="C6969" t="str">
            <v>SARAH DERRICK</v>
          </cell>
        </row>
        <row r="6970">
          <cell r="C6970" t="str">
            <v>SHARON POSTEL</v>
          </cell>
        </row>
        <row r="6971">
          <cell r="C6971" t="str">
            <v>SHRED IT USA INC</v>
          </cell>
        </row>
        <row r="6972">
          <cell r="C6972" t="str">
            <v>SIMPLEX GRINNELL INC</v>
          </cell>
        </row>
        <row r="6973">
          <cell r="C6973" t="str">
            <v>SK INC</v>
          </cell>
        </row>
        <row r="6974">
          <cell r="C6974" t="str">
            <v>SMITH &amp; NEPHEW ENDOSCOPY IN</v>
          </cell>
        </row>
        <row r="6975">
          <cell r="C6975" t="str">
            <v>SMITH &amp; NEPHEW ORTHOPAEDIC</v>
          </cell>
        </row>
        <row r="6976">
          <cell r="C6976" t="str">
            <v>SMITH &amp; NEPHEW/DYONICS</v>
          </cell>
        </row>
        <row r="6977">
          <cell r="C6977" t="str">
            <v>SOFT COMPUTER CONSULTANTS</v>
          </cell>
        </row>
        <row r="6978">
          <cell r="C6978" t="str">
            <v>STATEN ISLAND APPLIANCE</v>
          </cell>
        </row>
        <row r="6979">
          <cell r="C6979" t="str">
            <v>STERILMED</v>
          </cell>
        </row>
        <row r="6980">
          <cell r="C6980" t="str">
            <v>SYSKA HENNESSY GROUP INC</v>
          </cell>
        </row>
        <row r="6981">
          <cell r="C6981" t="str">
            <v>TECH DEPOT BUSINESS</v>
          </cell>
        </row>
        <row r="6982">
          <cell r="C6982" t="str">
            <v>THE FIRST TEE OF METROPOLIT</v>
          </cell>
        </row>
        <row r="6983">
          <cell r="C6983" t="str">
            <v>THE LA PENNA GROUP, INC</v>
          </cell>
        </row>
        <row r="6984">
          <cell r="C6984" t="str">
            <v>THERAPEUTIC SERVICE INC</v>
          </cell>
        </row>
        <row r="6985">
          <cell r="C6985" t="str">
            <v>THERICS, LLC</v>
          </cell>
        </row>
        <row r="6986">
          <cell r="C6986" t="str">
            <v>TONYS FISH &amp; SEAFOOD CORP</v>
          </cell>
        </row>
        <row r="6987">
          <cell r="C6987" t="str">
            <v>TR PAUL INC</v>
          </cell>
        </row>
        <row r="6988">
          <cell r="C6988" t="str">
            <v>TRUEDATA</v>
          </cell>
        </row>
        <row r="6989">
          <cell r="C6989" t="str">
            <v>UNIVERSAL HOSPITAL SERVICES</v>
          </cell>
        </row>
        <row r="6990">
          <cell r="C6990" t="str">
            <v>VIASYS RESPIRATORY CARE</v>
          </cell>
        </row>
        <row r="6991">
          <cell r="C6991" t="str">
            <v>WYETH PHARMACEUTICALS</v>
          </cell>
        </row>
        <row r="6992">
          <cell r="C6992" t="str">
            <v>ELEANOR WONG</v>
          </cell>
        </row>
        <row r="6993">
          <cell r="C6993" t="str">
            <v>PRUDENTIAL ASSET RESOURCES</v>
          </cell>
        </row>
        <row r="6994">
          <cell r="C6994" t="str">
            <v>VTA MANAGEMENT SERVICES INC</v>
          </cell>
        </row>
        <row r="6995">
          <cell r="C6995" t="str">
            <v>ROSARIO E MAGNO INT'L STAFF</v>
          </cell>
        </row>
        <row r="6996">
          <cell r="C6996" t="str">
            <v>SYED M S ALI MD</v>
          </cell>
        </row>
        <row r="6997">
          <cell r="C6997" t="str">
            <v>VTA MANAGEMENT SERVICES INC</v>
          </cell>
        </row>
        <row r="6998">
          <cell r="C6998" t="str">
            <v>PEI COBB FREED &amp; PARTNERS</v>
          </cell>
        </row>
        <row r="6999">
          <cell r="C6999" t="str">
            <v>BAY STREET AUTO CENTER</v>
          </cell>
        </row>
        <row r="7000">
          <cell r="C7000" t="str">
            <v>Homecare Voids</v>
          </cell>
        </row>
        <row r="7001">
          <cell r="C7001" t="str">
            <v>COMPREHENSIVE ARCHIVES INC</v>
          </cell>
        </row>
        <row r="7002">
          <cell r="C7002" t="str">
            <v>RINGO LLC</v>
          </cell>
        </row>
        <row r="7003">
          <cell r="C7003" t="str">
            <v>NAVIGANT CONSULTING, INC</v>
          </cell>
        </row>
        <row r="7004">
          <cell r="C7004" t="str">
            <v>Patient Refunds</v>
          </cell>
        </row>
        <row r="7005">
          <cell r="C7005" t="str">
            <v>Physician Fees</v>
          </cell>
        </row>
        <row r="7006">
          <cell r="C7006" t="str">
            <v>FFS</v>
          </cell>
        </row>
        <row r="7007">
          <cell r="C7007" t="str">
            <v>A/P Other</v>
          </cell>
        </row>
        <row r="7008">
          <cell r="C7008" t="str">
            <v>Travel Exp</v>
          </cell>
        </row>
        <row r="7009">
          <cell r="C7009" t="str">
            <v>ABBOTT LABORATORIES INC</v>
          </cell>
        </row>
        <row r="7010">
          <cell r="C7010" t="str">
            <v>ACCESS NURSING SERVICES</v>
          </cell>
        </row>
        <row r="7011">
          <cell r="C7011" t="str">
            <v>ACCUTOME</v>
          </cell>
        </row>
        <row r="7012">
          <cell r="C7012" t="str">
            <v>ACXIOM INFO SECURITY SERVIC</v>
          </cell>
        </row>
        <row r="7013">
          <cell r="C7013" t="str">
            <v>ALAN BONISTALL</v>
          </cell>
        </row>
        <row r="7014">
          <cell r="C7014" t="str">
            <v>ALIMED INC</v>
          </cell>
        </row>
        <row r="7015">
          <cell r="C7015" t="str">
            <v>AMENDIA</v>
          </cell>
        </row>
        <row r="7016">
          <cell r="C7016" t="str">
            <v>AMER AIR FILTER</v>
          </cell>
        </row>
        <row r="7017">
          <cell r="C7017" t="str">
            <v>AMERICAN COLLEGE OF CARDIOL</v>
          </cell>
        </row>
        <row r="7018">
          <cell r="C7018" t="str">
            <v>ANNETH CONSULTING LLC</v>
          </cell>
        </row>
        <row r="7019">
          <cell r="C7019" t="str">
            <v>APPLE BEEPER</v>
          </cell>
        </row>
        <row r="7020">
          <cell r="C7020" t="str">
            <v>APPLE MEDICAL CORP</v>
          </cell>
        </row>
        <row r="7021">
          <cell r="C7021" t="str">
            <v>ARMATEC</v>
          </cell>
        </row>
        <row r="7022">
          <cell r="C7022" t="str">
            <v>ATOS MEDICAL</v>
          </cell>
        </row>
        <row r="7023">
          <cell r="C7023" t="str">
            <v>AUDIO HELP ASSOCIATES INC</v>
          </cell>
        </row>
        <row r="7024">
          <cell r="C7024" t="str">
            <v>B C DECKER INC</v>
          </cell>
        </row>
        <row r="7025">
          <cell r="C7025" t="str">
            <v>BART METZGER</v>
          </cell>
        </row>
        <row r="7026">
          <cell r="C7026" t="str">
            <v>BD DEVELOPMENT LLC</v>
          </cell>
        </row>
        <row r="7027">
          <cell r="C7027" t="str">
            <v>BEKELE AYELE MD</v>
          </cell>
        </row>
        <row r="7028">
          <cell r="C7028" t="str">
            <v>BESTCARE INC</v>
          </cell>
        </row>
        <row r="7029">
          <cell r="C7029" t="str">
            <v>BETTER AIR QUALITY</v>
          </cell>
        </row>
        <row r="7030">
          <cell r="C7030" t="str">
            <v>BINDING SITE INC</v>
          </cell>
        </row>
        <row r="7031">
          <cell r="C7031" t="str">
            <v>BIO RAD LABS</v>
          </cell>
        </row>
        <row r="7032">
          <cell r="C7032" t="str">
            <v>BIOFORM MEDICAL</v>
          </cell>
        </row>
        <row r="7033">
          <cell r="C7033" t="str">
            <v>BOSS INSTRUMENT LTD</v>
          </cell>
        </row>
        <row r="7034">
          <cell r="C7034" t="str">
            <v>BOUND TREE MEDICAL</v>
          </cell>
        </row>
        <row r="7035">
          <cell r="C7035" t="str">
            <v>BRACCO DIAGNOSTICS INC</v>
          </cell>
        </row>
        <row r="7036">
          <cell r="C7036" t="str">
            <v>BRUCE CHARLES ZABLOW MD</v>
          </cell>
        </row>
        <row r="7037">
          <cell r="C7037" t="str">
            <v>CHASE MEDICAL</v>
          </cell>
        </row>
        <row r="7038">
          <cell r="C7038" t="str">
            <v>CHROMATE INDUSTRIAL CORP</v>
          </cell>
        </row>
        <row r="7039">
          <cell r="C7039" t="str">
            <v>CONNEX INTERNATIONAL</v>
          </cell>
        </row>
        <row r="7040">
          <cell r="C7040" t="str">
            <v>CORPORATION SERVICE COMPANY</v>
          </cell>
        </row>
        <row r="7041">
          <cell r="C7041" t="str">
            <v>CR BARD MEDICAL</v>
          </cell>
        </row>
        <row r="7042">
          <cell r="C7042" t="str">
            <v>CRITICARE INC</v>
          </cell>
        </row>
        <row r="7043">
          <cell r="C7043" t="str">
            <v>CYGNUS MEDICAL</v>
          </cell>
        </row>
        <row r="7044">
          <cell r="C7044" t="str">
            <v>D'S AUTO REPAIR &amp; TOWING</v>
          </cell>
        </row>
        <row r="7045">
          <cell r="C7045" t="str">
            <v>DAMECO ELEVATORS INC.</v>
          </cell>
        </row>
        <row r="7046">
          <cell r="C7046" t="str">
            <v>DANNY FONG, M.D.</v>
          </cell>
        </row>
        <row r="7047">
          <cell r="C7047" t="str">
            <v>DAVID M KAUFMAN MD</v>
          </cell>
        </row>
        <row r="7048">
          <cell r="C7048" t="str">
            <v>DOCTORS TELECOM ANSWERING S</v>
          </cell>
        </row>
        <row r="7049">
          <cell r="C7049" t="str">
            <v>DYNEZ TECHNOLOGIES, INC.</v>
          </cell>
        </row>
        <row r="7050">
          <cell r="C7050" t="str">
            <v>FAMILY AIDES INC</v>
          </cell>
        </row>
        <row r="7051">
          <cell r="C7051" t="str">
            <v>FINSBURY ORTHO</v>
          </cell>
        </row>
        <row r="7052">
          <cell r="C7052" t="str">
            <v>FIREQUENCH INC</v>
          </cell>
        </row>
        <row r="7053">
          <cell r="C7053" t="str">
            <v>FLUKE BIOMEDICAL LLC</v>
          </cell>
        </row>
        <row r="7054">
          <cell r="C7054" t="str">
            <v>GAYATRI MARTIN</v>
          </cell>
        </row>
        <row r="7055">
          <cell r="C7055" t="str">
            <v>GE MILLER INC</v>
          </cell>
        </row>
        <row r="7056">
          <cell r="C7056" t="str">
            <v>GE OEC MEDICAL SYSTEMS</v>
          </cell>
        </row>
        <row r="7057">
          <cell r="C7057" t="str">
            <v>GENESIS BPS</v>
          </cell>
        </row>
        <row r="7058">
          <cell r="C7058" t="str">
            <v>GRAND LEIGH INC</v>
          </cell>
        </row>
        <row r="7059">
          <cell r="C7059" t="str">
            <v>HAEMONETICS CORP</v>
          </cell>
        </row>
        <row r="7060">
          <cell r="C7060" t="str">
            <v>HEALTH CARE WASTE SERVICES</v>
          </cell>
        </row>
        <row r="7061">
          <cell r="C7061" t="str">
            <v>HEALTH RESEARCH INC</v>
          </cell>
        </row>
        <row r="7062">
          <cell r="C7062" t="str">
            <v>INOVA DIAGNOSTIC INC</v>
          </cell>
        </row>
        <row r="7063">
          <cell r="C7063" t="str">
            <v>INTEGRA NEURO SUPPLIES</v>
          </cell>
        </row>
        <row r="7064">
          <cell r="C7064" t="str">
            <v>INTERNATIONAL TECHNIDYNE CO</v>
          </cell>
        </row>
        <row r="7065">
          <cell r="C7065" t="str">
            <v>INTERSURGICAL INC.</v>
          </cell>
        </row>
        <row r="7066">
          <cell r="C7066" t="str">
            <v>IRON MOUNTAIN</v>
          </cell>
        </row>
        <row r="7067">
          <cell r="C7067" t="str">
            <v>J ALPERIN LUMBER</v>
          </cell>
        </row>
        <row r="7068">
          <cell r="C7068" t="str">
            <v>J HELMS PROPERTIES</v>
          </cell>
        </row>
        <row r="7069">
          <cell r="C7069" t="str">
            <v>JA SEXAUER INC</v>
          </cell>
        </row>
        <row r="7070">
          <cell r="C7070" t="str">
            <v>KELLY INTL SECURITY SYSTEMS</v>
          </cell>
        </row>
        <row r="7071">
          <cell r="C7071" t="str">
            <v>KINGS PHARMACY</v>
          </cell>
        </row>
        <row r="7072">
          <cell r="C7072" t="str">
            <v>LLOYD STAFFING</v>
          </cell>
        </row>
        <row r="7073">
          <cell r="C7073" t="str">
            <v>MACKENZIE AUTOMATIC DOORS I</v>
          </cell>
        </row>
        <row r="7074">
          <cell r="C7074" t="str">
            <v>MASSACHUSETTS CASUALTY</v>
          </cell>
        </row>
        <row r="7075">
          <cell r="C7075" t="str">
            <v>MEDICAL CHEMICAL CORP</v>
          </cell>
        </row>
        <row r="7076">
          <cell r="C7076" t="str">
            <v>MEDIGROUP INC</v>
          </cell>
        </row>
        <row r="7077">
          <cell r="C7077" t="str">
            <v>MEDTRONIC PHYSIO CONTROL</v>
          </cell>
        </row>
        <row r="7078">
          <cell r="C7078" t="str">
            <v>METROPOLITAN LOCKSMITHS INC</v>
          </cell>
        </row>
        <row r="7079">
          <cell r="C7079" t="str">
            <v>MIDTOWN GLASS INC.</v>
          </cell>
        </row>
        <row r="7080">
          <cell r="C7080" t="str">
            <v>NATIONAL BUSINESS FURNITURE</v>
          </cell>
        </row>
        <row r="7081">
          <cell r="C7081" t="str">
            <v>NATUS MEDICAL INC</v>
          </cell>
        </row>
        <row r="7082">
          <cell r="C7082" t="str">
            <v>NEW YORK ELEVATOR</v>
          </cell>
        </row>
        <row r="7083">
          <cell r="C7083" t="str">
            <v>NOVARE INC</v>
          </cell>
        </row>
        <row r="7084">
          <cell r="C7084" t="str">
            <v>NYC WATER BOARD</v>
          </cell>
        </row>
        <row r="7085">
          <cell r="C7085" t="str">
            <v>O BERK CO OF NEW ENGLAND LL</v>
          </cell>
        </row>
        <row r="7086">
          <cell r="C7086" t="str">
            <v>PARK AVENUE BUILDING &amp; ROOF</v>
          </cell>
        </row>
        <row r="7087">
          <cell r="C7087" t="str">
            <v>PHILIPS MEDICAL SYSTEMS NA</v>
          </cell>
        </row>
        <row r="7088">
          <cell r="C7088" t="str">
            <v>PILLING CO</v>
          </cell>
        </row>
        <row r="7089">
          <cell r="C7089" t="str">
            <v>PRECISE MECHANICAL</v>
          </cell>
        </row>
        <row r="7090">
          <cell r="C7090" t="str">
            <v>PRECISION MICRO INC</v>
          </cell>
        </row>
        <row r="7091">
          <cell r="C7091" t="str">
            <v>RDS DELIVERY SERVICE COMPAN</v>
          </cell>
        </row>
        <row r="7092">
          <cell r="C7092" t="str">
            <v>RECALL-TOTAL INFORMATION MG</v>
          </cell>
        </row>
        <row r="7093">
          <cell r="C7093" t="str">
            <v>RESEARCH FOUNDATION FOR MEN</v>
          </cell>
        </row>
        <row r="7094">
          <cell r="C7094" t="str">
            <v>RICHARD ALLAN SCIENTIFIC CO</v>
          </cell>
        </row>
        <row r="7095">
          <cell r="C7095" t="str">
            <v>S M ASSOCIATES</v>
          </cell>
        </row>
        <row r="7096">
          <cell r="C7096" t="str">
            <v>SAMBAR ELECTRIC CORP</v>
          </cell>
        </row>
        <row r="7097">
          <cell r="C7097" t="str">
            <v>SELFHELP COMMUNITY SERVICES</v>
          </cell>
        </row>
        <row r="7098">
          <cell r="C7098" t="str">
            <v>SHEBITZ COHEN &amp; DELFORTE PC</v>
          </cell>
        </row>
        <row r="7099">
          <cell r="C7099" t="str">
            <v>SMITH &amp; NEPHEW ORTHOPAEDIC</v>
          </cell>
        </row>
        <row r="7100">
          <cell r="C7100" t="str">
            <v>SMITHS MEDICAL</v>
          </cell>
        </row>
        <row r="7101">
          <cell r="C7101" t="str">
            <v>SYNOVIS SURGICAL INNOVATION</v>
          </cell>
        </row>
        <row r="7102">
          <cell r="C7102" t="str">
            <v>THOMAS HANCHETT</v>
          </cell>
        </row>
        <row r="7103">
          <cell r="C7103" t="str">
            <v>TORAY INTERNATION. AMERICA</v>
          </cell>
        </row>
        <row r="7104">
          <cell r="C7104" t="str">
            <v>TRANSCARE DBA METROCARE</v>
          </cell>
        </row>
        <row r="7105">
          <cell r="C7105" t="str">
            <v>TRI STATE OPHTHALMIC</v>
          </cell>
        </row>
        <row r="7106">
          <cell r="C7106" t="str">
            <v>UNITED WATER WESTCHESTER</v>
          </cell>
        </row>
        <row r="7107">
          <cell r="C7107" t="str">
            <v>US SURGICAL CORP</v>
          </cell>
        </row>
        <row r="7108">
          <cell r="C7108" t="str">
            <v>UTOPIA HOME CARE INC</v>
          </cell>
        </row>
        <row r="7109">
          <cell r="C7109" t="str">
            <v>VERACITY LLC</v>
          </cell>
        </row>
        <row r="7110">
          <cell r="C7110" t="str">
            <v>VIASYS HEALTHCARE/BIRD DIV</v>
          </cell>
        </row>
        <row r="7111">
          <cell r="C7111" t="str">
            <v>VILLAGE CARE OF NEW YORK</v>
          </cell>
        </row>
        <row r="7112">
          <cell r="C7112" t="str">
            <v>VISCOT MEDICAL, LLC</v>
          </cell>
        </row>
        <row r="7113">
          <cell r="C7113" t="str">
            <v>W.B. MASON</v>
          </cell>
        </row>
        <row r="7114">
          <cell r="C7114" t="str">
            <v>WESCOR INC</v>
          </cell>
        </row>
        <row r="7115">
          <cell r="C7115" t="str">
            <v>WILLIAM A HECHT PC</v>
          </cell>
        </row>
        <row r="7116">
          <cell r="C7116" t="str">
            <v>WL GORE ASSOCIATES INC</v>
          </cell>
        </row>
        <row r="7117">
          <cell r="C7117" t="str">
            <v>A/P Other</v>
          </cell>
        </row>
        <row r="7118">
          <cell r="C7118" t="str">
            <v>A2 CONSULTING</v>
          </cell>
        </row>
        <row r="7119">
          <cell r="C7119" t="str">
            <v>AAPM&amp;R</v>
          </cell>
        </row>
        <row r="7120">
          <cell r="C7120" t="str">
            <v>ALAN ESKENAZI</v>
          </cell>
        </row>
        <row r="7121">
          <cell r="C7121" t="str">
            <v>ALK ABELLO INC</v>
          </cell>
        </row>
        <row r="7122">
          <cell r="C7122" t="str">
            <v>ALL STATE SUPPLIES LTD</v>
          </cell>
        </row>
        <row r="7123">
          <cell r="C7123" t="str">
            <v>BELKIN, BURDEN, WENIG and</v>
          </cell>
        </row>
        <row r="7124">
          <cell r="C7124" t="str">
            <v>CARMELA PISANIELLO</v>
          </cell>
        </row>
        <row r="7125">
          <cell r="C7125" t="str">
            <v>CON EDISON</v>
          </cell>
        </row>
        <row r="7126">
          <cell r="C7126" t="str">
            <v>CRITICARE SYSTEMS INC</v>
          </cell>
        </row>
        <row r="7127">
          <cell r="C7127" t="str">
            <v>EDWARDS LIFESCIENCES LLC</v>
          </cell>
        </row>
        <row r="7128">
          <cell r="C7128" t="str">
            <v>HEALTHCARE ENVIRONMENTAL IN</v>
          </cell>
        </row>
        <row r="7129">
          <cell r="C7129" t="str">
            <v>I FLOW CORP</v>
          </cell>
        </row>
        <row r="7130">
          <cell r="C7130" t="str">
            <v>KAMALESH EDUPUGANTI</v>
          </cell>
        </row>
        <row r="7131">
          <cell r="C7131" t="str">
            <v>MARCUS GROUP INC</v>
          </cell>
        </row>
        <row r="7132">
          <cell r="C7132" t="str">
            <v>MCI</v>
          </cell>
        </row>
        <row r="7133">
          <cell r="C7133" t="str">
            <v>MENSCH MILL &amp; LUMBER CORP</v>
          </cell>
        </row>
        <row r="7134">
          <cell r="C7134" t="str">
            <v>NATIONAL GRID</v>
          </cell>
        </row>
        <row r="7135">
          <cell r="C7135" t="str">
            <v>NEW YORK IMAGING</v>
          </cell>
        </row>
        <row r="7136">
          <cell r="C7136" t="str">
            <v>NEXTEL COMMUNICATIONS</v>
          </cell>
        </row>
        <row r="7137">
          <cell r="C7137" t="str">
            <v>PRIME STAFFING, LLC</v>
          </cell>
        </row>
        <row r="7138">
          <cell r="C7138" t="str">
            <v>QUEST DIAGNOSTICS INC</v>
          </cell>
        </row>
        <row r="7139">
          <cell r="C7139" t="str">
            <v>RAF MEDICAL</v>
          </cell>
        </row>
        <row r="7140">
          <cell r="C7140" t="str">
            <v>ROBERT LEWIS GROUP LLC</v>
          </cell>
        </row>
        <row r="7141">
          <cell r="C7141" t="str">
            <v>RSI LTD</v>
          </cell>
        </row>
        <row r="7142">
          <cell r="C7142" t="str">
            <v>RYAN PIRCHIO</v>
          </cell>
        </row>
        <row r="7143">
          <cell r="C7143" t="str">
            <v>SCHEDULING.COM, INC.</v>
          </cell>
        </row>
        <row r="7144">
          <cell r="C7144" t="str">
            <v>SEND WORD NOW</v>
          </cell>
        </row>
        <row r="7145">
          <cell r="C7145" t="str">
            <v>SMITH &amp; DOWNEY</v>
          </cell>
        </row>
        <row r="7146">
          <cell r="C7146" t="str">
            <v>SMITHS MEDICAL ASD INC</v>
          </cell>
        </row>
        <row r="7147">
          <cell r="C7147" t="str">
            <v>SMITHS MEDICAL MD</v>
          </cell>
        </row>
        <row r="7148">
          <cell r="C7148" t="str">
            <v>SODEXO OPERATIONS LLC</v>
          </cell>
        </row>
        <row r="7149">
          <cell r="C7149" t="str">
            <v>SPRINT</v>
          </cell>
        </row>
        <row r="7150">
          <cell r="C7150" t="str">
            <v>SPRINT</v>
          </cell>
        </row>
        <row r="7151">
          <cell r="C7151" t="str">
            <v>STEVEN DELUCA</v>
          </cell>
        </row>
        <row r="7152">
          <cell r="C7152" t="str">
            <v>STRYKER INSTRUMENTS</v>
          </cell>
        </row>
        <row r="7153">
          <cell r="C7153" t="str">
            <v>STRYKER LEIBINGER</v>
          </cell>
        </row>
        <row r="7154">
          <cell r="C7154" t="str">
            <v>TELEFLEX</v>
          </cell>
        </row>
        <row r="7155">
          <cell r="C7155" t="str">
            <v>TERUMO CARDIOVASCULAR SYSTE</v>
          </cell>
        </row>
        <row r="7156">
          <cell r="C7156" t="str">
            <v>THE TRIO COMPANY</v>
          </cell>
        </row>
        <row r="7157">
          <cell r="C7157" t="str">
            <v>US SURGICAL CORP</v>
          </cell>
        </row>
        <row r="7158">
          <cell r="C7158" t="str">
            <v>VERIZON</v>
          </cell>
        </row>
        <row r="7159">
          <cell r="C7159" t="str">
            <v>VERIZON</v>
          </cell>
        </row>
        <row r="7160">
          <cell r="C7160" t="str">
            <v>VERIZON</v>
          </cell>
        </row>
        <row r="7161">
          <cell r="C7161" t="str">
            <v>WESLEY TAHSIR-RODRIGUEZ</v>
          </cell>
        </row>
        <row r="7162">
          <cell r="C7162" t="str">
            <v>Tuition Reimbursement</v>
          </cell>
        </row>
        <row r="7163">
          <cell r="C7163" t="str">
            <v>Physician Fees</v>
          </cell>
        </row>
        <row r="7164">
          <cell r="C7164" t="str">
            <v>FFS</v>
          </cell>
        </row>
        <row r="7165">
          <cell r="C7165" t="str">
            <v>A/P Other</v>
          </cell>
        </row>
        <row r="7166">
          <cell r="C7166" t="str">
            <v>User Defined</v>
          </cell>
        </row>
        <row r="7167">
          <cell r="C7167" t="str">
            <v>A.REESE ABRIGHT MD</v>
          </cell>
        </row>
        <row r="7168">
          <cell r="C7168" t="str">
            <v>ABRAMS FENSTERMAN FENSTERMA</v>
          </cell>
        </row>
        <row r="7169">
          <cell r="C7169" t="str">
            <v>ACXIOM INFO SECURITY SERVIC</v>
          </cell>
        </row>
        <row r="7170">
          <cell r="C7170" t="str">
            <v>ADVANTAGE MEDICAL BILLING</v>
          </cell>
        </row>
        <row r="7171">
          <cell r="C7171" t="str">
            <v>AIDS SERVICE CENTER</v>
          </cell>
        </row>
        <row r="7172">
          <cell r="C7172" t="str">
            <v>ALCOPRO</v>
          </cell>
        </row>
        <row r="7173">
          <cell r="C7173" t="str">
            <v>ALL VOICE COMMUNICATIONS</v>
          </cell>
        </row>
        <row r="7174">
          <cell r="C7174" t="str">
            <v>AMBS MEDICAL BILLING SERVIC</v>
          </cell>
        </row>
        <row r="7175">
          <cell r="C7175" t="str">
            <v>AMERIPATH NEW YORK INC</v>
          </cell>
        </row>
        <row r="7176">
          <cell r="C7176" t="str">
            <v>ANSELL HORN</v>
          </cell>
        </row>
        <row r="7177">
          <cell r="C7177" t="str">
            <v>ANTHONY MORZILLO</v>
          </cell>
        </row>
        <row r="7178">
          <cell r="C7178" t="str">
            <v>ANTHONY STARPOLI MD</v>
          </cell>
        </row>
        <row r="7179">
          <cell r="C7179" t="str">
            <v>ARCHCARE</v>
          </cell>
        </row>
        <row r="7180">
          <cell r="C7180" t="str">
            <v>BAYER DIAGNOSTICS</v>
          </cell>
        </row>
        <row r="7181">
          <cell r="C7181" t="str">
            <v>BAYER HEALTHCARE LLC</v>
          </cell>
        </row>
        <row r="7182">
          <cell r="C7182" t="str">
            <v>BEC</v>
          </cell>
        </row>
        <row r="7183">
          <cell r="C7183" t="str">
            <v>BERYL COMPANIES</v>
          </cell>
        </row>
        <row r="7184">
          <cell r="C7184" t="str">
            <v>BLACKBAUD</v>
          </cell>
        </row>
        <row r="7185">
          <cell r="C7185" t="str">
            <v>BON TON CONSULTING</v>
          </cell>
        </row>
        <row r="7186">
          <cell r="C7186" t="str">
            <v>EDWARDS SERVICES</v>
          </cell>
        </row>
        <row r="7187">
          <cell r="C7187" t="str">
            <v>CASH ZONE CHECK CASHING COR</v>
          </cell>
        </row>
        <row r="7188">
          <cell r="C7188" t="str">
            <v>CATHOLIC CHARITIES</v>
          </cell>
        </row>
        <row r="7189">
          <cell r="C7189" t="str">
            <v>CHARLES W. CAMMACK ASSOC</v>
          </cell>
        </row>
        <row r="7190">
          <cell r="C7190" t="str">
            <v>CHILDRENS AND WOMEN'S</v>
          </cell>
        </row>
        <row r="7191">
          <cell r="C7191" t="str">
            <v>CHRISTOS STAVROPOULOS, MD</v>
          </cell>
        </row>
        <row r="7192">
          <cell r="C7192" t="str">
            <v>CO BIGELOW CHEMIST</v>
          </cell>
        </row>
        <row r="7193">
          <cell r="C7193" t="str">
            <v>COLOR GRAPHICS &amp; COMMUNICAT</v>
          </cell>
        </row>
        <row r="7194">
          <cell r="C7194" t="str">
            <v>COMMERCE COMMERCIAL LEASING</v>
          </cell>
        </row>
        <row r="7195">
          <cell r="C7195" t="str">
            <v>COMMUNITY MEDIA LLC</v>
          </cell>
        </row>
        <row r="7196">
          <cell r="C7196" t="str">
            <v>COMPREHENSIVE ARCHIVES INC</v>
          </cell>
        </row>
        <row r="7197">
          <cell r="C7197" t="str">
            <v>D'S AUTO REPAIR &amp; TOWING</v>
          </cell>
        </row>
        <row r="7198">
          <cell r="C7198" t="str">
            <v>DR JOHN DZIEDZIC</v>
          </cell>
        </row>
        <row r="7199">
          <cell r="C7199" t="str">
            <v>E M IMAGING</v>
          </cell>
        </row>
        <row r="7200">
          <cell r="C7200" t="str">
            <v>E.B. DESIGN &amp; PRINTING INC</v>
          </cell>
        </row>
        <row r="7201">
          <cell r="C7201" t="str">
            <v>EDWARDS LIFESCIENCES LLC</v>
          </cell>
        </row>
        <row r="7202">
          <cell r="C7202" t="str">
            <v>ELSEVIER</v>
          </cell>
        </row>
        <row r="7203">
          <cell r="C7203" t="str">
            <v>EPSTEIN BECKER &amp; GREEN P.C.</v>
          </cell>
        </row>
        <row r="7204">
          <cell r="C7204" t="str">
            <v>FATHER FLANAGAN'S BOYS HOME</v>
          </cell>
        </row>
        <row r="7205">
          <cell r="C7205" t="str">
            <v>FDA MQSA PROGRAM</v>
          </cell>
        </row>
        <row r="7206">
          <cell r="C7206" t="str">
            <v>FEDEX</v>
          </cell>
        </row>
        <row r="7207">
          <cell r="C7207" t="str">
            <v>FELIX URMAN MD</v>
          </cell>
        </row>
        <row r="7208">
          <cell r="C7208" t="str">
            <v>FLATBUSH SURGICAL SUPPLY CO</v>
          </cell>
        </row>
        <row r="7209">
          <cell r="C7209" t="str">
            <v>FR ZACHARIUS NADACKAK</v>
          </cell>
        </row>
        <row r="7210">
          <cell r="C7210" t="str">
            <v>FRANCES WONG</v>
          </cell>
        </row>
        <row r="7211">
          <cell r="C7211" t="str">
            <v>GARFUNKEL WILD &amp; TRAVIS PC</v>
          </cell>
        </row>
        <row r="7212">
          <cell r="C7212" t="str">
            <v>GIGAHRTZ-OPTIK</v>
          </cell>
        </row>
        <row r="7213">
          <cell r="C7213" t="str">
            <v>GLOBAL LANGUAGE SOLUTIONS</v>
          </cell>
        </row>
        <row r="7214">
          <cell r="C7214" t="str">
            <v>GYRUS MEDICAL</v>
          </cell>
        </row>
        <row r="7215">
          <cell r="C7215" t="str">
            <v>HEALTH CARE COMPLIANCE</v>
          </cell>
        </row>
        <row r="7216">
          <cell r="C7216" t="str">
            <v>HEALTH FACILITY ASSESSMT FU</v>
          </cell>
        </row>
        <row r="7217">
          <cell r="C7217" t="str">
            <v>HEALTH RESEARCH INC</v>
          </cell>
        </row>
        <row r="7218">
          <cell r="C7218" t="str">
            <v>HEALTHWISE INC</v>
          </cell>
        </row>
        <row r="7219">
          <cell r="C7219" t="str">
            <v>HEREFORD INSURANCE COMPANY</v>
          </cell>
        </row>
        <row r="7220">
          <cell r="C7220" t="str">
            <v>INFINITE HORIZONS CONSULTIN</v>
          </cell>
        </row>
        <row r="7221">
          <cell r="C7221" t="str">
            <v>JAMES WOODS</v>
          </cell>
        </row>
        <row r="7222">
          <cell r="C7222" t="str">
            <v>JANET GOLDBERG</v>
          </cell>
        </row>
        <row r="7223">
          <cell r="C7223" t="str">
            <v>JP MORGAN CHASE BANK, N.A.</v>
          </cell>
        </row>
        <row r="7224">
          <cell r="C7224" t="str">
            <v>JULIAN SOSNER MD</v>
          </cell>
        </row>
        <row r="7225">
          <cell r="C7225" t="str">
            <v>KAPIOLANI MEDICAL CENTER</v>
          </cell>
        </row>
        <row r="7226">
          <cell r="C7226" t="str">
            <v>KOL BIOMEDICAL INSTRUMENTS</v>
          </cell>
        </row>
        <row r="7227">
          <cell r="C7227" t="str">
            <v>KPMG LLP</v>
          </cell>
        </row>
        <row r="7228">
          <cell r="C7228" t="str">
            <v>LAB SAFETY SERVICES</v>
          </cell>
        </row>
        <row r="7229">
          <cell r="C7229" t="str">
            <v>LEE HECHT HARRISON INC</v>
          </cell>
        </row>
        <row r="7230">
          <cell r="C7230" t="str">
            <v>LEXSON LLC</v>
          </cell>
        </row>
        <row r="7231">
          <cell r="C7231" t="str">
            <v>LINDA RAPUANO</v>
          </cell>
        </row>
        <row r="7232">
          <cell r="C7232" t="str">
            <v>LOMBART INSTRUMENT CORP</v>
          </cell>
        </row>
        <row r="7233">
          <cell r="C7233" t="str">
            <v>MASSACHUSETTS CASUALTY</v>
          </cell>
        </row>
        <row r="7234">
          <cell r="C7234" t="str">
            <v>MCKESSON AUTOMATED HEALTHCA</v>
          </cell>
        </row>
        <row r="7235">
          <cell r="C7235" t="str">
            <v>MEDICAL LABORATORIES OF</v>
          </cell>
        </row>
        <row r="7236">
          <cell r="C7236" t="str">
            <v>METROPOLITAN HOSPITAL CENTE</v>
          </cell>
        </row>
        <row r="7237">
          <cell r="C7237" t="str">
            <v>MICHAEL CIOROIU MD</v>
          </cell>
        </row>
        <row r="7238">
          <cell r="C7238" t="str">
            <v>MILLMAN USA</v>
          </cell>
        </row>
        <row r="7239">
          <cell r="C7239" t="str">
            <v>MINKEL LOCKSMITH INC</v>
          </cell>
        </row>
        <row r="7240">
          <cell r="C7240" t="str">
            <v>MONTEFIORE MEDICAL CENTER</v>
          </cell>
        </row>
        <row r="7241">
          <cell r="C7241" t="str">
            <v>NESENOFF &amp; MILTENBERG LLP</v>
          </cell>
        </row>
        <row r="7242">
          <cell r="C7242" t="str">
            <v>NEW YORK CARDIOVASCULAR ASS</v>
          </cell>
        </row>
        <row r="7243">
          <cell r="C7243" t="str">
            <v>NURSES 24/7</v>
          </cell>
        </row>
        <row r="7244">
          <cell r="C7244" t="str">
            <v>NURSES ON HAND REGISTRY INC</v>
          </cell>
        </row>
        <row r="7245">
          <cell r="C7245" t="str">
            <v>NY EPILEPSY &amp; NEUROLOGY PLL</v>
          </cell>
        </row>
        <row r="7246">
          <cell r="C7246" t="str">
            <v>NYS DEPARTMENT OF HEALTH</v>
          </cell>
        </row>
        <row r="7247">
          <cell r="C7247" t="str">
            <v>NYU CARDIOTHORACIC SURGERY</v>
          </cell>
        </row>
        <row r="7248">
          <cell r="C7248" t="str">
            <v>OLYMPUS AMERICA INC.</v>
          </cell>
        </row>
        <row r="7249">
          <cell r="C7249" t="str">
            <v>PETTY CASH</v>
          </cell>
        </row>
        <row r="7250">
          <cell r="C7250" t="str">
            <v>POSTMASTER</v>
          </cell>
        </row>
        <row r="7251">
          <cell r="C7251" t="str">
            <v>PPD</v>
          </cell>
        </row>
        <row r="7252">
          <cell r="C7252" t="str">
            <v>PRECISE MECHANICAL</v>
          </cell>
        </row>
        <row r="7253">
          <cell r="C7253" t="str">
            <v>PULSE MARKETING, DEVELOPMEN</v>
          </cell>
        </row>
        <row r="7254">
          <cell r="C7254" t="str">
            <v>REVENUE ENHANCEMENT SERVICE</v>
          </cell>
        </row>
        <row r="7255">
          <cell r="C7255" t="str">
            <v>ROBERT GROSSI MD</v>
          </cell>
        </row>
        <row r="7256">
          <cell r="C7256" t="str">
            <v>ROSEMARY KERR MS, MA.</v>
          </cell>
        </row>
        <row r="7257">
          <cell r="C7257" t="str">
            <v>ROSEMONT PRESS INC</v>
          </cell>
        </row>
        <row r="7258">
          <cell r="C7258" t="str">
            <v>S&amp;A EVENT SERVICES</v>
          </cell>
        </row>
        <row r="7259">
          <cell r="C7259" t="str">
            <v>SALARY.COM,INC</v>
          </cell>
        </row>
        <row r="7260">
          <cell r="C7260" t="str">
            <v>SALESIANS OF DON BOSCO</v>
          </cell>
        </row>
        <row r="7261">
          <cell r="C7261" t="str">
            <v>SAN DOMENICO EVENTS</v>
          </cell>
        </row>
        <row r="7262">
          <cell r="C7262" t="str">
            <v>SESSQUICENTENNIAL CELEBRATI</v>
          </cell>
        </row>
        <row r="7263">
          <cell r="C7263" t="str">
            <v>SEVENTH AVE PERFORMANCE CTR</v>
          </cell>
        </row>
        <row r="7264">
          <cell r="C7264" t="str">
            <v>SIEMENS MEDICAL SOLUTIONS D</v>
          </cell>
        </row>
        <row r="7265">
          <cell r="C7265" t="str">
            <v>SISTERS OF CHARITY</v>
          </cell>
        </row>
        <row r="7266">
          <cell r="C7266" t="str">
            <v>SURGICAL SERVICES OF ST</v>
          </cell>
        </row>
        <row r="7267">
          <cell r="C7267" t="str">
            <v>TACT MEDICAL STAFFING</v>
          </cell>
        </row>
        <row r="7268">
          <cell r="C7268" t="str">
            <v>TERUMO CARDIOVASCULAR SYSTE</v>
          </cell>
        </row>
        <row r="7269">
          <cell r="C7269" t="str">
            <v>THE PASSIONIST COMMUNITY</v>
          </cell>
        </row>
        <row r="7270">
          <cell r="C7270" t="str">
            <v>TRANSACTION DATA SYSTEMS IN</v>
          </cell>
        </row>
        <row r="7271">
          <cell r="C7271" t="str">
            <v>TRANSCARE DBA METROCARE</v>
          </cell>
        </row>
        <row r="7272">
          <cell r="C7272" t="str">
            <v>TREO SOLUTIONS INC</v>
          </cell>
        </row>
        <row r="7273">
          <cell r="C7273" t="str">
            <v>TW SMITH CORP</v>
          </cell>
        </row>
        <row r="7274">
          <cell r="C7274" t="str">
            <v>UNITED HOSPITAL FUND</v>
          </cell>
        </row>
        <row r="7275">
          <cell r="C7275" t="str">
            <v>US POSTAL SERVICE</v>
          </cell>
        </row>
        <row r="7276">
          <cell r="C7276" t="str">
            <v>WESTCHESTER MEDICAL GROUP</v>
          </cell>
        </row>
        <row r="7277">
          <cell r="C7277" t="str">
            <v>WHITE PLAINS HOSPITAL</v>
          </cell>
        </row>
        <row r="7278">
          <cell r="C7278" t="str">
            <v>WILLIAM B. MEYER, INCORPOTA</v>
          </cell>
        </row>
        <row r="7279">
          <cell r="C7279" t="str">
            <v>YELLOW BOOK</v>
          </cell>
        </row>
        <row r="7280">
          <cell r="C7280" t="str">
            <v>Garnishments</v>
          </cell>
        </row>
        <row r="7281">
          <cell r="C7281" t="str">
            <v>A/P Other</v>
          </cell>
        </row>
        <row r="7282">
          <cell r="C7282" t="str">
            <v>CON EDISON</v>
          </cell>
        </row>
        <row r="7283">
          <cell r="C7283" t="str">
            <v>DARBY DENTAL SUPPLY</v>
          </cell>
        </row>
        <row r="7284">
          <cell r="C7284" t="str">
            <v>DAUGHTERS OF CHARITY OF ST</v>
          </cell>
        </row>
        <row r="7285">
          <cell r="C7285" t="str">
            <v>DAUGHTERS OF DIVINE LOVE</v>
          </cell>
        </row>
        <row r="7286">
          <cell r="C7286" t="str">
            <v>DAUGHTERS OF MARY MOTHER OF</v>
          </cell>
        </row>
        <row r="7287">
          <cell r="C7287" t="str">
            <v>DR VASANTI KRISHNAN</v>
          </cell>
        </row>
        <row r="7288">
          <cell r="C7288" t="str">
            <v>ELEANOR WONG</v>
          </cell>
        </row>
        <row r="7289">
          <cell r="C7289" t="str">
            <v>FEDEX</v>
          </cell>
        </row>
        <row r="7290">
          <cell r="C7290" t="str">
            <v>FRANCISCAN SISTERS OF THE P</v>
          </cell>
        </row>
        <row r="7291">
          <cell r="C7291" t="str">
            <v>GUARDIAN CONSULTING SVCS IN</v>
          </cell>
        </row>
        <row r="7292">
          <cell r="C7292" t="str">
            <v>ING LIFE INSURANCE &amp; ANNUIT</v>
          </cell>
        </row>
        <row r="7293">
          <cell r="C7293" t="str">
            <v>KEVIN MCNALLY</v>
          </cell>
        </row>
        <row r="7294">
          <cell r="C7294" t="str">
            <v>LASALLE PROVINCIALATE</v>
          </cell>
        </row>
        <row r="7295">
          <cell r="C7295" t="str">
            <v>LIFE INSURANCE CO OF BOSTON</v>
          </cell>
        </row>
        <row r="7296">
          <cell r="C7296" t="str">
            <v>MMS-A MEDICAL SUPPLY COMPAN</v>
          </cell>
        </row>
        <row r="7297">
          <cell r="C7297" t="str">
            <v>MELVIN AARON</v>
          </cell>
        </row>
        <row r="7298">
          <cell r="C7298" t="str">
            <v>NATIONAL GRID</v>
          </cell>
        </row>
        <row r="7299">
          <cell r="C7299" t="str">
            <v>PRECISION HEALTH INC</v>
          </cell>
        </row>
        <row r="7300">
          <cell r="C7300" t="str">
            <v>PROMETRIC</v>
          </cell>
        </row>
        <row r="7301">
          <cell r="C7301" t="str">
            <v>RAPID PORTABLE XRAY SERVICE</v>
          </cell>
        </row>
        <row r="7302">
          <cell r="C7302" t="str">
            <v>RENEE GREENE</v>
          </cell>
        </row>
        <row r="7303">
          <cell r="C7303" t="str">
            <v>REV ARNEL RANADA</v>
          </cell>
        </row>
        <row r="7304">
          <cell r="C7304" t="str">
            <v>REV EDUARDO BERITOS AMORA</v>
          </cell>
        </row>
        <row r="7305">
          <cell r="C7305" t="str">
            <v>REV GERALD EMEM UMOREN</v>
          </cell>
        </row>
        <row r="7306">
          <cell r="C7306" t="str">
            <v>REV GIL SUAYBAGRINO</v>
          </cell>
        </row>
        <row r="7307">
          <cell r="C7307" t="str">
            <v>REV MICHAEL ARPUTHAM</v>
          </cell>
        </row>
        <row r="7308">
          <cell r="C7308" t="str">
            <v>REV. ILYAS GILL</v>
          </cell>
        </row>
        <row r="7309">
          <cell r="C7309" t="str">
            <v>ROBERT BONGARD</v>
          </cell>
        </row>
        <row r="7310">
          <cell r="C7310" t="str">
            <v>SECURITAS SECURITY SERVICES</v>
          </cell>
        </row>
        <row r="7311">
          <cell r="C7311" t="str">
            <v>STONEBRIDGE DISTRIBUTION IN</v>
          </cell>
        </row>
        <row r="7312">
          <cell r="C7312" t="str">
            <v>TERESA D'ALESSIO</v>
          </cell>
        </row>
        <row r="7313">
          <cell r="C7313" t="str">
            <v>TRACY DISTEFANO</v>
          </cell>
        </row>
        <row r="7314">
          <cell r="C7314" t="str">
            <v>VINCENTIAN FATHERS</v>
          </cell>
        </row>
        <row r="7315">
          <cell r="C7315" t="str">
            <v>Physician Fees</v>
          </cell>
        </row>
        <row r="7316">
          <cell r="C7316" t="str">
            <v>FFS</v>
          </cell>
        </row>
        <row r="7317">
          <cell r="C7317" t="str">
            <v>A/P Other</v>
          </cell>
        </row>
        <row r="7318">
          <cell r="C7318" t="str">
            <v>AIDS DAY SERVICES ASSOCIATI</v>
          </cell>
        </row>
        <row r="7319">
          <cell r="C7319" t="str">
            <v>BURNS INTERNATIONAL SECURIT</v>
          </cell>
        </row>
        <row r="7320">
          <cell r="C7320" t="str">
            <v>CON EDISON</v>
          </cell>
        </row>
        <row r="7321">
          <cell r="C7321" t="str">
            <v>DAWN PASSERO</v>
          </cell>
        </row>
        <row r="7322">
          <cell r="C7322" t="str">
            <v>ELSEVIER</v>
          </cell>
        </row>
        <row r="7323">
          <cell r="C7323" t="str">
            <v>FIRST UNUM LIFE INSURANCE C</v>
          </cell>
        </row>
        <row r="7324">
          <cell r="C7324" t="str">
            <v>HEALTH TRAC</v>
          </cell>
        </row>
        <row r="7325">
          <cell r="C7325" t="str">
            <v>NRC PICKER</v>
          </cell>
        </row>
        <row r="7326">
          <cell r="C7326" t="str">
            <v>PHOENIX CONTRACT INC.</v>
          </cell>
        </row>
        <row r="7327">
          <cell r="C7327" t="str">
            <v>PROMETRIC</v>
          </cell>
        </row>
        <row r="7328">
          <cell r="C7328" t="str">
            <v>RICHARD ABBATE</v>
          </cell>
        </row>
        <row r="7329">
          <cell r="C7329" t="str">
            <v>RICHMOND COUNTY AMB SER</v>
          </cell>
        </row>
        <row r="7330">
          <cell r="C7330" t="str">
            <v>STONEBRIDGE DISTRIBUTION IN</v>
          </cell>
        </row>
        <row r="7331">
          <cell r="C7331" t="str">
            <v>TODT HILL UROLOGIC GRP PC</v>
          </cell>
        </row>
        <row r="7332">
          <cell r="C7332" t="str">
            <v>WOLF HALDENSTEIN ADLER FREE</v>
          </cell>
        </row>
        <row r="7333">
          <cell r="C7333" t="str">
            <v>A/P Other</v>
          </cell>
        </row>
        <row r="7334">
          <cell r="C7334" t="str">
            <v>1199 SEIU POLITICAL ACT FUN</v>
          </cell>
        </row>
        <row r="7335">
          <cell r="C7335" t="str">
            <v>1199 SEIU DUES</v>
          </cell>
        </row>
        <row r="7336">
          <cell r="C7336" t="str">
            <v>1199 SEIU FEDERAL CREDIT UN</v>
          </cell>
        </row>
        <row r="7337">
          <cell r="C7337" t="str">
            <v>1199 SEIU HOME MTGE LOAN PR</v>
          </cell>
        </row>
        <row r="7338">
          <cell r="C7338" t="str">
            <v>ACCLARENT INC</v>
          </cell>
        </row>
        <row r="7339">
          <cell r="C7339" t="str">
            <v>AETNA LIFE INS &amp; ANNUNITY C</v>
          </cell>
        </row>
        <row r="7340">
          <cell r="C7340" t="str">
            <v>AETNA LIFE INS ONLY</v>
          </cell>
        </row>
        <row r="7341">
          <cell r="C7341" t="str">
            <v>AMIE'S PLACE FOUNDATION</v>
          </cell>
        </row>
        <row r="7342">
          <cell r="C7342" t="str">
            <v>CANCER RESEARCH &amp; TREATMENT</v>
          </cell>
        </row>
        <row r="7343">
          <cell r="C7343" t="str">
            <v>COMMITTEE OF INTERNS &amp; RESI</v>
          </cell>
        </row>
        <row r="7344">
          <cell r="C7344" t="str">
            <v>COMMITTEE OF INTERNS AND RE</v>
          </cell>
        </row>
        <row r="7345">
          <cell r="C7345" t="str">
            <v>CON EDISON</v>
          </cell>
        </row>
        <row r="7346">
          <cell r="C7346" t="str">
            <v>ELEVATOR EXPEDITORS INC</v>
          </cell>
        </row>
        <row r="7347">
          <cell r="C7347" t="str">
            <v>FEDERAL RESERVE BANK</v>
          </cell>
        </row>
        <row r="7348">
          <cell r="C7348" t="str">
            <v>FUELMAN/FLEETCOR</v>
          </cell>
        </row>
        <row r="7349">
          <cell r="C7349" t="str">
            <v>INTEGRATION PARTNERS CORP</v>
          </cell>
        </row>
        <row r="7350">
          <cell r="C7350" t="str">
            <v>JACOB EISDORFER</v>
          </cell>
        </row>
        <row r="7351">
          <cell r="C7351" t="str">
            <v>JENNIFER COFFEY</v>
          </cell>
        </row>
        <row r="7352">
          <cell r="C7352" t="str">
            <v>KATHLEEN VINCENTS</v>
          </cell>
        </row>
        <row r="7353">
          <cell r="C7353" t="str">
            <v>KYPHON INCORPORATED</v>
          </cell>
        </row>
        <row r="7354">
          <cell r="C7354" t="str">
            <v>LEXINGTON HILLS LLC</v>
          </cell>
        </row>
        <row r="7355">
          <cell r="C7355" t="str">
            <v>LIFE INSURANCE CO OF BOSTON</v>
          </cell>
        </row>
        <row r="7356">
          <cell r="C7356" t="str">
            <v>LOCAL 550 IBT</v>
          </cell>
        </row>
        <row r="7357">
          <cell r="C7357" t="str">
            <v>LOG ON COMPUTER &amp; MAILING</v>
          </cell>
        </row>
        <row r="7358">
          <cell r="C7358" t="str">
            <v>MAYFLOWER SALES CO INC</v>
          </cell>
        </row>
        <row r="7359">
          <cell r="C7359" t="str">
            <v>MEDTRONIC USA</v>
          </cell>
        </row>
        <row r="7360">
          <cell r="C7360" t="str">
            <v>MEDTRONIC NEUROLOGICAL TECH</v>
          </cell>
        </row>
        <row r="7361">
          <cell r="C7361" t="str">
            <v>MEDTRONIC SOFAMOR DANEK INC</v>
          </cell>
        </row>
        <row r="7362">
          <cell r="C7362" t="str">
            <v>MEDTRONIC USA INC</v>
          </cell>
        </row>
        <row r="7363">
          <cell r="C7363" t="str">
            <v>MEDTRONIC XOMED INC</v>
          </cell>
        </row>
        <row r="7364">
          <cell r="C7364" t="str">
            <v>MINDRAY DA USA INC</v>
          </cell>
        </row>
        <row r="7365">
          <cell r="C7365" t="str">
            <v>NYSNA DUES</v>
          </cell>
        </row>
        <row r="7366">
          <cell r="C7366" t="str">
            <v>OCEANSIDE INSTITUTIONAL IND</v>
          </cell>
        </row>
        <row r="7367">
          <cell r="C7367" t="str">
            <v>PITNEY BOWES  BILLING</v>
          </cell>
        </row>
        <row r="7368">
          <cell r="C7368" t="str">
            <v>POSTMASTER</v>
          </cell>
        </row>
        <row r="7369">
          <cell r="C7369" t="str">
            <v>SARJAK MEHTA MD</v>
          </cell>
        </row>
        <row r="7370">
          <cell r="C7370" t="str">
            <v>SIDHAL INDUSTRIES LLC</v>
          </cell>
        </row>
        <row r="7371">
          <cell r="C7371" t="str">
            <v>SIEMENS MEDICAL SOLUTIONS U</v>
          </cell>
        </row>
        <row r="7372">
          <cell r="C7372" t="str">
            <v>SISTERS OF SAINT DOMINIC</v>
          </cell>
        </row>
        <row r="7373">
          <cell r="C7373" t="str">
            <v>STERIS CORP</v>
          </cell>
        </row>
        <row r="7374">
          <cell r="C7374" t="str">
            <v>STRECK LABORATORIES INC</v>
          </cell>
        </row>
        <row r="7375">
          <cell r="C7375" t="str">
            <v>SUSANA VILLEGAS</v>
          </cell>
        </row>
        <row r="7376">
          <cell r="C7376" t="str">
            <v>FARMINGTON CO</v>
          </cell>
        </row>
        <row r="7377">
          <cell r="C7377" t="str">
            <v>THOMSON REUTERS HEALTHCARE</v>
          </cell>
        </row>
        <row r="7378">
          <cell r="C7378" t="str">
            <v>UNITED WAY</v>
          </cell>
        </row>
        <row r="7379">
          <cell r="C7379" t="str">
            <v>US LIFE</v>
          </cell>
        </row>
        <row r="7380">
          <cell r="C7380" t="str">
            <v>VERATHON MEDICAL</v>
          </cell>
        </row>
        <row r="7381">
          <cell r="C7381" t="str">
            <v>1199 SEIU POLITICAL ACT FUN</v>
          </cell>
        </row>
        <row r="7382">
          <cell r="C7382" t="str">
            <v>1199 SEIU DUES</v>
          </cell>
        </row>
        <row r="7383">
          <cell r="C7383" t="str">
            <v>1199 SEIU FEDERAL CREDIT UN</v>
          </cell>
        </row>
        <row r="7384">
          <cell r="C7384" t="str">
            <v>BAY PARKWAY TRAVEL SERVICES</v>
          </cell>
        </row>
        <row r="7385">
          <cell r="C7385" t="str">
            <v>D&amp;L ENTERTAINMENT</v>
          </cell>
        </row>
        <row r="7386">
          <cell r="C7386" t="str">
            <v>D&amp;L ENTERTAINMENT</v>
          </cell>
        </row>
        <row r="7387">
          <cell r="C7387" t="str">
            <v>Travel Exp Void</v>
          </cell>
        </row>
        <row r="7388">
          <cell r="C7388" t="str">
            <v>Other Void</v>
          </cell>
        </row>
        <row r="7389">
          <cell r="C7389" t="str">
            <v>FFS</v>
          </cell>
        </row>
        <row r="7390">
          <cell r="C7390" t="str">
            <v>A/P Other</v>
          </cell>
        </row>
        <row r="7391">
          <cell r="C7391" t="str">
            <v>User Defined</v>
          </cell>
        </row>
        <row r="7392">
          <cell r="C7392" t="str">
            <v>BIOMET INC</v>
          </cell>
        </row>
        <row r="7393">
          <cell r="C7393" t="str">
            <v>CLEAR CHANNEL BROADCASTING</v>
          </cell>
        </row>
        <row r="7394">
          <cell r="C7394" t="str">
            <v>COMMUNITY BLOOD CENTERS</v>
          </cell>
        </row>
        <row r="7395">
          <cell r="C7395" t="str">
            <v>ERBE USA INC</v>
          </cell>
        </row>
        <row r="7396">
          <cell r="C7396" t="str">
            <v>EXACTECH INC</v>
          </cell>
        </row>
        <row r="7397">
          <cell r="C7397" t="str">
            <v>FEDEX</v>
          </cell>
        </row>
        <row r="7398">
          <cell r="C7398" t="str">
            <v>HENRY J. AMOROSO</v>
          </cell>
        </row>
        <row r="7399">
          <cell r="C7399" t="str">
            <v>LEAGUE OF VOLUNTARY HOSPITA</v>
          </cell>
        </row>
        <row r="7400">
          <cell r="C7400" t="str">
            <v>MICHAEL L STERN</v>
          </cell>
        </row>
        <row r="7401">
          <cell r="C7401" t="str">
            <v>PRIME STAFFING, LLC</v>
          </cell>
        </row>
        <row r="7402">
          <cell r="C7402" t="str">
            <v>RESPONSE PERSONNEL</v>
          </cell>
        </row>
        <row r="7403">
          <cell r="C7403" t="str">
            <v>ROCHE DIAGNOSTIC CORP</v>
          </cell>
        </row>
        <row r="7404">
          <cell r="C7404" t="str">
            <v>ROSEMONT PRESS INC</v>
          </cell>
        </row>
        <row r="7405">
          <cell r="C7405" t="str">
            <v>SCANLAN INTERNATIONAL</v>
          </cell>
        </row>
        <row r="7406">
          <cell r="C7406" t="str">
            <v>SOMATICS, LLC</v>
          </cell>
        </row>
        <row r="7407">
          <cell r="C7407" t="str">
            <v>STERLING INFOSYSTEMS, INC</v>
          </cell>
        </row>
        <row r="7408">
          <cell r="C7408" t="str">
            <v>STRECK LABORATORIES INC</v>
          </cell>
        </row>
        <row r="7409">
          <cell r="C7409" t="str">
            <v>UNITED ELECTRIC POWER INC</v>
          </cell>
        </row>
        <row r="7410">
          <cell r="C7410" t="str">
            <v>1199 SEIU POLITICAL ACT FUN</v>
          </cell>
        </row>
        <row r="7411">
          <cell r="C7411" t="str">
            <v>1199 SEIU DUES</v>
          </cell>
        </row>
        <row r="7412">
          <cell r="C7412" t="str">
            <v>1199 SEIU FEDERAL CREDIT UN</v>
          </cell>
        </row>
        <row r="7413">
          <cell r="C7413" t="str">
            <v>BAXTER HEALTHCARE CORP</v>
          </cell>
        </row>
        <row r="7414">
          <cell r="C7414" t="str">
            <v>NYSNA DUES</v>
          </cell>
        </row>
        <row r="7415">
          <cell r="C7415" t="str">
            <v>1199 SEIU POLITICAL ACT FUN</v>
          </cell>
        </row>
        <row r="7416">
          <cell r="C7416" t="str">
            <v>1199 SEIU DUES</v>
          </cell>
        </row>
        <row r="7417">
          <cell r="C7417" t="str">
            <v>1199 SEIU HOME MTGE LOAN PR</v>
          </cell>
        </row>
        <row r="7418">
          <cell r="C7418" t="str">
            <v>ARTHUR J LENZA</v>
          </cell>
        </row>
        <row r="7419">
          <cell r="C7419" t="str">
            <v>CARDINAL HEALTH</v>
          </cell>
        </row>
        <row r="7420">
          <cell r="C7420" t="str">
            <v>FHS CONSULTANTS LLC</v>
          </cell>
        </row>
        <row r="7421">
          <cell r="C7421" t="str">
            <v>NYSNA DUES</v>
          </cell>
        </row>
        <row r="7422">
          <cell r="C7422" t="str">
            <v>FARMINGTON CO</v>
          </cell>
        </row>
        <row r="7423">
          <cell r="C7423" t="str">
            <v>UNITED WAY OF NEW YORK CITY</v>
          </cell>
        </row>
        <row r="7424">
          <cell r="C7424" t="str">
            <v>Tuition Reimbursement</v>
          </cell>
        </row>
        <row r="7425">
          <cell r="C7425" t="str">
            <v>Physician Fees</v>
          </cell>
        </row>
        <row r="7426">
          <cell r="C7426" t="str">
            <v>A/P Other</v>
          </cell>
        </row>
        <row r="7427">
          <cell r="C7427" t="str">
            <v>ANNMARIE CLARKE</v>
          </cell>
        </row>
        <row r="7428">
          <cell r="C7428" t="str">
            <v>ANNMARIE CLARKE</v>
          </cell>
        </row>
        <row r="7429">
          <cell r="C7429" t="str">
            <v>ARTHUR Y WEBB</v>
          </cell>
        </row>
        <row r="7430">
          <cell r="C7430" t="str">
            <v>BARRY TAUB</v>
          </cell>
        </row>
        <row r="7431">
          <cell r="C7431" t="str">
            <v>BESTCARE INC</v>
          </cell>
        </row>
        <row r="7432">
          <cell r="C7432" t="str">
            <v>BIOMERIEUX, INC.</v>
          </cell>
        </row>
        <row r="7433">
          <cell r="C7433" t="str">
            <v>BIOMET SPINE</v>
          </cell>
        </row>
        <row r="7434">
          <cell r="C7434" t="str">
            <v>BIOMET SPINE</v>
          </cell>
        </row>
        <row r="7435">
          <cell r="C7435" t="str">
            <v>BIOMET SPINE</v>
          </cell>
        </row>
        <row r="7436">
          <cell r="C7436" t="str">
            <v>BIOMET SPINE</v>
          </cell>
        </row>
        <row r="7437">
          <cell r="C7437" t="str">
            <v>BIOMET SPINE</v>
          </cell>
        </row>
        <row r="7438">
          <cell r="C7438" t="str">
            <v>BIOMET SPINE</v>
          </cell>
        </row>
        <row r="7439">
          <cell r="C7439" t="str">
            <v>C BAY SYSTEMS LTD</v>
          </cell>
        </row>
        <row r="7440">
          <cell r="C7440" t="str">
            <v>CABLEVISION SYSTEMS</v>
          </cell>
        </row>
        <row r="7441">
          <cell r="C7441" t="str">
            <v>CARDINAL HEALTH</v>
          </cell>
        </row>
        <row r="7442">
          <cell r="C7442" t="str">
            <v>E COM TECH</v>
          </cell>
        </row>
        <row r="7443">
          <cell r="C7443" t="str">
            <v>EPIC SYSTEMS CORP</v>
          </cell>
        </row>
        <row r="7444">
          <cell r="C7444" t="str">
            <v>EPIC SYSTEMS CORP</v>
          </cell>
        </row>
        <row r="7445">
          <cell r="C7445" t="str">
            <v>FEDCAP HOME CARE</v>
          </cell>
        </row>
        <row r="7446">
          <cell r="C7446" t="str">
            <v>FINANCE COMMISSIONER CITY</v>
          </cell>
        </row>
        <row r="7447">
          <cell r="C7447" t="str">
            <v>FINANCE COMMISSIONER CITY</v>
          </cell>
        </row>
        <row r="7448">
          <cell r="C7448" t="str">
            <v>FINANCE COMMISSIONER CITY</v>
          </cell>
        </row>
        <row r="7449">
          <cell r="C7449" t="str">
            <v>FINANCE COMMISSIONER CITY</v>
          </cell>
        </row>
        <row r="7450">
          <cell r="C7450" t="str">
            <v>FINANCE COMMISSIONER CITY</v>
          </cell>
        </row>
        <row r="7451">
          <cell r="C7451" t="str">
            <v>FINANCE COMMISSIONER CITY</v>
          </cell>
        </row>
        <row r="7452">
          <cell r="C7452" t="str">
            <v>FINANCE COMMISSIONER CITY</v>
          </cell>
        </row>
        <row r="7453">
          <cell r="C7453" t="str">
            <v>FINANCE COMMISSIONER CITY</v>
          </cell>
        </row>
        <row r="7454">
          <cell r="C7454" t="str">
            <v>FINANCE COMMISSIONER CITY</v>
          </cell>
        </row>
        <row r="7455">
          <cell r="C7455" t="str">
            <v>FINANCE COMMISSIONER CITY</v>
          </cell>
        </row>
        <row r="7456">
          <cell r="C7456" t="str">
            <v>FINANCE COMMISSIONER CITY</v>
          </cell>
        </row>
        <row r="7457">
          <cell r="C7457" t="str">
            <v>FINANCE COMMISSIONER CITY</v>
          </cell>
        </row>
        <row r="7458">
          <cell r="C7458" t="str">
            <v>FINANCE COMMISSIONER CITY</v>
          </cell>
        </row>
        <row r="7459">
          <cell r="C7459" t="str">
            <v>FINANCE COMMISSIONER CITY</v>
          </cell>
        </row>
        <row r="7460">
          <cell r="C7460" t="str">
            <v>FINANCE COMMISSIONER CITY</v>
          </cell>
        </row>
        <row r="7461">
          <cell r="C7461" t="str">
            <v>FINANCE COMMISSIONER CITY</v>
          </cell>
        </row>
        <row r="7462">
          <cell r="C7462" t="str">
            <v>FINANCE COMMISSIONER CITY</v>
          </cell>
        </row>
        <row r="7463">
          <cell r="C7463" t="str">
            <v>FINANCE COMMISSIONER CITY</v>
          </cell>
        </row>
        <row r="7464">
          <cell r="C7464" t="str">
            <v>FINANCE COMMISSIONER CITY</v>
          </cell>
        </row>
        <row r="7465">
          <cell r="C7465" t="str">
            <v>FINANCE COMMISSIONER CITY</v>
          </cell>
        </row>
        <row r="7466">
          <cell r="C7466" t="str">
            <v>FISHER HEALTHCARE INC</v>
          </cell>
        </row>
        <row r="7467">
          <cell r="C7467" t="str">
            <v>GLENN DOTY</v>
          </cell>
        </row>
        <row r="7468">
          <cell r="C7468" t="str">
            <v>INSIGHT</v>
          </cell>
        </row>
        <row r="7469">
          <cell r="C7469" t="str">
            <v>INSIGHT</v>
          </cell>
        </row>
        <row r="7470">
          <cell r="C7470" t="str">
            <v>JOHN ASSALI</v>
          </cell>
        </row>
        <row r="7471">
          <cell r="C7471" t="str">
            <v>LEE HECHT HARRISON INC</v>
          </cell>
        </row>
        <row r="7472">
          <cell r="C7472" t="str">
            <v>LIFECELL CORP</v>
          </cell>
        </row>
        <row r="7473">
          <cell r="C7473" t="str">
            <v>MD BUILDING SERVICES</v>
          </cell>
        </row>
        <row r="7474">
          <cell r="C7474" t="str">
            <v>NORTHEASTERN TECHNOLOGIES</v>
          </cell>
        </row>
        <row r="7475">
          <cell r="C7475" t="str">
            <v>NURSING PERSONNEL HOMECARE</v>
          </cell>
        </row>
        <row r="7476">
          <cell r="C7476" t="str">
            <v>METROCARD SALES</v>
          </cell>
        </row>
        <row r="7477">
          <cell r="C7477" t="str">
            <v>OSTEOTECH</v>
          </cell>
        </row>
        <row r="7478">
          <cell r="C7478" t="str">
            <v>PATRICIA SLAUGHTER</v>
          </cell>
        </row>
        <row r="7479">
          <cell r="C7479" t="str">
            <v>SALCARE HOME HEALTH SERVIC</v>
          </cell>
        </row>
        <row r="7480">
          <cell r="C7480" t="str">
            <v>SANJAY CHAWLA MD</v>
          </cell>
        </row>
        <row r="7481">
          <cell r="C7481" t="str">
            <v>SANOFI PASTEUR</v>
          </cell>
        </row>
        <row r="7482">
          <cell r="C7482" t="str">
            <v>SPECIAL TOUCH HOME CARE SE</v>
          </cell>
        </row>
        <row r="7483">
          <cell r="C7483" t="str">
            <v>STRYKER SPINE</v>
          </cell>
        </row>
        <row r="7484">
          <cell r="C7484" t="str">
            <v>STRYKER SPINE</v>
          </cell>
        </row>
        <row r="7485">
          <cell r="C7485" t="str">
            <v>SUSAN PETRILLI</v>
          </cell>
        </row>
        <row r="7486">
          <cell r="C7486" t="str">
            <v>SYNTHES USA</v>
          </cell>
        </row>
        <row r="7487">
          <cell r="C7487" t="str">
            <v>TEL A CAR OF NEW YORK LLC</v>
          </cell>
        </row>
        <row r="7488">
          <cell r="C7488" t="str">
            <v>TEL A CAR OF NEW YORK LLC</v>
          </cell>
        </row>
        <row r="7489">
          <cell r="C7489" t="str">
            <v>TEL A CAR OF NEW YORK LLC</v>
          </cell>
        </row>
        <row r="7490">
          <cell r="C7490" t="str">
            <v>TEL A CAR OF NEW YORK LLC</v>
          </cell>
        </row>
        <row r="7491">
          <cell r="C7491" t="str">
            <v>TEL A CAR OF NEW YORK LLC</v>
          </cell>
        </row>
        <row r="7492">
          <cell r="C7492" t="str">
            <v>THOMAS HANCHETT</v>
          </cell>
        </row>
        <row r="7493">
          <cell r="C7493" t="str">
            <v>UPGRADING ASSOCIATES, CORP</v>
          </cell>
        </row>
        <row r="7494">
          <cell r="C7494" t="str">
            <v>VANESSA HANEY</v>
          </cell>
        </row>
        <row r="7495">
          <cell r="C7495" t="str">
            <v>VILLAGE CENTER FOR CARE</v>
          </cell>
        </row>
        <row r="7496">
          <cell r="C7496" t="str">
            <v>ACCESS CLOSURE INC.</v>
          </cell>
        </row>
        <row r="7497">
          <cell r="C7497" t="str">
            <v>BERYL COMPANIES</v>
          </cell>
        </row>
        <row r="7498">
          <cell r="C7498" t="str">
            <v>BRACCO DIAGNOSTICS INC</v>
          </cell>
        </row>
        <row r="7499">
          <cell r="C7499" t="str">
            <v>COLOR GRAPHICS &amp; COMMUNICAT</v>
          </cell>
        </row>
        <row r="7500">
          <cell r="C7500" t="str">
            <v>DAN KLORES COMMUNICATIONS</v>
          </cell>
        </row>
        <row r="7501">
          <cell r="C7501" t="str">
            <v>DIAGNOSTICA STAGO INC</v>
          </cell>
        </row>
        <row r="7502">
          <cell r="C7502" t="str">
            <v>FERTILITY SOLUTIONS INC</v>
          </cell>
        </row>
        <row r="7503">
          <cell r="C7503" t="str">
            <v>GE HEALTHCARE</v>
          </cell>
        </row>
        <row r="7504">
          <cell r="C7504" t="str">
            <v>HOSPIRA WORLDWIDE INC</v>
          </cell>
        </row>
        <row r="7505">
          <cell r="C7505" t="str">
            <v>KPMG LLP</v>
          </cell>
        </row>
        <row r="7506">
          <cell r="C7506" t="str">
            <v>MALLINCKRODT INC</v>
          </cell>
        </row>
        <row r="7507">
          <cell r="C7507" t="str">
            <v>MEDIGROUP INC</v>
          </cell>
        </row>
        <row r="7508">
          <cell r="C7508" t="str">
            <v>MERRI MOMENTS INC</v>
          </cell>
        </row>
        <row r="7509">
          <cell r="C7509" t="str">
            <v>POSSIS MEDICAL INC</v>
          </cell>
        </row>
        <row r="7510">
          <cell r="C7510" t="str">
            <v>ROBERT LEWIS GROUP LLC</v>
          </cell>
        </row>
        <row r="7511">
          <cell r="C7511" t="str">
            <v>SIDHAL INDUSTRIES LLC</v>
          </cell>
        </row>
        <row r="7512">
          <cell r="C7512" t="str">
            <v>TRUE NORTH CUSTOM PUBLISHIN</v>
          </cell>
        </row>
        <row r="7513">
          <cell r="C7513" t="str">
            <v>U.S. TRUSTEE PROGRAM PT CEN</v>
          </cell>
        </row>
        <row r="7514">
          <cell r="C7514" t="str">
            <v>A/P Other</v>
          </cell>
        </row>
        <row r="7515">
          <cell r="C7515" t="str">
            <v>User Defined</v>
          </cell>
        </row>
        <row r="7516">
          <cell r="C7516" t="str">
            <v>ARTHREX INC</v>
          </cell>
        </row>
        <row r="7517">
          <cell r="C7517" t="str">
            <v>BARCLAY WATER MANAGEMENT IN</v>
          </cell>
        </row>
        <row r="7518">
          <cell r="C7518" t="str">
            <v>BARD ACCESS SYSTEM</v>
          </cell>
        </row>
        <row r="7519">
          <cell r="C7519" t="str">
            <v>BARD PERIPHERAL AND VASCULA</v>
          </cell>
        </row>
        <row r="7520">
          <cell r="C7520" t="str">
            <v>BARD UROLOGICAL DIVISION</v>
          </cell>
        </row>
        <row r="7521">
          <cell r="C7521" t="str">
            <v>CANNON DESIGN INC</v>
          </cell>
        </row>
        <row r="7522">
          <cell r="C7522" t="str">
            <v>DATEX OHMEDA INC</v>
          </cell>
        </row>
        <row r="7523">
          <cell r="C7523" t="str">
            <v>DYNAMEX INC</v>
          </cell>
        </row>
        <row r="7524">
          <cell r="C7524" t="str">
            <v>FIVE STAR CARTING, INC.</v>
          </cell>
        </row>
        <row r="7525">
          <cell r="C7525" t="str">
            <v>MIZUHO ORTHOPEDIC SYSTEMS I</v>
          </cell>
        </row>
        <row r="7526">
          <cell r="C7526" t="str">
            <v>NETWORK VOICE AND DATA COMM</v>
          </cell>
        </row>
        <row r="7527">
          <cell r="C7527" t="str">
            <v>PHILIPS HEALTHCARE INFORMAT</v>
          </cell>
        </row>
        <row r="7528">
          <cell r="C7528" t="str">
            <v>Travel Exp</v>
          </cell>
        </row>
        <row r="7529">
          <cell r="C7529" t="str">
            <v>FFS</v>
          </cell>
        </row>
        <row r="7530">
          <cell r="C7530" t="str">
            <v>A/P Other</v>
          </cell>
        </row>
        <row r="7531">
          <cell r="C7531" t="str">
            <v>User Defined</v>
          </cell>
        </row>
        <row r="7532">
          <cell r="C7532" t="str">
            <v>ABBOTT VASCULAR</v>
          </cell>
        </row>
        <row r="7533">
          <cell r="C7533" t="str">
            <v>APPLIED MEDICAL</v>
          </cell>
        </row>
        <row r="7534">
          <cell r="C7534" t="str">
            <v>BARD ACCESS SYSTEM</v>
          </cell>
        </row>
        <row r="7535">
          <cell r="C7535" t="str">
            <v>BLOOD DIAGNOSTICS</v>
          </cell>
        </row>
        <row r="7536">
          <cell r="C7536" t="str">
            <v>LANTHEUS MEDICAL IMAGING IN</v>
          </cell>
        </row>
        <row r="7537">
          <cell r="C7537" t="str">
            <v>COMPREHENSIVE ARCHIVES INC</v>
          </cell>
        </row>
        <row r="7538">
          <cell r="C7538" t="str">
            <v>DELOITTE CONSULTING LLP</v>
          </cell>
        </row>
        <row r="7539">
          <cell r="C7539" t="str">
            <v>EDWARDS LIFESCIENCES LLC</v>
          </cell>
        </row>
        <row r="7540">
          <cell r="C7540" t="str">
            <v>FGA INC</v>
          </cell>
        </row>
        <row r="7541">
          <cell r="C7541" t="str">
            <v>GE HEALTHCARE</v>
          </cell>
        </row>
        <row r="7542">
          <cell r="C7542" t="str">
            <v>GE MEDICAL SYSTEMS</v>
          </cell>
        </row>
        <row r="7543">
          <cell r="C7543" t="str">
            <v>GE MEDICAL SYSTEMS IT, INC</v>
          </cell>
        </row>
        <row r="7544">
          <cell r="C7544" t="str">
            <v>JACKSON LEWIS LLP</v>
          </cell>
        </row>
        <row r="7545">
          <cell r="C7545" t="str">
            <v>JANET COHEN</v>
          </cell>
        </row>
        <row r="7546">
          <cell r="C7546" t="str">
            <v>KENDALL HEALTHCARE PRODUCTS</v>
          </cell>
        </row>
        <row r="7547">
          <cell r="C7547" t="str">
            <v>NURSES 24/7</v>
          </cell>
        </row>
        <row r="7548">
          <cell r="C7548" t="str">
            <v>OCEANSIDE INSTITUTIONAL IND</v>
          </cell>
        </row>
        <row r="7549">
          <cell r="C7549" t="str">
            <v>PREMIUM ASSIGNMENT CORPORAT</v>
          </cell>
        </row>
        <row r="7550">
          <cell r="C7550" t="str">
            <v>SMITH &amp; NEPHEW/WOUND CARE D</v>
          </cell>
        </row>
        <row r="7551">
          <cell r="C7551" t="str">
            <v>SMITHS MEDICAL ASD INC</v>
          </cell>
        </row>
        <row r="7552">
          <cell r="C7552" t="str">
            <v>STERIS CORP</v>
          </cell>
        </row>
        <row r="7553">
          <cell r="C7553" t="str">
            <v>STERLING INFOSYSTEMS, INC</v>
          </cell>
        </row>
        <row r="7554">
          <cell r="C7554" t="str">
            <v>SUBURBAN CARTING CORP</v>
          </cell>
        </row>
        <row r="7555">
          <cell r="C7555" t="str">
            <v>SYNTHES USA</v>
          </cell>
        </row>
        <row r="7556">
          <cell r="C7556" t="str">
            <v>WEBFLOW SOLUTIONS</v>
          </cell>
        </row>
        <row r="7557">
          <cell r="C7557" t="str">
            <v>XIOTECH CORP</v>
          </cell>
        </row>
        <row r="7558">
          <cell r="C7558" t="str">
            <v>FFS</v>
          </cell>
        </row>
        <row r="7559">
          <cell r="C7559" t="str">
            <v>A/P Other</v>
          </cell>
        </row>
        <row r="7560">
          <cell r="C7560" t="str">
            <v>ADVANTIS HEALTHCARE SOLUTIO</v>
          </cell>
        </row>
        <row r="7561">
          <cell r="C7561" t="str">
            <v>ALLSTATE MEDICAL</v>
          </cell>
        </row>
        <row r="7562">
          <cell r="C7562" t="str">
            <v>BENDINER &amp; SCHLESINGER INC</v>
          </cell>
        </row>
        <row r="7563">
          <cell r="C7563" t="str">
            <v>BISHOP MUAVERO CENTER</v>
          </cell>
        </row>
        <row r="7564">
          <cell r="C7564" t="str">
            <v>BORDA PRODUCTS INC</v>
          </cell>
        </row>
        <row r="7565">
          <cell r="C7565" t="str">
            <v>CARDINAL HEALTH</v>
          </cell>
        </row>
        <row r="7566">
          <cell r="C7566" t="str">
            <v>CHARLES STEINER</v>
          </cell>
        </row>
        <row r="7567">
          <cell r="C7567" t="str">
            <v>SVCMC PROFESSIONAL REGISTRY</v>
          </cell>
        </row>
        <row r="7568">
          <cell r="C7568" t="str">
            <v>DARBY DENTAL SUPPLY</v>
          </cell>
        </row>
        <row r="7569">
          <cell r="C7569" t="str">
            <v>FEDEX</v>
          </cell>
        </row>
        <row r="7570">
          <cell r="C7570" t="str">
            <v>GTS - WELCO</v>
          </cell>
        </row>
        <row r="7571">
          <cell r="C7571" t="str">
            <v>GUARDIAN CONSULTING SVCS IN</v>
          </cell>
        </row>
        <row r="7572">
          <cell r="C7572" t="str">
            <v>HILL ROM CO</v>
          </cell>
        </row>
        <row r="7573">
          <cell r="C7573" t="str">
            <v>HOMECARE CONCEPTS INC</v>
          </cell>
        </row>
        <row r="7574">
          <cell r="C7574" t="str">
            <v>OCE IMAGISTICS INC COPY MAC</v>
          </cell>
        </row>
        <row r="7575">
          <cell r="C7575" t="str">
            <v>LOEB &amp; TROPER</v>
          </cell>
        </row>
        <row r="7576">
          <cell r="C7576" t="str">
            <v>MED WORLD PHARMACY</v>
          </cell>
        </row>
        <row r="7577">
          <cell r="C7577" t="str">
            <v>MMS-A MEDICAL SUPPLY COMPAN</v>
          </cell>
        </row>
        <row r="7578">
          <cell r="C7578" t="str">
            <v>MELVIN AARON</v>
          </cell>
        </row>
        <row r="7579">
          <cell r="C7579" t="str">
            <v>NASCO INC</v>
          </cell>
        </row>
        <row r="7580">
          <cell r="C7580" t="str">
            <v>NU LIFE DENTAL LAB INC</v>
          </cell>
        </row>
        <row r="7581">
          <cell r="C7581" t="str">
            <v>NYAHSA</v>
          </cell>
        </row>
        <row r="7582">
          <cell r="C7582" t="str">
            <v>OTTO BOCK HEALTHCARE LP</v>
          </cell>
        </row>
        <row r="7583">
          <cell r="C7583" t="str">
            <v>PINTCHIK INC</v>
          </cell>
        </row>
        <row r="7584">
          <cell r="C7584" t="str">
            <v>PROMETRIC</v>
          </cell>
        </row>
        <row r="7585">
          <cell r="C7585" t="str">
            <v>RAPID PORTABLE XRAY SERVICE</v>
          </cell>
        </row>
        <row r="7586">
          <cell r="C7586" t="str">
            <v>REV EDUARDO BERITOS AMORA</v>
          </cell>
        </row>
        <row r="7587">
          <cell r="C7587" t="str">
            <v>REV GIL SUAYBAGRINO</v>
          </cell>
        </row>
        <row r="7588">
          <cell r="C7588" t="str">
            <v>REV MICHAEL ARPUTHAM</v>
          </cell>
        </row>
        <row r="7589">
          <cell r="C7589" t="str">
            <v>RICHARD ABBATE</v>
          </cell>
        </row>
        <row r="7590">
          <cell r="C7590" t="str">
            <v>SPRINT</v>
          </cell>
        </row>
        <row r="7591">
          <cell r="C7591" t="str">
            <v>STONEBRIDGE DISTRIBUTION IN</v>
          </cell>
        </row>
        <row r="7592">
          <cell r="C7592" t="str">
            <v>TEMPERATURE AIR CO INC</v>
          </cell>
        </row>
        <row r="7593">
          <cell r="C7593" t="str">
            <v>TPF NURSING REGISTRY INC</v>
          </cell>
        </row>
        <row r="7594">
          <cell r="C7594" t="str">
            <v>TRI-STATE SURGICAL SUPPLY</v>
          </cell>
        </row>
        <row r="7595">
          <cell r="C7595" t="str">
            <v>UNITEX TEXTILE RENTAL SERVI</v>
          </cell>
        </row>
        <row r="7596">
          <cell r="C7596" t="str">
            <v>VERIZON</v>
          </cell>
        </row>
        <row r="7597">
          <cell r="C7597" t="str">
            <v>FFS</v>
          </cell>
        </row>
        <row r="7598">
          <cell r="C7598" t="str">
            <v>A/P Other</v>
          </cell>
        </row>
        <row r="7599">
          <cell r="C7599" t="str">
            <v>ABRAMS FENSTERMAN FENSTERMA</v>
          </cell>
        </row>
        <row r="7600">
          <cell r="C7600" t="str">
            <v>ADVANTIS HEALTHCARE SOLUTIO</v>
          </cell>
        </row>
        <row r="7601">
          <cell r="C7601" t="str">
            <v>ALLSTATE MEDICAL</v>
          </cell>
        </row>
        <row r="7602">
          <cell r="C7602" t="str">
            <v>ANIXTER INC</v>
          </cell>
        </row>
        <row r="7603">
          <cell r="C7603" t="str">
            <v>BAXTER HEALTHCARE CORP</v>
          </cell>
        </row>
        <row r="7604">
          <cell r="C7604" t="str">
            <v>BORDA PRODUCTS INC</v>
          </cell>
        </row>
        <row r="7605">
          <cell r="C7605" t="str">
            <v>BURNS INTERNATIONAL SECURIT</v>
          </cell>
        </row>
        <row r="7606">
          <cell r="C7606" t="str">
            <v>CHARLES PFEIFFER INC</v>
          </cell>
        </row>
        <row r="7607">
          <cell r="C7607" t="str">
            <v>DAWN FIGLO MD</v>
          </cell>
        </row>
        <row r="7608">
          <cell r="C7608" t="str">
            <v>DENISE M CORINO</v>
          </cell>
        </row>
        <row r="7609">
          <cell r="C7609" t="str">
            <v>FOUNTAIN PULMONARY PC</v>
          </cell>
        </row>
        <row r="7610">
          <cell r="C7610" t="str">
            <v>GARFUNKEL WILD &amp; TRAVIS PC</v>
          </cell>
        </row>
        <row r="7611">
          <cell r="C7611" t="str">
            <v>GRACE TUBAN</v>
          </cell>
        </row>
        <row r="7612">
          <cell r="C7612" t="str">
            <v>GTS - WELCO</v>
          </cell>
        </row>
        <row r="7613">
          <cell r="C7613" t="str">
            <v>HILL ROM CO</v>
          </cell>
        </row>
        <row r="7614">
          <cell r="C7614" t="str">
            <v>OCE IMAGISTICS INC COPY MAC</v>
          </cell>
        </row>
        <row r="7615">
          <cell r="C7615" t="str">
            <v>KCI USA</v>
          </cell>
        </row>
        <row r="7616">
          <cell r="C7616" t="str">
            <v>KELLY INTL SECURITY SYSTEMS</v>
          </cell>
        </row>
        <row r="7617">
          <cell r="C7617" t="str">
            <v>LEONARD EMMA MD</v>
          </cell>
        </row>
        <row r="7618">
          <cell r="C7618" t="str">
            <v>LOEB &amp; TROPER</v>
          </cell>
        </row>
        <row r="7619">
          <cell r="C7619" t="str">
            <v>MARCUS GROUP INC</v>
          </cell>
        </row>
        <row r="7620">
          <cell r="C7620" t="str">
            <v>MARIA E ANGCO</v>
          </cell>
        </row>
        <row r="7621">
          <cell r="C7621" t="str">
            <v>MED APPAREL SERVICES</v>
          </cell>
        </row>
        <row r="7622">
          <cell r="C7622" t="str">
            <v>MED WORLD PHARMACY</v>
          </cell>
        </row>
        <row r="7623">
          <cell r="C7623" t="str">
            <v>NATIONAL INDUSTRIES</v>
          </cell>
        </row>
        <row r="7624">
          <cell r="C7624" t="str">
            <v>NETSMART</v>
          </cell>
        </row>
        <row r="7625">
          <cell r="C7625" t="str">
            <v>NS LOW CO INC</v>
          </cell>
        </row>
        <row r="7626">
          <cell r="C7626" t="str">
            <v>ONWARD HEALTHCARE INC</v>
          </cell>
        </row>
        <row r="7627">
          <cell r="C7627" t="str">
            <v>PATRICIA NORTON</v>
          </cell>
        </row>
        <row r="7628">
          <cell r="C7628" t="str">
            <v>PRECISION HEALTH INC</v>
          </cell>
        </row>
        <row r="7629">
          <cell r="C7629" t="str">
            <v>PROFESSIONAL PLACEMENT ASSO</v>
          </cell>
        </row>
        <row r="7630">
          <cell r="C7630" t="str">
            <v>R REDDI MUTTANA MD</v>
          </cell>
        </row>
        <row r="7631">
          <cell r="C7631" t="str">
            <v>RELIABLE HEALTH SYSTEM</v>
          </cell>
        </row>
        <row r="7632">
          <cell r="C7632" t="str">
            <v>RICHMOND COUNTY AMB SER</v>
          </cell>
        </row>
        <row r="7633">
          <cell r="C7633" t="str">
            <v>SISTERS OF CHARITY</v>
          </cell>
        </row>
        <row r="7634">
          <cell r="C7634" t="str">
            <v>SPRINT</v>
          </cell>
        </row>
        <row r="7635">
          <cell r="C7635" t="str">
            <v>TELESTAR SYSTEMS INC</v>
          </cell>
        </row>
        <row r="7636">
          <cell r="C7636" t="str">
            <v>THOMAS BROWN ASSOCIATES</v>
          </cell>
        </row>
        <row r="7637">
          <cell r="C7637" t="str">
            <v>UNITEX TEXTILE RENTAL SERVI</v>
          </cell>
        </row>
        <row r="7638">
          <cell r="C7638" t="str">
            <v>VERIZON</v>
          </cell>
        </row>
        <row r="7639">
          <cell r="C7639" t="str">
            <v>VTA MANAGEMENT SERVICES INC</v>
          </cell>
        </row>
        <row r="7640">
          <cell r="C7640" t="str">
            <v>W B MASON CO INC</v>
          </cell>
        </row>
        <row r="7641">
          <cell r="C7641" t="str">
            <v>ZIMMER US INC</v>
          </cell>
        </row>
        <row r="7642">
          <cell r="C7642" t="str">
            <v>A/P Other</v>
          </cell>
        </row>
        <row r="7643">
          <cell r="C7643" t="str">
            <v>DOD</v>
          </cell>
        </row>
        <row r="7644">
          <cell r="C7644" t="str">
            <v>AADCO MEDICAL INC</v>
          </cell>
        </row>
        <row r="7645">
          <cell r="C7645" t="str">
            <v>ADP INC</v>
          </cell>
        </row>
        <row r="7646">
          <cell r="C7646" t="str">
            <v>ALLEN HEALTH CARE SERVICES</v>
          </cell>
        </row>
        <row r="7647">
          <cell r="C7647" t="str">
            <v>ASBESTOS CONTRACTOR INC</v>
          </cell>
        </row>
        <row r="7648">
          <cell r="C7648" t="str">
            <v>BESTCARE INC</v>
          </cell>
        </row>
        <row r="7649">
          <cell r="C7649" t="str">
            <v>CADWALADER WICKERSHAM &amp; TAF</v>
          </cell>
        </row>
        <row r="7650">
          <cell r="C7650" t="str">
            <v>CARDINAL HEALTH</v>
          </cell>
        </row>
        <row r="7651">
          <cell r="C7651" t="str">
            <v>CATHERINE CALLAGY</v>
          </cell>
        </row>
        <row r="7652">
          <cell r="C7652" t="str">
            <v>CODONICS INC</v>
          </cell>
        </row>
        <row r="7653">
          <cell r="C7653" t="str">
            <v>COMPUTER DESIGN INTEGRATION</v>
          </cell>
        </row>
        <row r="7654">
          <cell r="C7654" t="str">
            <v>EDWARDS LIFESCIENCES LLC</v>
          </cell>
        </row>
        <row r="7655">
          <cell r="C7655" t="str">
            <v>GARFUNKEL WILD &amp; TRAVIS PC</v>
          </cell>
        </row>
        <row r="7656">
          <cell r="C7656" t="str">
            <v>GOTHAM PER DIEM INC</v>
          </cell>
        </row>
        <row r="7657">
          <cell r="C7657" t="str">
            <v>GTS - WELCO</v>
          </cell>
        </row>
        <row r="7658">
          <cell r="C7658" t="str">
            <v>HEALTHCARE ASSOCIATION OF N</v>
          </cell>
        </row>
        <row r="7659">
          <cell r="C7659" t="str">
            <v>HEALTHLINE SYSTEMS, INC</v>
          </cell>
        </row>
        <row r="7660">
          <cell r="C7660" t="str">
            <v>HOPE HOME CARE INC</v>
          </cell>
        </row>
        <row r="7661">
          <cell r="C7661" t="str">
            <v>ISP TECHNOLOGIES INC</v>
          </cell>
        </row>
        <row r="7662">
          <cell r="C7662" t="str">
            <v>JZANUS LTD</v>
          </cell>
        </row>
        <row r="7663">
          <cell r="C7663" t="str">
            <v>LYNN STOLLER</v>
          </cell>
        </row>
        <row r="7664">
          <cell r="C7664" t="str">
            <v>MCS CLAIM SERVICES INC</v>
          </cell>
        </row>
        <row r="7665">
          <cell r="C7665" t="str">
            <v>MED COMP ALLIANCE LLC</v>
          </cell>
        </row>
        <row r="7666">
          <cell r="C7666" t="str">
            <v>MEDICAL ACCOUNTS SERVICE</v>
          </cell>
        </row>
        <row r="7667">
          <cell r="C7667" t="str">
            <v>MEDICAL MANAGEMENT RESOURCE</v>
          </cell>
        </row>
        <row r="7668">
          <cell r="C7668" t="str">
            <v>MIDPOINT ASSOCIATED PRACTIO</v>
          </cell>
        </row>
        <row r="7669">
          <cell r="C7669" t="str">
            <v>NAV IT</v>
          </cell>
        </row>
        <row r="7670">
          <cell r="C7670" t="str">
            <v>NK ARCHITECTS</v>
          </cell>
        </row>
        <row r="7671">
          <cell r="C7671" t="str">
            <v>PAUL F CHASE</v>
          </cell>
        </row>
        <row r="7672">
          <cell r="C7672" t="str">
            <v>RINGO LLC</v>
          </cell>
        </row>
        <row r="7673">
          <cell r="C7673" t="str">
            <v>SAMIR QASIM MD</v>
          </cell>
        </row>
        <row r="7674">
          <cell r="C7674" t="str">
            <v>SHARN INC</v>
          </cell>
        </row>
        <row r="7675">
          <cell r="C7675" t="str">
            <v>SIEMENS MEDICAL SOLUTIONS U</v>
          </cell>
        </row>
        <row r="7676">
          <cell r="C7676" t="str">
            <v>SKELLEY MEDICAL</v>
          </cell>
        </row>
        <row r="7677">
          <cell r="C7677" t="str">
            <v>SKYTEL</v>
          </cell>
        </row>
        <row r="7678">
          <cell r="C7678" t="str">
            <v>SMITH &amp; NEPHEW/DYONICS</v>
          </cell>
        </row>
        <row r="7679">
          <cell r="C7679" t="str">
            <v>SODEXO OPERATIONS LLC</v>
          </cell>
        </row>
        <row r="7680">
          <cell r="C7680" t="str">
            <v>TERUMO CARDIOVASCULAR SYSTE</v>
          </cell>
        </row>
        <row r="7681">
          <cell r="C7681" t="str">
            <v>THE HARDENBURGH GROUP, LLC</v>
          </cell>
        </row>
        <row r="7682">
          <cell r="C7682" t="str">
            <v>TOWERS PERRIN</v>
          </cell>
        </row>
        <row r="7683">
          <cell r="C7683" t="str">
            <v>VENTANA MEDICAL</v>
          </cell>
        </row>
        <row r="7684">
          <cell r="C7684" t="str">
            <v>VILLAGE CARDIOLOGY PLLC</v>
          </cell>
        </row>
        <row r="7685">
          <cell r="C7685" t="str">
            <v>A/P Other</v>
          </cell>
        </row>
        <row r="7686">
          <cell r="C7686" t="str">
            <v>A2 CONSULTING</v>
          </cell>
        </row>
        <row r="7687">
          <cell r="C7687" t="str">
            <v>AADCO MEDICAL INC</v>
          </cell>
        </row>
        <row r="7688">
          <cell r="C7688" t="str">
            <v>AMERICAN COLLEGE OF PHYSICI</v>
          </cell>
        </row>
        <row r="7689">
          <cell r="C7689" t="str">
            <v>ANESTHESIA &amp; CRITICAL CARE</v>
          </cell>
        </row>
        <row r="7690">
          <cell r="C7690" t="str">
            <v>ANNMARIE CLARKE</v>
          </cell>
        </row>
        <row r="7691">
          <cell r="C7691" t="str">
            <v>B&amp;G SERVICES LTD</v>
          </cell>
        </row>
        <row r="7692">
          <cell r="C7692" t="str">
            <v>BAXTER HEALTHCARE CORP</v>
          </cell>
        </row>
        <row r="7693">
          <cell r="C7693" t="str">
            <v>BURLINGTON MEDICAL SUPPLIES</v>
          </cell>
        </row>
        <row r="7694">
          <cell r="C7694" t="str">
            <v>COMMAND SECURITY CORP</v>
          </cell>
        </row>
        <row r="7695">
          <cell r="C7695" t="str">
            <v>D&amp;J REPAIR SERVICE</v>
          </cell>
        </row>
        <row r="7696">
          <cell r="C7696" t="str">
            <v>DAV ED FIRE SYSTEMS INC</v>
          </cell>
        </row>
        <row r="7697">
          <cell r="C7697" t="str">
            <v>EMPIRE CONTRACTING</v>
          </cell>
        </row>
        <row r="7698">
          <cell r="C7698" t="str">
            <v>GE HEALTHCARE</v>
          </cell>
        </row>
        <row r="7699">
          <cell r="C7699" t="str">
            <v>GENZYME BIOSURGERY</v>
          </cell>
        </row>
        <row r="7700">
          <cell r="C7700" t="str">
            <v>GINO MIGNANO</v>
          </cell>
        </row>
        <row r="7701">
          <cell r="C7701" t="str">
            <v>HILL ROM CO</v>
          </cell>
        </row>
        <row r="7702">
          <cell r="C7702" t="str">
            <v>INTEGRA NEURO SUPPLIES</v>
          </cell>
        </row>
        <row r="7703">
          <cell r="C7703" t="str">
            <v>KELLY INTL SECURITY SYSTEMS</v>
          </cell>
        </row>
        <row r="7704">
          <cell r="C7704" t="str">
            <v>MARTAB MEDICAL INC</v>
          </cell>
        </row>
        <row r="7705">
          <cell r="C7705" t="str">
            <v>MD BUILDING SERVICES</v>
          </cell>
        </row>
        <row r="7706">
          <cell r="C7706" t="str">
            <v>MD SANA ULLAH CONTRACTING</v>
          </cell>
        </row>
        <row r="7707">
          <cell r="C7707" t="str">
            <v>MINKEL LOCKSMITH INC</v>
          </cell>
        </row>
        <row r="7708">
          <cell r="C7708" t="str">
            <v>MINNTECH</v>
          </cell>
        </row>
        <row r="7709">
          <cell r="C7709" t="str">
            <v>NAVIGANT CONSULTING, INC</v>
          </cell>
        </row>
        <row r="7710">
          <cell r="C7710" t="str">
            <v>NEW YORK DIALYSIS SERVICES</v>
          </cell>
        </row>
        <row r="7711">
          <cell r="C7711" t="str">
            <v>NEW YORK STATE DEPT OF HEAL</v>
          </cell>
        </row>
        <row r="7712">
          <cell r="C7712" t="str">
            <v>PRIMUS CORP</v>
          </cell>
        </row>
        <row r="7713">
          <cell r="C7713" t="str">
            <v>QIAGEN INC</v>
          </cell>
        </row>
        <row r="7714">
          <cell r="C7714" t="str">
            <v>SIEMENS MEDICAL SOLUTIONS H</v>
          </cell>
        </row>
        <row r="7715">
          <cell r="C7715" t="str">
            <v>SIGMA ALDRICH CHEMICAL CO</v>
          </cell>
        </row>
        <row r="7716">
          <cell r="C7716" t="str">
            <v>SIZE WISE RENTALS</v>
          </cell>
        </row>
        <row r="7717">
          <cell r="C7717" t="str">
            <v>STRYKER INSTRUMENTS</v>
          </cell>
        </row>
        <row r="7718">
          <cell r="C7718" t="str">
            <v>TERUMO CARDIOVASCULAR SYSTE</v>
          </cell>
        </row>
        <row r="7719">
          <cell r="C7719" t="str">
            <v>TERUMO MEDICAL CORPORATION</v>
          </cell>
        </row>
        <row r="7720">
          <cell r="C7720" t="str">
            <v>SALIENT SURGICAL TECH., INC</v>
          </cell>
        </row>
        <row r="7721">
          <cell r="C7721" t="str">
            <v>TRINITY BIOTECH</v>
          </cell>
        </row>
        <row r="7722">
          <cell r="C7722" t="str">
            <v>W B MASON CO INC</v>
          </cell>
        </row>
        <row r="7723">
          <cell r="C7723" t="str">
            <v>INVERNESS MEDICAL INNOVATIO</v>
          </cell>
        </row>
        <row r="7724">
          <cell r="C7724" t="str">
            <v>Physician Fees</v>
          </cell>
        </row>
        <row r="7725">
          <cell r="C7725" t="str">
            <v>FFS</v>
          </cell>
        </row>
        <row r="7726">
          <cell r="C7726" t="str">
            <v>A/P Other</v>
          </cell>
        </row>
        <row r="7727">
          <cell r="C7727" t="str">
            <v>7TH AVENUE MEDICAL STAFFING</v>
          </cell>
        </row>
        <row r="7728">
          <cell r="C7728" t="str">
            <v>ACCESS NURSING SERVICES</v>
          </cell>
        </row>
        <row r="7729">
          <cell r="C7729" t="str">
            <v>ADA LEE</v>
          </cell>
        </row>
        <row r="7730">
          <cell r="C7730" t="str">
            <v>ADP INC</v>
          </cell>
        </row>
        <row r="7731">
          <cell r="C7731" t="str">
            <v>ADVANCED OXY-MED SERVICE</v>
          </cell>
        </row>
        <row r="7732">
          <cell r="C7732" t="str">
            <v>AIDES AT HOME INC</v>
          </cell>
        </row>
        <row r="7733">
          <cell r="C7733" t="str">
            <v>AIRGAS</v>
          </cell>
        </row>
        <row r="7734">
          <cell r="C7734" t="str">
            <v>ALLEN HEALTH CARE SERVICES</v>
          </cell>
        </row>
        <row r="7735">
          <cell r="C7735" t="str">
            <v>ALWAYS THERE RESPIRATORY HC</v>
          </cell>
        </row>
        <row r="7736">
          <cell r="C7736" t="str">
            <v>APEX LABORATORY INC</v>
          </cell>
        </row>
        <row r="7737">
          <cell r="C7737" t="str">
            <v>ARAMARK CORP</v>
          </cell>
        </row>
        <row r="7738">
          <cell r="C7738" t="str">
            <v>BAXTER HEALTHCARE CORP</v>
          </cell>
        </row>
        <row r="7739">
          <cell r="C7739" t="str">
            <v>BESTCARE INC</v>
          </cell>
        </row>
        <row r="7740">
          <cell r="C7740" t="str">
            <v>BYRAM HEALTHCARE CENTER</v>
          </cell>
        </row>
        <row r="7741">
          <cell r="C7741" t="str">
            <v>CABRINI CARE AT HOME</v>
          </cell>
        </row>
        <row r="7742">
          <cell r="C7742" t="str">
            <v>CHARLES PFEIFFER INC</v>
          </cell>
        </row>
        <row r="7743">
          <cell r="C7743" t="str">
            <v>CICERO CONSULTING ASSOCIATE</v>
          </cell>
        </row>
        <row r="7744">
          <cell r="C7744" t="str">
            <v>CLOVE LAKES HEALTH CARE AND</v>
          </cell>
        </row>
        <row r="7745">
          <cell r="C7745" t="str">
            <v>CONNEX INTERNATIONAL</v>
          </cell>
        </row>
        <row r="7746">
          <cell r="C7746" t="str">
            <v>GARFUNKEL WILD &amp; TRAVIS PC</v>
          </cell>
        </row>
        <row r="7747">
          <cell r="C7747" t="str">
            <v>GLORIA GRAAL YAMASHITA-MARC</v>
          </cell>
        </row>
        <row r="7748">
          <cell r="C7748" t="str">
            <v>HOPE HOME CARE INC</v>
          </cell>
        </row>
        <row r="7749">
          <cell r="C7749" t="str">
            <v>HOSPICE PHARMACIA</v>
          </cell>
        </row>
        <row r="7750">
          <cell r="C7750" t="str">
            <v>OCE IMAGISTICS INC COPY MAC</v>
          </cell>
        </row>
        <row r="7751">
          <cell r="C7751" t="str">
            <v>KELLY INTL SECURITY SYSTEMS</v>
          </cell>
        </row>
        <row r="7752">
          <cell r="C7752" t="str">
            <v>LINCARE HOME OXYGEN 2-U</v>
          </cell>
        </row>
        <row r="7753">
          <cell r="C7753" t="str">
            <v>MED WORLD PHARMACY</v>
          </cell>
        </row>
        <row r="7754">
          <cell r="C7754" t="str">
            <v>NICOTRA 1200, LLC</v>
          </cell>
        </row>
        <row r="7755">
          <cell r="C7755" t="str">
            <v>NURSING PERSONNEL HOMECARE</v>
          </cell>
        </row>
        <row r="7756">
          <cell r="C7756" t="str">
            <v>OCEAN BREEZE</v>
          </cell>
        </row>
        <row r="7757">
          <cell r="C7757" t="str">
            <v>PRIME STAFFING, LLC</v>
          </cell>
        </row>
        <row r="7758">
          <cell r="C7758" t="str">
            <v>RAWLINGS CO</v>
          </cell>
        </row>
        <row r="7759">
          <cell r="C7759" t="str">
            <v>RELIABLE COMMUNITY CARE INC</v>
          </cell>
        </row>
        <row r="7760">
          <cell r="C7760" t="str">
            <v>RICHMOND COUNTY AMB SER</v>
          </cell>
        </row>
        <row r="7761">
          <cell r="C7761" t="str">
            <v>RICHMOND UNIVERSITY MEDICAL</v>
          </cell>
        </row>
        <row r="7762">
          <cell r="C7762" t="str">
            <v>SAFEHARBOR HEALTHCARE SERVI</v>
          </cell>
        </row>
        <row r="7763">
          <cell r="C7763" t="str">
            <v>SHORE PHARMACEUTICAL PROVID</v>
          </cell>
        </row>
        <row r="7764">
          <cell r="C7764" t="str">
            <v>SVCMC PROFESSIONAL</v>
          </cell>
        </row>
        <row r="7765">
          <cell r="C7765" t="str">
            <v>TRANSCARE DBA METROCARE</v>
          </cell>
        </row>
        <row r="7766">
          <cell r="C7766" t="str">
            <v>UNITEX TEXTILE RENTAL SERVI</v>
          </cell>
        </row>
        <row r="7767">
          <cell r="C7767" t="str">
            <v>W B MASON CO INC</v>
          </cell>
        </row>
        <row r="7768">
          <cell r="C7768" t="str">
            <v>BENEFIT RESOURCE INC</v>
          </cell>
        </row>
        <row r="7769">
          <cell r="C7769" t="str">
            <v>HIPSAVER INC</v>
          </cell>
        </row>
        <row r="7770">
          <cell r="C7770" t="str">
            <v>PROMETRIC</v>
          </cell>
        </row>
        <row r="7771">
          <cell r="C7771" t="str">
            <v>REV EDUARDO BERITOS AMORA</v>
          </cell>
        </row>
        <row r="7772">
          <cell r="C7772" t="str">
            <v>ROSARIO E MAGNO INT'L STAF</v>
          </cell>
        </row>
        <row r="7773">
          <cell r="C7773" t="str">
            <v>STONEBRIDGE DISTRIBUTION I</v>
          </cell>
        </row>
        <row r="7774">
          <cell r="C7774" t="str">
            <v>CARDINAL HEALTH</v>
          </cell>
        </row>
        <row r="7775">
          <cell r="C7775" t="str">
            <v>ORIENTAL TRADING CO</v>
          </cell>
        </row>
        <row r="7776">
          <cell r="C7776" t="str">
            <v>DOD</v>
          </cell>
        </row>
        <row r="7777">
          <cell r="C7777" t="str">
            <v>Physician Fees</v>
          </cell>
        </row>
        <row r="7778">
          <cell r="C7778" t="str">
            <v>Physician Fees</v>
          </cell>
        </row>
        <row r="7779">
          <cell r="C7779" t="str">
            <v>Other Void</v>
          </cell>
        </row>
        <row r="7780">
          <cell r="C7780" t="str">
            <v>Physician Fees</v>
          </cell>
        </row>
        <row r="7781">
          <cell r="C7781" t="str">
            <v>A/P Other</v>
          </cell>
        </row>
        <row r="7782">
          <cell r="C7782" t="str">
            <v>User Defined</v>
          </cell>
        </row>
        <row r="7783">
          <cell r="C7783" t="str">
            <v>ALL TEK LABELING SYSTEMS</v>
          </cell>
        </row>
        <row r="7784">
          <cell r="C7784" t="str">
            <v>ANI DIRECT LP</v>
          </cell>
        </row>
        <row r="7785">
          <cell r="C7785" t="str">
            <v>AVRAM COOPERMAN MD</v>
          </cell>
        </row>
        <row r="7786">
          <cell r="C7786" t="str">
            <v>TD EQUIPMENT FINANCE, INC</v>
          </cell>
        </row>
        <row r="7787">
          <cell r="C7787" t="str">
            <v>DESIGN INTERIORS BY M KAHN</v>
          </cell>
        </row>
        <row r="7788">
          <cell r="C7788" t="str">
            <v>DUNBAR ARMORED</v>
          </cell>
        </row>
        <row r="7789">
          <cell r="C7789" t="str">
            <v>ERBE USA INC</v>
          </cell>
        </row>
        <row r="7790">
          <cell r="C7790" t="str">
            <v>GEN PROBE INC</v>
          </cell>
        </row>
        <row r="7791">
          <cell r="C7791" t="str">
            <v>GOTHAM PER DIEM INC</v>
          </cell>
        </row>
        <row r="7792">
          <cell r="C7792" t="str">
            <v>GREASE &amp; AIR DUCT CARE IN</v>
          </cell>
        </row>
        <row r="7793">
          <cell r="C7793" t="str">
            <v>IDEM</v>
          </cell>
        </row>
        <row r="7794">
          <cell r="C7794" t="str">
            <v>LANGUAGE LINES SERVICES</v>
          </cell>
        </row>
        <row r="7795">
          <cell r="C7795" t="str">
            <v>LANTHEUS MEDICAL IMAGING</v>
          </cell>
        </row>
        <row r="7796">
          <cell r="C7796" t="str">
            <v>MALLINCKRODT MEDICAL INC</v>
          </cell>
        </row>
        <row r="7797">
          <cell r="C7797" t="str">
            <v>METRO BLOOD SERVICE</v>
          </cell>
        </row>
        <row r="7798">
          <cell r="C7798" t="str">
            <v>MICHAEL FAGAN</v>
          </cell>
        </row>
        <row r="7799">
          <cell r="C7799" t="str">
            <v>NYSNA</v>
          </cell>
        </row>
        <row r="7800">
          <cell r="C7800" t="str">
            <v>ONWARD HEALTHCARE INC</v>
          </cell>
        </row>
        <row r="7801">
          <cell r="C7801" t="str">
            <v>OSTEOTECH</v>
          </cell>
        </row>
        <row r="7802">
          <cell r="C7802" t="str">
            <v>PARKS MEDICAL ELECTRONICS</v>
          </cell>
        </row>
        <row r="7803">
          <cell r="C7803" t="str">
            <v>PENUMBRA INC.</v>
          </cell>
        </row>
        <row r="7804">
          <cell r="C7804" t="str">
            <v>PREMIUM ASSIGNMENT CORPORA</v>
          </cell>
        </row>
        <row r="7805">
          <cell r="C7805" t="str">
            <v>PREMIUM ASSIGNMENT CORPORA</v>
          </cell>
        </row>
        <row r="7806">
          <cell r="C7806" t="str">
            <v>PUMPING SOLUTIONS INC</v>
          </cell>
        </row>
        <row r="7807">
          <cell r="C7807" t="str">
            <v>PUMPING SOLUTIONS INC</v>
          </cell>
        </row>
        <row r="7808">
          <cell r="C7808" t="str">
            <v>RESEARCH FOUNDATION FOR ME</v>
          </cell>
        </row>
        <row r="7809">
          <cell r="C7809" t="str">
            <v>RICHMOND DISCOUNT APPLIANC</v>
          </cell>
        </row>
        <row r="7810">
          <cell r="C7810" t="str">
            <v>SPECTRA HVAC SERVICE CORP</v>
          </cell>
        </row>
        <row r="7811">
          <cell r="C7811" t="str">
            <v>STRYKER ORTHOPAEDICS</v>
          </cell>
        </row>
        <row r="7812">
          <cell r="C7812" t="str">
            <v>US SURGICAL CORP</v>
          </cell>
        </row>
        <row r="7813">
          <cell r="C7813" t="str">
            <v>Physician Fees</v>
          </cell>
        </row>
        <row r="7814">
          <cell r="C7814" t="str">
            <v>Other C.L.</v>
          </cell>
        </row>
        <row r="7815">
          <cell r="C7815" t="str">
            <v>A/P Other</v>
          </cell>
        </row>
        <row r="7816">
          <cell r="C7816" t="str">
            <v>Travel Exp</v>
          </cell>
        </row>
        <row r="7817">
          <cell r="C7817" t="str">
            <v>AADCO MEDICAL INC</v>
          </cell>
        </row>
        <row r="7818">
          <cell r="C7818" t="str">
            <v>ABRAMS FENSTERMAN FENSTERMA</v>
          </cell>
        </row>
        <row r="7819">
          <cell r="C7819" t="str">
            <v>ACCESS STAFFING,LLC</v>
          </cell>
        </row>
        <row r="7820">
          <cell r="C7820" t="str">
            <v>ARMSTRONG MEDICAL IND INC</v>
          </cell>
        </row>
        <row r="7821">
          <cell r="C7821" t="str">
            <v>COMPREHENSIVE ARCHIVES INC</v>
          </cell>
        </row>
        <row r="7822">
          <cell r="C7822" t="str">
            <v>EDWARDS LIFESCIENCES LLC</v>
          </cell>
        </row>
        <row r="7823">
          <cell r="C7823" t="str">
            <v>FIDDLER'S ELBOW COUNTRY CLU</v>
          </cell>
        </row>
        <row r="7824">
          <cell r="C7824" t="str">
            <v>HOPKINS MEDICAL PRODUCTS IN</v>
          </cell>
        </row>
        <row r="7825">
          <cell r="C7825" t="str">
            <v>INSIGHT</v>
          </cell>
        </row>
        <row r="7826">
          <cell r="C7826" t="str">
            <v>JOANNE ZWEBEN</v>
          </cell>
        </row>
        <row r="7827">
          <cell r="C7827" t="str">
            <v>MCI</v>
          </cell>
        </row>
        <row r="7828">
          <cell r="C7828" t="str">
            <v>MICHAEL GEOGHEGAN</v>
          </cell>
        </row>
        <row r="7829">
          <cell r="C7829" t="str">
            <v>NASCO INC</v>
          </cell>
        </row>
        <row r="7830">
          <cell r="C7830" t="str">
            <v>NAV IT</v>
          </cell>
        </row>
        <row r="7831">
          <cell r="C7831" t="str">
            <v>NS LOW CO INC</v>
          </cell>
        </row>
        <row r="7832">
          <cell r="C7832" t="str">
            <v>OCEANSIDE INSTITUTIONAL IND</v>
          </cell>
        </row>
        <row r="7833">
          <cell r="C7833" t="str">
            <v>PALL MEDICAL</v>
          </cell>
        </row>
        <row r="7834">
          <cell r="C7834" t="str">
            <v>PETTY CASH</v>
          </cell>
        </row>
        <row r="7835">
          <cell r="C7835" t="str">
            <v>PUBLIC GOODS POOL</v>
          </cell>
        </row>
        <row r="7836">
          <cell r="C7836" t="str">
            <v>R &amp; V FLOORING SYSTEMS INC</v>
          </cell>
        </row>
        <row r="7837">
          <cell r="C7837" t="str">
            <v>ROSS PRODUCTS DIVISION</v>
          </cell>
        </row>
        <row r="7838">
          <cell r="C7838" t="str">
            <v>SHAUB AHMUTY CITRIN &amp; SPRAT</v>
          </cell>
        </row>
        <row r="7839">
          <cell r="C7839" t="str">
            <v>TRANSACTION DATA SYSTEMS IN</v>
          </cell>
        </row>
        <row r="7840">
          <cell r="C7840" t="str">
            <v>TRI ANIM HEALTH SERVICES IN</v>
          </cell>
        </row>
        <row r="7841">
          <cell r="C7841" t="str">
            <v>VERIZON</v>
          </cell>
        </row>
        <row r="7842">
          <cell r="C7842" t="str">
            <v>VERIZON</v>
          </cell>
        </row>
        <row r="7843">
          <cell r="C7843" t="str">
            <v>VERIZON</v>
          </cell>
        </row>
        <row r="7844">
          <cell r="C7844" t="str">
            <v>VERIZON WIRELESS</v>
          </cell>
        </row>
        <row r="7845">
          <cell r="C7845" t="str">
            <v>BOB HORAN</v>
          </cell>
        </row>
        <row r="7846">
          <cell r="C7846" t="str">
            <v>ELEANOR WONG</v>
          </cell>
        </row>
        <row r="7847">
          <cell r="C7847" t="str">
            <v>FRANCISCAN SISTERS OF THE</v>
          </cell>
        </row>
        <row r="7848">
          <cell r="C7848" t="str">
            <v>GLOWER DESIGN&amp;CONSTRUCTION</v>
          </cell>
        </row>
        <row r="7849">
          <cell r="C7849" t="str">
            <v>ING LIFE INSURANCE &amp; ANNUI</v>
          </cell>
        </row>
        <row r="7850">
          <cell r="C7850" t="str">
            <v>KEVIN MCNALLY</v>
          </cell>
        </row>
        <row r="7851">
          <cell r="C7851" t="str">
            <v>LIFE INSURANCE CO OF BOSTO</v>
          </cell>
        </row>
        <row r="7852">
          <cell r="C7852" t="str">
            <v>PETTY CASH - HOLY FAMILY H</v>
          </cell>
        </row>
        <row r="7853">
          <cell r="C7853" t="str">
            <v>RUTH ENRIQUEZ</v>
          </cell>
        </row>
        <row r="7854">
          <cell r="C7854" t="str">
            <v>SISTERS OF MARY IMMACULATE</v>
          </cell>
        </row>
        <row r="7855">
          <cell r="C7855" t="str">
            <v>TRACY DISTEFANO</v>
          </cell>
        </row>
        <row r="7856">
          <cell r="C7856" t="str">
            <v>FFS</v>
          </cell>
        </row>
        <row r="7857">
          <cell r="C7857" t="str">
            <v>A/P Other</v>
          </cell>
        </row>
        <row r="7858">
          <cell r="C7858" t="str">
            <v>ADP INC</v>
          </cell>
        </row>
        <row r="7859">
          <cell r="C7859" t="str">
            <v>ARROW INTERNATIONAL INC</v>
          </cell>
        </row>
        <row r="7860">
          <cell r="C7860" t="str">
            <v>BORIS VASSERMAN PT NY PC</v>
          </cell>
        </row>
        <row r="7861">
          <cell r="C7861" t="str">
            <v>CONSOLIDATED PLASTICS CO IN</v>
          </cell>
        </row>
        <row r="7862">
          <cell r="C7862" t="str">
            <v>DUTCH OPHTHALMIC, USA INC.</v>
          </cell>
        </row>
        <row r="7863">
          <cell r="C7863" t="str">
            <v>EDWARDS LIFESCIENCES LLC</v>
          </cell>
        </row>
        <row r="7864">
          <cell r="C7864" t="str">
            <v>FABIANI &amp; COMPANY</v>
          </cell>
        </row>
        <row r="7865">
          <cell r="C7865" t="str">
            <v>FEDEX</v>
          </cell>
        </row>
        <row r="7866">
          <cell r="C7866" t="str">
            <v>FIDDLER'S ELBOW COUNTRY CLU</v>
          </cell>
        </row>
        <row r="7867">
          <cell r="C7867" t="str">
            <v>GEN PROBE INC</v>
          </cell>
        </row>
        <row r="7868">
          <cell r="C7868" t="str">
            <v>GFS &amp; ASSOCIATES, INC</v>
          </cell>
        </row>
        <row r="7869">
          <cell r="C7869" t="str">
            <v>HEALTHCARE MANAGEMENT</v>
          </cell>
        </row>
        <row r="7870">
          <cell r="C7870" t="str">
            <v>HILL ROM CO</v>
          </cell>
        </row>
        <row r="7871">
          <cell r="C7871" t="str">
            <v>JAYS CAR SERVICE INC</v>
          </cell>
        </row>
        <row r="7872">
          <cell r="C7872" t="str">
            <v>LEMAITRE VASCULAR INC</v>
          </cell>
        </row>
        <row r="7873">
          <cell r="C7873" t="str">
            <v>MARCUS GROUP INC</v>
          </cell>
        </row>
        <row r="7874">
          <cell r="C7874" t="str">
            <v>PARKS MEDICAL ELECTRONICS</v>
          </cell>
        </row>
        <row r="7875">
          <cell r="C7875" t="str">
            <v>PRIME CARE MEDICAL SUPPLIES</v>
          </cell>
        </row>
        <row r="7876">
          <cell r="C7876" t="str">
            <v>US SURGICAL CORP</v>
          </cell>
        </row>
        <row r="7877">
          <cell r="C7877" t="str">
            <v>FIDDLER'S ELBOW COUNTRY CLU</v>
          </cell>
        </row>
        <row r="7878">
          <cell r="C7878" t="str">
            <v>Other Void</v>
          </cell>
        </row>
        <row r="7879">
          <cell r="C7879" t="str">
            <v>Other LTC Void</v>
          </cell>
        </row>
        <row r="7880">
          <cell r="C7880" t="str">
            <v>Rent Void</v>
          </cell>
        </row>
        <row r="7881">
          <cell r="C7881" t="str">
            <v>DOD Void</v>
          </cell>
        </row>
        <row r="7882">
          <cell r="C7882" t="str">
            <v>CCLC</v>
          </cell>
        </row>
        <row r="7883">
          <cell r="C7883" t="str">
            <v>J.A. MAJORS</v>
          </cell>
        </row>
        <row r="7884">
          <cell r="C7884" t="str">
            <v>Payroll Void</v>
          </cell>
        </row>
        <row r="7885">
          <cell r="C7885" t="str">
            <v>Payroll LTC Void</v>
          </cell>
        </row>
        <row r="7886">
          <cell r="C7886" t="str">
            <v>Physician LTC Void</v>
          </cell>
        </row>
        <row r="7887">
          <cell r="C7887" t="str">
            <v>Patient Refund Void</v>
          </cell>
        </row>
        <row r="7888">
          <cell r="C7888" t="str">
            <v>NYS DEPT OF HEALTH</v>
          </cell>
        </row>
        <row r="7889">
          <cell r="C7889" t="str">
            <v>HILL ROM CO</v>
          </cell>
        </row>
        <row r="7890">
          <cell r="C7890" t="str">
            <v>RAWLINGS CO</v>
          </cell>
        </row>
        <row r="7891">
          <cell r="C7891" t="str">
            <v>MEDIFAX EDI</v>
          </cell>
        </row>
        <row r="7892">
          <cell r="C7892" t="str">
            <v>GARFUNKEL WILD &amp; TRAVIS PC</v>
          </cell>
        </row>
        <row r="7893">
          <cell r="C7893" t="str">
            <v>DIVERSIFIED HEAT TRANSFER I</v>
          </cell>
        </row>
        <row r="7894">
          <cell r="C7894" t="str">
            <v>BIOMET INC</v>
          </cell>
        </row>
        <row r="7895">
          <cell r="C7895" t="str">
            <v>CICERO CONSULTING ASSOCIATE</v>
          </cell>
        </row>
        <row r="7896">
          <cell r="C7896" t="str">
            <v>AMERICAN COLLEGE OF RADIOLO</v>
          </cell>
        </row>
        <row r="7897">
          <cell r="C7897" t="str">
            <v>MAQUET</v>
          </cell>
        </row>
        <row r="7898">
          <cell r="C7898" t="str">
            <v>AFTERMATH CLAIM SERVICE</v>
          </cell>
        </row>
        <row r="7899">
          <cell r="C7899" t="str">
            <v>ACS RECOVERY SERVICES</v>
          </cell>
        </row>
        <row r="7900">
          <cell r="C7900" t="str">
            <v>GHIORSI &amp; SORRENTI INC</v>
          </cell>
        </row>
        <row r="7901">
          <cell r="C7901" t="str">
            <v>SIEMENS MEDICAL SOLUTIONS U</v>
          </cell>
        </row>
        <row r="7902">
          <cell r="C7902" t="str">
            <v>LANGUAGE LINES SERVICES</v>
          </cell>
        </row>
        <row r="7903">
          <cell r="C7903" t="str">
            <v>BAY PARKWAY TRAVEL SERVICES</v>
          </cell>
        </row>
        <row r="7904">
          <cell r="C7904" t="str">
            <v>KATHLEEN VINCENTS</v>
          </cell>
        </row>
        <row r="7905">
          <cell r="C7905" t="str">
            <v>ARTHROCARE CORPORATION</v>
          </cell>
        </row>
        <row r="7906">
          <cell r="C7906" t="str">
            <v>ARTHROCARE CORPORATION</v>
          </cell>
        </row>
        <row r="7907">
          <cell r="C7907" t="str">
            <v>BRAIN LAB</v>
          </cell>
        </row>
        <row r="7908">
          <cell r="C7908" t="str">
            <v>CAMELOT COMMUNICATIONS GRP</v>
          </cell>
        </row>
        <row r="7909">
          <cell r="C7909" t="str">
            <v>CHAPIN SPECIALTY HEALTHCARE</v>
          </cell>
        </row>
        <row r="7910">
          <cell r="C7910" t="str">
            <v>GENERAL HOSPITAL SUPPLY COR</v>
          </cell>
        </row>
        <row r="7911">
          <cell r="C7911" t="str">
            <v>MD TECH INC</v>
          </cell>
        </row>
        <row r="7912">
          <cell r="C7912" t="str">
            <v>TERUMO CARDIOVASCULAR SYSTE</v>
          </cell>
        </row>
        <row r="7913">
          <cell r="C7913" t="str">
            <v>MIDPOINT ASSOCIATED PRACTIO</v>
          </cell>
        </row>
        <row r="7914">
          <cell r="C7914" t="str">
            <v>A/P Other</v>
          </cell>
        </row>
        <row r="7915">
          <cell r="C7915" t="str">
            <v>Rents</v>
          </cell>
        </row>
        <row r="7916">
          <cell r="C7916" t="str">
            <v>JOHNSON &amp; JOHNSON MEDICAL P</v>
          </cell>
        </row>
        <row r="7917">
          <cell r="C7917" t="str">
            <v>AETNA INC</v>
          </cell>
        </row>
        <row r="7918">
          <cell r="C7918" t="str">
            <v>AIDES AT HOME INC</v>
          </cell>
        </row>
        <row r="7919">
          <cell r="C7919" t="str">
            <v>ALL METRO HEALTH CARE</v>
          </cell>
        </row>
        <row r="7920">
          <cell r="C7920" t="str">
            <v>AMERICARE PHARMACEUTICAL SE</v>
          </cell>
        </row>
        <row r="7921">
          <cell r="C7921" t="str">
            <v>ARCH WIRELESS</v>
          </cell>
        </row>
        <row r="7922">
          <cell r="C7922" t="str">
            <v>BAY &amp; HANNA INC., OTR #8013</v>
          </cell>
        </row>
        <row r="7923">
          <cell r="C7923" t="str">
            <v>BD DEVELOPMENT LLC</v>
          </cell>
        </row>
        <row r="7924">
          <cell r="C7924" t="str">
            <v>BENEFIT RESOURCE INC</v>
          </cell>
        </row>
        <row r="7925">
          <cell r="C7925" t="str">
            <v>COGENT COMMUNICATIONS</v>
          </cell>
        </row>
        <row r="7926">
          <cell r="C7926" t="str">
            <v>COMMUNITY HOME CARE REFERRA</v>
          </cell>
        </row>
        <row r="7927">
          <cell r="C7927" t="str">
            <v>COMPUTER SI</v>
          </cell>
        </row>
        <row r="7928">
          <cell r="C7928" t="str">
            <v>COOPER SURGICAL</v>
          </cell>
        </row>
        <row r="7929">
          <cell r="C7929" t="str">
            <v>EAGLE LABORATORIES</v>
          </cell>
        </row>
        <row r="7930">
          <cell r="C7930" t="str">
            <v>FAMILY AIDES INC</v>
          </cell>
        </row>
        <row r="7931">
          <cell r="C7931" t="str">
            <v>FINZ &amp; FINZ,P.C. FOR LEGAL</v>
          </cell>
        </row>
        <row r="7932">
          <cell r="C7932" t="str">
            <v>FUELMAN/FLEETCOR</v>
          </cell>
        </row>
        <row r="7933">
          <cell r="C7933" t="str">
            <v>GARFUNKEL WILD &amp; TRAVIS PC</v>
          </cell>
        </row>
        <row r="7934">
          <cell r="C7934" t="str">
            <v>GE MILLER INC</v>
          </cell>
        </row>
        <row r="7935">
          <cell r="C7935" t="str">
            <v>HEART TO HEART HOME CARE</v>
          </cell>
        </row>
        <row r="7936">
          <cell r="C7936" t="str">
            <v>I&amp;Y SENIOR CARE INC</v>
          </cell>
        </row>
        <row r="7937">
          <cell r="C7937" t="str">
            <v>IVEN YOUNG MD</v>
          </cell>
        </row>
        <row r="7938">
          <cell r="C7938" t="str">
            <v>JANE N VASSIL</v>
          </cell>
        </row>
        <row r="7939">
          <cell r="C7939" t="str">
            <v>JANET BOWEN</v>
          </cell>
        </row>
        <row r="7940">
          <cell r="C7940" t="str">
            <v>JENCKS SIGNS</v>
          </cell>
        </row>
        <row r="7941">
          <cell r="C7941" t="str">
            <v>JL CONSULTING LLC</v>
          </cell>
        </row>
        <row r="7942">
          <cell r="C7942" t="str">
            <v>JOHN ASSALI</v>
          </cell>
        </row>
        <row r="7943">
          <cell r="C7943" t="str">
            <v>JOSEPH KESSLER, MD</v>
          </cell>
        </row>
        <row r="7944">
          <cell r="C7944" t="str">
            <v>KARL STORZ</v>
          </cell>
        </row>
        <row r="7945">
          <cell r="C7945" t="str">
            <v>KARL STORZ ENDOSCOPY AMERIC</v>
          </cell>
        </row>
        <row r="7946">
          <cell r="C7946" t="str">
            <v>KONTUR KONTACT LENS CO INC</v>
          </cell>
        </row>
        <row r="7947">
          <cell r="C7947" t="str">
            <v>LAERDAL MEDICAL CORP</v>
          </cell>
        </row>
        <row r="7948">
          <cell r="C7948" t="str">
            <v>LAWSON PRODUCTS INC</v>
          </cell>
        </row>
        <row r="7949">
          <cell r="C7949" t="str">
            <v>LIFELINE SYSTEMS COMPANY</v>
          </cell>
        </row>
        <row r="7950">
          <cell r="C7950" t="str">
            <v>LIFESPIRE INC SUPP WK</v>
          </cell>
        </row>
        <row r="7951">
          <cell r="C7951" t="str">
            <v>LONZA WALKERSVILLE, INC.</v>
          </cell>
        </row>
        <row r="7952">
          <cell r="C7952" t="str">
            <v>MARCO GONZALEZ</v>
          </cell>
        </row>
        <row r="7953">
          <cell r="C7953" t="str">
            <v>MEDICAL LIABILITY MUTUAL</v>
          </cell>
        </row>
        <row r="7954">
          <cell r="C7954" t="str">
            <v>METROPOLITAN LIFE INSURANCE</v>
          </cell>
        </row>
        <row r="7955">
          <cell r="C7955" t="str">
            <v>NATIONAL RESEARCH CORPORATI</v>
          </cell>
        </row>
        <row r="7956">
          <cell r="C7956" t="str">
            <v>NEW CENTURY HOME CARE</v>
          </cell>
        </row>
        <row r="7957">
          <cell r="C7957" t="str">
            <v>NEW YORK DIALYSIS SERVICES</v>
          </cell>
        </row>
        <row r="7958">
          <cell r="C7958" t="str">
            <v>NEW YORK HEALTH CARE INC</v>
          </cell>
        </row>
        <row r="7959">
          <cell r="C7959" t="str">
            <v>OMEGA HOME HEALTH SERVICES</v>
          </cell>
        </row>
        <row r="7960">
          <cell r="C7960" t="str">
            <v>PAXXON HEALTHCARE SERVICES</v>
          </cell>
        </row>
        <row r="7961">
          <cell r="C7961" t="str">
            <v>POSTMASTER</v>
          </cell>
        </row>
        <row r="7962">
          <cell r="C7962" t="str">
            <v>PRECISION PNEUMATICS SERVIC</v>
          </cell>
        </row>
        <row r="7963">
          <cell r="C7963" t="str">
            <v>PRESS GANEY ASSOC INC</v>
          </cell>
        </row>
        <row r="7964">
          <cell r="C7964" t="str">
            <v>QUEENSBROOK NEW YORK</v>
          </cell>
        </row>
        <row r="7965">
          <cell r="C7965" t="str">
            <v>RELIABLE COMMUNITY CARE INC</v>
          </cell>
        </row>
        <row r="7966">
          <cell r="C7966" t="str">
            <v>RENARD MANLEY</v>
          </cell>
        </row>
        <row r="7967">
          <cell r="C7967" t="str">
            <v>ROBERT BROLIN MD</v>
          </cell>
        </row>
        <row r="7968">
          <cell r="C7968" t="str">
            <v>SAFEHARBOR HEALTHCARE SERVI</v>
          </cell>
        </row>
        <row r="7969">
          <cell r="C7969" t="str">
            <v>SAINT VINCENT CATHOLIC MEDI</v>
          </cell>
        </row>
        <row r="7970">
          <cell r="C7970" t="str">
            <v>SHAHID PIRZADE,ROMAH PIRZAD</v>
          </cell>
        </row>
        <row r="7971">
          <cell r="C7971" t="str">
            <v>SPECTERA INC</v>
          </cell>
        </row>
        <row r="7972">
          <cell r="C7972" t="str">
            <v>STERLING INFOSYSTEMS, INC</v>
          </cell>
        </row>
        <row r="7973">
          <cell r="C7973" t="str">
            <v>THE ADAM GROUP</v>
          </cell>
        </row>
        <row r="7974">
          <cell r="C7974" t="str">
            <v>THOMAS HANCHETT</v>
          </cell>
        </row>
        <row r="7975">
          <cell r="C7975" t="str">
            <v>UNITED STATES POSTAL SERVIC</v>
          </cell>
        </row>
        <row r="7976">
          <cell r="C7976" t="str">
            <v>VMware Inc.</v>
          </cell>
        </row>
        <row r="7977">
          <cell r="C7977" t="str">
            <v>ZIMMER US INC</v>
          </cell>
        </row>
        <row r="7978">
          <cell r="C7978" t="str">
            <v>FFS</v>
          </cell>
        </row>
        <row r="7979">
          <cell r="C7979" t="str">
            <v>A/P Other</v>
          </cell>
        </row>
        <row r="7980">
          <cell r="C7980" t="str">
            <v>ADVANTIS HEALTHCARE SOLUTIO</v>
          </cell>
        </row>
        <row r="7981">
          <cell r="C7981" t="str">
            <v>AETNA INC</v>
          </cell>
        </row>
        <row r="7982">
          <cell r="C7982" t="str">
            <v>BENEFIT RESOURCE INC</v>
          </cell>
        </row>
        <row r="7983">
          <cell r="C7983" t="str">
            <v>BROTHERS OF THE CHRISTIAN</v>
          </cell>
        </row>
        <row r="7984">
          <cell r="C7984" t="str">
            <v>DAUGHTERS OF CHARITY OF ST</v>
          </cell>
        </row>
        <row r="7985">
          <cell r="C7985" t="str">
            <v>DAUGHTERS OF MARY MOTHER OF</v>
          </cell>
        </row>
        <row r="7986">
          <cell r="C7986" t="str">
            <v>ISAAC GROUP LLC</v>
          </cell>
        </row>
        <row r="7987">
          <cell r="C7987" t="str">
            <v>MMS-A MEDICAL SUPPLY COMPAN</v>
          </cell>
        </row>
        <row r="7988">
          <cell r="C7988" t="str">
            <v>METROPOLITAN LIFE INSURANCE</v>
          </cell>
        </row>
        <row r="7989">
          <cell r="C7989" t="str">
            <v>PRECISION HEALTH INC</v>
          </cell>
        </row>
        <row r="7990">
          <cell r="C7990" t="str">
            <v>PROMETRIC</v>
          </cell>
        </row>
        <row r="7991">
          <cell r="C7991" t="str">
            <v>PRUDENTIAL ASSET RESOURCES</v>
          </cell>
        </row>
        <row r="7992">
          <cell r="C7992" t="str">
            <v>QUEENSBROOK INSURANCE LTD</v>
          </cell>
        </row>
        <row r="7993">
          <cell r="C7993" t="str">
            <v>RENEE GREENE</v>
          </cell>
        </row>
        <row r="7994">
          <cell r="C7994" t="str">
            <v>REV EDUARDO BERITOS AMORA</v>
          </cell>
        </row>
        <row r="7995">
          <cell r="C7995" t="str">
            <v>REV GIL SUAYBAGRINO</v>
          </cell>
        </row>
        <row r="7996">
          <cell r="C7996" t="str">
            <v>REV MICHAEL ARPUTHAM</v>
          </cell>
        </row>
        <row r="7997">
          <cell r="C7997" t="str">
            <v>REV. ILYAS GILL</v>
          </cell>
        </row>
        <row r="7998">
          <cell r="C7998" t="str">
            <v>SKIL CARE CORP</v>
          </cell>
        </row>
        <row r="7999">
          <cell r="C7999" t="str">
            <v>SPECTERA INC</v>
          </cell>
        </row>
        <row r="8000">
          <cell r="C8000" t="str">
            <v>STERLING INFOSYSTEMS, INC</v>
          </cell>
        </row>
        <row r="8001">
          <cell r="C8001" t="str">
            <v>TRANSCARE DBA METROCARE</v>
          </cell>
        </row>
        <row r="8002">
          <cell r="C8002" t="str">
            <v>Physician Fees</v>
          </cell>
        </row>
        <row r="8003">
          <cell r="C8003" t="str">
            <v>A/P Other</v>
          </cell>
        </row>
        <row r="8004">
          <cell r="C8004" t="str">
            <v>ADVANTIS HEALTHCARE SOLUTIO</v>
          </cell>
        </row>
        <row r="8005">
          <cell r="C8005" t="str">
            <v>AETNA INC</v>
          </cell>
        </row>
        <row r="8006">
          <cell r="C8006" t="str">
            <v>APOTHECARY PRODUCTS</v>
          </cell>
        </row>
        <row r="8007">
          <cell r="C8007" t="str">
            <v>ARTHUR J LENZA</v>
          </cell>
        </row>
        <row r="8008">
          <cell r="C8008" t="str">
            <v>BENEFIT RESOURCE INC</v>
          </cell>
        </row>
        <row r="8009">
          <cell r="C8009" t="str">
            <v>CICERO CONSULTING ASSOCIATE</v>
          </cell>
        </row>
        <row r="8010">
          <cell r="C8010" t="str">
            <v>COUNTY GRAPHICS FORMS MGMT</v>
          </cell>
        </row>
        <row r="8011">
          <cell r="C8011" t="str">
            <v>FIRST UNUM LIFE INSURANCE C</v>
          </cell>
        </row>
        <row r="8012">
          <cell r="C8012" t="str">
            <v>GARFUNKEL WILD &amp; TRAVIS PC</v>
          </cell>
        </row>
        <row r="8013">
          <cell r="C8013" t="str">
            <v>MARIA L. MCGUIRE, RN</v>
          </cell>
        </row>
        <row r="8014">
          <cell r="C8014" t="str">
            <v>METROPOLITAN LIFE INSURANCE</v>
          </cell>
        </row>
        <row r="8015">
          <cell r="C8015" t="str">
            <v>NETSMART</v>
          </cell>
        </row>
        <row r="8016">
          <cell r="C8016" t="str">
            <v>NYAHSA</v>
          </cell>
        </row>
        <row r="8017">
          <cell r="C8017" t="str">
            <v>PAUL ROSENFELD</v>
          </cell>
        </row>
        <row r="8018">
          <cell r="C8018" t="str">
            <v>PROMETRIC</v>
          </cell>
        </row>
        <row r="8019">
          <cell r="C8019" t="str">
            <v>QUEENSBROOK INSURANCE LTD</v>
          </cell>
        </row>
        <row r="8020">
          <cell r="C8020" t="str">
            <v>RICHMOND COUNTY AMB SER</v>
          </cell>
        </row>
        <row r="8021">
          <cell r="C8021" t="str">
            <v>SODEXO OPERATIONS LLC</v>
          </cell>
        </row>
        <row r="8022">
          <cell r="C8022" t="str">
            <v>SR SHEILA BROSNAN</v>
          </cell>
        </row>
        <row r="8023">
          <cell r="C8023" t="str">
            <v>STERLING INFOSYSTEMS, INC</v>
          </cell>
        </row>
        <row r="8024">
          <cell r="C8024" t="str">
            <v>TODT HILL UROLOGIC GRP PC</v>
          </cell>
        </row>
        <row r="8025">
          <cell r="C8025" t="str">
            <v>Rents</v>
          </cell>
        </row>
        <row r="8026">
          <cell r="C8026" t="str">
            <v>BUTLER WOODCRAFTERS INC</v>
          </cell>
        </row>
        <row r="8027">
          <cell r="C8027" t="str">
            <v>CHURCHILL CORP SERVICES</v>
          </cell>
        </row>
        <row r="8028">
          <cell r="C8028" t="str">
            <v>COOK MEDICAL INCORPORATED</v>
          </cell>
        </row>
        <row r="8029">
          <cell r="C8029" t="str">
            <v>COOK UROLOGICAL</v>
          </cell>
        </row>
        <row r="8030">
          <cell r="C8030" t="str">
            <v>CORAL BLOOD SERVICES</v>
          </cell>
        </row>
        <row r="8031">
          <cell r="C8031" t="str">
            <v>EBSCO SUBSCIPTION SVC INC</v>
          </cell>
        </row>
        <row r="8032">
          <cell r="C8032" t="str">
            <v>FEDEX</v>
          </cell>
        </row>
        <row r="8033">
          <cell r="C8033" t="str">
            <v>FIVE STAR CARTING, INC.</v>
          </cell>
        </row>
        <row r="8034">
          <cell r="C8034" t="str">
            <v>IOP INC</v>
          </cell>
        </row>
        <row r="8035">
          <cell r="C8035" t="str">
            <v>JOHN NEMETH</v>
          </cell>
        </row>
        <row r="8036">
          <cell r="C8036" t="str">
            <v>NETWORK &amp; COMPANY INC</v>
          </cell>
        </row>
        <row r="8037">
          <cell r="C8037" t="str">
            <v>NORTHEASTERN TECHNOLOGIES G</v>
          </cell>
        </row>
        <row r="8038">
          <cell r="C8038" t="str">
            <v>NYC MTA</v>
          </cell>
        </row>
        <row r="8039">
          <cell r="C8039" t="str">
            <v>NYCLIX INC</v>
          </cell>
        </row>
        <row r="8040">
          <cell r="C8040" t="str">
            <v>PARKER MEDICAL ASSOCIATES</v>
          </cell>
        </row>
        <row r="8041">
          <cell r="C8041" t="str">
            <v>SHERWIN WILLIAMS</v>
          </cell>
        </row>
        <row r="8042">
          <cell r="C8042" t="str">
            <v>THE ART CENTER</v>
          </cell>
        </row>
        <row r="8043">
          <cell r="C8043" t="str">
            <v>THE KEYMASTERS INC</v>
          </cell>
        </row>
        <row r="8044">
          <cell r="C8044" t="str">
            <v>TREK DIAGNOSTIC SYSTEMS INC</v>
          </cell>
        </row>
        <row r="8045">
          <cell r="C8045" t="str">
            <v>LEONARD EMMA MD</v>
          </cell>
        </row>
        <row r="8046">
          <cell r="C8046" t="str">
            <v>SPECTERA INC</v>
          </cell>
        </row>
        <row r="8047">
          <cell r="C8047" t="str">
            <v>FFS</v>
          </cell>
        </row>
        <row r="8048">
          <cell r="C8048" t="str">
            <v>A/P Other</v>
          </cell>
        </row>
        <row r="8049">
          <cell r="C8049" t="str">
            <v>Payroll expense</v>
          </cell>
        </row>
        <row r="8050">
          <cell r="C8050" t="str">
            <v>AADCO MEDICAL INC</v>
          </cell>
        </row>
        <row r="8051">
          <cell r="C8051" t="str">
            <v>ALBERT CIANCIMINO</v>
          </cell>
        </row>
        <row r="8052">
          <cell r="C8052" t="str">
            <v>ALVAREZ &amp; MARSAL</v>
          </cell>
        </row>
        <row r="8053">
          <cell r="C8053" t="str">
            <v>BD DEVELOPMENT LLC</v>
          </cell>
        </row>
        <row r="8054">
          <cell r="C8054" t="str">
            <v>BENDINER &amp; SCHLESINGER INC</v>
          </cell>
        </row>
        <row r="8055">
          <cell r="C8055" t="str">
            <v>BIK ORTHOPEDICS PC</v>
          </cell>
        </row>
        <row r="8056">
          <cell r="C8056" t="str">
            <v>BIOPRO</v>
          </cell>
        </row>
        <row r="8057">
          <cell r="C8057" t="str">
            <v>BIOTRONIK INC</v>
          </cell>
        </row>
        <row r="8058">
          <cell r="C8058" t="str">
            <v>CABLEVISION SYSTEMS</v>
          </cell>
        </row>
        <row r="8059">
          <cell r="C8059" t="str">
            <v>CADMET INC</v>
          </cell>
        </row>
        <row r="8060">
          <cell r="C8060" t="str">
            <v>CADWALADER WICKERSHAM &amp; TAF</v>
          </cell>
        </row>
        <row r="8061">
          <cell r="C8061" t="str">
            <v>COMMAND SECURITY CORP</v>
          </cell>
        </row>
        <row r="8062">
          <cell r="C8062" t="str">
            <v>COMMUNITY BLOOD CENTERS</v>
          </cell>
        </row>
        <row r="8063">
          <cell r="C8063" t="str">
            <v>COMPREHENSIVE ARCHIVES INC</v>
          </cell>
        </row>
        <row r="8064">
          <cell r="C8064" t="str">
            <v>COUNTY GRAPHICS FORMS MGMT</v>
          </cell>
        </row>
        <row r="8065">
          <cell r="C8065" t="str">
            <v>CRUTCHFIELD</v>
          </cell>
        </row>
        <row r="8066">
          <cell r="C8066" t="str">
            <v>GARFUNKEL WILD &amp; TRAVIS PC</v>
          </cell>
        </row>
        <row r="8067">
          <cell r="C8067" t="str">
            <v>HEALTH FACILITY ASSESSMT FU</v>
          </cell>
        </row>
        <row r="8068">
          <cell r="C8068" t="str">
            <v>HELENA LABS</v>
          </cell>
        </row>
        <row r="8069">
          <cell r="C8069" t="str">
            <v>HIGGINS &amp; QUASEBARTH</v>
          </cell>
        </row>
        <row r="8070">
          <cell r="C8070" t="str">
            <v>HOPKINS MEDICAL PRODUCTS IN</v>
          </cell>
        </row>
        <row r="8071">
          <cell r="C8071" t="str">
            <v>HOWARD M. FILE P.C.</v>
          </cell>
        </row>
        <row r="8072">
          <cell r="C8072" t="str">
            <v>INDUSTR COOLING AIR COND SV</v>
          </cell>
        </row>
        <row r="8073">
          <cell r="C8073" t="str">
            <v>JANET COHEN</v>
          </cell>
        </row>
        <row r="8074">
          <cell r="C8074" t="str">
            <v>KAUFMAN HALL</v>
          </cell>
        </row>
        <row r="8075">
          <cell r="C8075" t="str">
            <v>KENDALL HEALTHCARE PRODUCTS</v>
          </cell>
        </row>
        <row r="8076">
          <cell r="C8076" t="str">
            <v>LE ST MARTIN HOTEL &amp;</v>
          </cell>
        </row>
        <row r="8077">
          <cell r="C8077" t="str">
            <v>LEICA MICROSYSTEMS INC</v>
          </cell>
        </row>
        <row r="8078">
          <cell r="C8078" t="str">
            <v>MED SEEK</v>
          </cell>
        </row>
        <row r="8079">
          <cell r="C8079" t="str">
            <v>MICHELE SALITURO</v>
          </cell>
        </row>
        <row r="8080">
          <cell r="C8080" t="str">
            <v>MOTORS FLEET</v>
          </cell>
        </row>
        <row r="8081">
          <cell r="C8081" t="str">
            <v>NEW YORK STATE DEPT OF HEAL</v>
          </cell>
        </row>
        <row r="8082">
          <cell r="C8082" t="str">
            <v>NICOLET BIOMEDICAL</v>
          </cell>
        </row>
        <row r="8083">
          <cell r="C8083" t="str">
            <v>NOUVEAU ELEVATOR INC</v>
          </cell>
        </row>
        <row r="8084">
          <cell r="C8084" t="str">
            <v>PITNEY BOWES PURCHASE POWER</v>
          </cell>
        </row>
        <row r="8085">
          <cell r="C8085" t="str">
            <v>PREMIUM ASSIGNMENT CORPORAT</v>
          </cell>
        </row>
        <row r="8086">
          <cell r="C8086" t="str">
            <v>PROTECTION PLUS SECURITY CO</v>
          </cell>
        </row>
        <row r="8087">
          <cell r="C8087" t="str">
            <v>QUEENSBROOK INSURANCE LTD</v>
          </cell>
        </row>
        <row r="8088">
          <cell r="C8088" t="str">
            <v>QUEENSBROOK NEW YORK</v>
          </cell>
        </row>
        <row r="8089">
          <cell r="C8089" t="str">
            <v>SACHS ASSOCIATES</v>
          </cell>
        </row>
        <row r="8090">
          <cell r="C8090" t="str">
            <v>SIEMENS MEDICAL SOLUTIONS H</v>
          </cell>
        </row>
        <row r="8091">
          <cell r="C8091" t="str">
            <v>SMITHS MEDICAL MD</v>
          </cell>
        </row>
        <row r="8092">
          <cell r="C8092" t="str">
            <v>SQUIER KNAPP DUNN</v>
          </cell>
        </row>
        <row r="8093">
          <cell r="C8093" t="str">
            <v>STERIS CORP</v>
          </cell>
        </row>
        <row r="8094">
          <cell r="C8094" t="str">
            <v>TERUMO CARDIOVASCULAR SYSTE</v>
          </cell>
        </row>
        <row r="8095">
          <cell r="C8095" t="str">
            <v>THE TRIO COMPANY</v>
          </cell>
        </row>
        <row r="8096">
          <cell r="C8096" t="str">
            <v>THERMO FISHER SCIENTIFIC</v>
          </cell>
        </row>
        <row r="8097">
          <cell r="C8097" t="str">
            <v>TPF NURSING REGISTRY INC</v>
          </cell>
        </row>
        <row r="8098">
          <cell r="C8098" t="str">
            <v>USI</v>
          </cell>
        </row>
        <row r="8099">
          <cell r="C8099" t="str">
            <v>VERATHON INC</v>
          </cell>
        </row>
        <row r="8100">
          <cell r="C8100" t="str">
            <v>WHITE GLOVE INC</v>
          </cell>
        </row>
        <row r="8101">
          <cell r="C8101" t="str">
            <v>WRIGHT MEDICAL TECHNOLOGY I</v>
          </cell>
        </row>
        <row r="8102">
          <cell r="C8102" t="str">
            <v>DOD</v>
          </cell>
        </row>
        <row r="8103">
          <cell r="C8103" t="str">
            <v>A/P Other</v>
          </cell>
        </row>
        <row r="8104">
          <cell r="C8104" t="str">
            <v>1199 SEIU TRAINING &amp; UPGRAD</v>
          </cell>
        </row>
        <row r="8105">
          <cell r="C8105" t="str">
            <v>1199 SEIU TRAINING&amp; UPGRADI</v>
          </cell>
        </row>
        <row r="8106">
          <cell r="C8106" t="str">
            <v>CADWELL LABORATORIES INC</v>
          </cell>
        </row>
        <row r="8107">
          <cell r="C8107" t="str">
            <v>EDWARDS LIFESCIENCES LLC</v>
          </cell>
        </row>
        <row r="8108">
          <cell r="C8108" t="str">
            <v>HUNTZINGER MANAGEMENT GROUP</v>
          </cell>
        </row>
        <row r="8109">
          <cell r="C8109" t="str">
            <v>KELLY INTL SECURITY SYSTEMS</v>
          </cell>
        </row>
        <row r="8110">
          <cell r="C8110" t="str">
            <v>1199 SEIU BENEFITS FUND</v>
          </cell>
        </row>
        <row r="8111">
          <cell r="C8111" t="str">
            <v>1199 CHILDCARE FUND</v>
          </cell>
        </row>
        <row r="8112">
          <cell r="C8112" t="str">
            <v>1199 SEIU PENSION FUND</v>
          </cell>
        </row>
        <row r="8113">
          <cell r="C8113" t="str">
            <v>LOCAL 803 PENSION FUND</v>
          </cell>
        </row>
        <row r="8114">
          <cell r="C8114" t="str">
            <v>LOWELL JOHNSON</v>
          </cell>
        </row>
        <row r="8115">
          <cell r="C8115" t="str">
            <v>MARK McCONKEY</v>
          </cell>
        </row>
        <row r="8116">
          <cell r="C8116" t="str">
            <v>MARTINA SELDMAN AND SULLIVA</v>
          </cell>
        </row>
        <row r="8117">
          <cell r="C8117" t="str">
            <v>MEDICAL ACCOUNTS SERVICE</v>
          </cell>
        </row>
        <row r="8118">
          <cell r="C8118" t="str">
            <v>NYSNA BENEFITS</v>
          </cell>
        </row>
        <row r="8119">
          <cell r="C8119" t="str">
            <v>NYSNA PENSION</v>
          </cell>
        </row>
        <row r="8120">
          <cell r="C8120" t="str">
            <v>PULSE MARKETING, DEVELOPMEN</v>
          </cell>
        </row>
        <row r="8121">
          <cell r="C8121" t="str">
            <v>QUEST MEDICAL INC</v>
          </cell>
        </row>
        <row r="8122">
          <cell r="C8122" t="str">
            <v>SPOT FREE INC</v>
          </cell>
        </row>
        <row r="8123">
          <cell r="C8123" t="str">
            <v>SSOBA BENEFITS</v>
          </cell>
        </row>
        <row r="8124">
          <cell r="C8124" t="str">
            <v>STATE CHEMICAL MANUFACTURIN</v>
          </cell>
        </row>
        <row r="8125">
          <cell r="C8125" t="str">
            <v>TEAMSTERS LOCAL 210</v>
          </cell>
        </row>
        <row r="8126">
          <cell r="C8126" t="str">
            <v>Physician Fees</v>
          </cell>
        </row>
        <row r="8127">
          <cell r="C8127" t="str">
            <v>FFS</v>
          </cell>
        </row>
        <row r="8128">
          <cell r="C8128" t="str">
            <v>A/P Other</v>
          </cell>
        </row>
        <row r="8129">
          <cell r="C8129" t="str">
            <v>Travel Exp</v>
          </cell>
        </row>
        <row r="8130">
          <cell r="C8130" t="str">
            <v>1199 SEIU TRAINING &amp; UPGRAD</v>
          </cell>
        </row>
        <row r="8131">
          <cell r="C8131" t="str">
            <v>1199 SEIU TRAINING&amp; UPGRADI</v>
          </cell>
        </row>
        <row r="8132">
          <cell r="C8132" t="str">
            <v>7TH AVENUE MEDICAL STAFFING</v>
          </cell>
        </row>
        <row r="8133">
          <cell r="C8133" t="str">
            <v>ADP INC</v>
          </cell>
        </row>
        <row r="8134">
          <cell r="C8134" t="str">
            <v>AETNA LIFE INS ONLY</v>
          </cell>
        </row>
        <row r="8135">
          <cell r="C8135" t="str">
            <v>AIRGAS</v>
          </cell>
        </row>
        <row r="8136">
          <cell r="C8136" t="str">
            <v>APEX LABORATORY INC</v>
          </cell>
        </row>
        <row r="8137">
          <cell r="C8137" t="str">
            <v>CARDINAL HEALTH</v>
          </cell>
        </row>
        <row r="8138">
          <cell r="C8138" t="str">
            <v>CHARLES PFEIFFER INC</v>
          </cell>
        </row>
        <row r="8139">
          <cell r="C8139" t="str">
            <v>FEDEX</v>
          </cell>
        </row>
        <row r="8140">
          <cell r="C8140" t="str">
            <v>FIVE STAR CARTING, INC.</v>
          </cell>
        </row>
        <row r="8141">
          <cell r="C8141" t="str">
            <v>ISAAC GROUP LLC</v>
          </cell>
        </row>
        <row r="8142">
          <cell r="C8142" t="str">
            <v>LIFE INSUR CO OF BOSTON &amp; N</v>
          </cell>
        </row>
        <row r="8143">
          <cell r="C8143" t="str">
            <v>1199 SEIU BENEFITS FUND</v>
          </cell>
        </row>
        <row r="8144">
          <cell r="C8144" t="str">
            <v>1199 CHILDCARE FUND</v>
          </cell>
        </row>
        <row r="8145">
          <cell r="C8145" t="str">
            <v>1199 SEIU PENSION FUND</v>
          </cell>
        </row>
        <row r="8146">
          <cell r="C8146" t="str">
            <v>JACK MICELI DDS PC</v>
          </cell>
        </row>
        <row r="8147">
          <cell r="C8147" t="str">
            <v>MMS-A MEDICAL SUPPLY COMPAN</v>
          </cell>
        </row>
        <row r="8148">
          <cell r="C8148" t="str">
            <v>MELVIN AARON</v>
          </cell>
        </row>
        <row r="8149">
          <cell r="C8149" t="str">
            <v>NEW YORK HOME HEALTHCARE EQ</v>
          </cell>
        </row>
        <row r="8150">
          <cell r="C8150" t="str">
            <v>NYSNA BENEFITS</v>
          </cell>
        </row>
        <row r="8151">
          <cell r="C8151" t="str">
            <v>NYSNA PENSION</v>
          </cell>
        </row>
        <row r="8152">
          <cell r="C8152" t="str">
            <v>PRIME STAFFING, LLC</v>
          </cell>
        </row>
        <row r="8153">
          <cell r="C8153" t="str">
            <v>PROSKAUER ROSE LLP</v>
          </cell>
        </row>
        <row r="8154">
          <cell r="C8154" t="str">
            <v>RELIABLE HEALTH SYSTEM</v>
          </cell>
        </row>
        <row r="8155">
          <cell r="C8155" t="str">
            <v>REV GIL SUAYBAGRINO</v>
          </cell>
        </row>
        <row r="8156">
          <cell r="C8156" t="str">
            <v>REV. ILYAS GILL</v>
          </cell>
        </row>
        <row r="8157">
          <cell r="C8157" t="str">
            <v>STONEBRIDGE DISTRIBUTION IN</v>
          </cell>
        </row>
        <row r="8158">
          <cell r="C8158" t="str">
            <v>ZURICH AMERICAN INSURANCE C</v>
          </cell>
        </row>
        <row r="8159">
          <cell r="C8159" t="str">
            <v>1199 SEIU TRAINING &amp; UPGRAD</v>
          </cell>
        </row>
        <row r="8160">
          <cell r="C8160" t="str">
            <v>1199 SEIU TRAINING&amp; UPGRADI</v>
          </cell>
        </row>
        <row r="8161">
          <cell r="C8161" t="str">
            <v>AAA APPLE CAR SERVICE</v>
          </cell>
        </row>
        <row r="8162">
          <cell r="C8162" t="str">
            <v>CARDINAL HEALTH</v>
          </cell>
        </row>
        <row r="8163">
          <cell r="C8163" t="str">
            <v>FOLEY POWER</v>
          </cell>
        </row>
        <row r="8164">
          <cell r="C8164" t="str">
            <v>1199 SEIU BENEFITS FUND</v>
          </cell>
        </row>
        <row r="8165">
          <cell r="C8165" t="str">
            <v>1199 CHILDCARE FUND</v>
          </cell>
        </row>
        <row r="8166">
          <cell r="C8166" t="str">
            <v>1199 SEIU PENSION FUND</v>
          </cell>
        </row>
        <row r="8167">
          <cell r="C8167" t="str">
            <v>NEW YORK MEDICAL DIRECTORS</v>
          </cell>
        </row>
        <row r="8168">
          <cell r="C8168" t="str">
            <v>NRC PICKER</v>
          </cell>
        </row>
        <row r="8169">
          <cell r="C8169" t="str">
            <v>NYSNA BENEFITS</v>
          </cell>
        </row>
        <row r="8170">
          <cell r="C8170" t="str">
            <v>REV MICHAEL ARPUTHAM</v>
          </cell>
        </row>
        <row r="8171">
          <cell r="C8171" t="str">
            <v>RICHARD ABBATE</v>
          </cell>
        </row>
        <row r="8172">
          <cell r="C8172" t="str">
            <v>A/P Other</v>
          </cell>
        </row>
        <row r="8173">
          <cell r="C8173" t="str">
            <v>AMERSHAM HEALTH</v>
          </cell>
        </row>
        <row r="8174">
          <cell r="C8174" t="str">
            <v>ASCENT HEALTHCARE SOLUTION</v>
          </cell>
        </row>
        <row r="8175">
          <cell r="C8175" t="str">
            <v>BIO-RAD LABORATORIES INC.</v>
          </cell>
        </row>
        <row r="8176">
          <cell r="C8176" t="str">
            <v>BIO-RAD LABORATORIES, INC.</v>
          </cell>
        </row>
        <row r="8177">
          <cell r="C8177" t="str">
            <v>CARL ZEISS INC</v>
          </cell>
        </row>
        <row r="8178">
          <cell r="C8178" t="str">
            <v>EDWARDS LIFESCIENCES LLC</v>
          </cell>
        </row>
        <row r="8179">
          <cell r="C8179" t="str">
            <v>IMMUCOR INC</v>
          </cell>
        </row>
        <row r="8180">
          <cell r="C8180" t="str">
            <v>JENNIFER COFFEY</v>
          </cell>
        </row>
        <row r="8181">
          <cell r="C8181" t="str">
            <v>LUMEDX CORP</v>
          </cell>
        </row>
        <row r="8182">
          <cell r="C8182" t="str">
            <v>NEW YORK STATE DEPT OF HEA</v>
          </cell>
        </row>
        <row r="8183">
          <cell r="C8183" t="str">
            <v>PATIENT KEEPER</v>
          </cell>
        </row>
        <row r="8184">
          <cell r="C8184" t="str">
            <v>PATIENT KEEPER</v>
          </cell>
        </row>
        <row r="8185">
          <cell r="C8185" t="str">
            <v>US SURGICAL CORP</v>
          </cell>
        </row>
        <row r="8186">
          <cell r="C8186" t="str">
            <v>INVERNESS MEDICAL INNOVATI</v>
          </cell>
        </row>
        <row r="8187">
          <cell r="C8187" t="str">
            <v>Garnishments</v>
          </cell>
        </row>
        <row r="8188">
          <cell r="C8188" t="str">
            <v>A/P Other</v>
          </cell>
        </row>
        <row r="8189">
          <cell r="C8189" t="str">
            <v>Food Allowances</v>
          </cell>
        </row>
        <row r="8190">
          <cell r="C8190" t="str">
            <v>ACCESS NURSING SERVICES</v>
          </cell>
        </row>
        <row r="8191">
          <cell r="C8191" t="str">
            <v>ADDIE PINEDA</v>
          </cell>
        </row>
        <row r="8192">
          <cell r="C8192" t="str">
            <v>EMPIRE GENERAL CONTRACTING</v>
          </cell>
        </row>
        <row r="8193">
          <cell r="C8193" t="str">
            <v>FEDCAP HOME CARE</v>
          </cell>
        </row>
        <row r="8194">
          <cell r="C8194" t="str">
            <v>IRON MOUNTAIN</v>
          </cell>
        </row>
        <row r="8195">
          <cell r="C8195" t="str">
            <v>MARYELLEN MARCHESE</v>
          </cell>
        </row>
        <row r="8196">
          <cell r="C8196" t="str">
            <v>MEDLINE INDUSTRIES INC</v>
          </cell>
        </row>
        <row r="8197">
          <cell r="C8197" t="str">
            <v>MILLER &amp; CHITTY CO INC</v>
          </cell>
        </row>
        <row r="8198">
          <cell r="C8198" t="str">
            <v>NASCO INC</v>
          </cell>
        </row>
        <row r="8199">
          <cell r="C8199" t="str">
            <v>NETSMART</v>
          </cell>
        </row>
        <row r="8200">
          <cell r="C8200" t="str">
            <v>OCEANSIDE INSTITUTIONAL IND</v>
          </cell>
        </row>
        <row r="8201">
          <cell r="C8201" t="str">
            <v>SANDHILL SCIENTIFIC INC</v>
          </cell>
        </row>
        <row r="8202">
          <cell r="C8202" t="str">
            <v>SHOREGROUP, INC</v>
          </cell>
        </row>
        <row r="8203">
          <cell r="C8203" t="str">
            <v>SODEXO OPERATIONS LLC</v>
          </cell>
        </row>
        <row r="8204">
          <cell r="C8204" t="str">
            <v>STANDARD IMAGING</v>
          </cell>
        </row>
        <row r="8205">
          <cell r="C8205" t="str">
            <v>THE ANSPACH EFFORT INC</v>
          </cell>
        </row>
        <row r="8206">
          <cell r="C8206" t="str">
            <v>UTOPIA HOME CARE INC</v>
          </cell>
        </row>
        <row r="8207">
          <cell r="C8207" t="str">
            <v>ADP INC</v>
          </cell>
        </row>
        <row r="8208">
          <cell r="C8208" t="str">
            <v>BROTHERS OF THE CHRISTIAN</v>
          </cell>
        </row>
        <row r="8209">
          <cell r="C8209" t="str">
            <v>CATHERINE FRIEDMAN</v>
          </cell>
        </row>
        <row r="8210">
          <cell r="C8210" t="str">
            <v>DAUGHTERS OF CHARITY OF ST</v>
          </cell>
        </row>
        <row r="8211">
          <cell r="C8211" t="str">
            <v>DAUGHTERS OF DIVINE LOVE</v>
          </cell>
        </row>
        <row r="8212">
          <cell r="C8212" t="str">
            <v>DAUGHTERS OF MARY MOTHER OF</v>
          </cell>
        </row>
        <row r="8213">
          <cell r="C8213" t="str">
            <v>HEALTH PRO</v>
          </cell>
        </row>
        <row r="8214">
          <cell r="C8214" t="str">
            <v>HENRY SCHEIN INC</v>
          </cell>
        </row>
        <row r="8215">
          <cell r="C8215" t="str">
            <v>JOHN ADISANO</v>
          </cell>
        </row>
        <row r="8216">
          <cell r="C8216" t="str">
            <v>LOEB &amp; TROPER</v>
          </cell>
        </row>
        <row r="8217">
          <cell r="C8217" t="str">
            <v>SECURITAS SECURITY SERVICES</v>
          </cell>
        </row>
        <row r="8218">
          <cell r="C8218" t="str">
            <v>ABBOTT LABS DIAG DIVISION</v>
          </cell>
        </row>
        <row r="8219">
          <cell r="C8219" t="str">
            <v>BAYWAY LUMBER</v>
          </cell>
        </row>
        <row r="8220">
          <cell r="C8220" t="str">
            <v>BELMONT INSTRUMENT COMPANY</v>
          </cell>
        </row>
        <row r="8221">
          <cell r="C8221" t="str">
            <v>EDWARDS LIFESCIENCES LLC</v>
          </cell>
        </row>
        <row r="8222">
          <cell r="C8222" t="str">
            <v>LANGUAGE LINES SERVICES</v>
          </cell>
        </row>
        <row r="8223">
          <cell r="C8223" t="str">
            <v>NURSES ON HAND REGISTRY INC</v>
          </cell>
        </row>
        <row r="8224">
          <cell r="C8224" t="str">
            <v>PUBLIC GOODS POOL</v>
          </cell>
        </row>
        <row r="8225">
          <cell r="C8225" t="str">
            <v>RHOMAR INDUSTRIES INC</v>
          </cell>
        </row>
        <row r="8226">
          <cell r="C8226" t="str">
            <v>SMITH &amp; NEPHEW ENDOSCOPY IN</v>
          </cell>
        </row>
        <row r="8227">
          <cell r="C8227" t="str">
            <v>STERLING SANITARY SUPPLY CO</v>
          </cell>
        </row>
        <row r="8228">
          <cell r="C8228" t="str">
            <v>SURVEYMONKEY.COM</v>
          </cell>
        </row>
        <row r="8229">
          <cell r="C8229" t="str">
            <v>VENTANA MEDICAL</v>
          </cell>
        </row>
        <row r="8230">
          <cell r="C8230" t="str">
            <v>VERACITY LLC</v>
          </cell>
        </row>
        <row r="8231">
          <cell r="C8231" t="str">
            <v>W B MASON CO INC</v>
          </cell>
        </row>
        <row r="8232">
          <cell r="C8232" t="str">
            <v>W.B. MASON</v>
          </cell>
        </row>
        <row r="8233">
          <cell r="C8233" t="str">
            <v>FFS</v>
          </cell>
        </row>
        <row r="8234">
          <cell r="C8234" t="str">
            <v>A/P Other</v>
          </cell>
        </row>
        <row r="8235">
          <cell r="C8235" t="str">
            <v>ACCLARENT INC</v>
          </cell>
        </row>
        <row r="8236">
          <cell r="C8236" t="str">
            <v>AIRGAS</v>
          </cell>
        </row>
        <row r="8237">
          <cell r="C8237" t="str">
            <v>BRACCO DIAGNOSTICS INC</v>
          </cell>
        </row>
        <row r="8238">
          <cell r="C8238" t="str">
            <v>CARDINAL HEALTH</v>
          </cell>
        </row>
        <row r="8239">
          <cell r="C8239" t="str">
            <v>COMPREHENSIVE ARCHIVES INC</v>
          </cell>
        </row>
        <row r="8240">
          <cell r="C8240" t="str">
            <v>DOMENIC SEGALLA</v>
          </cell>
        </row>
        <row r="8241">
          <cell r="C8241" t="str">
            <v>GE HEALTHCARE</v>
          </cell>
        </row>
        <row r="8242">
          <cell r="C8242" t="str">
            <v>GE MEDICAL SYSTEMS</v>
          </cell>
        </row>
        <row r="8243">
          <cell r="C8243" t="str">
            <v>GE MEDICAL SYSTEMS IT, INC</v>
          </cell>
        </row>
        <row r="8244">
          <cell r="C8244" t="str">
            <v>HEALTH FACILITY ASSESSMT FU</v>
          </cell>
        </row>
        <row r="8245">
          <cell r="C8245" t="str">
            <v>HOME CARE ASSOC OF NYS INC</v>
          </cell>
        </row>
        <row r="8246">
          <cell r="C8246" t="str">
            <v>MEDRAD INC</v>
          </cell>
        </row>
        <row r="8247">
          <cell r="C8247" t="str">
            <v>OCEANSIDE INSTITUTIONAL IND</v>
          </cell>
        </row>
        <row r="8248">
          <cell r="C8248" t="str">
            <v>PHILIPS MEDICAL SYSTEMS</v>
          </cell>
        </row>
        <row r="8249">
          <cell r="C8249" t="str">
            <v>PRIMUS CORP</v>
          </cell>
        </row>
        <row r="8250">
          <cell r="C8250" t="str">
            <v>QWEST</v>
          </cell>
        </row>
        <row r="8251">
          <cell r="C8251" t="str">
            <v>RAF MEDICAL</v>
          </cell>
        </row>
        <row r="8252">
          <cell r="C8252" t="str">
            <v>SNEHA PATEL</v>
          </cell>
        </row>
        <row r="8253">
          <cell r="C8253" t="str">
            <v>TRINITY BIOTECH</v>
          </cell>
        </row>
        <row r="8254">
          <cell r="C8254" t="str">
            <v>VIASYS NEUROCARE GROUP</v>
          </cell>
        </row>
        <row r="8255">
          <cell r="C8255" t="str">
            <v>A/P Other</v>
          </cell>
        </row>
        <row r="8256">
          <cell r="C8256" t="str">
            <v>BAYER DIAGNOSTICS</v>
          </cell>
        </row>
        <row r="8257">
          <cell r="C8257" t="str">
            <v>BAYER HEALTHCARE LLC</v>
          </cell>
        </row>
        <row r="8258">
          <cell r="C8258" t="str">
            <v>BD BIOSCIENCES IMMUNOCYTOME</v>
          </cell>
        </row>
        <row r="8259">
          <cell r="C8259" t="str">
            <v>CEN MED ENTERPRISES INC</v>
          </cell>
        </row>
        <row r="8260">
          <cell r="C8260" t="str">
            <v>CODONICS INC</v>
          </cell>
        </row>
        <row r="8261">
          <cell r="C8261" t="str">
            <v>DADE BEHRING INC</v>
          </cell>
        </row>
        <row r="8262">
          <cell r="C8262" t="str">
            <v>DATEX OHMEDA INC</v>
          </cell>
        </row>
        <row r="8263">
          <cell r="C8263" t="str">
            <v>DECAL CORPORATION</v>
          </cell>
        </row>
        <row r="8264">
          <cell r="C8264" t="str">
            <v>DYNAMEX INC</v>
          </cell>
        </row>
        <row r="8265">
          <cell r="C8265" t="str">
            <v>EDWARDS LIFESCIENCES LLC</v>
          </cell>
        </row>
        <row r="8266">
          <cell r="C8266" t="str">
            <v>ERBE USA INC</v>
          </cell>
        </row>
        <row r="8267">
          <cell r="C8267" t="str">
            <v>HAL HEN COMPANY INC</v>
          </cell>
        </row>
        <row r="8268">
          <cell r="C8268" t="str">
            <v>HOPKINS MEDICAL PRODUCTS IN</v>
          </cell>
        </row>
        <row r="8269">
          <cell r="C8269" t="str">
            <v>NICOTRA 1200, LLC</v>
          </cell>
        </row>
        <row r="8270">
          <cell r="C8270" t="str">
            <v>SIEMENS MEDICAL SOLUTIONS D</v>
          </cell>
        </row>
        <row r="8271">
          <cell r="C8271" t="str">
            <v>TERUMO CARDIOVASCULAR SYSTE</v>
          </cell>
        </row>
        <row r="8272">
          <cell r="C8272" t="str">
            <v>VERIZON</v>
          </cell>
        </row>
        <row r="8273">
          <cell r="C8273" t="str">
            <v>VOLCANO CORPORATION</v>
          </cell>
        </row>
        <row r="8274">
          <cell r="C8274" t="str">
            <v>A/P Other</v>
          </cell>
        </row>
        <row r="8275">
          <cell r="C8275" t="str">
            <v>1199 SEIU POLITICAL ACT FUN</v>
          </cell>
        </row>
        <row r="8276">
          <cell r="C8276" t="str">
            <v>1199 SEIU DUES</v>
          </cell>
        </row>
        <row r="8277">
          <cell r="C8277" t="str">
            <v>1199 SEIU FEDERAL CREDIT UN</v>
          </cell>
        </row>
        <row r="8278">
          <cell r="C8278" t="str">
            <v>1199 SEIU HOME MTGE LOAN PR</v>
          </cell>
        </row>
        <row r="8279">
          <cell r="C8279" t="str">
            <v>A. FLEISCHER CONSULTING LLP</v>
          </cell>
        </row>
        <row r="8280">
          <cell r="C8280" t="str">
            <v>ADVANCE DISTRIBUTING</v>
          </cell>
        </row>
        <row r="8281">
          <cell r="C8281" t="str">
            <v>AETNA LIFE INS &amp; ANNUNITY C</v>
          </cell>
        </row>
        <row r="8282">
          <cell r="C8282" t="str">
            <v>AETNA LIFE INS ONLY</v>
          </cell>
        </row>
        <row r="8283">
          <cell r="C8283" t="str">
            <v>BELMONT INSTRUMENT COMPANY</v>
          </cell>
        </row>
        <row r="8284">
          <cell r="C8284" t="str">
            <v>BRENDA YOUNG RN</v>
          </cell>
        </row>
        <row r="8285">
          <cell r="C8285" t="str">
            <v>CARL ZEISS INC</v>
          </cell>
        </row>
        <row r="8286">
          <cell r="C8286" t="str">
            <v>COMMITTEE OF INTERNS AND RE</v>
          </cell>
        </row>
        <row r="8287">
          <cell r="C8287" t="str">
            <v>DIAGNOSTICA STAGO INC</v>
          </cell>
        </row>
        <row r="8288">
          <cell r="C8288" t="str">
            <v>FEDERAL RESERVE BANK</v>
          </cell>
        </row>
        <row r="8289">
          <cell r="C8289" t="str">
            <v>FFF ENTERPRISES INC</v>
          </cell>
        </row>
        <row r="8290">
          <cell r="C8290" t="str">
            <v>FUELMAN/FLEETCOR</v>
          </cell>
        </row>
        <row r="8291">
          <cell r="C8291" t="str">
            <v>GEORGE TSIOLULIAS MD</v>
          </cell>
        </row>
        <row r="8292">
          <cell r="C8292" t="str">
            <v>HENRY PRINCE MD</v>
          </cell>
        </row>
        <row r="8293">
          <cell r="C8293" t="str">
            <v>KAREN FRIED MD</v>
          </cell>
        </row>
        <row r="8294">
          <cell r="C8294" t="str">
            <v>KOPFF NARDELLI &amp; DOPF LLP</v>
          </cell>
        </row>
        <row r="8295">
          <cell r="C8295" t="str">
            <v>LEXION MEDICAL</v>
          </cell>
        </row>
        <row r="8296">
          <cell r="C8296" t="str">
            <v>LIFE INSURANCE CO OF BOSTON</v>
          </cell>
        </row>
        <row r="8297">
          <cell r="C8297" t="str">
            <v>LOCAL 550 IBT</v>
          </cell>
        </row>
        <row r="8298">
          <cell r="C8298" t="str">
            <v>NYSNA DUES</v>
          </cell>
        </row>
        <row r="8299">
          <cell r="C8299" t="str">
            <v>NYSNA BENEFITS</v>
          </cell>
        </row>
        <row r="8300">
          <cell r="C8300" t="str">
            <v>NYSNA PENSION</v>
          </cell>
        </row>
        <row r="8301">
          <cell r="C8301" t="str">
            <v>PAUL D. THOMPSON, MD</v>
          </cell>
        </row>
        <row r="8302">
          <cell r="C8302" t="str">
            <v>SALVATORE SCLAFANI MD</v>
          </cell>
        </row>
        <row r="8303">
          <cell r="C8303" t="str">
            <v>SISTERS OF ST DOMINIC</v>
          </cell>
        </row>
        <row r="8304">
          <cell r="C8304" t="str">
            <v>STEPHEN FACTOR MD</v>
          </cell>
        </row>
        <row r="8305">
          <cell r="C8305" t="str">
            <v>TEAMSTERS LOCAL 210</v>
          </cell>
        </row>
        <row r="8306">
          <cell r="C8306" t="str">
            <v>FARMINGTON CO</v>
          </cell>
        </row>
        <row r="8307">
          <cell r="C8307" t="str">
            <v>UNITED WAY</v>
          </cell>
        </row>
        <row r="8308">
          <cell r="C8308" t="str">
            <v>US LIFE</v>
          </cell>
        </row>
        <row r="8309">
          <cell r="C8309" t="str">
            <v>US SURGICAL CORP</v>
          </cell>
        </row>
        <row r="8310">
          <cell r="C8310" t="str">
            <v>FFS</v>
          </cell>
        </row>
        <row r="8311">
          <cell r="C8311" t="str">
            <v>A/P Other</v>
          </cell>
        </row>
        <row r="8312">
          <cell r="C8312" t="str">
            <v>1199 SEIU POLITICAL ACT FUN</v>
          </cell>
        </row>
        <row r="8313">
          <cell r="C8313" t="str">
            <v>1199 SEIU DUES</v>
          </cell>
        </row>
        <row r="8314">
          <cell r="C8314" t="str">
            <v>1199 SEIU FEDERAL CREDIT UN</v>
          </cell>
        </row>
        <row r="8315">
          <cell r="C8315" t="str">
            <v>ADP INC</v>
          </cell>
        </row>
        <row r="8316">
          <cell r="C8316" t="str">
            <v>BENEFIT RESOURCE INC</v>
          </cell>
        </row>
        <row r="8317">
          <cell r="C8317" t="str">
            <v>BIO SYSTEMS INC</v>
          </cell>
        </row>
        <row r="8318">
          <cell r="C8318" t="str">
            <v>BISHOP MUAVERO CENTER</v>
          </cell>
        </row>
        <row r="8319">
          <cell r="C8319" t="str">
            <v>COUNTY GRAPHICS FORMS MGMT</v>
          </cell>
        </row>
        <row r="8320">
          <cell r="C8320" t="str">
            <v>HEALTH PRO</v>
          </cell>
        </row>
        <row r="8321">
          <cell r="C8321" t="str">
            <v>HEALTHCARE INFORMATION NETW</v>
          </cell>
        </row>
        <row r="8322">
          <cell r="C8322" t="str">
            <v>LOEB &amp; TROPER</v>
          </cell>
        </row>
        <row r="8323">
          <cell r="C8323" t="str">
            <v>MMS-A MEDICAL SUPPLY COMPAN</v>
          </cell>
        </row>
        <row r="8324">
          <cell r="C8324" t="str">
            <v>NEW YORK HOME HEALTHCARE EQ</v>
          </cell>
        </row>
        <row r="8325">
          <cell r="C8325" t="str">
            <v>RENEE GREENE</v>
          </cell>
        </row>
        <row r="8326">
          <cell r="C8326" t="str">
            <v>ANGELO PINTO REV</v>
          </cell>
        </row>
        <row r="8327">
          <cell r="C8327" t="str">
            <v>REV EDUARDO BERITOS AMORA</v>
          </cell>
        </row>
        <row r="8328">
          <cell r="C8328" t="str">
            <v>REV. ILYAS GILL</v>
          </cell>
        </row>
        <row r="8329">
          <cell r="C8329" t="str">
            <v>ROBERT BONGARD</v>
          </cell>
        </row>
        <row r="8330">
          <cell r="C8330" t="str">
            <v>RUTH ENRIQUEZ</v>
          </cell>
        </row>
        <row r="8331">
          <cell r="C8331" t="str">
            <v>VINCENTIAN FATHERS</v>
          </cell>
        </row>
        <row r="8332">
          <cell r="C8332" t="str">
            <v>A/P Other</v>
          </cell>
        </row>
        <row r="8333">
          <cell r="C8333" t="str">
            <v>1199 SEIU POLITICAL ACT FUN</v>
          </cell>
        </row>
        <row r="8334">
          <cell r="C8334" t="str">
            <v>1199 SEIU DUES</v>
          </cell>
        </row>
        <row r="8335">
          <cell r="C8335" t="str">
            <v>1199 SEIU HOME MTGE LOAN PR</v>
          </cell>
        </row>
        <row r="8336">
          <cell r="C8336" t="str">
            <v>ADP INC</v>
          </cell>
        </row>
        <row r="8337">
          <cell r="C8337" t="str">
            <v>ATLANTIC EXPRESS CO</v>
          </cell>
        </row>
        <row r="8338">
          <cell r="C8338" t="str">
            <v>BENEFIT RESOURCE INC</v>
          </cell>
        </row>
        <row r="8339">
          <cell r="C8339" t="str">
            <v>BIO SYSTEMS INC</v>
          </cell>
        </row>
        <row r="8340">
          <cell r="C8340" t="str">
            <v>CARDINAL HEALTH</v>
          </cell>
        </row>
        <row r="8341">
          <cell r="C8341" t="str">
            <v>LOEB &amp; TROPER</v>
          </cell>
        </row>
        <row r="8342">
          <cell r="C8342" t="str">
            <v>NYSNA DUES</v>
          </cell>
        </row>
        <row r="8343">
          <cell r="C8343" t="str">
            <v>NYSNA BENEFITS</v>
          </cell>
        </row>
        <row r="8344">
          <cell r="C8344" t="str">
            <v>PITNEY BOWES PURCHASE POWER</v>
          </cell>
        </row>
        <row r="8345">
          <cell r="C8345" t="str">
            <v>PROMETRIC</v>
          </cell>
        </row>
        <row r="8346">
          <cell r="C8346" t="str">
            <v>RICHMOND COUNTY AMB SER</v>
          </cell>
        </row>
        <row r="8347">
          <cell r="C8347" t="str">
            <v>SAMMONS PRESTON INC</v>
          </cell>
        </row>
        <row r="8348">
          <cell r="C8348" t="str">
            <v>FARMINGTON CO</v>
          </cell>
        </row>
        <row r="8349">
          <cell r="C8349" t="str">
            <v>TODT HILL UROLOGIC GRP PC</v>
          </cell>
        </row>
        <row r="8350">
          <cell r="C8350" t="str">
            <v>UNITED WAY OF NEW YORK CITY</v>
          </cell>
        </row>
        <row r="8351">
          <cell r="C8351" t="str">
            <v>FFS</v>
          </cell>
        </row>
        <row r="8352">
          <cell r="C8352" t="str">
            <v>A/P Other</v>
          </cell>
        </row>
        <row r="8353">
          <cell r="C8353" t="str">
            <v>ASHLAND HERCULES WATER TECH</v>
          </cell>
        </row>
        <row r="8354">
          <cell r="C8354" t="str">
            <v>BAXTER HEALTHCARE CORP</v>
          </cell>
        </row>
        <row r="8355">
          <cell r="C8355" t="str">
            <v>FISHER HEALTHCARE INC</v>
          </cell>
        </row>
        <row r="8356">
          <cell r="C8356" t="str">
            <v>GCX CORP</v>
          </cell>
        </row>
        <row r="8357">
          <cell r="C8357" t="str">
            <v>LLOYD STAFFING</v>
          </cell>
        </row>
        <row r="8358">
          <cell r="C8358" t="str">
            <v>MINNTECH</v>
          </cell>
        </row>
        <row r="8359">
          <cell r="C8359" t="str">
            <v>NAHN NY CHAPTER INC.</v>
          </cell>
        </row>
        <row r="8360">
          <cell r="C8360" t="str">
            <v>NEW YORK STATE DEPT OF HEAL</v>
          </cell>
        </row>
        <row r="8361">
          <cell r="C8361" t="str">
            <v>PETTY CASH</v>
          </cell>
        </row>
        <row r="8362">
          <cell r="C8362" t="str">
            <v>SMITH &amp; NEPHEW/DYONICS</v>
          </cell>
        </row>
        <row r="8363">
          <cell r="C8363" t="str">
            <v>ST JOHN COMPANIES</v>
          </cell>
        </row>
        <row r="8364">
          <cell r="C8364" t="str">
            <v>ZIMMER US INC</v>
          </cell>
        </row>
        <row r="8365">
          <cell r="C8365" t="str">
            <v>A/P Other</v>
          </cell>
        </row>
        <row r="8366">
          <cell r="C8366" t="str">
            <v>1199 SEIU POLITICAL ACT FUN</v>
          </cell>
        </row>
        <row r="8367">
          <cell r="C8367" t="str">
            <v>1199 SEIU DUES</v>
          </cell>
        </row>
        <row r="8368">
          <cell r="C8368" t="str">
            <v>HOPE HOME CARE INC</v>
          </cell>
        </row>
        <row r="8369">
          <cell r="C8369" t="str">
            <v>HOSPICE PHARMACIA</v>
          </cell>
        </row>
        <row r="8370">
          <cell r="C8370" t="str">
            <v>NYSNA DUES</v>
          </cell>
        </row>
        <row r="8371">
          <cell r="C8371" t="str">
            <v>NYSNA BENEFITS</v>
          </cell>
        </row>
        <row r="8372">
          <cell r="C8372" t="str">
            <v>NYSNA PENSION</v>
          </cell>
        </row>
        <row r="8373">
          <cell r="C8373" t="str">
            <v>RICHMOND COUNTY AMB SER</v>
          </cell>
        </row>
        <row r="8374">
          <cell r="C8374" t="str">
            <v>VANDER WYDE HEALTH CARE</v>
          </cell>
        </row>
        <row r="8375">
          <cell r="C8375" t="str">
            <v>Physician Fees</v>
          </cell>
        </row>
        <row r="8376">
          <cell r="C8376" t="str">
            <v>FFS</v>
          </cell>
        </row>
        <row r="8377">
          <cell r="C8377" t="str">
            <v>A/P Other</v>
          </cell>
        </row>
        <row r="8378">
          <cell r="C8378" t="str">
            <v>HEALTH TRAC</v>
          </cell>
        </row>
        <row r="8379">
          <cell r="C8379" t="str">
            <v>SAMMONS PRESTON INC</v>
          </cell>
        </row>
        <row r="8380">
          <cell r="C8380" t="str">
            <v>SODEXO OPERATIONS LLC</v>
          </cell>
        </row>
        <row r="8381">
          <cell r="C8381" t="str">
            <v>A/P Other</v>
          </cell>
        </row>
        <row r="8382">
          <cell r="C8382" t="str">
            <v>FEDEX</v>
          </cell>
        </row>
        <row r="8383">
          <cell r="C8383" t="str">
            <v>GUARDIAN CONSULTING SVCS IN</v>
          </cell>
        </row>
        <row r="8384">
          <cell r="C8384" t="str">
            <v>HEALTH PRO</v>
          </cell>
        </row>
        <row r="8385">
          <cell r="C8385" t="str">
            <v>HEALTHCARE INFORMATION NETW</v>
          </cell>
        </row>
        <row r="8386">
          <cell r="C8386" t="str">
            <v>MMS-A MEDICAL SUPPLY COMPAN</v>
          </cell>
        </row>
        <row r="8387">
          <cell r="C8387" t="str">
            <v>RICHARD ABBATE</v>
          </cell>
        </row>
        <row r="8388">
          <cell r="C8388" t="str">
            <v>SODEXO OPERATIONS LLC</v>
          </cell>
        </row>
        <row r="8389">
          <cell r="C8389" t="str">
            <v>A/P Other</v>
          </cell>
        </row>
        <row r="8390">
          <cell r="C8390" t="str">
            <v>AKA PEST CONTROL INC</v>
          </cell>
        </row>
        <row r="8391">
          <cell r="C8391" t="str">
            <v>ANNE HOLDEN</v>
          </cell>
        </row>
        <row r="8392">
          <cell r="C8392" t="str">
            <v>ANNE MARY RIVANO</v>
          </cell>
        </row>
        <row r="8393">
          <cell r="C8393" t="str">
            <v>BARBARA TERRY</v>
          </cell>
        </row>
        <row r="8394">
          <cell r="C8394" t="str">
            <v>BETTY SCHEIN</v>
          </cell>
        </row>
        <row r="8395">
          <cell r="C8395" t="str">
            <v>CATHERINE CAROLAN</v>
          </cell>
        </row>
        <row r="8396">
          <cell r="C8396" t="str">
            <v>CATHERINE SLAUGHTER</v>
          </cell>
        </row>
        <row r="8397">
          <cell r="C8397" t="str">
            <v>CREDENTIALS ON LINE</v>
          </cell>
        </row>
        <row r="8398">
          <cell r="C8398" t="str">
            <v>DELPHINE C GRIFFITH</v>
          </cell>
        </row>
        <row r="8399">
          <cell r="C8399" t="str">
            <v>DOROTHY GERBASI</v>
          </cell>
        </row>
        <row r="8400">
          <cell r="C8400" t="str">
            <v>ERBE USA INC</v>
          </cell>
        </row>
        <row r="8401">
          <cell r="C8401" t="str">
            <v>ESTHER ASHBY</v>
          </cell>
        </row>
        <row r="8402">
          <cell r="C8402" t="str">
            <v>FLORENCE PROTASIEWICZ</v>
          </cell>
        </row>
        <row r="8403">
          <cell r="C8403" t="str">
            <v>FLORENCE SMITH</v>
          </cell>
        </row>
        <row r="8404">
          <cell r="C8404" t="str">
            <v>HOPKINS MEDICAL PRODUCTS IN</v>
          </cell>
        </row>
        <row r="8405">
          <cell r="C8405" t="str">
            <v>JL CONSULTING LLC</v>
          </cell>
        </row>
        <row r="8406">
          <cell r="C8406" t="str">
            <v>JOSEPH VARELA</v>
          </cell>
        </row>
        <row r="8407">
          <cell r="C8407" t="str">
            <v>JUDITH SACHS</v>
          </cell>
        </row>
        <row r="8408">
          <cell r="C8408" t="str">
            <v>LENORE BENZ</v>
          </cell>
        </row>
        <row r="8409">
          <cell r="C8409" t="str">
            <v>LOUISE GENTILE</v>
          </cell>
        </row>
        <row r="8410">
          <cell r="C8410" t="str">
            <v>LUI CHU HUANG</v>
          </cell>
        </row>
        <row r="8411">
          <cell r="C8411" t="str">
            <v>MARGARET LYNCH</v>
          </cell>
        </row>
        <row r="8412">
          <cell r="C8412" t="str">
            <v>MARGARET QUINN</v>
          </cell>
        </row>
        <row r="8413">
          <cell r="C8413" t="str">
            <v>MARY CARLSEN</v>
          </cell>
        </row>
        <row r="8414">
          <cell r="C8414" t="str">
            <v>MARY FRANCIS</v>
          </cell>
        </row>
        <row r="8415">
          <cell r="C8415" t="str">
            <v>MEDTRONIC USA</v>
          </cell>
        </row>
        <row r="8416">
          <cell r="C8416" t="str">
            <v>MEDTRONIC NEUROLOGICAL TECH</v>
          </cell>
        </row>
        <row r="8417">
          <cell r="C8417" t="str">
            <v>MEDTRONIC SOFAMOR DANEK INC</v>
          </cell>
        </row>
        <row r="8418">
          <cell r="C8418" t="str">
            <v>MEDTRONIC USA INC</v>
          </cell>
        </row>
        <row r="8419">
          <cell r="C8419" t="str">
            <v>MEDTRONIC XOMED INC</v>
          </cell>
        </row>
        <row r="8420">
          <cell r="C8420" t="str">
            <v>MILLER &amp; CHITTY CO INC</v>
          </cell>
        </row>
        <row r="8421">
          <cell r="C8421" t="str">
            <v>NANCY CAPONE</v>
          </cell>
        </row>
        <row r="8422">
          <cell r="C8422" t="str">
            <v>QUEENSBROOK INSURANCE LTD</v>
          </cell>
        </row>
        <row r="8423">
          <cell r="C8423" t="str">
            <v>ROSE BURT</v>
          </cell>
        </row>
        <row r="8424">
          <cell r="C8424" t="str">
            <v>ROSE ITZKOWITZ</v>
          </cell>
        </row>
        <row r="8425">
          <cell r="C8425" t="str">
            <v>ROSE MILO</v>
          </cell>
        </row>
        <row r="8426">
          <cell r="C8426" t="str">
            <v>SPINAL GRAFT TECHNOLOGIES L</v>
          </cell>
        </row>
        <row r="8427">
          <cell r="C8427" t="str">
            <v>VERA GINOPOLIS</v>
          </cell>
        </row>
        <row r="8428">
          <cell r="C8428" t="str">
            <v>VINCENT QUIROS</v>
          </cell>
        </row>
        <row r="8429">
          <cell r="C8429" t="str">
            <v>INVERNESS MEDICAL INNOVATIO</v>
          </cell>
        </row>
        <row r="8430">
          <cell r="C8430" t="str">
            <v>ZINA ILLUK</v>
          </cell>
        </row>
        <row r="8431">
          <cell r="C8431" t="str">
            <v>A/P Other</v>
          </cell>
        </row>
        <row r="8432">
          <cell r="C8432" t="str">
            <v>ARJO HUNTLEIGH INC</v>
          </cell>
        </row>
        <row r="8433">
          <cell r="C8433" t="str">
            <v>FFS</v>
          </cell>
        </row>
        <row r="8434">
          <cell r="C8434" t="str">
            <v>NETSMART</v>
          </cell>
        </row>
        <row r="8435">
          <cell r="C8435" t="str">
            <v>PATTY ABI SAAB</v>
          </cell>
        </row>
        <row r="8436">
          <cell r="C8436" t="str">
            <v>Physician Fees</v>
          </cell>
        </row>
        <row r="8437">
          <cell r="C8437" t="str">
            <v>CARDINAL HEALTH</v>
          </cell>
        </row>
        <row r="8438">
          <cell r="C8438" t="str">
            <v>A/P Other</v>
          </cell>
        </row>
        <row r="8439">
          <cell r="C8439" t="str">
            <v>FFS</v>
          </cell>
        </row>
        <row r="8440">
          <cell r="C8440" t="str">
            <v>AETNA LIFE INS ONLY</v>
          </cell>
        </row>
        <row r="8441">
          <cell r="C8441" t="str">
            <v>ARROW INTERNATIONAL INC</v>
          </cell>
        </row>
        <row r="8442">
          <cell r="C8442" t="str">
            <v>FEDEX</v>
          </cell>
        </row>
        <row r="8443">
          <cell r="C8443" t="str">
            <v>FGA INC</v>
          </cell>
        </row>
        <row r="8444">
          <cell r="C8444" t="str">
            <v>FOURTH STREET PERFORMANCE</v>
          </cell>
        </row>
        <row r="8445">
          <cell r="C8445" t="str">
            <v>HOPKINS MEDICAL PRODUCTS IN</v>
          </cell>
        </row>
        <row r="8446">
          <cell r="C8446" t="str">
            <v>JANET COHEN</v>
          </cell>
        </row>
        <row r="8447">
          <cell r="C8447" t="str">
            <v>KCI USA</v>
          </cell>
        </row>
        <row r="8448">
          <cell r="C8448" t="str">
            <v>LANGUAGE LINES SERVICES</v>
          </cell>
        </row>
        <row r="8449">
          <cell r="C8449" t="str">
            <v>MICROTEK MEDICAL INC</v>
          </cell>
        </row>
        <row r="8450">
          <cell r="C8450" t="str">
            <v>PITNEY BOWES PURCHASE POWER</v>
          </cell>
        </row>
        <row r="8451">
          <cell r="C8451" t="str">
            <v>STRYKER MEDICAL CORPORATION</v>
          </cell>
        </row>
        <row r="8452">
          <cell r="C8452" t="str">
            <v>VERATHON MEDICAL</v>
          </cell>
        </row>
        <row r="8453">
          <cell r="C8453" t="str">
            <v>Physician Fees</v>
          </cell>
        </row>
        <row r="8454">
          <cell r="C8454" t="str">
            <v>A/P Other</v>
          </cell>
        </row>
        <row r="8455">
          <cell r="C8455" t="str">
            <v>1-800 WE ANSWER</v>
          </cell>
        </row>
        <row r="8456">
          <cell r="C8456" t="str">
            <v>221 CANAL STREET, LLC</v>
          </cell>
        </row>
        <row r="8457">
          <cell r="C8457" t="str">
            <v>A.REESE ABRIGHT MD</v>
          </cell>
        </row>
        <row r="8458">
          <cell r="C8458" t="str">
            <v>ABRAMS FENSTERMAN FENSTERMA</v>
          </cell>
        </row>
        <row r="8459">
          <cell r="C8459" t="str">
            <v>ACLAIMH</v>
          </cell>
        </row>
        <row r="8460">
          <cell r="C8460" t="str">
            <v>ADVANCED SOLUTIONS&amp; SUPPLY</v>
          </cell>
        </row>
        <row r="8461">
          <cell r="C8461" t="str">
            <v>ADVANTAGE MEDICAL BILLING</v>
          </cell>
        </row>
        <row r="8462">
          <cell r="C8462" t="str">
            <v>ADVANTIS HEALTHCARE SOLUTIO</v>
          </cell>
        </row>
        <row r="8463">
          <cell r="C8463" t="str">
            <v>AIDS SERVICE CENTER</v>
          </cell>
        </row>
        <row r="8464">
          <cell r="C8464" t="str">
            <v>ALBERT FAVATE MD</v>
          </cell>
        </row>
        <row r="8465">
          <cell r="C8465" t="str">
            <v>ALLCARE NURSING SERVICE</v>
          </cell>
        </row>
        <row r="8466">
          <cell r="C8466" t="str">
            <v>ALL VOICE COMMUNICATIONS</v>
          </cell>
        </row>
        <row r="8467">
          <cell r="C8467" t="str">
            <v>ALLIED UROLOGICAL SERVICES</v>
          </cell>
        </row>
        <row r="8468">
          <cell r="C8468" t="str">
            <v>ALVAREZ &amp; MARSAL</v>
          </cell>
        </row>
        <row r="8469">
          <cell r="C8469" t="str">
            <v>AMERICAN ARBITRATION ASSOC</v>
          </cell>
        </row>
        <row r="8470">
          <cell r="C8470" t="str">
            <v>AMERICAN COLLEGE OF PHYSICI</v>
          </cell>
        </row>
        <row r="8471">
          <cell r="C8471" t="str">
            <v>ANGELA MINNICK</v>
          </cell>
        </row>
        <row r="8472">
          <cell r="C8472" t="str">
            <v>ANNE O'HARA</v>
          </cell>
        </row>
        <row r="8473">
          <cell r="C8473" t="str">
            <v>ANTONIO URBINA MD</v>
          </cell>
        </row>
        <row r="8474">
          <cell r="C8474" t="str">
            <v>APPLE BEEPER</v>
          </cell>
        </row>
        <row r="8475">
          <cell r="C8475" t="str">
            <v>ARAMARK REFRESHMENT SERV</v>
          </cell>
        </row>
        <row r="8476">
          <cell r="C8476" t="str">
            <v>AUDIO HELP ASSOCIATES INC</v>
          </cell>
        </row>
        <row r="8477">
          <cell r="C8477" t="str">
            <v>AVRAM COOPERMAN MD</v>
          </cell>
        </row>
        <row r="8478">
          <cell r="C8478" t="str">
            <v>ACXIOM INFOR. SECURITY SVCS</v>
          </cell>
        </row>
        <row r="8479">
          <cell r="C8479" t="str">
            <v>BARBARA PIASCIK</v>
          </cell>
        </row>
        <row r="8480">
          <cell r="C8480" t="str">
            <v>BARD ACCESS SYSTEM</v>
          </cell>
        </row>
        <row r="8481">
          <cell r="C8481" t="str">
            <v>BARD PERIPHERAL AND VASCULA</v>
          </cell>
        </row>
        <row r="8482">
          <cell r="C8482" t="str">
            <v>BARD UROLOGICAL DIVISION</v>
          </cell>
        </row>
        <row r="8483">
          <cell r="C8483" t="str">
            <v>BEC</v>
          </cell>
        </row>
        <row r="8484">
          <cell r="C8484" t="str">
            <v>BERNARD HODES GROUP INC</v>
          </cell>
        </row>
        <row r="8485">
          <cell r="C8485" t="str">
            <v>BERYL COMPANIES</v>
          </cell>
        </row>
        <row r="8486">
          <cell r="C8486" t="str">
            <v>BIO SYSTEMS INC</v>
          </cell>
        </row>
        <row r="8487">
          <cell r="C8487" t="str">
            <v>BON TON CONSULTING</v>
          </cell>
        </row>
        <row r="8488">
          <cell r="C8488" t="str">
            <v>CABLEVISION SYSTEMS</v>
          </cell>
        </row>
        <row r="8489">
          <cell r="C8489" t="str">
            <v>CAPITAL CONTRACTING</v>
          </cell>
        </row>
        <row r="8490">
          <cell r="C8490" t="str">
            <v>CARDINAL HEALTH</v>
          </cell>
        </row>
        <row r="8491">
          <cell r="C8491" t="str">
            <v>CARING COMMUNITY</v>
          </cell>
        </row>
        <row r="8492">
          <cell r="C8492" t="str">
            <v>CARROLL ANNE GRECE</v>
          </cell>
        </row>
        <row r="8493">
          <cell r="C8493" t="str">
            <v>EDWARDS SERVICES</v>
          </cell>
        </row>
        <row r="8494">
          <cell r="C8494" t="str">
            <v>CASTLE OIL CORP</v>
          </cell>
        </row>
        <row r="8495">
          <cell r="C8495" t="str">
            <v>CATHERINE CALLAGY</v>
          </cell>
        </row>
        <row r="8496">
          <cell r="C8496" t="str">
            <v>CHANNING L BETE CO INC POB</v>
          </cell>
        </row>
        <row r="8497">
          <cell r="C8497" t="str">
            <v>CHILDRENS AND WOMEN'S</v>
          </cell>
        </row>
        <row r="8498">
          <cell r="C8498" t="str">
            <v>CHRISTINE FOWLEY</v>
          </cell>
        </row>
        <row r="8499">
          <cell r="C8499" t="str">
            <v>CLASSON PROPERTIES, LLC</v>
          </cell>
        </row>
        <row r="8500">
          <cell r="C8500" t="str">
            <v>CO BIGELOW CHEMIST</v>
          </cell>
        </row>
        <row r="8501">
          <cell r="C8501" t="str">
            <v>COLOR GRAPHICS &amp; COMMUNICAT</v>
          </cell>
        </row>
        <row r="8502">
          <cell r="C8502" t="str">
            <v>COLUMBIA UNIVERSITY</v>
          </cell>
        </row>
        <row r="8503">
          <cell r="C8503" t="str">
            <v>COMMERCE COMMERCIAL LEASING</v>
          </cell>
        </row>
        <row r="8504">
          <cell r="C8504" t="str">
            <v>COMMUNITY HEALTHCARE NETWOR</v>
          </cell>
        </row>
        <row r="8505">
          <cell r="C8505" t="str">
            <v>COMPREHENSIVE ARCHIVES INC</v>
          </cell>
        </row>
        <row r="8506">
          <cell r="C8506" t="str">
            <v>CONNEX INTERNATIONAL</v>
          </cell>
        </row>
        <row r="8507">
          <cell r="C8507" t="str">
            <v>COOPER SURGICAL</v>
          </cell>
        </row>
        <row r="8508">
          <cell r="C8508" t="str">
            <v>CVS</v>
          </cell>
        </row>
        <row r="8509">
          <cell r="C8509" t="str">
            <v>DANIEL F BRENT ESQ</v>
          </cell>
        </row>
        <row r="8510">
          <cell r="C8510" t="str">
            <v>DAVIES PRINTING COMPANY</v>
          </cell>
        </row>
        <row r="8511">
          <cell r="C8511" t="str">
            <v>DAVOL INC</v>
          </cell>
        </row>
        <row r="8512">
          <cell r="C8512" t="str">
            <v>DB TECHNOLOGY, LLC</v>
          </cell>
        </row>
        <row r="8513">
          <cell r="C8513" t="str">
            <v>DELOITTE CONSULTING LLP</v>
          </cell>
        </row>
        <row r="8514">
          <cell r="C8514" t="str">
            <v>DHAVEL PATEL MD</v>
          </cell>
        </row>
        <row r="8515">
          <cell r="C8515" t="str">
            <v>DOMINICAN FRIARS</v>
          </cell>
        </row>
        <row r="8516">
          <cell r="C8516" t="str">
            <v>DOUBLE R ALL HOME IMPROVEME</v>
          </cell>
        </row>
        <row r="8517">
          <cell r="C8517" t="str">
            <v>DR JOHN DZIEDZIC</v>
          </cell>
        </row>
        <row r="8518">
          <cell r="C8518" t="str">
            <v>ELIZABETH WOODS</v>
          </cell>
        </row>
        <row r="8519">
          <cell r="C8519" t="str">
            <v>EMERGISOFT CORPORATION</v>
          </cell>
        </row>
        <row r="8520">
          <cell r="C8520" t="str">
            <v>EPIC STAFFING SERVICES INC.</v>
          </cell>
        </row>
        <row r="8521">
          <cell r="C8521" t="str">
            <v>FELIX URMAN MD</v>
          </cell>
        </row>
        <row r="8522">
          <cell r="C8522" t="str">
            <v>FINANCE COMMISSIONER CITY O</v>
          </cell>
        </row>
        <row r="8523">
          <cell r="C8523" t="str">
            <v>FRANCES WONG</v>
          </cell>
        </row>
        <row r="8524">
          <cell r="C8524" t="str">
            <v>FRANK A SALANDRA, CPA</v>
          </cell>
        </row>
        <row r="8525">
          <cell r="C8525" t="str">
            <v>GARFUNKEL WILD &amp; TRAVIS PC</v>
          </cell>
        </row>
        <row r="8526">
          <cell r="C8526" t="str">
            <v>GE MEDICAL SYSTEMS</v>
          </cell>
        </row>
        <row r="8527">
          <cell r="C8527" t="str">
            <v>GEORGE MUSSALLI,MD</v>
          </cell>
        </row>
        <row r="8528">
          <cell r="C8528" t="str">
            <v>GFS &amp; ASSOCIATES, INC</v>
          </cell>
        </row>
        <row r="8529">
          <cell r="C8529" t="str">
            <v>GINO MIGNANO</v>
          </cell>
        </row>
        <row r="8530">
          <cell r="C8530" t="str">
            <v>GOTHAM PER DIEM INC</v>
          </cell>
        </row>
        <row r="8531">
          <cell r="C8531" t="str">
            <v>HEALTH CARE COMPLIANCE</v>
          </cell>
        </row>
        <row r="8532">
          <cell r="C8532" t="str">
            <v>HEALTHCARE INTELLIGENCE LLC</v>
          </cell>
        </row>
        <row r="8533">
          <cell r="C8533" t="str">
            <v>HEALTHPLEX</v>
          </cell>
        </row>
        <row r="8534">
          <cell r="C8534" t="str">
            <v>HOLLYWOOD SCREEN PRINTING</v>
          </cell>
        </row>
        <row r="8535">
          <cell r="C8535" t="str">
            <v>IRON MOUNTAIN</v>
          </cell>
        </row>
        <row r="8536">
          <cell r="C8536" t="str">
            <v>ISSAM MOUSSA MD</v>
          </cell>
        </row>
        <row r="8537">
          <cell r="C8537" t="str">
            <v>JAMES WOODS</v>
          </cell>
        </row>
        <row r="8538">
          <cell r="C8538" t="str">
            <v>JANET GOLDBERG</v>
          </cell>
        </row>
        <row r="8539">
          <cell r="C8539" t="str">
            <v>JL CONSULTING LLC</v>
          </cell>
        </row>
        <row r="8540">
          <cell r="C8540" t="str">
            <v>JOHN ANDRILLI MD</v>
          </cell>
        </row>
        <row r="8541">
          <cell r="C8541" t="str">
            <v>JOSEPH T ENGLISH MD</v>
          </cell>
        </row>
        <row r="8542">
          <cell r="C8542" t="str">
            <v>JP MORGAN CHASE BANK, N.A.</v>
          </cell>
        </row>
        <row r="8543">
          <cell r="C8543" t="str">
            <v>JUDITH AHRONHEIM MD</v>
          </cell>
        </row>
        <row r="8544">
          <cell r="C8544" t="str">
            <v>K-PAX</v>
          </cell>
        </row>
        <row r="8545">
          <cell r="C8545" t="str">
            <v>KAUSHIK DAS MD PC</v>
          </cell>
        </row>
        <row r="8546">
          <cell r="C8546" t="str">
            <v>KCI USA</v>
          </cell>
        </row>
        <row r="8547">
          <cell r="C8547" t="str">
            <v>KINGS PHARMACY</v>
          </cell>
        </row>
        <row r="8548">
          <cell r="C8548" t="str">
            <v>KINGSBROOK JEWISH MEDICAL</v>
          </cell>
        </row>
        <row r="8549">
          <cell r="C8549" t="str">
            <v>KML GROUP</v>
          </cell>
        </row>
        <row r="8550">
          <cell r="C8550" t="str">
            <v>LARGE GROUP INSURANCE</v>
          </cell>
        </row>
        <row r="8551">
          <cell r="C8551" t="str">
            <v>LONGEVITY LLC</v>
          </cell>
        </row>
        <row r="8552">
          <cell r="C8552" t="str">
            <v>MACULACARE, PLLC.</v>
          </cell>
        </row>
        <row r="8553">
          <cell r="C8553" t="str">
            <v>MARGARET D SMITH MD</v>
          </cell>
        </row>
        <row r="8554">
          <cell r="C8554" t="str">
            <v>MARIA MUSCARELLA</v>
          </cell>
        </row>
        <row r="8555">
          <cell r="C8555" t="str">
            <v>MARY FERROVECCHIO</v>
          </cell>
        </row>
        <row r="8556">
          <cell r="C8556" t="str">
            <v>MASPETH ROOFING &amp; SIDING</v>
          </cell>
        </row>
        <row r="8557">
          <cell r="C8557" t="str">
            <v>MASSACHUSETTS CASUALTY</v>
          </cell>
        </row>
        <row r="8558">
          <cell r="C8558" t="str">
            <v>MEDFONE NATIONWIDE INC</v>
          </cell>
        </row>
        <row r="8559">
          <cell r="C8559" t="str">
            <v>MEDICAL LABORATORIES OF</v>
          </cell>
        </row>
        <row r="8560">
          <cell r="C8560" t="str">
            <v>MEDTRONIC USA INC</v>
          </cell>
        </row>
        <row r="8561">
          <cell r="C8561" t="str">
            <v>MICHAEL CIOROIU MD</v>
          </cell>
        </row>
        <row r="8562">
          <cell r="C8562" t="str">
            <v>MICHAEL L STERN</v>
          </cell>
        </row>
        <row r="8563">
          <cell r="C8563" t="str">
            <v>MICHELE SALITURO</v>
          </cell>
        </row>
        <row r="8564">
          <cell r="C8564" t="str">
            <v>MONTE PETERSON MD</v>
          </cell>
        </row>
        <row r="8565">
          <cell r="C8565" t="str">
            <v>MOTIONPOINT CORPORATION</v>
          </cell>
        </row>
        <row r="8566">
          <cell r="C8566" t="str">
            <v>MUTUAL REDEVELOPMENT HOUSES</v>
          </cell>
        </row>
        <row r="8567">
          <cell r="C8567" t="str">
            <v>NATIONS ROOF</v>
          </cell>
        </row>
        <row r="8568">
          <cell r="C8568" t="str">
            <v>NETSMART</v>
          </cell>
        </row>
        <row r="8569">
          <cell r="C8569" t="str">
            <v>NEW YORK CARDIOLOGY PC</v>
          </cell>
        </row>
        <row r="8570">
          <cell r="C8570" t="str">
            <v>NEW YORK CARDIOVASCULAR ASS</v>
          </cell>
        </row>
        <row r="8571">
          <cell r="C8571" t="str">
            <v>NEW YORK STATE CATHOLIC</v>
          </cell>
        </row>
        <row r="8572">
          <cell r="C8572" t="str">
            <v>NURSING PERSONNEL HOMECARE</v>
          </cell>
        </row>
        <row r="8573">
          <cell r="C8573" t="str">
            <v>NY EPILEPSY &amp; NEUROLOGY PLL</v>
          </cell>
        </row>
        <row r="8574">
          <cell r="C8574" t="str">
            <v>NYS COUNCIL FOR BEHAVIORAL</v>
          </cell>
        </row>
        <row r="8575">
          <cell r="C8575" t="str">
            <v>OCEANSIDE INSTITUTIONAL IND</v>
          </cell>
        </row>
        <row r="8576">
          <cell r="C8576" t="str">
            <v>FR OLINETTE ROJAS</v>
          </cell>
        </row>
        <row r="8577">
          <cell r="C8577" t="str">
            <v>OLYMPUS AMERICA INC.</v>
          </cell>
        </row>
        <row r="8578">
          <cell r="C8578" t="str">
            <v>PATIENT KEEPER</v>
          </cell>
        </row>
        <row r="8579">
          <cell r="C8579" t="str">
            <v>PATRICIA FRAWLEY</v>
          </cell>
        </row>
        <row r="8580">
          <cell r="C8580" t="str">
            <v>PATRICIA WALKER MD</v>
          </cell>
        </row>
        <row r="8581">
          <cell r="C8581" t="str">
            <v>PEOPLE CARE INC</v>
          </cell>
        </row>
        <row r="8582">
          <cell r="C8582" t="str">
            <v>PHILIP W BRICKNER MD</v>
          </cell>
        </row>
        <row r="8583">
          <cell r="C8583" t="str">
            <v>PREMIER INC</v>
          </cell>
        </row>
        <row r="8584">
          <cell r="C8584" t="str">
            <v>PREMIUM ASSIGNMENT CORPORAT</v>
          </cell>
        </row>
        <row r="8585">
          <cell r="C8585" t="str">
            <v>PREYA ANANTHAKRISHNAN MD</v>
          </cell>
        </row>
        <row r="8586">
          <cell r="C8586" t="str">
            <v>PRICE WATERHOUSE COOPERS LL</v>
          </cell>
        </row>
        <row r="8587">
          <cell r="C8587" t="str">
            <v>QUEST MEDICAL INC</v>
          </cell>
        </row>
        <row r="8588">
          <cell r="C8588" t="str">
            <v>RANDI KARP</v>
          </cell>
        </row>
        <row r="8589">
          <cell r="C8589" t="str">
            <v>REGENTS OF THE UNIVERSITY O</v>
          </cell>
        </row>
        <row r="8590">
          <cell r="C8590" t="str">
            <v>RENARD MANLEY</v>
          </cell>
        </row>
        <row r="8591">
          <cell r="C8591" t="str">
            <v>RENEE DONOFRIO</v>
          </cell>
        </row>
        <row r="8592">
          <cell r="C8592" t="str">
            <v>REV ILYAS GILL</v>
          </cell>
        </row>
        <row r="8593">
          <cell r="C8593" t="str">
            <v>RICHARD D MILONE MD</v>
          </cell>
        </row>
        <row r="8594">
          <cell r="C8594" t="str">
            <v>RINGO LLC</v>
          </cell>
        </row>
        <row r="8595">
          <cell r="C8595" t="str">
            <v>ROBERT GROSSI MD</v>
          </cell>
        </row>
        <row r="8596">
          <cell r="C8596" t="str">
            <v>SAINT VINCENT CATHOLIC MEDI</v>
          </cell>
        </row>
        <row r="8597">
          <cell r="C8597" t="str">
            <v>SALESIANS OF DON BOSCO</v>
          </cell>
        </row>
        <row r="8598">
          <cell r="C8598" t="str">
            <v>SCOT G MCAFEE MD</v>
          </cell>
        </row>
        <row r="8599">
          <cell r="C8599" t="str">
            <v>SELFHELP COMMUNITY SERVICES</v>
          </cell>
        </row>
        <row r="8600">
          <cell r="C8600" t="str">
            <v>SEVENTH AVE PERFORMANCE CTR</v>
          </cell>
        </row>
        <row r="8601">
          <cell r="C8601" t="str">
            <v>SEVENTH AVENUE CORPORATION</v>
          </cell>
        </row>
        <row r="8602">
          <cell r="C8602" t="str">
            <v>SHIRLEYANN CORRY-SMITH</v>
          </cell>
        </row>
        <row r="8603">
          <cell r="C8603" t="str">
            <v>SLEEP SERVICES OF AMERICA</v>
          </cell>
        </row>
        <row r="8604">
          <cell r="C8604" t="str">
            <v>SOURCERY</v>
          </cell>
        </row>
        <row r="8605">
          <cell r="C8605" t="str">
            <v>SPECIAL TOUCH HOME CARE SER</v>
          </cell>
        </row>
        <row r="8606">
          <cell r="C8606" t="str">
            <v>SPECIALIZED MEDICAL SYSTEMS</v>
          </cell>
        </row>
        <row r="8607">
          <cell r="C8607" t="str">
            <v>SPECTRA</v>
          </cell>
        </row>
        <row r="8608">
          <cell r="C8608" t="str">
            <v>SPENCER ETH MD</v>
          </cell>
        </row>
        <row r="8609">
          <cell r="C8609" t="str">
            <v>ST JUDE MEDICAL SC INC</v>
          </cell>
        </row>
        <row r="8610">
          <cell r="C8610" t="str">
            <v>STEVEN DELUCA</v>
          </cell>
        </row>
        <row r="8611">
          <cell r="C8611" t="str">
            <v>STRYKER MEDICAL CORPORATION</v>
          </cell>
        </row>
        <row r="8612">
          <cell r="C8612" t="str">
            <v>SURGICAL SERVICES OF ST</v>
          </cell>
        </row>
        <row r="8613">
          <cell r="C8613" t="str">
            <v>SYLVIE DESTIAN MD</v>
          </cell>
        </row>
        <row r="8614">
          <cell r="C8614" t="str">
            <v>SYNTHES USA</v>
          </cell>
        </row>
        <row r="8615">
          <cell r="C8615" t="str">
            <v>TANYA ZANGAGLIA MD</v>
          </cell>
        </row>
        <row r="8616">
          <cell r="C8616" t="str">
            <v>TERUMO CARDIOVASCULAR SYSTE</v>
          </cell>
        </row>
        <row r="8617">
          <cell r="C8617" t="str">
            <v>THE PASSIONIST COMMUNITY</v>
          </cell>
        </row>
        <row r="8618">
          <cell r="C8618" t="str">
            <v>THOMAS HANCHETT</v>
          </cell>
        </row>
        <row r="8619">
          <cell r="C8619" t="str">
            <v>TIME WARNER CABLE 6197</v>
          </cell>
        </row>
        <row r="8620">
          <cell r="C8620" t="str">
            <v>SALIENT SURGICAL TECH., INC</v>
          </cell>
        </row>
        <row r="8621">
          <cell r="C8621" t="str">
            <v>TPF NURSING REGISTRY INC</v>
          </cell>
        </row>
        <row r="8622">
          <cell r="C8622" t="str">
            <v>TW SMITH CORP</v>
          </cell>
        </row>
        <row r="8623">
          <cell r="C8623" t="str">
            <v>TYLL &amp; LAVIGNE INC.</v>
          </cell>
        </row>
        <row r="8624">
          <cell r="C8624" t="str">
            <v>UMANG SHAH MD</v>
          </cell>
        </row>
        <row r="8625">
          <cell r="C8625" t="str">
            <v>UNIVERSITY PATHOLOGISTS LLP</v>
          </cell>
        </row>
        <row r="8626">
          <cell r="C8626" t="str">
            <v>US POSTAL SERVICE</v>
          </cell>
        </row>
        <row r="8627">
          <cell r="C8627" t="str">
            <v>VANESSA HANEY</v>
          </cell>
        </row>
        <row r="8628">
          <cell r="C8628" t="str">
            <v>VERMONT OXFORD NETWORK</v>
          </cell>
        </row>
        <row r="8629">
          <cell r="C8629" t="str">
            <v>VILLAGE CARDIOLOGY PLLC</v>
          </cell>
        </row>
        <row r="8630">
          <cell r="C8630" t="str">
            <v>WEBFLOW SOLUTIONS</v>
          </cell>
        </row>
        <row r="8631">
          <cell r="C8631" t="str">
            <v>WESTCHESTER COUNTY HEALTH C</v>
          </cell>
        </row>
        <row r="8632">
          <cell r="C8632" t="str">
            <v>WESTCHESTER MEDICAL GROUP</v>
          </cell>
        </row>
        <row r="8633">
          <cell r="C8633" t="str">
            <v>WHITE GLOVE INC</v>
          </cell>
        </row>
        <row r="8634">
          <cell r="C8634" t="str">
            <v>WILLIAM B. MEYER, INCORPOTA</v>
          </cell>
        </row>
        <row r="8635">
          <cell r="C8635" t="str">
            <v>WOLTERS KLUWER HEALTH INC</v>
          </cell>
        </row>
        <row r="8636">
          <cell r="C8636" t="str">
            <v>WOUND CARE CENTERS INC</v>
          </cell>
        </row>
        <row r="8637">
          <cell r="C8637" t="str">
            <v>YELLOW BOOK</v>
          </cell>
        </row>
        <row r="8638">
          <cell r="C8638" t="str">
            <v>ZUJUN LI MD</v>
          </cell>
        </row>
        <row r="8639">
          <cell r="C8639" t="str">
            <v>FFS</v>
          </cell>
        </row>
        <row r="8640">
          <cell r="C8640" t="str">
            <v>A/P Other</v>
          </cell>
        </row>
        <row r="8641">
          <cell r="C8641" t="str">
            <v>A2 CONSULTING</v>
          </cell>
        </row>
        <row r="8642">
          <cell r="C8642" t="str">
            <v>ANTHONY C MUSTALISH MD</v>
          </cell>
        </row>
        <row r="8643">
          <cell r="C8643" t="str">
            <v>BLUMBERG RIBNER INC.</v>
          </cell>
        </row>
        <row r="8644">
          <cell r="C8644" t="str">
            <v>BRENDA YOUNG RN</v>
          </cell>
        </row>
        <row r="8645">
          <cell r="C8645" t="str">
            <v>BRUCE CHARLES ZABLOW MD</v>
          </cell>
        </row>
        <row r="8646">
          <cell r="C8646" t="str">
            <v>CADWALADER WICKERSHAM &amp; TAF</v>
          </cell>
        </row>
        <row r="8647">
          <cell r="C8647" t="str">
            <v>CHARTONE INC</v>
          </cell>
        </row>
        <row r="8648">
          <cell r="C8648" t="str">
            <v>COUNTY GRAPHICS FORMS MGMT</v>
          </cell>
        </row>
        <row r="8649">
          <cell r="C8649" t="str">
            <v>DIAMOND REPORTING INC</v>
          </cell>
        </row>
        <row r="8650">
          <cell r="C8650" t="str">
            <v>EMPIRE GENERAL CONTRACTING</v>
          </cell>
        </row>
        <row r="8651">
          <cell r="C8651" t="str">
            <v>EN POINTE TECHNOLOGIES</v>
          </cell>
        </row>
        <row r="8652">
          <cell r="C8652" t="str">
            <v>EPIQ BANKRUPTCY SOLUTIONS L</v>
          </cell>
        </row>
        <row r="8653">
          <cell r="C8653" t="str">
            <v>FLATBUSH SURGICAL SUPPLY CO</v>
          </cell>
        </row>
        <row r="8654">
          <cell r="C8654" t="str">
            <v>GOODMAN &amp; JACOBS LLP</v>
          </cell>
        </row>
        <row r="8655">
          <cell r="C8655" t="str">
            <v>GROUP J</v>
          </cell>
        </row>
        <row r="8656">
          <cell r="C8656" t="str">
            <v>HENRY PRINCE MD</v>
          </cell>
        </row>
        <row r="8657">
          <cell r="C8657" t="str">
            <v>IAN H. NEWMARK, M.D.</v>
          </cell>
        </row>
        <row r="8658">
          <cell r="C8658" t="str">
            <v>JOHN LOVECCHIO</v>
          </cell>
        </row>
        <row r="8659">
          <cell r="C8659" t="str">
            <v>JOSHUA STILLMAN MD,MPH,FACE</v>
          </cell>
        </row>
        <row r="8660">
          <cell r="C8660" t="str">
            <v>JZANUS LTD</v>
          </cell>
        </row>
        <row r="8661">
          <cell r="C8661" t="str">
            <v>LAERDAL MEDICAL CORP</v>
          </cell>
        </row>
        <row r="8662">
          <cell r="C8662" t="str">
            <v>LEE HECHT HARRISON INC</v>
          </cell>
        </row>
        <row r="8663">
          <cell r="C8663" t="str">
            <v>LEGAL EASE REPORTING INC</v>
          </cell>
        </row>
        <row r="8664">
          <cell r="C8664" t="str">
            <v>MARK FLYER MD</v>
          </cell>
        </row>
        <row r="8665">
          <cell r="C8665" t="str">
            <v>MD BUILDING SERVICES</v>
          </cell>
        </row>
        <row r="8666">
          <cell r="C8666" t="str">
            <v>MEDICAL ACCOUNTS SERVICE</v>
          </cell>
        </row>
        <row r="8667">
          <cell r="C8667" t="str">
            <v>MEDICAL LIABILITY MUTUAL</v>
          </cell>
        </row>
        <row r="8668">
          <cell r="C8668" t="str">
            <v>MEDICAL MANAGEMENT RESOURCE</v>
          </cell>
        </row>
        <row r="8669">
          <cell r="C8669" t="str">
            <v>METRO BLOOD SERVICE</v>
          </cell>
        </row>
        <row r="8670">
          <cell r="C8670" t="str">
            <v>MICHAEL LABRIOLA INC</v>
          </cell>
        </row>
        <row r="8671">
          <cell r="C8671" t="str">
            <v>NCO FINANCIAL SYSTEMS INC</v>
          </cell>
        </row>
        <row r="8672">
          <cell r="C8672" t="str">
            <v>NEW YORK CARDIOVASCULAR ASS</v>
          </cell>
        </row>
        <row r="8673">
          <cell r="C8673" t="str">
            <v>NEW YORK ROAD RUNNERS</v>
          </cell>
        </row>
        <row r="8674">
          <cell r="C8674" t="str">
            <v>NYS DEPARTMENT OF HEALTH</v>
          </cell>
        </row>
        <row r="8675">
          <cell r="C8675" t="str">
            <v>OFFICE OF MENTAL HEALTH</v>
          </cell>
        </row>
        <row r="8676">
          <cell r="C8676" t="str">
            <v>PAUL WAINER</v>
          </cell>
        </row>
        <row r="8677">
          <cell r="C8677" t="str">
            <v>PC CONNECTION INC</v>
          </cell>
        </row>
        <row r="8678">
          <cell r="C8678" t="str">
            <v>PROMPT PERSONNEL</v>
          </cell>
        </row>
        <row r="8679">
          <cell r="C8679" t="str">
            <v>QUEENS HOSPITAL CENTER</v>
          </cell>
        </row>
        <row r="8680">
          <cell r="C8680" t="str">
            <v>REIMBURSEMENT SERVICES GROU</v>
          </cell>
        </row>
        <row r="8681">
          <cell r="C8681" t="str">
            <v>RTECH HEALTHCARE REVENUE TE</v>
          </cell>
        </row>
        <row r="8682">
          <cell r="C8682" t="str">
            <v>SMG MANAGED CARE SOLUTIONS</v>
          </cell>
        </row>
        <row r="8683">
          <cell r="C8683" t="str">
            <v>SPECTRA HVAC SERVICE CORP</v>
          </cell>
        </row>
        <row r="8684">
          <cell r="C8684" t="str">
            <v>STEPHEN FACTOR MD</v>
          </cell>
        </row>
        <row r="8685">
          <cell r="C8685" t="str">
            <v>US SURGICAL CORP</v>
          </cell>
        </row>
        <row r="8686">
          <cell r="C8686" t="str">
            <v>W B MASON CO INC</v>
          </cell>
        </row>
        <row r="8687">
          <cell r="C8687" t="str">
            <v>WRIGHT EXPRESS FINANCIAL SV</v>
          </cell>
        </row>
        <row r="8688">
          <cell r="C8688" t="str">
            <v>ZAVATA INC</v>
          </cell>
        </row>
        <row r="8689">
          <cell r="C8689" t="str">
            <v>A/P Other</v>
          </cell>
        </row>
        <row r="8690">
          <cell r="C8690" t="str">
            <v>ANGIO SCORE</v>
          </cell>
        </row>
        <row r="8691">
          <cell r="C8691" t="str">
            <v>B K MEDICAL SYSTEMS INC</v>
          </cell>
        </row>
        <row r="8692">
          <cell r="C8692" t="str">
            <v>CONSULTING ASSOCIATES INC</v>
          </cell>
        </row>
        <row r="8693">
          <cell r="C8693" t="str">
            <v>JL CONSULTING LLC</v>
          </cell>
        </row>
        <row r="8694">
          <cell r="C8694" t="str">
            <v>KARL STORZ</v>
          </cell>
        </row>
        <row r="8695">
          <cell r="C8695" t="str">
            <v>KARL STORZ ENDOSCOPY AMERIC</v>
          </cell>
        </row>
        <row r="8696">
          <cell r="C8696" t="str">
            <v>LEICA MICROSYSTEMS INC</v>
          </cell>
        </row>
        <row r="8697">
          <cell r="C8697" t="str">
            <v>LKC TECHNOLOGIES</v>
          </cell>
        </row>
        <row r="8698">
          <cell r="C8698" t="str">
            <v>MAQUET</v>
          </cell>
        </row>
        <row r="8699">
          <cell r="C8699" t="str">
            <v>QIAGEN INC</v>
          </cell>
        </row>
        <row r="8700">
          <cell r="C8700" t="str">
            <v>RYAN PIRCHIO</v>
          </cell>
        </row>
        <row r="8701">
          <cell r="C8701" t="str">
            <v>TERUMO MEDICAL CORPORATION</v>
          </cell>
        </row>
        <row r="8702">
          <cell r="C8702" t="str">
            <v>THE TRIO COMPANY</v>
          </cell>
        </row>
        <row r="8703">
          <cell r="C8703" t="str">
            <v>TORAY INTERNATION. AMERICA</v>
          </cell>
        </row>
        <row r="8704">
          <cell r="C8704" t="str">
            <v>VASCULAR SOLUTIONS INC</v>
          </cell>
        </row>
        <row r="8705">
          <cell r="C8705" t="str">
            <v>PITNEY BOWES RESERVE ACCOUN</v>
          </cell>
        </row>
        <row r="8706">
          <cell r="C8706" t="str">
            <v>SODEXO OPERATIONS LLC</v>
          </cell>
        </row>
        <row r="8707">
          <cell r="C8707" t="str">
            <v>Tuition Reimbursement</v>
          </cell>
        </row>
        <row r="8708">
          <cell r="C8708" t="str">
            <v>A/P Other</v>
          </cell>
        </row>
        <row r="8709">
          <cell r="C8709" t="str">
            <v>ACMI</v>
          </cell>
        </row>
        <row r="8710">
          <cell r="C8710" t="str">
            <v>ACUMED</v>
          </cell>
        </row>
        <row r="8711">
          <cell r="C8711" t="str">
            <v>ANNMARIE CLARKE</v>
          </cell>
        </row>
        <row r="8712">
          <cell r="C8712" t="str">
            <v>CAR &amp; VAN DEPOT INC.</v>
          </cell>
        </row>
        <row r="8713">
          <cell r="C8713" t="str">
            <v>CHEK MED SYSTEMS</v>
          </cell>
        </row>
        <row r="8714">
          <cell r="C8714" t="str">
            <v>COMMAND SECURITY CORP</v>
          </cell>
        </row>
        <row r="8715">
          <cell r="C8715" t="str">
            <v>GTS - WELCO</v>
          </cell>
        </row>
        <row r="8716">
          <cell r="C8716" t="str">
            <v>MEDLINE INDUSTRIES INC</v>
          </cell>
        </row>
        <row r="8717">
          <cell r="C8717" t="str">
            <v>MJM PLUMBING</v>
          </cell>
        </row>
        <row r="8718">
          <cell r="C8718" t="str">
            <v>NETWORK &amp; COMPANY INC</v>
          </cell>
        </row>
        <row r="8719">
          <cell r="C8719" t="str">
            <v>OTTO BOCK HEALTHCARE LP</v>
          </cell>
        </row>
        <row r="8720">
          <cell r="C8720" t="str">
            <v>RICHMOND UNIVERSITY MEDICAL</v>
          </cell>
        </row>
        <row r="8721">
          <cell r="C8721" t="str">
            <v>RITA KAKASCIK</v>
          </cell>
        </row>
        <row r="8722">
          <cell r="C8722" t="str">
            <v>SOCIAL WORK PRN</v>
          </cell>
        </row>
        <row r="8723">
          <cell r="C8723" t="str">
            <v>SYNERGETICS INC</v>
          </cell>
        </row>
        <row r="8724">
          <cell r="C8724" t="str">
            <v>TERUMO CARDIOVASCULAR SYSTE</v>
          </cell>
        </row>
        <row r="8725">
          <cell r="C8725" t="str">
            <v>THELEN REID &amp; PRIEST LLP</v>
          </cell>
        </row>
        <row r="8726">
          <cell r="C8726" t="str">
            <v>TRI ANIM HEALTH SERVICES IN</v>
          </cell>
        </row>
        <row r="8727">
          <cell r="C8727" t="str">
            <v>A/P Other</v>
          </cell>
        </row>
        <row r="8728">
          <cell r="C8728" t="str">
            <v>CICERO CONSULTING ASSOCIATE</v>
          </cell>
        </row>
        <row r="8729">
          <cell r="C8729" t="str">
            <v>DAWN FIGLO MD</v>
          </cell>
        </row>
        <row r="8730">
          <cell r="C8730" t="str">
            <v>MARCUS GROUP INC</v>
          </cell>
        </row>
        <row r="8731">
          <cell r="C8731" t="str">
            <v>RELIABLE HEALTH SYSTEM</v>
          </cell>
        </row>
        <row r="8732">
          <cell r="C8732" t="str">
            <v>RICHMOND UNIVERSITY MEDICAL</v>
          </cell>
        </row>
        <row r="8733">
          <cell r="C8733" t="str">
            <v>ROSARIO E MAGNO INT'L STAFF</v>
          </cell>
        </row>
        <row r="8734">
          <cell r="C8734" t="str">
            <v>Tuition Reimbursement</v>
          </cell>
        </row>
        <row r="8735">
          <cell r="C8735" t="str">
            <v>FFS</v>
          </cell>
        </row>
        <row r="8736">
          <cell r="C8736" t="str">
            <v>A/P Other</v>
          </cell>
        </row>
        <row r="8737">
          <cell r="C8737" t="str">
            <v>Travel Exp</v>
          </cell>
        </row>
        <row r="8738">
          <cell r="C8738" t="str">
            <v>ABBOTT VASCULAR</v>
          </cell>
        </row>
        <row r="8739">
          <cell r="C8739" t="str">
            <v>ADVANCED TECHNOLOGIES GROUP</v>
          </cell>
        </row>
        <row r="8740">
          <cell r="C8740" t="str">
            <v>ALARIS MEDICAL SYSTEMS INC</v>
          </cell>
        </row>
        <row r="8741">
          <cell r="C8741" t="str">
            <v>ALCOPRO</v>
          </cell>
        </row>
        <row r="8742">
          <cell r="C8742" t="str">
            <v>AMS INC</v>
          </cell>
        </row>
        <row r="8743">
          <cell r="C8743" t="str">
            <v>BD BIOSCIENCES IMMUNOCYTOME</v>
          </cell>
        </row>
        <row r="8744">
          <cell r="C8744" t="str">
            <v>CAPALINO &amp; COMPANY</v>
          </cell>
        </row>
        <row r="8745">
          <cell r="C8745" t="str">
            <v>CODONICS INC</v>
          </cell>
        </row>
        <row r="8746">
          <cell r="C8746" t="str">
            <v>COUNTY OIL COMPANY</v>
          </cell>
        </row>
        <row r="8747">
          <cell r="C8747" t="str">
            <v>EDWARDS LIFESCIENCES LLC</v>
          </cell>
        </row>
        <row r="8748">
          <cell r="C8748" t="str">
            <v>ELEVATOR EXPEDITORS INC</v>
          </cell>
        </row>
        <row r="8749">
          <cell r="C8749" t="str">
            <v>FELIX STORCH INC</v>
          </cell>
        </row>
        <row r="8750">
          <cell r="C8750" t="str">
            <v>GEMINI BIO PRODUCTS INC</v>
          </cell>
        </row>
        <row r="8751">
          <cell r="C8751" t="str">
            <v>GRAND LEIGH INC</v>
          </cell>
        </row>
        <row r="8752">
          <cell r="C8752" t="str">
            <v>HEALTHCARE ASSOCIATION OF N</v>
          </cell>
        </row>
        <row r="8753">
          <cell r="C8753" t="str">
            <v>HOPKINS MEDICAL PRODUCTS IN</v>
          </cell>
        </row>
        <row r="8754">
          <cell r="C8754" t="str">
            <v>OCE IMAGISTICS INC COPY MAC</v>
          </cell>
        </row>
        <row r="8755">
          <cell r="C8755" t="str">
            <v>INDUSTR COOLING AIR COND SV</v>
          </cell>
        </row>
        <row r="8756">
          <cell r="C8756" t="str">
            <v>JOSEPH P BLOSS</v>
          </cell>
        </row>
        <row r="8757">
          <cell r="C8757" t="str">
            <v>KAMMSON INDUSTRIES INC</v>
          </cell>
        </row>
        <row r="8758">
          <cell r="C8758" t="str">
            <v>MAQUET</v>
          </cell>
        </row>
        <row r="8759">
          <cell r="C8759" t="str">
            <v>MAQUET CARDIOVASC US SALES</v>
          </cell>
        </row>
        <row r="8760">
          <cell r="C8760" t="str">
            <v>MARTAB MEDICAL INC</v>
          </cell>
        </row>
        <row r="8761">
          <cell r="C8761" t="str">
            <v>MCMASTER CARR SUPPLY CO</v>
          </cell>
        </row>
        <row r="8762">
          <cell r="C8762" t="str">
            <v>MEDLINE INDUSTRIES INC</v>
          </cell>
        </row>
        <row r="8763">
          <cell r="C8763" t="str">
            <v>NATIONAL BUSINESS FURNITURE</v>
          </cell>
        </row>
        <row r="8764">
          <cell r="C8764" t="str">
            <v>NEW WORLD ELEVATOR</v>
          </cell>
        </row>
        <row r="8765">
          <cell r="C8765" t="str">
            <v>OVID TECHNOLOGIES INC</v>
          </cell>
        </row>
        <row r="8766">
          <cell r="C8766" t="str">
            <v>PHILIPS MEDICAL SYSTEMS</v>
          </cell>
        </row>
        <row r="8767">
          <cell r="C8767" t="str">
            <v>PROTECTION PLUS SECURITY CO</v>
          </cell>
        </row>
        <row r="8768">
          <cell r="C8768" t="str">
            <v>QUEST DIAGNOSTICS INC</v>
          </cell>
        </row>
        <row r="8769">
          <cell r="C8769" t="str">
            <v>SANOFI PASTEUR</v>
          </cell>
        </row>
        <row r="8770">
          <cell r="C8770" t="str">
            <v>SHAMROCK SCIENTIFIC SPECIAL</v>
          </cell>
        </row>
        <row r="8771">
          <cell r="C8771" t="str">
            <v>SNEHA PATEL</v>
          </cell>
        </row>
        <row r="8772">
          <cell r="C8772" t="str">
            <v>SOURCEONE HEALTHCARE TECH</v>
          </cell>
        </row>
        <row r="8773">
          <cell r="C8773" t="str">
            <v>TPF NURSING REGISTRY INC</v>
          </cell>
        </row>
        <row r="8774">
          <cell r="C8774" t="str">
            <v>U.S. DIAGNOSTICS</v>
          </cell>
        </row>
        <row r="8775">
          <cell r="C8775" t="str">
            <v>VENTANA MEDICAL</v>
          </cell>
        </row>
        <row r="8776">
          <cell r="C8776" t="str">
            <v>WYETH PHARMACEUTICALS</v>
          </cell>
        </row>
        <row r="8777">
          <cell r="C8777" t="str">
            <v>FFS</v>
          </cell>
        </row>
        <row r="8778">
          <cell r="C8778" t="str">
            <v>A/P Other</v>
          </cell>
        </row>
        <row r="8779">
          <cell r="C8779" t="str">
            <v>AIRGAS</v>
          </cell>
        </row>
        <row r="8780">
          <cell r="C8780" t="str">
            <v>BENDINER &amp; SCHLESINGER INC</v>
          </cell>
        </row>
        <row r="8781">
          <cell r="C8781" t="str">
            <v>BORIS MECHANICAL INC</v>
          </cell>
        </row>
        <row r="8782">
          <cell r="C8782" t="str">
            <v>BROTHERS OF THE CHRISTIAN</v>
          </cell>
        </row>
        <row r="8783">
          <cell r="C8783" t="str">
            <v>COUNTY GRAPHICS FORMS MGMT</v>
          </cell>
        </row>
        <row r="8784">
          <cell r="C8784" t="str">
            <v>DAUGHTERS OF CHARITY OF ST</v>
          </cell>
        </row>
        <row r="8785">
          <cell r="C8785" t="str">
            <v>DAUGHTERS OF DIVINE LOVE</v>
          </cell>
        </row>
        <row r="8786">
          <cell r="C8786" t="str">
            <v>DAUGHTERS OF MARY MOTHER OF</v>
          </cell>
        </row>
        <row r="8787">
          <cell r="C8787" t="str">
            <v>FRANCISCAN SISTERS OF THE P</v>
          </cell>
        </row>
        <row r="8788">
          <cell r="C8788" t="str">
            <v>GUARDIAN CONSULTING SVCS IN</v>
          </cell>
        </row>
        <row r="8789">
          <cell r="C8789" t="str">
            <v>HEALTH PRO</v>
          </cell>
        </row>
        <row r="8790">
          <cell r="C8790" t="str">
            <v>HEIGHTS HOME HEALTH CARE &amp;</v>
          </cell>
        </row>
        <row r="8791">
          <cell r="C8791" t="str">
            <v>HOMECARE CONCEPTS INC</v>
          </cell>
        </row>
        <row r="8792">
          <cell r="C8792" t="str">
            <v>ING LIFE INSURANCE &amp; ANNUIT</v>
          </cell>
        </row>
        <row r="8793">
          <cell r="C8793" t="str">
            <v>ISAAC GROUP LLC</v>
          </cell>
        </row>
        <row r="8794">
          <cell r="C8794" t="str">
            <v>LAWRENCE OTTAVIANO M.D</v>
          </cell>
        </row>
        <row r="8795">
          <cell r="C8795" t="str">
            <v>LIFE INSURANCE CO OF BOSTON</v>
          </cell>
        </row>
        <row r="8796">
          <cell r="C8796" t="str">
            <v>MEDICAL SOLUTIONS GROUP</v>
          </cell>
        </row>
        <row r="8797">
          <cell r="C8797" t="str">
            <v>MOBILE DIAGNOSTIC TESTING S</v>
          </cell>
        </row>
        <row r="8798">
          <cell r="C8798" t="str">
            <v>PAUL LLOBET</v>
          </cell>
        </row>
        <row r="8799">
          <cell r="C8799" t="str">
            <v>PAX-RICH INC.</v>
          </cell>
        </row>
        <row r="8800">
          <cell r="C8800" t="str">
            <v>REV EDUARDO BERITOS AMORA</v>
          </cell>
        </row>
        <row r="8801">
          <cell r="C8801" t="str">
            <v>REV MICHAEL ARPUTHAM</v>
          </cell>
        </row>
        <row r="8802">
          <cell r="C8802" t="str">
            <v>REV STANLEY SHINKUT</v>
          </cell>
        </row>
        <row r="8803">
          <cell r="C8803" t="str">
            <v>REV. ILYAS GILL</v>
          </cell>
        </row>
        <row r="8804">
          <cell r="C8804" t="str">
            <v>RICHMOND UNIVERSITY MEDICAL</v>
          </cell>
        </row>
        <row r="8805">
          <cell r="C8805" t="str">
            <v>ROSARIO E MAGNO INT'L STAFF</v>
          </cell>
        </row>
        <row r="8806">
          <cell r="C8806" t="str">
            <v>RUTH ENRIQUEZ</v>
          </cell>
        </row>
        <row r="8807">
          <cell r="C8807" t="str">
            <v>SISTERS OF MARY IMMACULATE</v>
          </cell>
        </row>
        <row r="8808">
          <cell r="C8808" t="str">
            <v>ST. JEROME'S HEALTH SERV CO</v>
          </cell>
        </row>
        <row r="8809">
          <cell r="C8809" t="str">
            <v>CHRISTA BORCHERDING</v>
          </cell>
        </row>
        <row r="8810">
          <cell r="C8810" t="str">
            <v>FIRST UNUM LIFE INSURANCE C</v>
          </cell>
        </row>
        <row r="8811">
          <cell r="C8811" t="str">
            <v>RICHARD MATO</v>
          </cell>
        </row>
        <row r="8812">
          <cell r="C8812" t="str">
            <v>A/P Other</v>
          </cell>
        </row>
        <row r="8813">
          <cell r="C8813" t="str">
            <v>DOD</v>
          </cell>
        </row>
        <row r="8814">
          <cell r="C8814" t="str">
            <v>A2 CONSULTING</v>
          </cell>
        </row>
        <row r="8815">
          <cell r="C8815" t="str">
            <v>ANIXTER INC</v>
          </cell>
        </row>
        <row r="8816">
          <cell r="C8816" t="str">
            <v>ASPEN SURGICAL PRODUCTS INC</v>
          </cell>
        </row>
        <row r="8817">
          <cell r="C8817" t="str">
            <v>ATRIUM MEDICAL CORP</v>
          </cell>
        </row>
        <row r="8818">
          <cell r="C8818" t="str">
            <v>BAYER DIAGNOSTICS</v>
          </cell>
        </row>
        <row r="8819">
          <cell r="C8819" t="str">
            <v>BAYER HEALTHCARE LLC</v>
          </cell>
        </row>
        <row r="8820">
          <cell r="C8820" t="str">
            <v>CARDINAL HEALTH</v>
          </cell>
        </row>
        <row r="8821">
          <cell r="C8821" t="str">
            <v>CHAPIN SPECIALTY HEALTHCARE</v>
          </cell>
        </row>
        <row r="8822">
          <cell r="C8822" t="str">
            <v>COMMERCE COMMERCIAL LEASING</v>
          </cell>
        </row>
        <row r="8823">
          <cell r="C8823" t="str">
            <v>COMPREHENSIVE ARCHIVES INC</v>
          </cell>
        </row>
        <row r="8824">
          <cell r="C8824" t="str">
            <v>CONNEX INTERNATIONAL</v>
          </cell>
        </row>
        <row r="8825">
          <cell r="C8825" t="str">
            <v>COREMATRIX SYSTEMS LLC</v>
          </cell>
        </row>
        <row r="8826">
          <cell r="C8826" t="str">
            <v>DATASCOPE CORP</v>
          </cell>
        </row>
        <row r="8827">
          <cell r="C8827" t="str">
            <v>DIAGNOSTICA STAGO INC</v>
          </cell>
        </row>
        <row r="8828">
          <cell r="C8828" t="str">
            <v>EPIC STAFFING SERVICES INC.</v>
          </cell>
        </row>
        <row r="8829">
          <cell r="C8829" t="str">
            <v>FISHER HEALTHCARE INC</v>
          </cell>
        </row>
        <row r="8830">
          <cell r="C8830" t="str">
            <v>FUELMAN/FLEETCOR</v>
          </cell>
        </row>
        <row r="8831">
          <cell r="C8831" t="str">
            <v>GLENN BAUMANN</v>
          </cell>
        </row>
        <row r="8832">
          <cell r="C8832" t="str">
            <v>HEALTHCARE MANAGEMENT</v>
          </cell>
        </row>
        <row r="8833">
          <cell r="C8833" t="str">
            <v>IRON MOUNTAIN</v>
          </cell>
        </row>
        <row r="8834">
          <cell r="C8834" t="str">
            <v>MARIA IRIZARRY</v>
          </cell>
        </row>
        <row r="8835">
          <cell r="C8835" t="str">
            <v>NATIONAL HOSPITAL SPECIALTI</v>
          </cell>
        </row>
        <row r="8836">
          <cell r="C8836" t="str">
            <v>NEW YORK BLOOD CENTER</v>
          </cell>
        </row>
        <row r="8837">
          <cell r="C8837" t="str">
            <v>OCEANSIDE INSTITUTIONAL IND</v>
          </cell>
        </row>
        <row r="8838">
          <cell r="C8838" t="str">
            <v>PAUL F CHASE</v>
          </cell>
        </row>
        <row r="8839">
          <cell r="C8839" t="str">
            <v>PINESTAR TECHNOLOGY INC</v>
          </cell>
        </row>
        <row r="8840">
          <cell r="C8840" t="str">
            <v>PREMIUM ASSIGNMENT CORPORAT</v>
          </cell>
        </row>
        <row r="8841">
          <cell r="C8841" t="str">
            <v>PUBLIC GOODS POOL</v>
          </cell>
        </row>
        <row r="8842">
          <cell r="C8842" t="str">
            <v>QIAGEN INC</v>
          </cell>
        </row>
        <row r="8843">
          <cell r="C8843" t="str">
            <v>QUEENSBROOK NEW YORK</v>
          </cell>
        </row>
        <row r="8844">
          <cell r="C8844" t="str">
            <v>SAMMONS PRESTON INC</v>
          </cell>
        </row>
        <row r="8845">
          <cell r="C8845" t="str">
            <v>SIEMENS MEDICAL SOLUTIONS D</v>
          </cell>
        </row>
        <row r="8846">
          <cell r="C8846" t="str">
            <v>SMITH &amp; NEPHEW ENDOSCOPY IN</v>
          </cell>
        </row>
        <row r="8847">
          <cell r="C8847" t="str">
            <v>SMITH &amp; NEPHEW ORTHOPAEDIC</v>
          </cell>
        </row>
        <row r="8848">
          <cell r="C8848" t="str">
            <v>SVCMC FOUNDATION</v>
          </cell>
        </row>
        <row r="8849">
          <cell r="C8849" t="str">
            <v>T2 CONSULTING LLC</v>
          </cell>
        </row>
        <row r="8850">
          <cell r="C8850" t="str">
            <v>WESTCHESTER JOINT WATER WOR</v>
          </cell>
        </row>
        <row r="8851">
          <cell r="C8851" t="str">
            <v>Tuition Reimbursement</v>
          </cell>
        </row>
        <row r="8852">
          <cell r="C8852" t="str">
            <v>A/P Other</v>
          </cell>
        </row>
        <row r="8853">
          <cell r="C8853" t="str">
            <v>ACCESS NURSING SERVICES</v>
          </cell>
        </row>
        <row r="8854">
          <cell r="C8854" t="str">
            <v>ADP INC</v>
          </cell>
        </row>
        <row r="8855">
          <cell r="C8855" t="str">
            <v>ALLEN HEALTH CARE SERVICES</v>
          </cell>
        </row>
        <row r="8856">
          <cell r="C8856" t="str">
            <v>AMERICAN COLLEGE OF RADIOLO</v>
          </cell>
        </row>
        <row r="8857">
          <cell r="C8857" t="str">
            <v>AMERICAN MEDICAL SYSTEMS</v>
          </cell>
        </row>
        <row r="8858">
          <cell r="C8858" t="str">
            <v>ANGIO DYNAMICS INC</v>
          </cell>
        </row>
        <row r="8859">
          <cell r="C8859" t="str">
            <v>ANTHONY GAGLIARDI</v>
          </cell>
        </row>
        <row r="8860">
          <cell r="C8860" t="str">
            <v>BARRY TAUB</v>
          </cell>
        </row>
        <row r="8861">
          <cell r="C8861" t="str">
            <v>BESTCARE INC</v>
          </cell>
        </row>
        <row r="8862">
          <cell r="C8862" t="str">
            <v>BLUE BELL BIOMEDICAL</v>
          </cell>
        </row>
        <row r="8863">
          <cell r="C8863" t="str">
            <v>BOLTEX TEXTILE</v>
          </cell>
        </row>
        <row r="8864">
          <cell r="C8864" t="str">
            <v>CARDINAL HEALTH</v>
          </cell>
        </row>
        <row r="8865">
          <cell r="C8865" t="str">
            <v>EDWARDS LIFESCIENCES LLC</v>
          </cell>
        </row>
        <row r="8866">
          <cell r="C8866" t="str">
            <v>FITZGERALD &amp; FITZGERALD, P.</v>
          </cell>
        </row>
        <row r="8867">
          <cell r="C8867" t="str">
            <v>GARFUNKEL WILD &amp; TRAVIS PC</v>
          </cell>
        </row>
        <row r="8868">
          <cell r="C8868" t="str">
            <v>GOTHAM PER DIEM INC</v>
          </cell>
        </row>
        <row r="8869">
          <cell r="C8869" t="str">
            <v>HENRY J. AMOROSO</v>
          </cell>
        </row>
        <row r="8870">
          <cell r="C8870" t="str">
            <v>HOPE HOME CARE INC</v>
          </cell>
        </row>
        <row r="8871">
          <cell r="C8871" t="str">
            <v>HUDSON VALLEY BANK AS TRUST</v>
          </cell>
        </row>
        <row r="8872">
          <cell r="C8872" t="str">
            <v>JENNIFER COFFEY</v>
          </cell>
        </row>
        <row r="8873">
          <cell r="C8873" t="str">
            <v>MICHAEL GEOGHEGAN</v>
          </cell>
        </row>
        <row r="8874">
          <cell r="C8874" t="str">
            <v>NEW YORK STATE DEPT OF LABO</v>
          </cell>
        </row>
        <row r="8875">
          <cell r="C8875" t="str">
            <v>NOUVEAU ELEVATOR INC</v>
          </cell>
        </row>
        <row r="8876">
          <cell r="C8876" t="str">
            <v>NYC MTA</v>
          </cell>
        </row>
        <row r="8877">
          <cell r="C8877" t="str">
            <v>PERCEPTIVE HEALTHCARE</v>
          </cell>
        </row>
        <row r="8878">
          <cell r="C8878" t="str">
            <v>PREMIUM ASSIGNMENT CORPORAT</v>
          </cell>
        </row>
        <row r="8879">
          <cell r="C8879" t="str">
            <v>PROSKAUER ROSE LLP</v>
          </cell>
        </row>
        <row r="8880">
          <cell r="C8880" t="str">
            <v>QUEENSBROOK INSURANCE LTD</v>
          </cell>
        </row>
        <row r="8881">
          <cell r="C8881" t="str">
            <v>ROCHE DIAGNOSTIC CORP</v>
          </cell>
        </row>
        <row r="8882">
          <cell r="C8882" t="str">
            <v>SAINT VINCENT CATHOLIC MEDI</v>
          </cell>
        </row>
        <row r="8883">
          <cell r="C8883" t="str">
            <v>SALCARE HOME HEALTH SERVICE</v>
          </cell>
        </row>
        <row r="8884">
          <cell r="C8884" t="str">
            <v>SISTER CAROL BARNES</v>
          </cell>
        </row>
        <row r="8885">
          <cell r="C8885" t="str">
            <v>SMITH &amp; NEPHEW/WOUND CARE D</v>
          </cell>
        </row>
        <row r="8886">
          <cell r="C8886" t="str">
            <v>STEVEN DELUCA</v>
          </cell>
        </row>
        <row r="8887">
          <cell r="C8887" t="str">
            <v>THOMAS HANCHETT</v>
          </cell>
        </row>
        <row r="8888">
          <cell r="C8888" t="str">
            <v>TOMMY GRAY</v>
          </cell>
        </row>
        <row r="8889">
          <cell r="C8889" t="str">
            <v>VERACITY LLC</v>
          </cell>
        </row>
        <row r="8890">
          <cell r="C8890" t="str">
            <v>XIOTECH CORP</v>
          </cell>
        </row>
        <row r="8891">
          <cell r="C8891" t="str">
            <v>A/P Other</v>
          </cell>
        </row>
        <row r="8892">
          <cell r="C8892" t="str">
            <v>ALCON LABORATORIES INC</v>
          </cell>
        </row>
        <row r="8893">
          <cell r="C8893" t="str">
            <v>ALCON SURGICAL LABS</v>
          </cell>
        </row>
        <row r="8894">
          <cell r="C8894" t="str">
            <v>AMCOM SOFTWARE, INC.</v>
          </cell>
        </row>
        <row r="8895">
          <cell r="C8895" t="str">
            <v>BD DEVELOPMENT LLC</v>
          </cell>
        </row>
        <row r="8896">
          <cell r="C8896" t="str">
            <v>EV3 INC</v>
          </cell>
        </row>
        <row r="8897">
          <cell r="C8897" t="str">
            <v>HILTON RYE TOWN</v>
          </cell>
        </row>
        <row r="8898">
          <cell r="C8898" t="str">
            <v>HOPKINS MEDICAL PRODUCTS IN</v>
          </cell>
        </row>
        <row r="8899">
          <cell r="C8899" t="str">
            <v>HOSPITAL FINANCIAL SERVICE</v>
          </cell>
        </row>
        <row r="8900">
          <cell r="C8900" t="str">
            <v>GLOBAL DOSIMETRY SOLUTIONS</v>
          </cell>
        </row>
        <row r="8901">
          <cell r="C8901" t="str">
            <v>JL CONSULTING LLC</v>
          </cell>
        </row>
        <row r="8902">
          <cell r="C8902" t="str">
            <v>KAMALESH EDUPUGANTI</v>
          </cell>
        </row>
        <row r="8903">
          <cell r="C8903" t="str">
            <v>MAXXIM MEDICAL</v>
          </cell>
        </row>
        <row r="8904">
          <cell r="C8904" t="str">
            <v>MEDICAL ARTS PRESS INC</v>
          </cell>
        </row>
        <row r="8905">
          <cell r="C8905" t="str">
            <v>MEDICAL PHYSICS ASSOCIATES</v>
          </cell>
        </row>
        <row r="8906">
          <cell r="C8906" t="str">
            <v>NS LOW CO INC</v>
          </cell>
        </row>
        <row r="8907">
          <cell r="C8907" t="str">
            <v>OLYMPUS AMERICA INC</v>
          </cell>
        </row>
        <row r="8908">
          <cell r="C8908" t="str">
            <v>PROSKAUER ROSE LLP</v>
          </cell>
        </row>
        <row r="8909">
          <cell r="C8909" t="str">
            <v>SOFT COMPUTER CONSULTANTS</v>
          </cell>
        </row>
        <row r="8910">
          <cell r="C8910" t="str">
            <v>SUBURBAN CARTING CORP</v>
          </cell>
        </row>
        <row r="8911">
          <cell r="C8911" t="str">
            <v>TRANSCARE DBA METROCARE</v>
          </cell>
        </row>
        <row r="8912">
          <cell r="C8912" t="str">
            <v>WEITZ, KLEINICK &amp; WEITZ LLP</v>
          </cell>
        </row>
        <row r="8913">
          <cell r="C8913" t="str">
            <v>Garnishments</v>
          </cell>
        </row>
        <row r="8914">
          <cell r="C8914" t="str">
            <v>FFS</v>
          </cell>
        </row>
        <row r="8915">
          <cell r="C8915" t="str">
            <v>A/P Other</v>
          </cell>
        </row>
        <row r="8916">
          <cell r="C8916" t="str">
            <v>BENDINER &amp; SCHLESINGER INC</v>
          </cell>
        </row>
        <row r="8917">
          <cell r="C8917" t="str">
            <v>FAZIO TRAINA LAWN</v>
          </cell>
        </row>
        <row r="8918">
          <cell r="C8918" t="str">
            <v>NEW YORK STATE DEPT OF LABO</v>
          </cell>
        </row>
        <row r="8919">
          <cell r="C8919" t="str">
            <v>PROMETRIC</v>
          </cell>
        </row>
        <row r="8920">
          <cell r="C8920" t="str">
            <v>PRUDENTIAL ASSET RESOURCES</v>
          </cell>
        </row>
        <row r="8921">
          <cell r="C8921" t="str">
            <v>REV EDUARDO BERITOS AMORA</v>
          </cell>
        </row>
        <row r="8922">
          <cell r="C8922" t="str">
            <v>SODEXO OPERATIONS LLC</v>
          </cell>
        </row>
        <row r="8923">
          <cell r="C8923" t="str">
            <v>ALLSTATE MEDICAL</v>
          </cell>
        </row>
        <row r="8924">
          <cell r="C8924" t="str">
            <v>FOUNDATION FOR QUALITY CARE</v>
          </cell>
        </row>
        <row r="8925">
          <cell r="C8925" t="str">
            <v>LUCY BUDDENSICK</v>
          </cell>
        </row>
        <row r="8926">
          <cell r="C8926" t="str">
            <v>MARIA L. MCGUIRE, RN</v>
          </cell>
        </row>
        <row r="8927">
          <cell r="C8927" t="str">
            <v>NEW YORK STATE DEPT OF LABO</v>
          </cell>
        </row>
        <row r="8928">
          <cell r="C8928" t="str">
            <v>SODEXO OPERATIONS LLC</v>
          </cell>
        </row>
        <row r="8929">
          <cell r="C8929" t="str">
            <v>A/P Other</v>
          </cell>
        </row>
        <row r="8930">
          <cell r="C8930" t="str">
            <v>Rents</v>
          </cell>
        </row>
        <row r="8931">
          <cell r="C8931" t="str">
            <v>A. FLEISCHER CONSULTING LLP</v>
          </cell>
        </row>
        <row r="8932">
          <cell r="C8932" t="str">
            <v>AL MENCIUNAS</v>
          </cell>
        </row>
        <row r="8933">
          <cell r="C8933" t="str">
            <v>ALK ABELLO INC</v>
          </cell>
        </row>
        <row r="8934">
          <cell r="C8934" t="str">
            <v>ANESTHESIA &amp; CRITICAL CARE</v>
          </cell>
        </row>
        <row r="8935">
          <cell r="C8935" t="str">
            <v>ANGELA SPINELLI</v>
          </cell>
        </row>
        <row r="8936">
          <cell r="C8936" t="str">
            <v>ANTHONY C MUSTALISH MD</v>
          </cell>
        </row>
        <row r="8937">
          <cell r="C8937" t="str">
            <v>ASICO</v>
          </cell>
        </row>
        <row r="8938">
          <cell r="C8938" t="str">
            <v>AUDREY KEISER</v>
          </cell>
        </row>
        <row r="8939">
          <cell r="C8939" t="str">
            <v>BARTLETT MCDONOUGH BASTONE</v>
          </cell>
        </row>
        <row r="8940">
          <cell r="C8940" t="str">
            <v>BAXTER HEALTHCARE CORP</v>
          </cell>
        </row>
        <row r="8941">
          <cell r="C8941" t="str">
            <v>BECKMAN COULTER INC</v>
          </cell>
        </row>
        <row r="8942">
          <cell r="C8942" t="str">
            <v>CARDINAL HEALTH</v>
          </cell>
        </row>
        <row r="8943">
          <cell r="C8943" t="str">
            <v>CARDIOVASCULAR CONSULTANTS</v>
          </cell>
        </row>
        <row r="8944">
          <cell r="C8944" t="str">
            <v>CHARTONE INC</v>
          </cell>
        </row>
        <row r="8945">
          <cell r="C8945" t="str">
            <v>COLER GOLDWATER SPECIALTY</v>
          </cell>
        </row>
        <row r="8946">
          <cell r="C8946" t="str">
            <v>COSTELLO SHEA GAFFNEY LLP</v>
          </cell>
        </row>
        <row r="8947">
          <cell r="C8947" t="str">
            <v>DAVID H. SLAVIT, MD</v>
          </cell>
        </row>
        <row r="8948">
          <cell r="C8948" t="str">
            <v>DELIVER- X COURIER INC</v>
          </cell>
        </row>
        <row r="8949">
          <cell r="C8949" t="str">
            <v>DIAGNOSTICA STAGO INC</v>
          </cell>
        </row>
        <row r="8950">
          <cell r="C8950" t="str">
            <v>DIAL HEWLETT JR., MD P.C.</v>
          </cell>
        </row>
        <row r="8951">
          <cell r="C8951" t="str">
            <v>DIAMOND REPORTING INC</v>
          </cell>
        </row>
        <row r="8952">
          <cell r="C8952" t="str">
            <v>DL REPORTING SERVICES INC</v>
          </cell>
        </row>
        <row r="8953">
          <cell r="C8953" t="str">
            <v>DOMENIC SEGALLA</v>
          </cell>
        </row>
        <row r="8954">
          <cell r="C8954" t="str">
            <v>EILEEN AGNOLETTO</v>
          </cell>
        </row>
        <row r="8955">
          <cell r="C8955" t="str">
            <v>EILEEN MCLOUGHLIN CSR</v>
          </cell>
        </row>
        <row r="8956">
          <cell r="C8956" t="str">
            <v>FEDEX</v>
          </cell>
        </row>
        <row r="8957">
          <cell r="C8957" t="str">
            <v>FLATBUSH SURGICAL SUPPLY CO</v>
          </cell>
        </row>
        <row r="8958">
          <cell r="C8958" t="str">
            <v>GARSON DECORATO &amp; COHEN LLP</v>
          </cell>
        </row>
        <row r="8959">
          <cell r="C8959" t="str">
            <v>HENRY PRINCE MD</v>
          </cell>
        </row>
        <row r="8960">
          <cell r="C8960" t="str">
            <v>IAN H. NEWMARK, M.D.</v>
          </cell>
        </row>
        <row r="8961">
          <cell r="C8961" t="str">
            <v>JACQUELINE FERRERIS</v>
          </cell>
        </row>
        <row r="8962">
          <cell r="C8962" t="str">
            <v>JAMES H. BROWN MD</v>
          </cell>
        </row>
        <row r="8963">
          <cell r="C8963" t="str">
            <v>JOHN CARONNA MD</v>
          </cell>
        </row>
        <row r="8964">
          <cell r="C8964" t="str">
            <v>JOSHUA STILLMAN MD,MPH,FACE</v>
          </cell>
        </row>
        <row r="8965">
          <cell r="C8965" t="str">
            <v>KAUFMAN BORGEEST &amp; RYAN LLP</v>
          </cell>
        </row>
        <row r="8966">
          <cell r="C8966" t="str">
            <v>KOPFF NARDELLI &amp; DOPF LLP</v>
          </cell>
        </row>
        <row r="8967">
          <cell r="C8967" t="str">
            <v>KVL AUDIO VISUAL SERVICES</v>
          </cell>
        </row>
        <row r="8968">
          <cell r="C8968" t="str">
            <v>LAURENCE S WILLIAMS</v>
          </cell>
        </row>
        <row r="8969">
          <cell r="C8969" t="str">
            <v>LEGAL EASE REPORTING INC</v>
          </cell>
        </row>
        <row r="8970">
          <cell r="C8970" t="str">
            <v>LEIGH HENRY MUSIC LLC</v>
          </cell>
        </row>
        <row r="8971">
          <cell r="C8971" t="str">
            <v>LINDA CALDERON</v>
          </cell>
        </row>
        <row r="8972">
          <cell r="C8972" t="str">
            <v>MARLEEN MEYERS MD</v>
          </cell>
        </row>
        <row r="8973">
          <cell r="C8973" t="str">
            <v>MEDEANALYTICS</v>
          </cell>
        </row>
        <row r="8974">
          <cell r="C8974" t="str">
            <v>MICRO ESSENTIAL LABORATORY</v>
          </cell>
        </row>
        <row r="8975">
          <cell r="C8975" t="str">
            <v>MILLE FIORO FLORAL DESIGN</v>
          </cell>
        </row>
        <row r="8976">
          <cell r="C8976" t="str">
            <v>MORIA MICROTECH</v>
          </cell>
        </row>
        <row r="8977">
          <cell r="C8977" t="str">
            <v>NORA CAMPISI</v>
          </cell>
        </row>
        <row r="8978">
          <cell r="C8978" t="str">
            <v>PIER SIXTY LLC</v>
          </cell>
        </row>
        <row r="8979">
          <cell r="C8979" t="str">
            <v>PRIME CARE MEDICAL SUPPLIES</v>
          </cell>
        </row>
        <row r="8980">
          <cell r="C8980" t="str">
            <v>QUEST REPORTING SERVICES IN</v>
          </cell>
        </row>
        <row r="8981">
          <cell r="C8981" t="str">
            <v>REINIG REPORTING INC</v>
          </cell>
        </row>
        <row r="8982">
          <cell r="C8982" t="str">
            <v>REPORTER'S INK CORP</v>
          </cell>
        </row>
        <row r="8983">
          <cell r="C8983" t="str">
            <v>ROBERT FISCHER MD</v>
          </cell>
        </row>
        <row r="8984">
          <cell r="C8984" t="str">
            <v>ROSS PRODUCTS DIVISION</v>
          </cell>
        </row>
        <row r="8985">
          <cell r="C8985" t="str">
            <v>SANDY SAUNDERS COURT REPORT</v>
          </cell>
        </row>
        <row r="8986">
          <cell r="C8986" t="str">
            <v>SEIF &amp; ASSOCIATES INC</v>
          </cell>
        </row>
        <row r="8987">
          <cell r="C8987" t="str">
            <v>SHAUB AHMUTY CITRIN &amp; SPRAT</v>
          </cell>
        </row>
        <row r="8988">
          <cell r="C8988" t="str">
            <v>SHIELEYANN CORRY-BROWN</v>
          </cell>
        </row>
        <row r="8989">
          <cell r="C8989" t="str">
            <v>ST VINCENT'S HOSPITAL</v>
          </cell>
        </row>
        <row r="8990">
          <cell r="C8990" t="str">
            <v>ST VINCENTS CATHOLIC MEDICA</v>
          </cell>
        </row>
        <row r="8991">
          <cell r="C8991" t="str">
            <v>STAR INTERPRETING</v>
          </cell>
        </row>
        <row r="8992">
          <cell r="C8992" t="str">
            <v>STEPHEN SHAPPELL MD</v>
          </cell>
        </row>
        <row r="8993">
          <cell r="C8993" t="str">
            <v>STERLING INFOSYSTEMS, INC</v>
          </cell>
        </row>
        <row r="8994">
          <cell r="C8994" t="str">
            <v>SUBLIME SOLUTION INC.</v>
          </cell>
        </row>
        <row r="8995">
          <cell r="C8995" t="str">
            <v>SUSAN NAPOLI CSR</v>
          </cell>
        </row>
        <row r="8996">
          <cell r="C8996" t="str">
            <v>TYLL &amp; LAVIGNE INC.</v>
          </cell>
        </row>
        <row r="8997">
          <cell r="C8997" t="str">
            <v>U.S. LEGAL SUPPORT</v>
          </cell>
        </row>
        <row r="8998">
          <cell r="C8998" t="str">
            <v>WARREN CANDIAS &amp; ASSOCIATES</v>
          </cell>
        </row>
        <row r="8999">
          <cell r="C8999" t="str">
            <v>WILLIAM S.EADDY REPORTING</v>
          </cell>
        </row>
        <row r="9000">
          <cell r="C9000" t="str">
            <v>Physician Fees</v>
          </cell>
        </row>
        <row r="9001">
          <cell r="C9001" t="str">
            <v>FFS</v>
          </cell>
        </row>
        <row r="9002">
          <cell r="C9002" t="str">
            <v>A/P Other</v>
          </cell>
        </row>
        <row r="9003">
          <cell r="C9003" t="str">
            <v>ADP INC</v>
          </cell>
        </row>
        <row r="9004">
          <cell r="C9004" t="str">
            <v>APEX LABORATORY INC</v>
          </cell>
        </row>
        <row r="9005">
          <cell r="C9005" t="str">
            <v>BAXTER HEALTHCARE CORP</v>
          </cell>
        </row>
        <row r="9006">
          <cell r="C9006" t="str">
            <v>BORIS MECHANICAL INC</v>
          </cell>
        </row>
        <row r="9007">
          <cell r="C9007" t="str">
            <v>CHARLES PFEIFFER INC</v>
          </cell>
        </row>
        <row r="9008">
          <cell r="C9008" t="str">
            <v>GLOWER DESIGN&amp;CONSTRUCTION</v>
          </cell>
        </row>
        <row r="9009">
          <cell r="C9009" t="str">
            <v>STERLING INFOSYSTEMS, INC</v>
          </cell>
        </row>
        <row r="9010">
          <cell r="C9010" t="str">
            <v>ALLSTATE MEDICAL</v>
          </cell>
        </row>
        <row r="9011">
          <cell r="C9011" t="str">
            <v>BAXTER HEALTHCARE CORP</v>
          </cell>
        </row>
        <row r="9012">
          <cell r="C9012" t="str">
            <v>PAUL ROSENFELD</v>
          </cell>
        </row>
        <row r="9013">
          <cell r="C9013" t="str">
            <v>A/P Other</v>
          </cell>
        </row>
        <row r="9014">
          <cell r="C9014" t="str">
            <v>A2 CONSULTING</v>
          </cell>
        </row>
        <row r="9015">
          <cell r="C9015" t="str">
            <v>ACCORDIS</v>
          </cell>
        </row>
        <row r="9016">
          <cell r="C9016" t="str">
            <v>ALPHA TEC SYSTEMS INC.</v>
          </cell>
        </row>
        <row r="9017">
          <cell r="C9017" t="str">
            <v>AMBU</v>
          </cell>
        </row>
        <row r="9018">
          <cell r="C9018" t="str">
            <v>ANNMARIE CLARKE</v>
          </cell>
        </row>
        <row r="9019">
          <cell r="C9019" t="str">
            <v>APPLIED MEDICAL</v>
          </cell>
        </row>
        <row r="9020">
          <cell r="C9020" t="str">
            <v>ARTHUR Y WEBB</v>
          </cell>
        </row>
        <row r="9021">
          <cell r="C9021" t="str">
            <v>BARRY TAUB</v>
          </cell>
        </row>
        <row r="9022">
          <cell r="C9022" t="str">
            <v>BAUSCH &amp; LOMB INC</v>
          </cell>
        </row>
        <row r="9023">
          <cell r="C9023" t="str">
            <v>BERNARD HODES GROUP INC</v>
          </cell>
        </row>
        <row r="9024">
          <cell r="C9024" t="str">
            <v>BIK ORTHOPEDICS PC</v>
          </cell>
        </row>
        <row r="9025">
          <cell r="C9025" t="str">
            <v>CARROLL ANNE GRECE</v>
          </cell>
        </row>
        <row r="9026">
          <cell r="C9026" t="str">
            <v>CODONICS INC</v>
          </cell>
        </row>
        <row r="9027">
          <cell r="C9027" t="str">
            <v>COMPREHENSIVE ARCHIVES INC</v>
          </cell>
        </row>
        <row r="9028">
          <cell r="C9028" t="str">
            <v>E RECOVERY LLC</v>
          </cell>
        </row>
        <row r="9029">
          <cell r="C9029" t="str">
            <v>FEDEX</v>
          </cell>
        </row>
        <row r="9030">
          <cell r="C9030" t="str">
            <v>HAVELS INC</v>
          </cell>
        </row>
        <row r="9031">
          <cell r="C9031" t="str">
            <v>HEARTLAND PAYMENT SYSTEMS</v>
          </cell>
        </row>
        <row r="9032">
          <cell r="C9032" t="str">
            <v>HOSPIRA WORLDWIDE INC</v>
          </cell>
        </row>
        <row r="9033">
          <cell r="C9033" t="str">
            <v>GLOBAL DOSIMETRY SOLUTIONS</v>
          </cell>
        </row>
        <row r="9034">
          <cell r="C9034" t="str">
            <v>INTEGRA LIFESCIENCES CORP</v>
          </cell>
        </row>
        <row r="9035">
          <cell r="C9035" t="str">
            <v>INTERNATIONAL TECHNIDYNE CO</v>
          </cell>
        </row>
        <row r="9036">
          <cell r="C9036" t="str">
            <v>IRIDEX CORP</v>
          </cell>
        </row>
        <row r="9037">
          <cell r="C9037" t="str">
            <v>LEICA MICROSYSTEMS INC</v>
          </cell>
        </row>
        <row r="9038">
          <cell r="C9038" t="str">
            <v>MCS CLAIM SERVICES INC</v>
          </cell>
        </row>
        <row r="9039">
          <cell r="C9039" t="str">
            <v>MEDICAL ACCOUNTS SERVICE</v>
          </cell>
        </row>
        <row r="9040">
          <cell r="C9040" t="str">
            <v>MEDICAL MANAGEMENT RESOURCE</v>
          </cell>
        </row>
        <row r="9041">
          <cell r="C9041" t="str">
            <v>MEDOVATIONS</v>
          </cell>
        </row>
        <row r="9042">
          <cell r="C9042" t="str">
            <v>MID ISLAND ELECTRICAL</v>
          </cell>
        </row>
        <row r="9043">
          <cell r="C9043" t="str">
            <v>MINNTECH</v>
          </cell>
        </row>
        <row r="9044">
          <cell r="C9044" t="str">
            <v>MOCHAN PAINTING SUPPLIES OF</v>
          </cell>
        </row>
        <row r="9045">
          <cell r="C9045" t="str">
            <v>NETSMART</v>
          </cell>
        </row>
        <row r="9046">
          <cell r="C9046" t="str">
            <v>OCEANSIDE INSTITUTIONAL IND</v>
          </cell>
        </row>
        <row r="9047">
          <cell r="C9047" t="str">
            <v>ORNER ASSOCIATES LTD</v>
          </cell>
        </row>
        <row r="9048">
          <cell r="C9048" t="str">
            <v>PETTY CASH</v>
          </cell>
        </row>
        <row r="9049">
          <cell r="C9049" t="str">
            <v>POLYMEDCO INC</v>
          </cell>
        </row>
        <row r="9050">
          <cell r="C9050" t="str">
            <v>PROMED PERSONNEL SERVICES</v>
          </cell>
        </row>
        <row r="9051">
          <cell r="C9051" t="str">
            <v>RADIOMETER AMERICA INC</v>
          </cell>
        </row>
        <row r="9052">
          <cell r="C9052" t="str">
            <v>RDS DELIVERY SERVICE COMPAN</v>
          </cell>
        </row>
        <row r="9053">
          <cell r="C9053" t="str">
            <v>RICHARD D MILONE MD</v>
          </cell>
        </row>
        <row r="9054">
          <cell r="C9054" t="str">
            <v>RICHARD DAVIS</v>
          </cell>
        </row>
        <row r="9055">
          <cell r="C9055" t="str">
            <v>RSI LTD</v>
          </cell>
        </row>
        <row r="9056">
          <cell r="C9056" t="str">
            <v>SATISH PURI</v>
          </cell>
        </row>
        <row r="9057">
          <cell r="C9057" t="str">
            <v>STRYKER LEIBINGER</v>
          </cell>
        </row>
        <row r="9058">
          <cell r="C9058" t="str">
            <v>SUSAN PETRILLI</v>
          </cell>
        </row>
        <row r="9059">
          <cell r="C9059" t="str">
            <v>THE HARDENBURGH GROUP, LLC</v>
          </cell>
        </row>
        <row r="9060">
          <cell r="C9060" t="str">
            <v>TONY ANTINORI</v>
          </cell>
        </row>
        <row r="9061">
          <cell r="C9061" t="str">
            <v>UNITED STATES POSTAL SERVIC</v>
          </cell>
        </row>
        <row r="9062">
          <cell r="C9062" t="str">
            <v>VASCULAR SOLUTIONS INC</v>
          </cell>
        </row>
        <row r="9063">
          <cell r="C9063" t="str">
            <v>A/P Other</v>
          </cell>
        </row>
        <row r="9064">
          <cell r="C9064" t="str">
            <v>Payroll Exp</v>
          </cell>
        </row>
        <row r="9065">
          <cell r="C9065" t="str">
            <v>AIDES AT HOME INC</v>
          </cell>
        </row>
        <row r="9066">
          <cell r="C9066" t="str">
            <v>AIRGAS</v>
          </cell>
        </row>
        <row r="9067">
          <cell r="C9067" t="str">
            <v>ALBERT CIANCIMINO</v>
          </cell>
        </row>
        <row r="9068">
          <cell r="C9068" t="str">
            <v>ALL METRO HEALTH CARE</v>
          </cell>
        </row>
        <row r="9069">
          <cell r="C9069" t="str">
            <v>ALLEN HEALTH CARE SERVICES</v>
          </cell>
        </row>
        <row r="9070">
          <cell r="C9070" t="str">
            <v>AMERICARE PHARMACEUTICAL SE</v>
          </cell>
        </row>
        <row r="9071">
          <cell r="C9071" t="str">
            <v>BD BIOSCIENCES IMMUNOCYTOME</v>
          </cell>
        </row>
        <row r="9072">
          <cell r="C9072" t="str">
            <v>BRACCO DIAGNOSTICS INC</v>
          </cell>
        </row>
        <row r="9073">
          <cell r="C9073" t="str">
            <v>CABLEVISION SYSTEMS</v>
          </cell>
        </row>
        <row r="9074">
          <cell r="C9074" t="str">
            <v>CEN MED ENTERPRISES INC</v>
          </cell>
        </row>
        <row r="9075">
          <cell r="C9075" t="str">
            <v>DOROTHY CRAWFORD</v>
          </cell>
        </row>
        <row r="9076">
          <cell r="C9076" t="str">
            <v>GLENWOOD OFFICE FURNITURE,</v>
          </cell>
        </row>
        <row r="9077">
          <cell r="C9077" t="str">
            <v>I&amp;Y SENIOR CARE INC</v>
          </cell>
        </row>
        <row r="9078">
          <cell r="C9078" t="str">
            <v>MAQUET</v>
          </cell>
        </row>
        <row r="9079">
          <cell r="C9079" t="str">
            <v>MAQUET CARDIOVASC US SALES</v>
          </cell>
        </row>
        <row r="9080">
          <cell r="C9080" t="str">
            <v>MEDICAL CHEMICAL CORP</v>
          </cell>
        </row>
        <row r="9081">
          <cell r="C9081" t="str">
            <v>NEW YORK HEALTH CARE INC</v>
          </cell>
        </row>
        <row r="9082">
          <cell r="C9082" t="str">
            <v>NURSES ON HAND REGISTRY INC</v>
          </cell>
        </row>
        <row r="9083">
          <cell r="C9083" t="str">
            <v>NURSING PERSONNEL HOMECARE</v>
          </cell>
        </row>
        <row r="9084">
          <cell r="C9084" t="str">
            <v>PARTNERS EXECUTIVE TRANSPOR</v>
          </cell>
        </row>
        <row r="9085">
          <cell r="C9085" t="str">
            <v>PROMAX ELECTRICAL CONTRACTI</v>
          </cell>
        </row>
        <row r="9086">
          <cell r="C9086" t="str">
            <v>SR JANE D IANNUCELLI</v>
          </cell>
        </row>
        <row r="9087">
          <cell r="C9087" t="str">
            <v>ST VINCENT'S HOSPITAL</v>
          </cell>
        </row>
        <row r="9088">
          <cell r="C9088" t="str">
            <v>TACT MEDICAL STAFFING</v>
          </cell>
        </row>
        <row r="9089">
          <cell r="C9089" t="str">
            <v>TOWERS PERRIN</v>
          </cell>
        </row>
        <row r="9090">
          <cell r="C9090" t="str">
            <v>UNITED HOME CARE INC</v>
          </cell>
        </row>
        <row r="9091">
          <cell r="C9091" t="str">
            <v>US SURGICAL CORP</v>
          </cell>
        </row>
        <row r="9092">
          <cell r="C9092" t="str">
            <v>41 EAST 11TH STREET LLC</v>
          </cell>
        </row>
        <row r="9093">
          <cell r="C9093" t="str">
            <v>450 PARTNERS LLC</v>
          </cell>
        </row>
        <row r="9094">
          <cell r="C9094" t="str">
            <v>52 WEST ASSOCIATES, LLC</v>
          </cell>
        </row>
        <row r="9095">
          <cell r="C9095" t="str">
            <v>A2 CONSULTING</v>
          </cell>
        </row>
        <row r="9096">
          <cell r="C9096" t="str">
            <v>AKA PEST CONTROL INC</v>
          </cell>
        </row>
        <row r="9097">
          <cell r="C9097" t="str">
            <v>AMJO CORP</v>
          </cell>
        </row>
        <row r="9098">
          <cell r="C9098" t="str">
            <v>ARTHROCARE CORPORATION</v>
          </cell>
        </row>
        <row r="9099">
          <cell r="C9099" t="str">
            <v>ARTHROCARE CORPORATION</v>
          </cell>
        </row>
        <row r="9100">
          <cell r="C9100" t="str">
            <v>BD BIOSCIENCES IMMUNOCYTOME</v>
          </cell>
        </row>
        <row r="9101">
          <cell r="C9101" t="str">
            <v>BD DEVELOPMENT LLC</v>
          </cell>
        </row>
        <row r="9102">
          <cell r="C9102" t="str">
            <v>BERYL COMPANIES</v>
          </cell>
        </row>
        <row r="9103">
          <cell r="C9103" t="str">
            <v>CANNON DESIGN INC</v>
          </cell>
        </row>
        <row r="9104">
          <cell r="C9104" t="str">
            <v>CARDINAL HEALTH</v>
          </cell>
        </row>
        <row r="9105">
          <cell r="C9105" t="str">
            <v>EDWARDS SERVICES</v>
          </cell>
        </row>
        <row r="9106">
          <cell r="C9106" t="str">
            <v>CBIZ VALUATION GROUP INC</v>
          </cell>
        </row>
        <row r="9107">
          <cell r="C9107" t="str">
            <v>CELLESTIS INC</v>
          </cell>
        </row>
        <row r="9108">
          <cell r="C9108" t="str">
            <v>COLOR GRAPHICS &amp; COMMUNICAT</v>
          </cell>
        </row>
        <row r="9109">
          <cell r="C9109" t="str">
            <v>DADOURIAN MANAGEMENT LLC</v>
          </cell>
        </row>
        <row r="9110">
          <cell r="C9110" t="str">
            <v>DATA DISTRIBUTING LLC</v>
          </cell>
        </row>
        <row r="9111">
          <cell r="C9111" t="str">
            <v>DELLA FEMINA ROTHSCHILD JEA</v>
          </cell>
        </row>
        <row r="9112">
          <cell r="C9112" t="str">
            <v>ELEVATOR EXPEDITORS INC</v>
          </cell>
        </row>
        <row r="9113">
          <cell r="C9113" t="str">
            <v>ERBE USA INC</v>
          </cell>
        </row>
        <row r="9114">
          <cell r="C9114" t="str">
            <v>FIDELIS CARE</v>
          </cell>
        </row>
        <row r="9115">
          <cell r="C9115" t="str">
            <v>FIVE STAR CARTING, INC.</v>
          </cell>
        </row>
        <row r="9116">
          <cell r="C9116" t="str">
            <v>FRAN FURMAN</v>
          </cell>
        </row>
        <row r="9117">
          <cell r="C9117" t="str">
            <v>GARFUNKEL WILD &amp; TRAVIS PC</v>
          </cell>
        </row>
        <row r="9118">
          <cell r="C9118" t="str">
            <v>GE MEDICAL SYSTEMS</v>
          </cell>
        </row>
        <row r="9119">
          <cell r="C9119" t="str">
            <v>GROVE POINTE URBAN RENEWAL,</v>
          </cell>
        </row>
        <row r="9120">
          <cell r="C9120" t="str">
            <v>HEALTHCARE MANAGEMENT</v>
          </cell>
        </row>
        <row r="9121">
          <cell r="C9121" t="str">
            <v>HEALTHWISE INC</v>
          </cell>
        </row>
        <row r="9122">
          <cell r="C9122" t="str">
            <v>HSBC BANK USA</v>
          </cell>
        </row>
        <row r="9123">
          <cell r="C9123" t="str">
            <v>JOB SQUAD</v>
          </cell>
        </row>
        <row r="9124">
          <cell r="C9124" t="str">
            <v>KIM GITTENS</v>
          </cell>
        </row>
        <row r="9125">
          <cell r="C9125" t="str">
            <v>KING &amp; SPALDING</v>
          </cell>
        </row>
        <row r="9126">
          <cell r="C9126" t="str">
            <v>LANX, LLC</v>
          </cell>
        </row>
        <row r="9127">
          <cell r="C9127" t="str">
            <v>LAWSON PRODUCTS INC</v>
          </cell>
        </row>
        <row r="9128">
          <cell r="C9128" t="str">
            <v>LIFECELL CORP</v>
          </cell>
        </row>
        <row r="9129">
          <cell r="C9129" t="str">
            <v>MARCUS GROUP INC</v>
          </cell>
        </row>
        <row r="9130">
          <cell r="C9130" t="str">
            <v>MCI</v>
          </cell>
        </row>
        <row r="9131">
          <cell r="C9131" t="str">
            <v>MED COMP ALLIANCE LLC</v>
          </cell>
        </row>
        <row r="9132">
          <cell r="C9132" t="str">
            <v>MEDICAL CHEMICAL CORP</v>
          </cell>
        </row>
        <row r="9133">
          <cell r="C9133" t="str">
            <v>MEDTRONIC DLP</v>
          </cell>
        </row>
        <row r="9134">
          <cell r="C9134" t="str">
            <v>MEDTRONIC USA</v>
          </cell>
        </row>
        <row r="9135">
          <cell r="C9135" t="str">
            <v>MEDTRONIC NEUROLOGICAL TECH</v>
          </cell>
        </row>
        <row r="9136">
          <cell r="C9136" t="str">
            <v>MEDTRONIC SOFAMOR DANEK INC</v>
          </cell>
        </row>
        <row r="9137">
          <cell r="C9137" t="str">
            <v>MEDTRONIC USA INC</v>
          </cell>
        </row>
        <row r="9138">
          <cell r="C9138" t="str">
            <v>MEDTRONIC XOMED INC</v>
          </cell>
        </row>
        <row r="9139">
          <cell r="C9139" t="str">
            <v>NATHALIA 4419 3RD AVENUE LL</v>
          </cell>
        </row>
        <row r="9140">
          <cell r="C9140" t="str">
            <v>NICOTRA 1200, LLC</v>
          </cell>
        </row>
        <row r="9141">
          <cell r="C9141" t="str">
            <v>PROSKAUER ROSE LLP</v>
          </cell>
        </row>
        <row r="9142">
          <cell r="C9142" t="str">
            <v>QUEENS OFFICE TOWER LP</v>
          </cell>
        </row>
        <row r="9143">
          <cell r="C9143" t="str">
            <v>SCANIO MOVING</v>
          </cell>
        </row>
        <row r="9144">
          <cell r="C9144" t="str">
            <v>SIEMENS MEDICAL SOLUTIONS U</v>
          </cell>
        </row>
        <row r="9145">
          <cell r="C9145" t="str">
            <v>SODEXO OPERATIONS LLC</v>
          </cell>
        </row>
        <row r="9146">
          <cell r="C9146" t="str">
            <v>ST VINCENT'S HOSPITAL</v>
          </cell>
        </row>
        <row r="9147">
          <cell r="C9147" t="str">
            <v>STONEHILL &amp; TAYLOR ARCHITEC</v>
          </cell>
        </row>
        <row r="9148">
          <cell r="C9148" t="str">
            <v>SYMANTEC</v>
          </cell>
        </row>
        <row r="9149">
          <cell r="C9149" t="str">
            <v>THE TRIO COMPANY</v>
          </cell>
        </row>
        <row r="9150">
          <cell r="C9150" t="str">
            <v>SALIENT SURGICAL TECH., INC</v>
          </cell>
        </row>
        <row r="9151">
          <cell r="C9151" t="str">
            <v>TPF NURSING REGISTRY INC</v>
          </cell>
        </row>
        <row r="9152">
          <cell r="C9152" t="str">
            <v>TRINITY BIOTECH</v>
          </cell>
        </row>
        <row r="9153">
          <cell r="C9153" t="str">
            <v>TRUE NORTH CUSTOM PUBLISHIN</v>
          </cell>
        </row>
        <row r="9154">
          <cell r="C9154" t="str">
            <v>USI</v>
          </cell>
        </row>
        <row r="9155">
          <cell r="C9155" t="str">
            <v>VASCULAR SOLUTIONS INC</v>
          </cell>
        </row>
        <row r="9156">
          <cell r="C9156" t="str">
            <v>VECTOR LABORATORIES</v>
          </cell>
        </row>
        <row r="9157">
          <cell r="C9157" t="str">
            <v>VERIZON</v>
          </cell>
        </row>
        <row r="9158">
          <cell r="C9158" t="str">
            <v>VERIZON</v>
          </cell>
        </row>
        <row r="9159">
          <cell r="C9159" t="str">
            <v>VERIZON</v>
          </cell>
        </row>
        <row r="9160">
          <cell r="C9160" t="str">
            <v>VERIZON WIRELESS</v>
          </cell>
        </row>
        <row r="9161">
          <cell r="C9161" t="str">
            <v>WILLIAM B. MEYER, INCORPOTA</v>
          </cell>
        </row>
        <row r="9162">
          <cell r="C9162" t="str">
            <v>WOLFF &amp; SAMSON PC</v>
          </cell>
        </row>
        <row r="9163">
          <cell r="C9163" t="str">
            <v>A/P Other</v>
          </cell>
        </row>
        <row r="9164">
          <cell r="C9164" t="str">
            <v>AETNA LIFE INS ONLY</v>
          </cell>
        </row>
        <row r="9165">
          <cell r="C9165" t="str">
            <v>AT &amp; T MOBILITY</v>
          </cell>
        </row>
        <row r="9166">
          <cell r="C9166" t="str">
            <v>BROTHERS OF THE CHRISTIAN</v>
          </cell>
        </row>
        <row r="9167">
          <cell r="C9167" t="str">
            <v>CARDINAL HEALTH</v>
          </cell>
        </row>
        <row r="9168">
          <cell r="C9168" t="str">
            <v>CONNIE KOKKALAKIS</v>
          </cell>
        </row>
        <row r="9169">
          <cell r="C9169" t="str">
            <v>COUNTY GRAPHICS FORMS MGMT</v>
          </cell>
        </row>
        <row r="9170">
          <cell r="C9170" t="str">
            <v>DAUGHTERS OF CHARITY OF ST</v>
          </cell>
        </row>
        <row r="9171">
          <cell r="C9171" t="str">
            <v>DERMARITE INDUSTRIES LLC</v>
          </cell>
        </row>
        <row r="9172">
          <cell r="C9172" t="str">
            <v>HEALTHCARE INFORMATION NETW</v>
          </cell>
        </row>
        <row r="9173">
          <cell r="C9173" t="str">
            <v>INGRID P. HODGSON</v>
          </cell>
        </row>
        <row r="9174">
          <cell r="C9174" t="str">
            <v>INSTANT AIR CORPORATION</v>
          </cell>
        </row>
        <row r="9175">
          <cell r="C9175" t="str">
            <v>KEVIN MCNALLY</v>
          </cell>
        </row>
        <row r="9176">
          <cell r="C9176" t="str">
            <v>LIFE INSUR CO OF BOSTON &amp; N</v>
          </cell>
        </row>
        <row r="9177">
          <cell r="C9177" t="str">
            <v>JACK MICELI DDS PC</v>
          </cell>
        </row>
        <row r="9178">
          <cell r="C9178" t="str">
            <v>MMS-A MEDICAL SUPPLY COMPAN</v>
          </cell>
        </row>
        <row r="9179">
          <cell r="C9179" t="str">
            <v>MID ISLAND ELECTRICAL</v>
          </cell>
        </row>
        <row r="9180">
          <cell r="C9180" t="str">
            <v>POLYNA LEIBINSKY-RAMOS</v>
          </cell>
        </row>
        <row r="9181">
          <cell r="C9181" t="str">
            <v>PROMETRIC</v>
          </cell>
        </row>
        <row r="9182">
          <cell r="C9182" t="str">
            <v>RELIABLE HEALTH SYSTEM</v>
          </cell>
        </row>
        <row r="9183">
          <cell r="C9183" t="str">
            <v>RENEE GREENE</v>
          </cell>
        </row>
        <row r="9184">
          <cell r="C9184" t="str">
            <v>REV EDUARDO BERITOS AMORA</v>
          </cell>
        </row>
        <row r="9185">
          <cell r="C9185" t="str">
            <v>REV MICHAEL ARPUTHAM</v>
          </cell>
        </row>
        <row r="9186">
          <cell r="C9186" t="str">
            <v>ROBERT BONGARD</v>
          </cell>
        </row>
        <row r="9187">
          <cell r="C9187" t="str">
            <v>ROSARIO E MAGNO INT'L STAFF</v>
          </cell>
        </row>
        <row r="9188">
          <cell r="C9188" t="str">
            <v>RUTH ENRIQUEZ</v>
          </cell>
        </row>
        <row r="9189">
          <cell r="C9189" t="str">
            <v>STONEBRIDGE DISTRIBUTION IN</v>
          </cell>
        </row>
        <row r="9190">
          <cell r="C9190" t="str">
            <v>TRACY DISTEFANO</v>
          </cell>
        </row>
        <row r="9191">
          <cell r="C9191" t="str">
            <v>ROSARIO E MAGNO INT'L STAFF</v>
          </cell>
        </row>
        <row r="9192">
          <cell r="C9192" t="str">
            <v>FOUNTAIN PULMONARY PC</v>
          </cell>
        </row>
        <row r="9193">
          <cell r="C9193" t="str">
            <v>GERI CARDUCCI</v>
          </cell>
        </row>
        <row r="9194">
          <cell r="C9194" t="str">
            <v>IVANS INC</v>
          </cell>
        </row>
        <row r="9195">
          <cell r="C9195" t="str">
            <v>JOHNSON AND ROUNTREE</v>
          </cell>
        </row>
        <row r="9196">
          <cell r="C9196" t="str">
            <v>ROSARIO E MAGNO INT'L STAF</v>
          </cell>
        </row>
        <row r="9197">
          <cell r="C9197" t="str">
            <v>Tuition Reimbursement</v>
          </cell>
        </row>
        <row r="9198">
          <cell r="C9198" t="str">
            <v>FFS</v>
          </cell>
        </row>
        <row r="9199">
          <cell r="C9199" t="str">
            <v>A/P Other</v>
          </cell>
        </row>
        <row r="9200">
          <cell r="C9200" t="str">
            <v>ADDIE PINEDA</v>
          </cell>
        </row>
        <row r="9201">
          <cell r="C9201" t="str">
            <v>ANTHONY SCIANGULA</v>
          </cell>
        </row>
        <row r="9202">
          <cell r="C9202" t="str">
            <v>BOSTON SCIENTIFIC SCIMED</v>
          </cell>
        </row>
        <row r="9203">
          <cell r="C9203" t="str">
            <v>CALDWELL &amp; WALSH BLD CONST</v>
          </cell>
        </row>
        <row r="9204">
          <cell r="C9204" t="str">
            <v>EDWARDS SERVICES</v>
          </cell>
        </row>
        <row r="9205">
          <cell r="C9205" t="str">
            <v>CATHERINE LORENZO</v>
          </cell>
        </row>
        <row r="9206">
          <cell r="C9206" t="str">
            <v>D&amp;J REPAIR SERVICE</v>
          </cell>
        </row>
        <row r="9207">
          <cell r="C9207" t="str">
            <v>MEDI THREADS LLC</v>
          </cell>
        </row>
        <row r="9208">
          <cell r="C9208" t="str">
            <v>FFF ENTERPRISES INC</v>
          </cell>
        </row>
        <row r="9209">
          <cell r="C9209" t="str">
            <v>GE HEALTHCARE FINANCIAL SER</v>
          </cell>
        </row>
        <row r="9210">
          <cell r="C9210" t="str">
            <v>JANET COHEN</v>
          </cell>
        </row>
        <row r="9211">
          <cell r="C9211" t="str">
            <v>KCM PLUMBING &amp; HEATING CORP</v>
          </cell>
        </row>
        <row r="9212">
          <cell r="C9212" t="str">
            <v>LIBERTY INSTALLATIONS CORP</v>
          </cell>
        </row>
        <row r="9213">
          <cell r="C9213" t="str">
            <v>MED PASS INC</v>
          </cell>
        </row>
        <row r="9214">
          <cell r="C9214" t="str">
            <v>MMS-A MEDICAL SUPPLY COMPAN</v>
          </cell>
        </row>
        <row r="9215">
          <cell r="C9215" t="str">
            <v>METRO BLOOD SERVICE</v>
          </cell>
        </row>
        <row r="9216">
          <cell r="C9216" t="str">
            <v>MICHELE SALITURO</v>
          </cell>
        </row>
        <row r="9217">
          <cell r="C9217" t="str">
            <v>MINNTECH</v>
          </cell>
        </row>
        <row r="9218">
          <cell r="C9218" t="str">
            <v>NAMI STATEN ISLAND</v>
          </cell>
        </row>
        <row r="9219">
          <cell r="C9219" t="str">
            <v>PINESTAR TECHNOLOGY INC</v>
          </cell>
        </row>
        <row r="9220">
          <cell r="C9220" t="str">
            <v>PUBLIC GOODS POOL</v>
          </cell>
        </row>
        <row r="9221">
          <cell r="C9221" t="str">
            <v>SMITHS MEDICAL</v>
          </cell>
        </row>
        <row r="9222">
          <cell r="C9222" t="str">
            <v>SMITHS MEDICAL ASD</v>
          </cell>
        </row>
        <row r="9223">
          <cell r="C9223" t="str">
            <v>STRYKER ORTHOPAEDICS</v>
          </cell>
        </row>
        <row r="9224">
          <cell r="C9224" t="str">
            <v>VASCULAR SOLUTIONS INC</v>
          </cell>
        </row>
        <row r="9225">
          <cell r="C9225" t="str">
            <v>FFS</v>
          </cell>
        </row>
        <row r="9226">
          <cell r="C9226" t="str">
            <v>A/P Other</v>
          </cell>
        </row>
        <row r="9227">
          <cell r="C9227" t="str">
            <v>Travel Exp</v>
          </cell>
        </row>
        <row r="9228">
          <cell r="C9228" t="str">
            <v>AETNA INC</v>
          </cell>
        </row>
        <row r="9229">
          <cell r="C9229" t="str">
            <v>ALFRED E. SMITH IV</v>
          </cell>
        </row>
        <row r="9230">
          <cell r="C9230" t="str">
            <v>BENEFIT RESOURCE INC</v>
          </cell>
        </row>
        <row r="9231">
          <cell r="C9231" t="str">
            <v>BOSTON SCIENTIFIC SCIMED</v>
          </cell>
        </row>
        <row r="9232">
          <cell r="C9232" t="str">
            <v>BOUND TREE MEDICAL</v>
          </cell>
        </row>
        <row r="9233">
          <cell r="C9233" t="str">
            <v>CARDINAL HEALTH</v>
          </cell>
        </row>
        <row r="9234">
          <cell r="C9234" t="str">
            <v>COMPREHENSIVE ARCHIVES INC</v>
          </cell>
        </row>
        <row r="9235">
          <cell r="C9235" t="str">
            <v>CONNEX INTERNATIONAL</v>
          </cell>
        </row>
        <row r="9236">
          <cell r="C9236" t="str">
            <v>COOPER SURGICAL</v>
          </cell>
        </row>
        <row r="9237">
          <cell r="C9237" t="str">
            <v>EMPIRE CONTRACTING</v>
          </cell>
        </row>
        <row r="9238">
          <cell r="C9238" t="str">
            <v>HEALTH FACILITY ASSESSMT FU</v>
          </cell>
        </row>
        <row r="9239">
          <cell r="C9239" t="str">
            <v>IMMUCOR INC</v>
          </cell>
        </row>
        <row r="9240">
          <cell r="C9240" t="str">
            <v>MARYELLEN MARCHESE</v>
          </cell>
        </row>
        <row r="9241">
          <cell r="C9241" t="str">
            <v>MED PASS INC</v>
          </cell>
        </row>
        <row r="9242">
          <cell r="C9242" t="str">
            <v>METROPOLITAN LIFE INSURANCE</v>
          </cell>
        </row>
        <row r="9243">
          <cell r="C9243" t="str">
            <v>NEW YORK CARDIOVASCULAR ASS</v>
          </cell>
        </row>
        <row r="9244">
          <cell r="C9244" t="str">
            <v>OCEANSIDE INSTITUTIONAL IND</v>
          </cell>
        </row>
        <row r="9245">
          <cell r="C9245" t="str">
            <v>PROFESSIONALLY SPEAKING INC</v>
          </cell>
        </row>
        <row r="9246">
          <cell r="C9246" t="str">
            <v>RESERVE ACCOUNT</v>
          </cell>
        </row>
        <row r="9247">
          <cell r="C9247" t="str">
            <v>SENNSIBLE COMMUNICATIONS LL</v>
          </cell>
        </row>
        <row r="9248">
          <cell r="C9248" t="str">
            <v>SMITH &amp; NEPHEW ENDOSCOPY IN</v>
          </cell>
        </row>
        <row r="9249">
          <cell r="C9249" t="str">
            <v>SPECTERA INC</v>
          </cell>
        </row>
        <row r="9250">
          <cell r="C9250" t="str">
            <v>SPRINT</v>
          </cell>
        </row>
        <row r="9251">
          <cell r="C9251" t="str">
            <v>ST VINCENT'S HOSPITAL</v>
          </cell>
        </row>
        <row r="9252">
          <cell r="C9252" t="str">
            <v>THOMAS HANCHETT</v>
          </cell>
        </row>
        <row r="9253">
          <cell r="C9253" t="str">
            <v>URBAN HEALTH INSTITUTE</v>
          </cell>
        </row>
        <row r="9254">
          <cell r="C9254" t="str">
            <v>US SURGICAL CORP</v>
          </cell>
        </row>
        <row r="9255">
          <cell r="C9255" t="str">
            <v>Physician Fees</v>
          </cell>
        </row>
        <row r="9256">
          <cell r="C9256" t="str">
            <v>A/P Other</v>
          </cell>
        </row>
        <row r="9257">
          <cell r="C9257" t="str">
            <v>Travel Exp</v>
          </cell>
        </row>
        <row r="9258">
          <cell r="C9258" t="str">
            <v>ADP INC</v>
          </cell>
        </row>
        <row r="9259">
          <cell r="C9259" t="str">
            <v>ADVANCED OXY-MED SERVICE</v>
          </cell>
        </row>
        <row r="9260">
          <cell r="C9260" t="str">
            <v>AETNA INC</v>
          </cell>
        </row>
        <row r="9261">
          <cell r="C9261" t="str">
            <v>AIDES AT HOME INC</v>
          </cell>
        </row>
        <row r="9262">
          <cell r="C9262" t="str">
            <v>ALLEN HEALTH CARE SERVICES</v>
          </cell>
        </row>
        <row r="9263">
          <cell r="C9263" t="str">
            <v>BENEFIT RESOURCE INC</v>
          </cell>
        </row>
        <row r="9264">
          <cell r="C9264" t="str">
            <v>CARDINAL HEALTH</v>
          </cell>
        </row>
        <row r="9265">
          <cell r="C9265" t="str">
            <v>CICERO CONSULTING ASSOCIATE</v>
          </cell>
        </row>
        <row r="9266">
          <cell r="C9266" t="str">
            <v>DAUGHTERS OF DIVINE LOVE</v>
          </cell>
        </row>
        <row r="9267">
          <cell r="C9267" t="str">
            <v>ISAAC GROUP LLC</v>
          </cell>
        </row>
        <row r="9268">
          <cell r="C9268" t="str">
            <v>LANGUAGE LINES SERVICES</v>
          </cell>
        </row>
        <row r="9269">
          <cell r="C9269" t="str">
            <v>LINCARE HOME OXYGEN 2-U</v>
          </cell>
        </row>
        <row r="9270">
          <cell r="C9270" t="str">
            <v>METROPOLITAN LIFE INSURANCE</v>
          </cell>
        </row>
        <row r="9271">
          <cell r="C9271" t="str">
            <v>ANGELO PINTO REV</v>
          </cell>
        </row>
        <row r="9272">
          <cell r="C9272" t="str">
            <v>SPECTERA INC</v>
          </cell>
        </row>
        <row r="9273">
          <cell r="C9273" t="str">
            <v>SVCMC FOUNDATION</v>
          </cell>
        </row>
        <row r="9274">
          <cell r="C9274" t="str">
            <v>THYSSEN KRUPP ELEVATOR CORP</v>
          </cell>
        </row>
        <row r="9275">
          <cell r="C9275" t="str">
            <v>VINCENTIAN FATHERS</v>
          </cell>
        </row>
        <row r="9276">
          <cell r="C9276" t="str">
            <v>AETNA INC</v>
          </cell>
        </row>
        <row r="9277">
          <cell r="C9277" t="str">
            <v>AMERICAN MEDICAL ASSOCIATIO</v>
          </cell>
        </row>
        <row r="9278">
          <cell r="C9278" t="str">
            <v>AMIE MARSENISON</v>
          </cell>
        </row>
        <row r="9279">
          <cell r="C9279" t="str">
            <v>BENEFIT RESOURCE INC</v>
          </cell>
        </row>
        <row r="9280">
          <cell r="C9280" t="str">
            <v>CARDINAL HEALTH</v>
          </cell>
        </row>
        <row r="9281">
          <cell r="C9281" t="str">
            <v>GRACE TUBAN</v>
          </cell>
        </row>
        <row r="9282">
          <cell r="C9282" t="str">
            <v>METROPOLITAN LIFE INSURANCE</v>
          </cell>
        </row>
        <row r="9283">
          <cell r="C9283" t="str">
            <v>PROMETRIC</v>
          </cell>
        </row>
        <row r="9284">
          <cell r="C9284" t="str">
            <v>SPECTERA INC</v>
          </cell>
        </row>
        <row r="9285">
          <cell r="C9285" t="str">
            <v>STONEBRIDGE DISTRIBUTION IN</v>
          </cell>
        </row>
        <row r="9286">
          <cell r="C9286" t="str">
            <v>SVCMC FOUNDATION</v>
          </cell>
        </row>
        <row r="9287">
          <cell r="C9287" t="str">
            <v>Tuition Reimbursement</v>
          </cell>
        </row>
        <row r="9288">
          <cell r="C9288" t="str">
            <v>A/P Other</v>
          </cell>
        </row>
        <row r="9289">
          <cell r="C9289" t="str">
            <v>A&amp;B HEATING &amp; AIR CON</v>
          </cell>
        </row>
        <row r="9290">
          <cell r="C9290" t="str">
            <v>A2 CONSULTING</v>
          </cell>
        </row>
        <row r="9291">
          <cell r="C9291" t="str">
            <v>ALLEN MEDICAL SYSTEMS</v>
          </cell>
        </row>
        <row r="9292">
          <cell r="C9292" t="str">
            <v>BOBS HEATING &amp; MECHANICAL S</v>
          </cell>
        </row>
        <row r="9293">
          <cell r="C9293" t="str">
            <v>BOSTON SCIENTIFIC SCIMED</v>
          </cell>
        </row>
        <row r="9294">
          <cell r="C9294" t="str">
            <v>BYRAM HEALTHCARE CENTER</v>
          </cell>
        </row>
        <row r="9295">
          <cell r="C9295" t="str">
            <v>COMMUNITY HOME CARE REFERRA</v>
          </cell>
        </row>
        <row r="9296">
          <cell r="C9296" t="str">
            <v>DELTA SURGICAL INSTRUMENTS</v>
          </cell>
        </row>
        <row r="9297">
          <cell r="C9297" t="str">
            <v>EDWARDS LIFESCIENCES LLC</v>
          </cell>
        </row>
        <row r="9298">
          <cell r="C9298" t="str">
            <v>FAMILY AIDES INC</v>
          </cell>
        </row>
        <row r="9299">
          <cell r="C9299" t="str">
            <v>FEDCAP HOME CARE</v>
          </cell>
        </row>
        <row r="9300">
          <cell r="C9300" t="str">
            <v>FINANCE COMMISSIONER CITY O</v>
          </cell>
        </row>
        <row r="9301">
          <cell r="C9301" t="str">
            <v>FISHER HEALTHCARE INC</v>
          </cell>
        </row>
        <row r="9302">
          <cell r="C9302" t="str">
            <v>FUELMAN/FLEETCOR</v>
          </cell>
        </row>
        <row r="9303">
          <cell r="C9303" t="str">
            <v>GINO MIGNANO</v>
          </cell>
        </row>
        <row r="9304">
          <cell r="C9304" t="str">
            <v>GLENN DOTY</v>
          </cell>
        </row>
        <row r="9305">
          <cell r="C9305" t="str">
            <v>HARVEST TECHNOLOGIES CORP</v>
          </cell>
        </row>
        <row r="9306">
          <cell r="C9306" t="str">
            <v>HEART TO HEART HOME CARE</v>
          </cell>
        </row>
        <row r="9307">
          <cell r="C9307" t="str">
            <v>INSTRUMENTATION LABORATORY</v>
          </cell>
        </row>
        <row r="9308">
          <cell r="C9308" t="str">
            <v>JBLN INDUSTRIES</v>
          </cell>
        </row>
        <row r="9309">
          <cell r="C9309" t="str">
            <v>MENSCH MILL &amp; LUMBER CORP</v>
          </cell>
        </row>
        <row r="9310">
          <cell r="C9310" t="str">
            <v>MIDPOINT ASSOCIATED PRACTIO</v>
          </cell>
        </row>
        <row r="9311">
          <cell r="C9311" t="str">
            <v>NAV IT</v>
          </cell>
        </row>
        <row r="9312">
          <cell r="C9312" t="str">
            <v>NURSING PERSONNEL HOMECARE</v>
          </cell>
        </row>
        <row r="9313">
          <cell r="C9313" t="str">
            <v>O BERK CO OF NEW ENGLAND LL</v>
          </cell>
        </row>
        <row r="9314">
          <cell r="C9314" t="str">
            <v>PAXXON HEALTHCARE SERVICES</v>
          </cell>
        </row>
        <row r="9315">
          <cell r="C9315" t="str">
            <v>RELIABLE COMMUNITY CARE INC</v>
          </cell>
        </row>
        <row r="9316">
          <cell r="C9316" t="str">
            <v>SAFEHARBOR HEALTHCARE SERVI</v>
          </cell>
        </row>
        <row r="9317">
          <cell r="C9317" t="str">
            <v>TEL A CAR OF NEW YORK LLC</v>
          </cell>
        </row>
        <row r="9318">
          <cell r="C9318" t="str">
            <v>THYSSEN KRUPP ELEVATOR CORP</v>
          </cell>
        </row>
        <row r="9319">
          <cell r="C9319" t="str">
            <v>UTOPIA HOME CARE INC</v>
          </cell>
        </row>
        <row r="9320">
          <cell r="C9320" t="str">
            <v>VINCENT JHINGOOR AND JEFFRE</v>
          </cell>
        </row>
        <row r="9321">
          <cell r="C9321" t="str">
            <v>WRIGHT MEDICAL TECHNOLOGY I</v>
          </cell>
        </row>
        <row r="9322">
          <cell r="C9322" t="str">
            <v>ADP INC</v>
          </cell>
        </row>
        <row r="9323">
          <cell r="C9323" t="str">
            <v>UNITEX TEXTILE RENTAL SERVI</v>
          </cell>
        </row>
        <row r="9324">
          <cell r="C9324" t="str">
            <v>ADP INC</v>
          </cell>
        </row>
        <row r="9325">
          <cell r="C9325" t="str">
            <v>CARDINAL HEALTH</v>
          </cell>
        </row>
        <row r="9326">
          <cell r="C9326" t="str">
            <v>TIME WARNER CABLE 6197</v>
          </cell>
        </row>
        <row r="9327">
          <cell r="C9327" t="str">
            <v>UNITEX TEXTILE RENTAL SERVI</v>
          </cell>
        </row>
        <row r="9328">
          <cell r="C9328" t="str">
            <v>A/P Other</v>
          </cell>
        </row>
        <row r="9329">
          <cell r="C9329" t="str">
            <v>1199 SEIU TRAINING &amp; UPGRAD</v>
          </cell>
        </row>
        <row r="9330">
          <cell r="C9330" t="str">
            <v>1199 SEIU TRAINING&amp; UPGRADI</v>
          </cell>
        </row>
        <row r="9331">
          <cell r="C9331" t="str">
            <v>ADVANCED MEDICAL OPTICS INC</v>
          </cell>
        </row>
        <row r="9332">
          <cell r="C9332" t="str">
            <v>AMBU</v>
          </cell>
        </row>
        <row r="9333">
          <cell r="C9333" t="str">
            <v>ANGELA LARGO</v>
          </cell>
        </row>
        <row r="9334">
          <cell r="C9334" t="str">
            <v>B BRAUN MEDICAL INC</v>
          </cell>
        </row>
        <row r="9335">
          <cell r="C9335" t="str">
            <v>BD BIOSCIENCES IMMUNOCYTOME</v>
          </cell>
        </row>
        <row r="9336">
          <cell r="C9336" t="str">
            <v>C BAY SYSTEMS LTD</v>
          </cell>
        </row>
        <row r="9337">
          <cell r="C9337" t="str">
            <v>CATHERINE CALLAGY</v>
          </cell>
        </row>
        <row r="9338">
          <cell r="C9338" t="str">
            <v>COMMAND SECURITY CORP</v>
          </cell>
        </row>
        <row r="9339">
          <cell r="C9339" t="str">
            <v>COMMERCE COMMERCIAL LEASING</v>
          </cell>
        </row>
        <row r="9340">
          <cell r="C9340" t="str">
            <v>FIVE STAR CARTING, INC.</v>
          </cell>
        </row>
        <row r="9341">
          <cell r="C9341" t="str">
            <v>GARFUNKEL WILD &amp; TRAVIS PC</v>
          </cell>
        </row>
        <row r="9342">
          <cell r="C9342" t="str">
            <v>GREENWICH MEDICAL ANESTHESI</v>
          </cell>
        </row>
        <row r="9343">
          <cell r="C9343" t="str">
            <v>HAY GROUP INC</v>
          </cell>
        </row>
        <row r="9344">
          <cell r="C9344" t="str">
            <v>1199 SEIU BENEFITS FUND</v>
          </cell>
        </row>
        <row r="9345">
          <cell r="C9345" t="str">
            <v>1199 CHILDCARE FUND</v>
          </cell>
        </row>
        <row r="9346">
          <cell r="C9346" t="str">
            <v>1199 SEIU PENSION FUND</v>
          </cell>
        </row>
        <row r="9347">
          <cell r="C9347" t="str">
            <v>LOCAL 803 PENSION FUND</v>
          </cell>
        </row>
        <row r="9348">
          <cell r="C9348" t="str">
            <v>NEW YORK DIALYSIS SERVICES</v>
          </cell>
        </row>
        <row r="9349">
          <cell r="C9349" t="str">
            <v>NYSNA BENEFITS</v>
          </cell>
        </row>
        <row r="9350">
          <cell r="C9350" t="str">
            <v>NYSNA PENSION</v>
          </cell>
        </row>
        <row r="9351">
          <cell r="C9351" t="str">
            <v>OLYMPUS AMERICA INC.</v>
          </cell>
        </row>
        <row r="9352">
          <cell r="C9352" t="str">
            <v>QIAGEN INC</v>
          </cell>
        </row>
        <row r="9353">
          <cell r="C9353" t="str">
            <v>R&amp;D BATTERIES INC</v>
          </cell>
        </row>
        <row r="9354">
          <cell r="C9354" t="str">
            <v>SKYTEL</v>
          </cell>
        </row>
        <row r="9355">
          <cell r="C9355" t="str">
            <v>SMITH &amp; NEPHEW ENDOSCOPY IN</v>
          </cell>
        </row>
        <row r="9356">
          <cell r="C9356" t="str">
            <v>SNOW BECKER KRAUSS PC</v>
          </cell>
        </row>
        <row r="9357">
          <cell r="C9357" t="str">
            <v>SSOBA BENEFITS</v>
          </cell>
        </row>
        <row r="9358">
          <cell r="C9358" t="str">
            <v>TEAMSTERS LOCAL 210</v>
          </cell>
        </row>
        <row r="9359">
          <cell r="C9359" t="str">
            <v>THOMAS HOERING</v>
          </cell>
        </row>
        <row r="9360">
          <cell r="C9360" t="str">
            <v>WHITE GLOVE INC</v>
          </cell>
        </row>
        <row r="9361">
          <cell r="C9361" t="str">
            <v>A/P Other</v>
          </cell>
        </row>
        <row r="9362">
          <cell r="C9362" t="str">
            <v>1199 SEIU TRAINING &amp; UPGRAD</v>
          </cell>
        </row>
        <row r="9363">
          <cell r="C9363" t="str">
            <v>1199 SEIU TRAINING&amp; UPGRADI</v>
          </cell>
        </row>
        <row r="9364">
          <cell r="C9364" t="str">
            <v>ACCESS NURSING SERVICES</v>
          </cell>
        </row>
        <row r="9365">
          <cell r="C9365" t="str">
            <v>CARDINAL HEALTH</v>
          </cell>
        </row>
        <row r="9366">
          <cell r="C9366" t="str">
            <v>1199 SEIU BENEFITS FUND</v>
          </cell>
        </row>
        <row r="9367">
          <cell r="C9367" t="str">
            <v>1199 CHILDCARE FUND</v>
          </cell>
        </row>
        <row r="9368">
          <cell r="C9368" t="str">
            <v>1199 SEIU PENSION FUND</v>
          </cell>
        </row>
        <row r="9369">
          <cell r="C9369" t="str">
            <v>NYSNA BENEFITS</v>
          </cell>
        </row>
        <row r="9370">
          <cell r="C9370" t="str">
            <v>NYSNA PENSION</v>
          </cell>
        </row>
        <row r="9371">
          <cell r="C9371" t="str">
            <v>PROMETRIC</v>
          </cell>
        </row>
        <row r="9372">
          <cell r="C9372" t="str">
            <v>REV EDUARDO BERITOS AMORA</v>
          </cell>
        </row>
        <row r="9373">
          <cell r="C9373" t="str">
            <v>STERLING INFOSYSTEMS, INC</v>
          </cell>
        </row>
        <row r="9374">
          <cell r="C9374" t="str">
            <v>UNITEX TEXTILE RENTAL SERVI</v>
          </cell>
        </row>
        <row r="9375">
          <cell r="C9375" t="str">
            <v>1199 SEIU TRAINING &amp; UPGRAD</v>
          </cell>
        </row>
        <row r="9376">
          <cell r="C9376" t="str">
            <v>1199 SEIU TRAINING&amp; UPGRADI</v>
          </cell>
        </row>
        <row r="9377">
          <cell r="C9377" t="str">
            <v>CARDINAL HEALTH</v>
          </cell>
        </row>
        <row r="9378">
          <cell r="C9378" t="str">
            <v>GEORGE E KREYTAK</v>
          </cell>
        </row>
        <row r="9379">
          <cell r="C9379" t="str">
            <v>1199 SEIU BENEFITS FUND</v>
          </cell>
        </row>
        <row r="9380">
          <cell r="C9380" t="str">
            <v>1199 CHILDCARE FUND</v>
          </cell>
        </row>
        <row r="9381">
          <cell r="C9381" t="str">
            <v>1199 SEIU PENSION FUND</v>
          </cell>
        </row>
        <row r="9382">
          <cell r="C9382" t="str">
            <v>METROPOLITAN LIFE INSURANCE</v>
          </cell>
        </row>
        <row r="9383">
          <cell r="C9383" t="str">
            <v>NYSNA BENEFITS</v>
          </cell>
        </row>
        <row r="9384">
          <cell r="C9384" t="str">
            <v>PANKAJ PATEL MD</v>
          </cell>
        </row>
        <row r="9385">
          <cell r="C9385" t="str">
            <v>ACMI</v>
          </cell>
        </row>
        <row r="9386">
          <cell r="C9386" t="str">
            <v>APPLIED MEDICAL</v>
          </cell>
        </row>
        <row r="9387">
          <cell r="C9387" t="str">
            <v>BAY &amp; HANNA INC., OTR #8013</v>
          </cell>
        </row>
        <row r="9388">
          <cell r="C9388" t="str">
            <v>BD DEVELOPMENT LLC</v>
          </cell>
        </row>
        <row r="9389">
          <cell r="C9389" t="str">
            <v>CARDINAL HEALTH</v>
          </cell>
        </row>
        <row r="9390">
          <cell r="C9390" t="str">
            <v>CROSS-FIRE &amp; SECURITY CO IN</v>
          </cell>
        </row>
        <row r="9391">
          <cell r="C9391" t="str">
            <v>DECAL CORPORATION</v>
          </cell>
        </row>
        <row r="9392">
          <cell r="C9392" t="str">
            <v>DIASORIN CORP</v>
          </cell>
        </row>
        <row r="9393">
          <cell r="C9393" t="str">
            <v>EMPIRE GENERAL CONTRACTING</v>
          </cell>
        </row>
        <row r="9394">
          <cell r="C9394" t="str">
            <v>FEDEX</v>
          </cell>
        </row>
        <row r="9395">
          <cell r="C9395" t="str">
            <v>HAY GROUP INC</v>
          </cell>
        </row>
        <row r="9396">
          <cell r="C9396" t="str">
            <v>HEALTH FACILITY ASSESSMT FU</v>
          </cell>
        </row>
        <row r="9397">
          <cell r="C9397" t="str">
            <v>HOLYLAND ART CO</v>
          </cell>
        </row>
        <row r="9398">
          <cell r="C9398" t="str">
            <v>LIVETTE JOHNSON</v>
          </cell>
        </row>
        <row r="9399">
          <cell r="C9399" t="str">
            <v>MINDRAY DA USA INC</v>
          </cell>
        </row>
        <row r="9400">
          <cell r="C9400" t="str">
            <v>OLYMPUS AMERICA INC</v>
          </cell>
        </row>
        <row r="9401">
          <cell r="C9401" t="str">
            <v>PALL MEDICAL</v>
          </cell>
        </row>
        <row r="9402">
          <cell r="C9402" t="str">
            <v>PROSKAUER ROSE LLP</v>
          </cell>
        </row>
        <row r="9403">
          <cell r="C9403" t="str">
            <v>S &amp; S WORLDWIDE INC.</v>
          </cell>
        </row>
        <row r="9404">
          <cell r="C9404" t="str">
            <v>STONELEDGE SCAFFOLDING CORP</v>
          </cell>
        </row>
        <row r="9405">
          <cell r="C9405" t="str">
            <v>TREK DIAGNOSTIC SYSTEMS INC</v>
          </cell>
        </row>
        <row r="9406">
          <cell r="C9406" t="str">
            <v>US SURGICAL CORP</v>
          </cell>
        </row>
        <row r="9407">
          <cell r="C9407" t="str">
            <v>S &amp; S WORLDWIDE INC.</v>
          </cell>
        </row>
        <row r="9408">
          <cell r="C9408" t="str">
            <v>SODEXO OPERATIONS LLC</v>
          </cell>
        </row>
        <row r="9409">
          <cell r="C9409" t="str">
            <v>ADT SECURITY SERVICES INC</v>
          </cell>
        </row>
        <row r="9410">
          <cell r="C9410" t="str">
            <v>AMERISCAPE DESIGN&amp;MAINTENAN</v>
          </cell>
        </row>
        <row r="9411">
          <cell r="C9411" t="str">
            <v>ANESTHESIA &amp; CRITICAL CARE</v>
          </cell>
        </row>
        <row r="9412">
          <cell r="C9412" t="str">
            <v>ASCENT HEALTHCARE SOLUTIONS</v>
          </cell>
        </row>
        <row r="9413">
          <cell r="C9413" t="str">
            <v>BAXTER HEALTHCARE CORP</v>
          </cell>
        </row>
        <row r="9414">
          <cell r="C9414" t="str">
            <v>BINDING SITE INC</v>
          </cell>
        </row>
        <row r="9415">
          <cell r="C9415" t="str">
            <v>CARDINAL HEALTH</v>
          </cell>
        </row>
        <row r="9416">
          <cell r="C9416" t="str">
            <v>CATHERINE CALLAGY</v>
          </cell>
        </row>
        <row r="9417">
          <cell r="C9417" t="str">
            <v>CRYOLIFE INC</v>
          </cell>
        </row>
        <row r="9418">
          <cell r="C9418" t="str">
            <v>DOMENIC SEGALLA</v>
          </cell>
        </row>
        <row r="9419">
          <cell r="C9419" t="str">
            <v>HENRY J. AMOROSO</v>
          </cell>
        </row>
        <row r="9420">
          <cell r="C9420" t="str">
            <v>GLOBAL DOSIMETRY SOLUTIONS</v>
          </cell>
        </row>
        <row r="9421">
          <cell r="C9421" t="str">
            <v>OCE IMAGISTICS INC COPY MAC</v>
          </cell>
        </row>
        <row r="9422">
          <cell r="C9422" t="str">
            <v>OCE IMAGISTICS INC FAX MACH</v>
          </cell>
        </row>
        <row r="9423">
          <cell r="C9423" t="str">
            <v>JA SEXAUER INC</v>
          </cell>
        </row>
        <row r="9424">
          <cell r="C9424" t="str">
            <v>JENNIFER INWRIGHT</v>
          </cell>
        </row>
        <row r="9425">
          <cell r="C9425" t="str">
            <v>KPMG LLP</v>
          </cell>
        </row>
        <row r="9426">
          <cell r="C9426" t="str">
            <v>KPMG LLP</v>
          </cell>
        </row>
        <row r="9427">
          <cell r="C9427" t="str">
            <v>LINDA LAFATA</v>
          </cell>
        </row>
        <row r="9428">
          <cell r="C9428" t="str">
            <v>MICHELE SALITURO</v>
          </cell>
        </row>
        <row r="9429">
          <cell r="C9429" t="str">
            <v>NETWORK VOICE AND DATA COMM</v>
          </cell>
        </row>
        <row r="9430">
          <cell r="C9430" t="str">
            <v>QIAGEN INC</v>
          </cell>
        </row>
        <row r="9431">
          <cell r="C9431" t="str">
            <v>S &amp; S WORLDWIDE INC.</v>
          </cell>
        </row>
        <row r="9432">
          <cell r="C9432" t="str">
            <v>SIMPLEX GRINNELL INC</v>
          </cell>
        </row>
        <row r="9433">
          <cell r="C9433" t="str">
            <v>SPECIALIZED MEDICAL SYSTEMS</v>
          </cell>
        </row>
        <row r="9434">
          <cell r="C9434" t="str">
            <v>TREK DIAGNOSTIC SYSTEMS INC</v>
          </cell>
        </row>
        <row r="9435">
          <cell r="C9435" t="str">
            <v>VENTANA MEDICAL</v>
          </cell>
        </row>
        <row r="9436">
          <cell r="C9436" t="str">
            <v>1199 SEIU POLITICAL ACT FUN</v>
          </cell>
        </row>
        <row r="9437">
          <cell r="C9437" t="str">
            <v>1199 SEIU DUES</v>
          </cell>
        </row>
        <row r="9438">
          <cell r="C9438" t="str">
            <v>AFA PROTECTIVE SYSTEMS INC</v>
          </cell>
        </row>
        <row r="9439">
          <cell r="C9439" t="str">
            <v>CARDINAL HEALTH</v>
          </cell>
        </row>
        <row r="9440">
          <cell r="C9440" t="str">
            <v>DARBY DENTAL SUPPLY</v>
          </cell>
        </row>
        <row r="9441">
          <cell r="C9441" t="str">
            <v>EMMANUEL CANLAS</v>
          </cell>
        </row>
        <row r="9442">
          <cell r="C9442" t="str">
            <v>GENERATIONS SALON SERVICE</v>
          </cell>
        </row>
        <row r="9443">
          <cell r="C9443" t="str">
            <v>MMS-A MEDICAL SUPPLY COMPAN</v>
          </cell>
        </row>
        <row r="9444">
          <cell r="C9444" t="str">
            <v>NEW YORK HOME HEALTHCARE EQ</v>
          </cell>
        </row>
        <row r="9445">
          <cell r="C9445" t="str">
            <v>O. FLOREZ OT INC</v>
          </cell>
        </row>
        <row r="9446">
          <cell r="C9446" t="str">
            <v>REV GIL SUAYBAGRINO</v>
          </cell>
        </row>
        <row r="9447">
          <cell r="C9447" t="str">
            <v>STONEBRIDGE DISTRIBUTION IN</v>
          </cell>
        </row>
        <row r="9448">
          <cell r="C9448" t="str">
            <v>TRACY DISTEFANO</v>
          </cell>
        </row>
        <row r="9449">
          <cell r="C9449" t="str">
            <v>W B MASON CO INC</v>
          </cell>
        </row>
        <row r="9450">
          <cell r="C9450" t="str">
            <v>Tuition Reimbursement</v>
          </cell>
        </row>
        <row r="9451">
          <cell r="C9451" t="str">
            <v>Physician Fees</v>
          </cell>
        </row>
        <row r="9452">
          <cell r="C9452" t="str">
            <v>FFS</v>
          </cell>
        </row>
        <row r="9453">
          <cell r="C9453" t="str">
            <v>A/P Other</v>
          </cell>
        </row>
        <row r="9454">
          <cell r="C9454" t="str">
            <v>Travel Exp</v>
          </cell>
        </row>
        <row r="9455">
          <cell r="C9455" t="str">
            <v>1199 SEIU POLITICAL ACT FUN</v>
          </cell>
        </row>
        <row r="9456">
          <cell r="C9456" t="str">
            <v>1199 SEIU DUES</v>
          </cell>
        </row>
        <row r="9457">
          <cell r="C9457" t="str">
            <v>1199 SEIU FEDERAL CREDIT UN</v>
          </cell>
        </row>
        <row r="9458">
          <cell r="C9458" t="str">
            <v>1199 SEIU HOME MTGE LOAN PR</v>
          </cell>
        </row>
        <row r="9459">
          <cell r="C9459" t="str">
            <v>221 CANAL STREET, LLC</v>
          </cell>
        </row>
        <row r="9460">
          <cell r="C9460" t="str">
            <v>ACME AMERICAN REPAIRS, INC.</v>
          </cell>
        </row>
        <row r="9461">
          <cell r="C9461" t="str">
            <v>ADELE CAVALLI MD</v>
          </cell>
        </row>
        <row r="9462">
          <cell r="C9462" t="str">
            <v>ADVANTAGE MEDICAL BILLING</v>
          </cell>
        </row>
        <row r="9463">
          <cell r="C9463" t="str">
            <v>AETNA</v>
          </cell>
        </row>
        <row r="9464">
          <cell r="C9464" t="str">
            <v>AETNA LIFE INS &amp; ANNUNITY C</v>
          </cell>
        </row>
        <row r="9465">
          <cell r="C9465" t="str">
            <v>AETNA LIFE INS ONLY</v>
          </cell>
        </row>
        <row r="9466">
          <cell r="C9466" t="str">
            <v>AIDS SERVICE CENTER</v>
          </cell>
        </row>
        <row r="9467">
          <cell r="C9467" t="str">
            <v>AL'S RYE NECK SERVICE</v>
          </cell>
        </row>
        <row r="9468">
          <cell r="C9468" t="str">
            <v>ALAN KRAUTHAMER</v>
          </cell>
        </row>
        <row r="9469">
          <cell r="C9469" t="str">
            <v>ALL VOICE COMMUNICATIONS</v>
          </cell>
        </row>
        <row r="9470">
          <cell r="C9470" t="str">
            <v>ALLIED UROLOGICAL SERVICES</v>
          </cell>
        </row>
        <row r="9471">
          <cell r="C9471" t="str">
            <v>AMERICAN ASSOC OF BLOOD BAN</v>
          </cell>
        </row>
        <row r="9472">
          <cell r="C9472" t="str">
            <v>AMERICAN CANCER SOCIETY</v>
          </cell>
        </row>
        <row r="9473">
          <cell r="C9473" t="str">
            <v>AMERICAN COLLEGE OF CARDIOL</v>
          </cell>
        </row>
        <row r="9474">
          <cell r="C9474" t="str">
            <v>AMERICAN COLLEGE OF RADIOLO</v>
          </cell>
        </row>
        <row r="9475">
          <cell r="C9475" t="str">
            <v>AMERICAN MANAGEMENT ASSOCIA</v>
          </cell>
        </row>
        <row r="9476">
          <cell r="C9476" t="str">
            <v>APPLE BEEPER</v>
          </cell>
        </row>
        <row r="9477">
          <cell r="C9477" t="str">
            <v>ARROW U DRIVE LEASING INC</v>
          </cell>
        </row>
        <row r="9478">
          <cell r="C9478" t="str">
            <v>AUDIO HELP ASSOCIATES INC</v>
          </cell>
        </row>
        <row r="9479">
          <cell r="C9479" t="str">
            <v>AVRAM COOPERMAN MD</v>
          </cell>
        </row>
        <row r="9480">
          <cell r="C9480" t="str">
            <v>ACXIOM INFOR. SECURITY SVCS</v>
          </cell>
        </row>
        <row r="9481">
          <cell r="C9481" t="str">
            <v>BASIL A. KOCUR MD</v>
          </cell>
        </row>
        <row r="9482">
          <cell r="C9482" t="str">
            <v>BERYL COMPANIES</v>
          </cell>
        </row>
        <row r="9483">
          <cell r="C9483" t="str">
            <v>BLOOD DIAGNOSTICS</v>
          </cell>
        </row>
        <row r="9484">
          <cell r="C9484" t="str">
            <v>BRUCE CHARLES ZABLOW MD</v>
          </cell>
        </row>
        <row r="9485">
          <cell r="C9485" t="str">
            <v>C BAY SYSTEMS LTD</v>
          </cell>
        </row>
        <row r="9486">
          <cell r="C9486" t="str">
            <v>CABLEVISION SYSTEMS</v>
          </cell>
        </row>
        <row r="9487">
          <cell r="C9487" t="str">
            <v>CAPITAL INVENTORY</v>
          </cell>
        </row>
        <row r="9488">
          <cell r="C9488" t="str">
            <v>CARING COMMUNITY</v>
          </cell>
        </row>
        <row r="9489">
          <cell r="C9489" t="str">
            <v>CARROLL ANNE GRECE</v>
          </cell>
        </row>
        <row r="9490">
          <cell r="C9490" t="str">
            <v>EDWARDS SERVICES</v>
          </cell>
        </row>
        <row r="9491">
          <cell r="C9491" t="str">
            <v>CASH ZONE CHECK CASHING COR</v>
          </cell>
        </row>
        <row r="9492">
          <cell r="C9492" t="str">
            <v>CASTLE OIL CORP</v>
          </cell>
        </row>
        <row r="9493">
          <cell r="C9493" t="str">
            <v>CHINESE AMERICAN MEDICAL</v>
          </cell>
        </row>
        <row r="9494">
          <cell r="C9494" t="str">
            <v>CHRISTINE FOWLEY</v>
          </cell>
        </row>
        <row r="9495">
          <cell r="C9495" t="str">
            <v>CHRISTOS STAVROPOULOS, MD</v>
          </cell>
        </row>
        <row r="9496">
          <cell r="C9496" t="str">
            <v>CINDY REYES</v>
          </cell>
        </row>
        <row r="9497">
          <cell r="C9497" t="str">
            <v>COMMITTEE OF INTERNS &amp; RESI</v>
          </cell>
        </row>
        <row r="9498">
          <cell r="C9498" t="str">
            <v>COMMITTEE OF INTERNS AND RE</v>
          </cell>
        </row>
        <row r="9499">
          <cell r="C9499" t="str">
            <v>CONNEX INTERNATIONAL</v>
          </cell>
        </row>
        <row r="9500">
          <cell r="C9500" t="str">
            <v>COUNTY GRAPHICS FORMS MGMT</v>
          </cell>
        </row>
        <row r="9501">
          <cell r="C9501" t="str">
            <v>COURIER LIFE INC</v>
          </cell>
        </row>
        <row r="9502">
          <cell r="C9502" t="str">
            <v>CRISTO REY NEW YORK HS</v>
          </cell>
        </row>
        <row r="9503">
          <cell r="C9503" t="str">
            <v>CRYOLIFE INC</v>
          </cell>
        </row>
        <row r="9504">
          <cell r="C9504" t="str">
            <v>CURRAN &amp; CONNORS, INC.</v>
          </cell>
        </row>
        <row r="9505">
          <cell r="C9505" t="str">
            <v>CUSHMAN &amp; WAKEFIELD INC</v>
          </cell>
        </row>
        <row r="9506">
          <cell r="C9506" t="str">
            <v>CVS</v>
          </cell>
        </row>
        <row r="9507">
          <cell r="C9507" t="str">
            <v>DOCTORS TELECOM ANSWERING S</v>
          </cell>
        </row>
        <row r="9508">
          <cell r="C9508" t="str">
            <v>DOREEN GERMINO</v>
          </cell>
        </row>
        <row r="9509">
          <cell r="C9509" t="str">
            <v>DR JOHN DZIEDZIC</v>
          </cell>
        </row>
        <row r="9510">
          <cell r="C9510" t="str">
            <v>E M IMAGING</v>
          </cell>
        </row>
        <row r="9511">
          <cell r="C9511" t="str">
            <v>EAST OF EIGHTH</v>
          </cell>
        </row>
        <row r="9512">
          <cell r="C9512" t="str">
            <v>EDWARDS LIFESCIENCES LLC</v>
          </cell>
        </row>
        <row r="9513">
          <cell r="C9513" t="str">
            <v>ELSEVIER</v>
          </cell>
        </row>
        <row r="9514">
          <cell r="C9514" t="str">
            <v>EMANUEL RIVERS MD</v>
          </cell>
        </row>
        <row r="9515">
          <cell r="C9515" t="str">
            <v>EMPIRE RECOVERY LOCKBOX</v>
          </cell>
        </row>
        <row r="9516">
          <cell r="C9516" t="str">
            <v>EMSAR, INC</v>
          </cell>
        </row>
        <row r="9517">
          <cell r="C9517" t="str">
            <v>FEDERAL RESERVE BANK</v>
          </cell>
        </row>
        <row r="9518">
          <cell r="C9518" t="str">
            <v>FEDEX</v>
          </cell>
        </row>
        <row r="9519">
          <cell r="C9519" t="str">
            <v>FINANCE COMMISSIONER CITY O</v>
          </cell>
        </row>
        <row r="9520">
          <cell r="C9520" t="str">
            <v>FRANCES WONG</v>
          </cell>
        </row>
        <row r="9521">
          <cell r="C9521" t="str">
            <v>FRANCISCAN FRIARS</v>
          </cell>
        </row>
        <row r="9522">
          <cell r="C9522" t="str">
            <v>FRANKLIN KASMIN MD</v>
          </cell>
        </row>
        <row r="9523">
          <cell r="C9523" t="str">
            <v>GIFT FINDERS INTERNATIONAL</v>
          </cell>
        </row>
        <row r="9524">
          <cell r="C9524" t="str">
            <v>GREATER NEW YORK HOSPITAL</v>
          </cell>
        </row>
        <row r="9525">
          <cell r="C9525" t="str">
            <v>GREENWICH MEDICAL ANESTHESI</v>
          </cell>
        </row>
        <row r="9526">
          <cell r="C9526" t="str">
            <v>HEALTH CARE COMPLIANCE</v>
          </cell>
        </row>
        <row r="9527">
          <cell r="C9527" t="str">
            <v>HEALTHPLEX</v>
          </cell>
        </row>
        <row r="9528">
          <cell r="C9528" t="str">
            <v>HOPKINS MEDICAL PRODUCTS IN</v>
          </cell>
        </row>
        <row r="9529">
          <cell r="C9529" t="str">
            <v>HOWARD W. SANDER,MD</v>
          </cell>
        </row>
        <row r="9530">
          <cell r="C9530" t="str">
            <v>INFINITE HORIZONS CONSULTIN</v>
          </cell>
        </row>
        <row r="9531">
          <cell r="C9531" t="str">
            <v>INVITROGEN CORPORATION</v>
          </cell>
        </row>
        <row r="9532">
          <cell r="C9532" t="str">
            <v>J PREVEDELLO SERVICES</v>
          </cell>
        </row>
        <row r="9533">
          <cell r="C9533" t="str">
            <v>J.A. MAJORS</v>
          </cell>
        </row>
        <row r="9534">
          <cell r="C9534" t="str">
            <v>JAMES WOODS</v>
          </cell>
        </row>
        <row r="9535">
          <cell r="C9535" t="str">
            <v>JANET COHEN</v>
          </cell>
        </row>
        <row r="9536">
          <cell r="C9536" t="str">
            <v>JAY BAUMAN MD PLLC</v>
          </cell>
        </row>
        <row r="9537">
          <cell r="C9537" t="str">
            <v>JEAN YUN MD</v>
          </cell>
        </row>
        <row r="9538">
          <cell r="C9538" t="str">
            <v>JOHN HOPKINS DEPARTMENT OF</v>
          </cell>
        </row>
        <row r="9539">
          <cell r="C9539" t="str">
            <v>JOHN ZURIK</v>
          </cell>
        </row>
        <row r="9540">
          <cell r="C9540" t="str">
            <v>JOSEPH RACCUIA MD</v>
          </cell>
        </row>
        <row r="9541">
          <cell r="C9541" t="str">
            <v>JOSEPH T ENGLISH MD</v>
          </cell>
        </row>
        <row r="9542">
          <cell r="C9542" t="str">
            <v>JP MORGAN CHASE BANK, N.A.</v>
          </cell>
        </row>
        <row r="9543">
          <cell r="C9543" t="str">
            <v>JULIAN SOSNER MD</v>
          </cell>
        </row>
        <row r="9544">
          <cell r="C9544" t="str">
            <v>KINGS PHARMACY</v>
          </cell>
        </row>
        <row r="9545">
          <cell r="C9545" t="str">
            <v>KINGSBROOK JEWISH MEDICAL</v>
          </cell>
        </row>
        <row r="9546">
          <cell r="C9546" t="str">
            <v>KML GROUP</v>
          </cell>
        </row>
        <row r="9547">
          <cell r="C9547" t="str">
            <v>KRISTINE LOMBARDO</v>
          </cell>
        </row>
        <row r="9548">
          <cell r="C9548" t="str">
            <v>LANGUAGE LINES SERVICES</v>
          </cell>
        </row>
        <row r="9549">
          <cell r="C9549" t="str">
            <v>LIFE INSURANCE CO OF BOSTON</v>
          </cell>
        </row>
        <row r="9550">
          <cell r="C9550" t="str">
            <v>LOCAL 550 IBT</v>
          </cell>
        </row>
        <row r="9551">
          <cell r="C9551" t="str">
            <v>MACKENZIE AUTOMATIC DOORS I</v>
          </cell>
        </row>
        <row r="9552">
          <cell r="C9552" t="str">
            <v>MALLINCKRODT INC</v>
          </cell>
        </row>
        <row r="9553">
          <cell r="C9553" t="str">
            <v>MANAGED HEALTH NETWORK INC</v>
          </cell>
        </row>
        <row r="9554">
          <cell r="C9554" t="str">
            <v>MARGARET D SMITH MD</v>
          </cell>
        </row>
        <row r="9555">
          <cell r="C9555" t="str">
            <v>MASSACHUSETTS CASUALTY</v>
          </cell>
        </row>
        <row r="9556">
          <cell r="C9556" t="str">
            <v>MCKESSON AUTOMATED HEALTHCA</v>
          </cell>
        </row>
        <row r="9557">
          <cell r="C9557" t="str">
            <v>MEDFONE NATIONWIDE INC</v>
          </cell>
        </row>
        <row r="9558">
          <cell r="C9558" t="str">
            <v>MEDICAL LABORATORIES OF</v>
          </cell>
        </row>
        <row r="9559">
          <cell r="C9559" t="str">
            <v>MEDLINE INDUSTRIES INC</v>
          </cell>
        </row>
        <row r="9560">
          <cell r="C9560" t="str">
            <v>MICHAEL CIOROIU MD</v>
          </cell>
        </row>
        <row r="9561">
          <cell r="C9561" t="str">
            <v>MICHAEL CORMIER</v>
          </cell>
        </row>
        <row r="9562">
          <cell r="C9562" t="str">
            <v>MOTIONPOINT CORPORATION</v>
          </cell>
        </row>
        <row r="9563">
          <cell r="C9563" t="str">
            <v>NATIONS ROOF</v>
          </cell>
        </row>
        <row r="9564">
          <cell r="C9564" t="str">
            <v>NAV IT</v>
          </cell>
        </row>
        <row r="9565">
          <cell r="C9565" t="str">
            <v>NCO FINANCIAL SYSTEMS INC</v>
          </cell>
        </row>
        <row r="9566">
          <cell r="C9566" t="str">
            <v>NEW YORK CARDIOVASCULAR ASS</v>
          </cell>
        </row>
        <row r="9567">
          <cell r="C9567" t="str">
            <v>NEW YORK ELEVATOR</v>
          </cell>
        </row>
        <row r="9568">
          <cell r="C9568" t="str">
            <v>NYS DEPARTMENT OF HEALTH</v>
          </cell>
        </row>
        <row r="9569">
          <cell r="C9569" t="str">
            <v>NY DOWNTOWN HOSPITAL</v>
          </cell>
        </row>
        <row r="9570">
          <cell r="C9570" t="str">
            <v>NY EPILEPSY &amp; NEUROLOGY PLL</v>
          </cell>
        </row>
        <row r="9571">
          <cell r="C9571" t="str">
            <v>NYSNA DUES</v>
          </cell>
        </row>
        <row r="9572">
          <cell r="C9572" t="str">
            <v>NYU SCHOOL OF MEDICINE</v>
          </cell>
        </row>
        <row r="9573">
          <cell r="C9573" t="str">
            <v>OCTAVIA KELLY-GASTON</v>
          </cell>
        </row>
        <row r="9574">
          <cell r="C9574" t="str">
            <v>FR OLINETTE ROJAS</v>
          </cell>
        </row>
        <row r="9575">
          <cell r="C9575" t="str">
            <v>OLYMPUS AMERICA INC</v>
          </cell>
        </row>
        <row r="9576">
          <cell r="C9576" t="str">
            <v>ORS</v>
          </cell>
        </row>
        <row r="9577">
          <cell r="C9577" t="str">
            <v>PIP PRINTING INC</v>
          </cell>
        </row>
        <row r="9578">
          <cell r="C9578" t="str">
            <v>PO CHING FONG MD</v>
          </cell>
        </row>
        <row r="9579">
          <cell r="C9579" t="str">
            <v>POSTMASTER</v>
          </cell>
        </row>
        <row r="9580">
          <cell r="C9580" t="str">
            <v>PREMIER INC</v>
          </cell>
        </row>
        <row r="9581">
          <cell r="C9581" t="str">
            <v>PRESS GANEY ASSOC INC</v>
          </cell>
        </row>
        <row r="9582">
          <cell r="C9582" t="str">
            <v>PROMOTION WORKS</v>
          </cell>
        </row>
        <row r="9583">
          <cell r="C9583" t="str">
            <v>R B CIRLIN</v>
          </cell>
        </row>
        <row r="9584">
          <cell r="C9584" t="str">
            <v>REV ILYAS GILL</v>
          </cell>
        </row>
        <row r="9585">
          <cell r="C9585" t="str">
            <v>ROBERT GROSSI MD</v>
          </cell>
        </row>
        <row r="9586">
          <cell r="C9586" t="str">
            <v>S &amp; S WORLDWIDE INC.</v>
          </cell>
        </row>
        <row r="9587">
          <cell r="C9587" t="str">
            <v>SAFETY MANAGEMENT SERVICES</v>
          </cell>
        </row>
        <row r="9588">
          <cell r="C9588" t="str">
            <v>SALESIANS OF DON BOSCO</v>
          </cell>
        </row>
        <row r="9589">
          <cell r="C9589" t="str">
            <v>SCOT G MCAFEE MD</v>
          </cell>
        </row>
        <row r="9590">
          <cell r="C9590" t="str">
            <v>SEVENTH AVE PERFORMANCE CTR</v>
          </cell>
        </row>
        <row r="9591">
          <cell r="C9591" t="str">
            <v>SEVENTH AVENUE CORPORATION</v>
          </cell>
        </row>
        <row r="9592">
          <cell r="C9592" t="str">
            <v>SHUMSKY THERAPEUTIC</v>
          </cell>
        </row>
        <row r="9593">
          <cell r="C9593" t="str">
            <v>SISTERS OF SAINT DOMINIC</v>
          </cell>
        </row>
        <row r="9594">
          <cell r="C9594" t="str">
            <v>SK INC</v>
          </cell>
        </row>
        <row r="9595">
          <cell r="C9595" t="str">
            <v>SLEEP SERVICES OF AMERICA</v>
          </cell>
        </row>
        <row r="9596">
          <cell r="C9596" t="str">
            <v>SOFT COMPUTER CONSULTANTS</v>
          </cell>
        </row>
        <row r="9597">
          <cell r="C9597" t="str">
            <v>STANFORD UNIVERSITY</v>
          </cell>
        </row>
        <row r="9598">
          <cell r="C9598" t="str">
            <v>STARNET DBA WESTCHESTER EMS</v>
          </cell>
        </row>
        <row r="9599">
          <cell r="C9599" t="str">
            <v>STATEN ISLAND APPLIANCE</v>
          </cell>
        </row>
        <row r="9600">
          <cell r="C9600" t="str">
            <v>SURGICAL SERVICES OF ST</v>
          </cell>
        </row>
        <row r="9601">
          <cell r="C9601" t="str">
            <v>TEAMSTERS LOCAL 210</v>
          </cell>
        </row>
        <row r="9602">
          <cell r="C9602" t="str">
            <v>TEL A CAR OF NEW YORK LLC</v>
          </cell>
        </row>
        <row r="9603">
          <cell r="C9603" t="str">
            <v>FARMINGTON CO</v>
          </cell>
        </row>
        <row r="9604">
          <cell r="C9604" t="str">
            <v>THELMA GOLDHAMMER</v>
          </cell>
        </row>
        <row r="9605">
          <cell r="C9605" t="str">
            <v>TIFFANY &amp; CO</v>
          </cell>
        </row>
        <row r="9606">
          <cell r="C9606" t="str">
            <v>TRANSACTION DATA SYSTEMS IN</v>
          </cell>
        </row>
        <row r="9607">
          <cell r="C9607" t="str">
            <v>TRANSCARE DBA METROCARE</v>
          </cell>
        </row>
        <row r="9608">
          <cell r="C9608" t="str">
            <v>UNITED WATER WESTCHESTER</v>
          </cell>
        </row>
        <row r="9609">
          <cell r="C9609" t="str">
            <v>UNITED WAY</v>
          </cell>
        </row>
        <row r="9610">
          <cell r="C9610" t="str">
            <v>UNIVERSITY PATHOLOGISTS LLP</v>
          </cell>
        </row>
        <row r="9611">
          <cell r="C9611" t="str">
            <v>US LIFE</v>
          </cell>
        </row>
        <row r="9612">
          <cell r="C9612" t="str">
            <v>VIDACARE</v>
          </cell>
        </row>
        <row r="9613">
          <cell r="C9613" t="str">
            <v>VILLAGE CARDIOLOGY PLLC</v>
          </cell>
        </row>
        <row r="9614">
          <cell r="C9614" t="str">
            <v>VILLAGE OF TUCKAHOE</v>
          </cell>
        </row>
        <row r="9615">
          <cell r="C9615" t="str">
            <v>VISION SHARE INC.</v>
          </cell>
        </row>
        <row r="9616">
          <cell r="C9616" t="str">
            <v>W B MASON CO INC</v>
          </cell>
        </row>
        <row r="9617">
          <cell r="C9617" t="str">
            <v>WEBFLOW SOLUTIONS</v>
          </cell>
        </row>
        <row r="9618">
          <cell r="C9618" t="str">
            <v>WELLCARE INC</v>
          </cell>
        </row>
        <row r="9619">
          <cell r="C9619" t="str">
            <v>WEST PAYMENT CENTER</v>
          </cell>
        </row>
        <row r="9620">
          <cell r="C9620" t="str">
            <v>WESTCHESTER COUNTY HEALTH C</v>
          </cell>
        </row>
        <row r="9621">
          <cell r="C9621" t="str">
            <v>WESTCHESTER MEDICAL GROUP</v>
          </cell>
        </row>
        <row r="9622">
          <cell r="C9622" t="str">
            <v>WHITE PLAINS GLASS&amp;MIRROR I</v>
          </cell>
        </row>
        <row r="9623">
          <cell r="C9623" t="str">
            <v>WHITE PLAINS HOSPITAL</v>
          </cell>
        </row>
        <row r="9624">
          <cell r="C9624" t="str">
            <v>WHITE PLAINS RADIOLOGY</v>
          </cell>
        </row>
        <row r="9625">
          <cell r="C9625" t="str">
            <v>WILLIAM B. MEYER, INCORPOTA</v>
          </cell>
        </row>
        <row r="9626">
          <cell r="C9626" t="str">
            <v>WOUND CARE CENTERS INC</v>
          </cell>
        </row>
        <row r="9627">
          <cell r="C9627" t="str">
            <v>XIAO FENG XIA</v>
          </cell>
        </row>
        <row r="9628">
          <cell r="C9628" t="str">
            <v>ZAZA &amp; BROTHER</v>
          </cell>
        </row>
        <row r="9629">
          <cell r="C9629" t="str">
            <v>RESPIRONICS INC</v>
          </cell>
        </row>
        <row r="9630">
          <cell r="C9630" t="str">
            <v>A/P Other</v>
          </cell>
        </row>
        <row r="9631">
          <cell r="C9631" t="str">
            <v>1199 SEIU POLITICAL ACT FUN</v>
          </cell>
        </row>
        <row r="9632">
          <cell r="C9632" t="str">
            <v>1199 SEIU DUES</v>
          </cell>
        </row>
        <row r="9633">
          <cell r="C9633" t="str">
            <v>1199 SEIU FEDERAL CREDIT UN</v>
          </cell>
        </row>
        <row r="9634">
          <cell r="C9634" t="str">
            <v>CARDINAL HEALTH</v>
          </cell>
        </row>
        <row r="9635">
          <cell r="C9635" t="str">
            <v>DAUGHTERS OF MARY MOTHER OF</v>
          </cell>
        </row>
        <row r="9636">
          <cell r="C9636" t="str">
            <v>FEDEX</v>
          </cell>
        </row>
        <row r="9637">
          <cell r="C9637" t="str">
            <v>GUARDIAN CONSULTING SVCS IN</v>
          </cell>
        </row>
        <row r="9638">
          <cell r="C9638" t="str">
            <v>HOMECARE CONCEPTS INC</v>
          </cell>
        </row>
        <row r="9639">
          <cell r="C9639" t="str">
            <v>MELVIN AARON</v>
          </cell>
        </row>
        <row r="9640">
          <cell r="C9640" t="str">
            <v>NYSNA DUES</v>
          </cell>
        </row>
        <row r="9641">
          <cell r="C9641" t="str">
            <v>RICHARD ABBATE</v>
          </cell>
        </row>
        <row r="9642">
          <cell r="C9642" t="str">
            <v>SETON IDENTIFICATION PRODUC</v>
          </cell>
        </row>
        <row r="9643">
          <cell r="C9643" t="str">
            <v>TELESTAR SYSTEMS INC</v>
          </cell>
        </row>
        <row r="9644">
          <cell r="C9644" t="str">
            <v>W B MASON CO INC</v>
          </cell>
        </row>
        <row r="9645">
          <cell r="C9645" t="str">
            <v>1199 SEIU POLITICAL ACT FUN</v>
          </cell>
        </row>
        <row r="9646">
          <cell r="C9646" t="str">
            <v>1199 SEIU DUES</v>
          </cell>
        </row>
        <row r="9647">
          <cell r="C9647" t="str">
            <v>1199 SEIU HOME MTGE LOAN PR</v>
          </cell>
        </row>
        <row r="9648">
          <cell r="C9648" t="str">
            <v>AAA APPLE CAR SERVICE</v>
          </cell>
        </row>
        <row r="9649">
          <cell r="C9649" t="str">
            <v>ADT SECURITY SERVICES INC</v>
          </cell>
        </row>
        <row r="9650">
          <cell r="C9650" t="str">
            <v>BURNS INTERNATIONAL SECURIT</v>
          </cell>
        </row>
        <row r="9651">
          <cell r="C9651" t="str">
            <v>FR JAMES P NIECKARZ MM</v>
          </cell>
        </row>
        <row r="9652">
          <cell r="C9652" t="str">
            <v>GHI</v>
          </cell>
        </row>
        <row r="9653">
          <cell r="C9653" t="str">
            <v>JACK MICELI DDS PC</v>
          </cell>
        </row>
        <row r="9654">
          <cell r="C9654" t="str">
            <v>NANETTE THOMAS</v>
          </cell>
        </row>
        <row r="9655">
          <cell r="C9655" t="str">
            <v>NEW YORK ELEVATOR</v>
          </cell>
        </row>
        <row r="9656">
          <cell r="C9656" t="str">
            <v>NYSNA DUES</v>
          </cell>
        </row>
        <row r="9657">
          <cell r="C9657" t="str">
            <v>ONWARD HEALTHCARE INC</v>
          </cell>
        </row>
        <row r="9658">
          <cell r="C9658" t="str">
            <v>PATRICIA McGRANN</v>
          </cell>
        </row>
        <row r="9659">
          <cell r="C9659" t="str">
            <v>PRECISION HEALTH INC</v>
          </cell>
        </row>
        <row r="9660">
          <cell r="C9660" t="str">
            <v>PSS PHYSICIAN SALES &amp; SERVI</v>
          </cell>
        </row>
        <row r="9661">
          <cell r="C9661" t="str">
            <v>REV MICHAEL ARPUTHAM</v>
          </cell>
        </row>
        <row r="9662">
          <cell r="C9662" t="str">
            <v>RICHMOND COUNTY AMB SER</v>
          </cell>
        </row>
        <row r="9663">
          <cell r="C9663" t="str">
            <v>RICHMOND UNIVERSITY MEDICAL</v>
          </cell>
        </row>
        <row r="9664">
          <cell r="C9664" t="str">
            <v>SLD INDUSTRIES, INC</v>
          </cell>
        </row>
        <row r="9665">
          <cell r="C9665" t="str">
            <v>SPOT FREE INC</v>
          </cell>
        </row>
        <row r="9666">
          <cell r="C9666" t="str">
            <v>TELESTAR SYSTEMS INC</v>
          </cell>
        </row>
        <row r="9667">
          <cell r="C9667" t="str">
            <v>FARMINGTON CO</v>
          </cell>
        </row>
        <row r="9668">
          <cell r="C9668" t="str">
            <v>TODT HILL UROLOGIC GRP PC</v>
          </cell>
        </row>
        <row r="9669">
          <cell r="C9669" t="str">
            <v>UNITED WAY OF NEW YORK CITY</v>
          </cell>
        </row>
        <row r="9670">
          <cell r="C9670" t="str">
            <v>ABRAMS FENSTERMAN FENSTERM</v>
          </cell>
        </row>
        <row r="9671">
          <cell r="C9671" t="str">
            <v>ACCESS STAFFING,LLC</v>
          </cell>
        </row>
        <row r="9672">
          <cell r="C9672" t="str">
            <v>ADP INC</v>
          </cell>
        </row>
        <row r="9673">
          <cell r="C9673" t="str">
            <v>AKRF</v>
          </cell>
        </row>
        <row r="9674">
          <cell r="C9674" t="str">
            <v>ARGON MEDICAL</v>
          </cell>
        </row>
        <row r="9675">
          <cell r="C9675" t="str">
            <v>BALBER PICKARD MALDONADO &amp;</v>
          </cell>
        </row>
        <row r="9676">
          <cell r="C9676" t="str">
            <v>BERNARD HODES GROUP INC</v>
          </cell>
        </row>
        <row r="9677">
          <cell r="C9677" t="str">
            <v>BUTZEL LONG ATTORNEYS&amp;COUN</v>
          </cell>
        </row>
        <row r="9678">
          <cell r="C9678" t="str">
            <v>CAPALINO &amp; COMPANY</v>
          </cell>
        </row>
        <row r="9679">
          <cell r="C9679" t="str">
            <v>CATHOLIC NEWS PUBLISHING C</v>
          </cell>
        </row>
        <row r="9680">
          <cell r="C9680" t="str">
            <v>CICERO CONSULTING ASSOCIAT</v>
          </cell>
        </row>
        <row r="9681">
          <cell r="C9681" t="str">
            <v>CICERO CONSULTING ASSOCIAT</v>
          </cell>
        </row>
        <row r="9682">
          <cell r="C9682" t="str">
            <v>CICERO CONSULTING ASSOCIAT</v>
          </cell>
        </row>
        <row r="9683">
          <cell r="C9683" t="str">
            <v>CICERO CONSULTING ASSOCIAT</v>
          </cell>
        </row>
        <row r="9684">
          <cell r="C9684" t="str">
            <v>CICERO CONSULTING ASSOCIAT</v>
          </cell>
        </row>
        <row r="9685">
          <cell r="C9685" t="str">
            <v>COMMAND SECURITY CORP</v>
          </cell>
        </row>
        <row r="9686">
          <cell r="C9686" t="str">
            <v>TD EQUIPMENT FINANCE, INC</v>
          </cell>
        </row>
        <row r="9687">
          <cell r="C9687" t="str">
            <v>CON EDISON</v>
          </cell>
        </row>
        <row r="9688">
          <cell r="C9688" t="str">
            <v>DATASCOPE CORP</v>
          </cell>
        </row>
        <row r="9689">
          <cell r="C9689" t="str">
            <v>ERIC SANCHEZ</v>
          </cell>
        </row>
        <row r="9690">
          <cell r="C9690" t="str">
            <v>GARFUNKEL WILD &amp; TRAVIS PC</v>
          </cell>
        </row>
        <row r="9691">
          <cell r="C9691" t="str">
            <v>GE HEALTHCARE IITS USA COR</v>
          </cell>
        </row>
        <row r="9692">
          <cell r="C9692" t="str">
            <v>GOTHAM PER DIEM INC</v>
          </cell>
        </row>
        <row r="9693">
          <cell r="C9693" t="str">
            <v>IMMUCOR INC</v>
          </cell>
        </row>
        <row r="9694">
          <cell r="C9694" t="str">
            <v>JZANUS LTD</v>
          </cell>
        </row>
        <row r="9695">
          <cell r="C9695" t="str">
            <v>MCKESSON AUTOMATED HEALTHC</v>
          </cell>
        </row>
        <row r="9696">
          <cell r="C9696" t="str">
            <v>MED ASSETS</v>
          </cell>
        </row>
        <row r="9697">
          <cell r="C9697" t="str">
            <v>MEDICAL MANAGEMENT RESOURC</v>
          </cell>
        </row>
        <row r="9698">
          <cell r="C9698" t="str">
            <v>MICHAEL L STERN</v>
          </cell>
        </row>
        <row r="9699">
          <cell r="C9699" t="str">
            <v>NETSMART</v>
          </cell>
        </row>
        <row r="9700">
          <cell r="C9700" t="str">
            <v>NEW YORK CITY WATER BOARD</v>
          </cell>
        </row>
        <row r="9701">
          <cell r="C9701" t="str">
            <v>NOUVEAU ELEVATOR INC</v>
          </cell>
        </row>
        <row r="9702">
          <cell r="C9702" t="str">
            <v>OCEANSIDE INSTITUTIONAL IN</v>
          </cell>
        </row>
        <row r="9703">
          <cell r="C9703" t="str">
            <v>PETER WONG</v>
          </cell>
        </row>
        <row r="9704">
          <cell r="C9704" t="str">
            <v>PETTY CASH CASHIER</v>
          </cell>
        </row>
        <row r="9705">
          <cell r="C9705" t="str">
            <v>PETTY CASH CASHIER</v>
          </cell>
        </row>
        <row r="9706">
          <cell r="C9706" t="str">
            <v>PETTY CASH CASHIER</v>
          </cell>
        </row>
        <row r="9707">
          <cell r="C9707" t="str">
            <v>PRICE WATERHOUSE COOPERS L</v>
          </cell>
        </row>
        <row r="9708">
          <cell r="C9708" t="str">
            <v>R &amp; V FLOORING SYSTEMS INC</v>
          </cell>
        </row>
        <row r="9709">
          <cell r="C9709" t="str">
            <v>SACHS ASSOCIATES</v>
          </cell>
        </row>
        <row r="9710">
          <cell r="C9710" t="str">
            <v>SNOW BECKER KRAUSS PC</v>
          </cell>
        </row>
        <row r="9711">
          <cell r="C9711" t="str">
            <v>SODEXO OPERATIONS LLC</v>
          </cell>
        </row>
        <row r="9712">
          <cell r="C9712" t="str">
            <v>SPECTRANETICS CORPORATION</v>
          </cell>
        </row>
        <row r="9713">
          <cell r="C9713" t="str">
            <v>SPOT FREE INC</v>
          </cell>
        </row>
        <row r="9714">
          <cell r="C9714" t="str">
            <v>TERUMO CARDIOVASCULAR SYST</v>
          </cell>
        </row>
        <row r="9715">
          <cell r="C9715" t="str">
            <v>THE TRIO COMPANY</v>
          </cell>
        </row>
        <row r="9716">
          <cell r="C9716" t="str">
            <v>TPF NURSING REGISTRY INC</v>
          </cell>
        </row>
        <row r="9717">
          <cell r="C9717" t="str">
            <v>VASCULAR SOLUTIONS INC</v>
          </cell>
        </row>
        <row r="9718">
          <cell r="C9718" t="str">
            <v>VERACITY LLC</v>
          </cell>
        </row>
        <row r="9719">
          <cell r="C9719" t="str">
            <v>VITAL SIGNS INC</v>
          </cell>
        </row>
        <row r="9720">
          <cell r="C9720" t="str">
            <v>WL GORE ASSOCIATES INC</v>
          </cell>
        </row>
        <row r="9721">
          <cell r="C9721" t="str">
            <v>A/P Other</v>
          </cell>
        </row>
        <row r="9722">
          <cell r="C9722" t="str">
            <v>4TH ROW FILMS INC.</v>
          </cell>
        </row>
        <row r="9723">
          <cell r="C9723" t="str">
            <v>A2 CONSULTING</v>
          </cell>
        </row>
        <row r="9724">
          <cell r="C9724" t="str">
            <v>ABBOTT LABORATORIES INC</v>
          </cell>
        </row>
        <row r="9725">
          <cell r="C9725" t="str">
            <v>AKRF</v>
          </cell>
        </row>
        <row r="9726">
          <cell r="C9726" t="str">
            <v>AMERICAN MEDICAL ALERT CORP</v>
          </cell>
        </row>
        <row r="9727">
          <cell r="C9727" t="str">
            <v>APC SALES &amp; SERVICE CORP.</v>
          </cell>
        </row>
        <row r="9728">
          <cell r="C9728" t="str">
            <v>ARTHREX INC</v>
          </cell>
        </row>
        <row r="9729">
          <cell r="C9729" t="str">
            <v>BAYER DIAGNOSTICS</v>
          </cell>
        </row>
        <row r="9730">
          <cell r="C9730" t="str">
            <v>BD BIOSCIENCES IMMUNOCYTOME</v>
          </cell>
        </row>
        <row r="9731">
          <cell r="C9731" t="str">
            <v>BELL YORKTOWN INC</v>
          </cell>
        </row>
        <row r="9732">
          <cell r="C9732" t="str">
            <v>BIO SYSTEMS INC</v>
          </cell>
        </row>
        <row r="9733">
          <cell r="C9733" t="str">
            <v>BIOPRO</v>
          </cell>
        </row>
        <row r="9734">
          <cell r="C9734" t="str">
            <v>BON TON CONSULTING</v>
          </cell>
        </row>
        <row r="9735">
          <cell r="C9735" t="str">
            <v>BYRAM HEALTHCARE CENTER</v>
          </cell>
        </row>
        <row r="9736">
          <cell r="C9736" t="str">
            <v>CAPALINO &amp; COMPANY</v>
          </cell>
        </row>
        <row r="9737">
          <cell r="C9737" t="str">
            <v>COGENT COMMUNICATIONS</v>
          </cell>
        </row>
        <row r="9738">
          <cell r="C9738" t="str">
            <v>DADE BEHRING INC</v>
          </cell>
        </row>
        <row r="9739">
          <cell r="C9739" t="str">
            <v>DYNAMEX INC</v>
          </cell>
        </row>
        <row r="9740">
          <cell r="C9740" t="str">
            <v>FFF ENTERPRISES INC</v>
          </cell>
        </row>
        <row r="9741">
          <cell r="C9741" t="str">
            <v>FRIEDMAN &amp; GOTBAUM LLP</v>
          </cell>
        </row>
        <row r="9742">
          <cell r="C9742" t="str">
            <v>GG PAINTING UNLIMITED</v>
          </cell>
        </row>
        <row r="9743">
          <cell r="C9743" t="str">
            <v>OCE IMAGISTICS INC FAX MACH</v>
          </cell>
        </row>
        <row r="9744">
          <cell r="C9744" t="str">
            <v>INFINITY LIGHTING ELECTRIC</v>
          </cell>
        </row>
        <row r="9745">
          <cell r="C9745" t="str">
            <v>INGENIX INC</v>
          </cell>
        </row>
        <row r="9746">
          <cell r="C9746" t="str">
            <v>INGENIX PUBLISHING GROUP</v>
          </cell>
        </row>
        <row r="9747">
          <cell r="C9747" t="str">
            <v>LAERDAL MEDICAL CORP</v>
          </cell>
        </row>
        <row r="9748">
          <cell r="C9748" t="str">
            <v>MEDIGROUP INC</v>
          </cell>
        </row>
        <row r="9749">
          <cell r="C9749" t="str">
            <v>MERKER ADVISORY SERVICES</v>
          </cell>
        </row>
        <row r="9750">
          <cell r="C9750" t="str">
            <v>MMF SYSTEMS INC</v>
          </cell>
        </row>
        <row r="9751">
          <cell r="C9751" t="str">
            <v>MODUFORM, INC.</v>
          </cell>
        </row>
        <row r="9752">
          <cell r="C9752" t="str">
            <v>MUSCULOSKELETAL TRANSPLANT</v>
          </cell>
        </row>
        <row r="9753">
          <cell r="C9753" t="str">
            <v>NURSING PERSONNEL HOMECARE</v>
          </cell>
        </row>
        <row r="9754">
          <cell r="C9754" t="str">
            <v>NYC MTA</v>
          </cell>
        </row>
        <row r="9755">
          <cell r="C9755" t="str">
            <v>OMEGA HOME HEALTH SERVICES</v>
          </cell>
        </row>
        <row r="9756">
          <cell r="C9756" t="str">
            <v>PATIENT KEEPER</v>
          </cell>
        </row>
        <row r="9757">
          <cell r="C9757" t="str">
            <v>PEI COBB FREED &amp; PARTNERS</v>
          </cell>
        </row>
        <row r="9758">
          <cell r="C9758" t="str">
            <v>PRIME STAFFING, LLC</v>
          </cell>
        </row>
        <row r="9759">
          <cell r="C9759" t="str">
            <v>PROSKAUER ROSE LLP</v>
          </cell>
        </row>
        <row r="9760">
          <cell r="C9760" t="str">
            <v>QUEST DIAGNOSTICS INC</v>
          </cell>
        </row>
        <row r="9761">
          <cell r="C9761" t="str">
            <v>RICK'S IMAGE WORKS</v>
          </cell>
        </row>
        <row r="9762">
          <cell r="C9762" t="str">
            <v>ROSEWOOD FIRE EQUIPMENT CO</v>
          </cell>
        </row>
        <row r="9763">
          <cell r="C9763" t="str">
            <v>S &amp; S WORLDWIDE INC.</v>
          </cell>
        </row>
        <row r="9764">
          <cell r="C9764" t="str">
            <v>SCHEDULING.COM, INC.</v>
          </cell>
        </row>
        <row r="9765">
          <cell r="C9765" t="str">
            <v>SELFHELP COMMUNITY SERVICES</v>
          </cell>
        </row>
        <row r="9766">
          <cell r="C9766" t="str">
            <v>SIEMENS MEDICAL SOLUTIONS D</v>
          </cell>
        </row>
        <row r="9767">
          <cell r="C9767" t="str">
            <v>SMITHS MEDICAL ASD INC</v>
          </cell>
        </row>
        <row r="9768">
          <cell r="C9768" t="str">
            <v>SPECIAL TOUCH HOME CARE SER</v>
          </cell>
        </row>
        <row r="9769">
          <cell r="C9769" t="str">
            <v>STEVEN DELUCA</v>
          </cell>
        </row>
        <row r="9770">
          <cell r="C9770" t="str">
            <v>STRECK LABORATORIES INC</v>
          </cell>
        </row>
        <row r="9771">
          <cell r="C9771" t="str">
            <v>STRYKER ORTHOPAEDICS</v>
          </cell>
        </row>
        <row r="9772">
          <cell r="C9772" t="str">
            <v>SUBURBAN CARTING CORP</v>
          </cell>
        </row>
        <row r="9773">
          <cell r="C9773" t="str">
            <v>TERUMO CARDIOVASCULAR SYSTE</v>
          </cell>
        </row>
        <row r="9774">
          <cell r="C9774" t="str">
            <v>TERUMO MEDICAL CORPORATION</v>
          </cell>
        </row>
        <row r="9775">
          <cell r="C9775" t="str">
            <v>TRACY BOURNE</v>
          </cell>
        </row>
        <row r="9776">
          <cell r="C9776" t="str">
            <v>INVERNESS MEDICAL INNOVATIO</v>
          </cell>
        </row>
        <row r="9777">
          <cell r="C9777" t="str">
            <v>Physician Fees</v>
          </cell>
        </row>
        <row r="9778">
          <cell r="C9778" t="str">
            <v>FFS</v>
          </cell>
        </row>
        <row r="9779">
          <cell r="C9779" t="str">
            <v>A/P Other</v>
          </cell>
        </row>
        <row r="9780">
          <cell r="C9780" t="str">
            <v>ALLSTATE MEDICAL</v>
          </cell>
        </row>
        <row r="9781">
          <cell r="C9781" t="str">
            <v>BISHOP MUAVERO CENTER</v>
          </cell>
        </row>
        <row r="9782">
          <cell r="C9782" t="str">
            <v>BLUEMARK LLC</v>
          </cell>
        </row>
        <row r="9783">
          <cell r="C9783" t="str">
            <v>BROTHERS OF THE CHRISTIAN</v>
          </cell>
        </row>
        <row r="9784">
          <cell r="C9784" t="str">
            <v>CON EDISON</v>
          </cell>
        </row>
        <row r="9785">
          <cell r="C9785" t="str">
            <v>DAUGHTERS OF CHARITY OF ST</v>
          </cell>
        </row>
        <row r="9786">
          <cell r="C9786" t="str">
            <v>FEDEX</v>
          </cell>
        </row>
        <row r="9787">
          <cell r="C9787" t="str">
            <v>GUARDIAN CONSULTING SVCS IN</v>
          </cell>
        </row>
        <row r="9788">
          <cell r="C9788" t="str">
            <v>ISAAC GROUP LLC</v>
          </cell>
        </row>
        <row r="9789">
          <cell r="C9789" t="str">
            <v>LOEB &amp; TROPER</v>
          </cell>
        </row>
        <row r="9790">
          <cell r="C9790" t="str">
            <v>JACK MICELI DDS PC</v>
          </cell>
        </row>
        <row r="9791">
          <cell r="C9791" t="str">
            <v>MMS-A MEDICAL SUPPLY COMPAN</v>
          </cell>
        </row>
        <row r="9792">
          <cell r="C9792" t="str">
            <v>MELVIN AARON</v>
          </cell>
        </row>
        <row r="9793">
          <cell r="C9793" t="str">
            <v>NATIONAL GRID</v>
          </cell>
        </row>
        <row r="9794">
          <cell r="C9794" t="str">
            <v>NEW YORK CITY WATER BOARD</v>
          </cell>
        </row>
        <row r="9795">
          <cell r="C9795" t="str">
            <v>NEW YORK HOME HEALTHCARE EQ</v>
          </cell>
        </row>
        <row r="9796">
          <cell r="C9796" t="str">
            <v>PRECISION HEALTH INC</v>
          </cell>
        </row>
        <row r="9797">
          <cell r="C9797" t="str">
            <v>PROMETRIC</v>
          </cell>
        </row>
        <row r="9798">
          <cell r="C9798" t="str">
            <v>RELIABLE HEALTH SYSTEM</v>
          </cell>
        </row>
        <row r="9799">
          <cell r="C9799" t="str">
            <v>REV MICHAEL ARPUTHAM</v>
          </cell>
        </row>
        <row r="9800">
          <cell r="C9800" t="str">
            <v>REV. ILYAS GILL</v>
          </cell>
        </row>
        <row r="9801">
          <cell r="C9801" t="str">
            <v>ST. JEROME'S HEALTH SERV CO</v>
          </cell>
        </row>
        <row r="9802">
          <cell r="C9802" t="str">
            <v>THERAPEUTIC RESOURCES INC</v>
          </cell>
        </row>
        <row r="9803">
          <cell r="C9803" t="str">
            <v>FFS</v>
          </cell>
        </row>
        <row r="9804">
          <cell r="C9804" t="str">
            <v>A/P Other</v>
          </cell>
        </row>
        <row r="9805">
          <cell r="C9805" t="str">
            <v>A CUT ABOVE THE REST LANDSC</v>
          </cell>
        </row>
        <row r="9806">
          <cell r="C9806" t="str">
            <v>ADVANTIS HEALTHCARE SOLUTIO</v>
          </cell>
        </row>
        <row r="9807">
          <cell r="C9807" t="str">
            <v>AIRGAS</v>
          </cell>
        </row>
        <row r="9808">
          <cell r="C9808" t="str">
            <v>ALDRIN EXTERMINATING SERVIC</v>
          </cell>
        </row>
        <row r="9809">
          <cell r="C9809" t="str">
            <v>ALLSTATE MEDICAL</v>
          </cell>
        </row>
        <row r="9810">
          <cell r="C9810" t="str">
            <v>ATLANTIC EXPRESS CO</v>
          </cell>
        </row>
        <row r="9811">
          <cell r="C9811" t="str">
            <v>BAXTER HEALTHCARE CORP</v>
          </cell>
        </row>
        <row r="9812">
          <cell r="C9812" t="str">
            <v>BENDINER &amp; SCHLESINGER INC</v>
          </cell>
        </row>
        <row r="9813">
          <cell r="C9813" t="str">
            <v>BURNS INTERNATIONAL SECURIT</v>
          </cell>
        </row>
        <row r="9814">
          <cell r="C9814" t="str">
            <v>CANNON DESIGN INC</v>
          </cell>
        </row>
        <row r="9815">
          <cell r="C9815" t="str">
            <v>CARSTENS MFG</v>
          </cell>
        </row>
        <row r="9816">
          <cell r="C9816" t="str">
            <v>CHARLES PFEIFFER INC</v>
          </cell>
        </row>
        <row r="9817">
          <cell r="C9817" t="str">
            <v>CICERO CONSULTING ASSOCIATE</v>
          </cell>
        </row>
        <row r="9818">
          <cell r="C9818" t="str">
            <v>CON EDISON</v>
          </cell>
        </row>
        <row r="9819">
          <cell r="C9819" t="str">
            <v>DIRECT SUPPLY INC</v>
          </cell>
        </row>
        <row r="9820">
          <cell r="C9820" t="str">
            <v>FEDEX</v>
          </cell>
        </row>
        <row r="9821">
          <cell r="C9821" t="str">
            <v>GTS - WELCO</v>
          </cell>
        </row>
        <row r="9822">
          <cell r="C9822" t="str">
            <v>HEALTH CARE WASTE SERVICES</v>
          </cell>
        </row>
        <row r="9823">
          <cell r="C9823" t="str">
            <v>HILL ROM CO</v>
          </cell>
        </row>
        <row r="9824">
          <cell r="C9824" t="str">
            <v>OCE IMAGISTICS INC COPY MAC</v>
          </cell>
        </row>
        <row r="9825">
          <cell r="C9825" t="str">
            <v>OCE IMAGISTICS INC FAX MACH</v>
          </cell>
        </row>
        <row r="9826">
          <cell r="C9826" t="str">
            <v>KCI USA</v>
          </cell>
        </row>
        <row r="9827">
          <cell r="C9827" t="str">
            <v>LOEB &amp; TROPER</v>
          </cell>
        </row>
        <row r="9828">
          <cell r="C9828" t="str">
            <v>MARIA E ANGCO</v>
          </cell>
        </row>
        <row r="9829">
          <cell r="C9829" t="str">
            <v>MED WORLD PHARMACY</v>
          </cell>
        </row>
        <row r="9830">
          <cell r="C9830" t="str">
            <v>MELVIN AARON</v>
          </cell>
        </row>
        <row r="9831">
          <cell r="C9831" t="str">
            <v>NATIONAL GRID</v>
          </cell>
        </row>
        <row r="9832">
          <cell r="C9832" t="str">
            <v>NATIONAL INDUSTRIES</v>
          </cell>
        </row>
        <row r="9833">
          <cell r="C9833" t="str">
            <v>NEW YORK CITY WATER BOARD</v>
          </cell>
        </row>
        <row r="9834">
          <cell r="C9834" t="str">
            <v>NS LOW CO INC</v>
          </cell>
        </row>
        <row r="9835">
          <cell r="C9835" t="str">
            <v>NURSE ALARM SYSTEM</v>
          </cell>
        </row>
        <row r="9836">
          <cell r="C9836" t="str">
            <v>NYC HEALTH &amp; HOSPITAL CORP</v>
          </cell>
        </row>
        <row r="9837">
          <cell r="C9837" t="str">
            <v>QUALITY MEDICAL GROUP</v>
          </cell>
        </row>
        <row r="9838">
          <cell r="C9838" t="str">
            <v>RABBI GERALD SUSSMAN</v>
          </cell>
        </row>
        <row r="9839">
          <cell r="C9839" t="str">
            <v>RICHARD ABBATE</v>
          </cell>
        </row>
        <row r="9840">
          <cell r="C9840" t="str">
            <v>SISTERS OF CHARITY</v>
          </cell>
        </row>
        <row r="9841">
          <cell r="C9841" t="str">
            <v>SPRINT</v>
          </cell>
        </row>
        <row r="9842">
          <cell r="C9842" t="str">
            <v>SYED M S ALI MD</v>
          </cell>
        </row>
        <row r="9843">
          <cell r="C9843" t="str">
            <v>THOMAS BROWN ASSOCIATES</v>
          </cell>
        </row>
        <row r="9844">
          <cell r="C9844" t="str">
            <v>TRI-STATE SURGICAL SUPPLY</v>
          </cell>
        </row>
        <row r="9845">
          <cell r="C9845" t="str">
            <v>UNITEX TEXTILE RENTAL SERVI</v>
          </cell>
        </row>
        <row r="9846">
          <cell r="C9846" t="str">
            <v>VERIZON</v>
          </cell>
        </row>
        <row r="9847">
          <cell r="C9847" t="str">
            <v>VTA MANAGEMENT SERVICES INC</v>
          </cell>
        </row>
        <row r="9848">
          <cell r="C9848" t="str">
            <v>W B MASON CO INC</v>
          </cell>
        </row>
        <row r="9849">
          <cell r="C9849" t="str">
            <v>W.B. MASON</v>
          </cell>
        </row>
        <row r="9850">
          <cell r="C9850" t="str">
            <v>ZIMMER US INC</v>
          </cell>
        </row>
        <row r="9851">
          <cell r="C9851" t="str">
            <v>ZOLL MEDICAL CORP</v>
          </cell>
        </row>
        <row r="9852">
          <cell r="C9852" t="str">
            <v>AIDA DIAZ AND ROSENBERG, MI</v>
          </cell>
        </row>
        <row r="9853">
          <cell r="C9853" t="str">
            <v>AKORN</v>
          </cell>
        </row>
        <row r="9854">
          <cell r="C9854" t="str">
            <v>ANGIO SCORE</v>
          </cell>
        </row>
        <row r="9855">
          <cell r="C9855" t="str">
            <v>ATLANTIC NUCLEAR CORP</v>
          </cell>
        </row>
        <row r="9856">
          <cell r="C9856" t="str">
            <v>BIOMERIEUX VITEK INC</v>
          </cell>
        </row>
        <row r="9857">
          <cell r="C9857" t="str">
            <v>BOBS HEATING &amp; MECHANICAL S</v>
          </cell>
        </row>
        <row r="9858">
          <cell r="C9858" t="str">
            <v>DATEX OHMEDA INC</v>
          </cell>
        </row>
        <row r="9859">
          <cell r="C9859" t="str">
            <v>DIANE ACKLEY</v>
          </cell>
        </row>
        <row r="9860">
          <cell r="C9860" t="str">
            <v>DIASORIN CORP</v>
          </cell>
        </row>
        <row r="9861">
          <cell r="C9861" t="str">
            <v>E COM TECH</v>
          </cell>
        </row>
        <row r="9862">
          <cell r="C9862" t="str">
            <v>EMPIRE GENERAL CONTRACTING</v>
          </cell>
        </row>
        <row r="9863">
          <cell r="C9863" t="str">
            <v>EUCLID SPIRAL PAPER TUBE CO</v>
          </cell>
        </row>
        <row r="9864">
          <cell r="C9864" t="str">
            <v>FAVORITE HEALTHCARE STAFFIN</v>
          </cell>
        </row>
        <row r="9865">
          <cell r="C9865" t="str">
            <v>GE HEALTHCARE</v>
          </cell>
        </row>
        <row r="9866">
          <cell r="C9866" t="str">
            <v>GE MEDICAL SYSTEMS</v>
          </cell>
        </row>
        <row r="9867">
          <cell r="C9867" t="str">
            <v>GE MEDICAL SYSTEMS IT, INC</v>
          </cell>
        </row>
        <row r="9868">
          <cell r="C9868" t="str">
            <v>GE MILLER INC</v>
          </cell>
        </row>
        <row r="9869">
          <cell r="C9869" t="str">
            <v>GEN PROBE INC</v>
          </cell>
        </row>
        <row r="9870">
          <cell r="C9870" t="str">
            <v>INO THERAPEUTICS</v>
          </cell>
        </row>
        <row r="9871">
          <cell r="C9871" t="str">
            <v>INTOXIMETERS INC</v>
          </cell>
        </row>
        <row r="9872">
          <cell r="C9872" t="str">
            <v>IRON MOUNTAIN</v>
          </cell>
        </row>
        <row r="9873">
          <cell r="C9873" t="str">
            <v>MEDIVANCE INC.</v>
          </cell>
        </row>
        <row r="9874">
          <cell r="C9874" t="str">
            <v>NEW YORK CARDIOLOGY PC</v>
          </cell>
        </row>
        <row r="9875">
          <cell r="C9875" t="str">
            <v>NUCLEAR DIAGNOSTIC PRODUCTS</v>
          </cell>
        </row>
        <row r="9876">
          <cell r="C9876" t="str">
            <v>NY PLUMBING &amp; HEATING CORP</v>
          </cell>
        </row>
        <row r="9877">
          <cell r="C9877" t="str">
            <v>PETER BERGER KOSHEL &amp;</v>
          </cell>
        </row>
        <row r="9878">
          <cell r="C9878" t="str">
            <v>RICHMOND UNIVERSITY MEDICAL</v>
          </cell>
        </row>
        <row r="9879">
          <cell r="C9879" t="str">
            <v>SYNCOR INTERNATIONAL CORP</v>
          </cell>
        </row>
        <row r="9880">
          <cell r="C9880" t="str">
            <v>UPGRADING ASSOCIATES, CORP</v>
          </cell>
        </row>
        <row r="9881">
          <cell r="C9881" t="str">
            <v>US SURGICAL CORP</v>
          </cell>
        </row>
        <row r="9882">
          <cell r="C9882" t="str">
            <v>ZIMMER US INC</v>
          </cell>
        </row>
        <row r="9883">
          <cell r="C9883" t="str">
            <v>BENDINER &amp; SCHLESINGER INC</v>
          </cell>
        </row>
        <row r="9884">
          <cell r="C9884" t="str">
            <v>BIO SYSTEMS INC</v>
          </cell>
        </row>
        <row r="9885">
          <cell r="C9885" t="str">
            <v>CARDINAL HEALTH</v>
          </cell>
        </row>
        <row r="9886">
          <cell r="C9886" t="str">
            <v>GLOWER DESIGN&amp;CONSTRUCTION</v>
          </cell>
        </row>
        <row r="9887">
          <cell r="C9887" t="str">
            <v>HILL ROM CO</v>
          </cell>
        </row>
        <row r="9888">
          <cell r="C9888" t="str">
            <v>ZIMMER US INC</v>
          </cell>
        </row>
        <row r="9889">
          <cell r="C9889" t="str">
            <v>A/P Other</v>
          </cell>
        </row>
        <row r="9890">
          <cell r="C9890" t="str">
            <v>Homecare</v>
          </cell>
        </row>
        <row r="9891">
          <cell r="C9891" t="str">
            <v>A2 CONSULTING</v>
          </cell>
        </row>
        <row r="9892">
          <cell r="C9892" t="str">
            <v>ACCORDIS</v>
          </cell>
        </row>
        <row r="9893">
          <cell r="C9893" t="str">
            <v>AGNES L SAMUELS</v>
          </cell>
        </row>
        <row r="9894">
          <cell r="C9894" t="str">
            <v>ANNMARIE CLARKE</v>
          </cell>
        </row>
        <row r="9895">
          <cell r="C9895" t="str">
            <v>ANTONIO PILGRIM</v>
          </cell>
        </row>
        <row r="9896">
          <cell r="C9896" t="str">
            <v>BELL YORKTOWN INC</v>
          </cell>
        </row>
        <row r="9897">
          <cell r="C9897" t="str">
            <v>BIOMET INC</v>
          </cell>
        </row>
        <row r="9898">
          <cell r="C9898" t="str">
            <v>BOUND TREE MEDICAL</v>
          </cell>
        </row>
        <row r="9899">
          <cell r="C9899" t="str">
            <v>CALDWELL &amp; WALSH BLD CONST</v>
          </cell>
        </row>
        <row r="9900">
          <cell r="C9900" t="str">
            <v>COMMAND SECURITY CORP</v>
          </cell>
        </row>
        <row r="9901">
          <cell r="C9901" t="str">
            <v>COUNTY GRAPHICS FORMS MGMT</v>
          </cell>
        </row>
        <row r="9902">
          <cell r="C9902" t="str">
            <v>CROWN JANITORIAL PRODUCTS,</v>
          </cell>
        </row>
        <row r="9903">
          <cell r="C9903" t="str">
            <v>E RECOVERY LLC</v>
          </cell>
        </row>
        <row r="9904">
          <cell r="C9904" t="str">
            <v>EBI, LLI</v>
          </cell>
        </row>
        <row r="9905">
          <cell r="C9905" t="str">
            <v>EDWARDS LIFESCIENCES LLC</v>
          </cell>
        </row>
        <row r="9906">
          <cell r="C9906" t="str">
            <v>FEDEX</v>
          </cell>
        </row>
        <row r="9907">
          <cell r="C9907" t="str">
            <v>FINANCE COMMISSIONER CITY O</v>
          </cell>
        </row>
        <row r="9908">
          <cell r="C9908" t="str">
            <v>FRANCESCA TINTI</v>
          </cell>
        </row>
        <row r="9909">
          <cell r="C9909" t="str">
            <v>GARFUNKEL WILD &amp; TRAVIS PC</v>
          </cell>
        </row>
        <row r="9910">
          <cell r="C9910" t="str">
            <v>GFS &amp; ASSOCIATES, INC</v>
          </cell>
        </row>
        <row r="9911">
          <cell r="C9911" t="str">
            <v>HAY GROUP INC</v>
          </cell>
        </row>
        <row r="9912">
          <cell r="C9912" t="str">
            <v>HENRY J. AMOROSO</v>
          </cell>
        </row>
        <row r="9913">
          <cell r="C9913" t="str">
            <v>IRON MOUNTAIN</v>
          </cell>
        </row>
        <row r="9914">
          <cell r="C9914" t="str">
            <v>JAYS CAR SERVICE INC</v>
          </cell>
        </row>
        <row r="9915">
          <cell r="C9915" t="str">
            <v>KPMG LLP</v>
          </cell>
        </row>
        <row r="9916">
          <cell r="C9916" t="str">
            <v>MCS CLAIM SERVICES INC</v>
          </cell>
        </row>
        <row r="9917">
          <cell r="C9917" t="str">
            <v>MEDICAL ACCOUNTS SERVICE</v>
          </cell>
        </row>
        <row r="9918">
          <cell r="C9918" t="str">
            <v>MEDIWARE INFORMATION</v>
          </cell>
        </row>
        <row r="9919">
          <cell r="C9919" t="str">
            <v>NCO FINANCIAL SYSTEM INC</v>
          </cell>
        </row>
        <row r="9920">
          <cell r="C9920" t="str">
            <v>NEW YORK DIALYSIS SERVICES</v>
          </cell>
        </row>
        <row r="9921">
          <cell r="C9921" t="str">
            <v>OCEANSIDE INSTITUTIONAL IND</v>
          </cell>
        </row>
        <row r="9922">
          <cell r="C9922" t="str">
            <v>PREMIUM ASSIGNMENT CORPORAT</v>
          </cell>
        </row>
        <row r="9923">
          <cell r="C9923" t="str">
            <v>PROTECTION PLUS SECURITY CO</v>
          </cell>
        </row>
        <row r="9924">
          <cell r="C9924" t="str">
            <v>RYAN PIRCHIO</v>
          </cell>
        </row>
        <row r="9925">
          <cell r="C9925" t="str">
            <v>SMITH &amp; NEPHEW ENDOSCOPY IN</v>
          </cell>
        </row>
        <row r="9926">
          <cell r="C9926" t="str">
            <v>SMITH &amp; NEPHEW ORTHOPAEDIC</v>
          </cell>
        </row>
        <row r="9927">
          <cell r="C9927" t="str">
            <v>SMITH &amp; NEPHEW/DYONICS</v>
          </cell>
        </row>
        <row r="9928">
          <cell r="C9928" t="str">
            <v>SOFT COMPUTER CONSULTANTS</v>
          </cell>
        </row>
        <row r="9929">
          <cell r="C9929" t="str">
            <v>UNIVERSAL HOSPITAL SERVICES</v>
          </cell>
        </row>
        <row r="9930">
          <cell r="C9930" t="str">
            <v>VERONICA GORDEN-CHINSOON</v>
          </cell>
        </row>
        <row r="9931">
          <cell r="C9931" t="str">
            <v>XIOTECH CORP</v>
          </cell>
        </row>
        <row r="9932">
          <cell r="C9932" t="str">
            <v>ZAVATA INC</v>
          </cell>
        </row>
        <row r="9933">
          <cell r="C9933" t="str">
            <v>PARTNERS IN CARE</v>
          </cell>
        </row>
        <row r="9934">
          <cell r="C9934" t="str">
            <v>POSTMASTER STATEN ISLAND</v>
          </cell>
        </row>
        <row r="9935">
          <cell r="C9935" t="str">
            <v>FFS</v>
          </cell>
        </row>
        <row r="9936">
          <cell r="C9936" t="str">
            <v>A/P Other</v>
          </cell>
        </row>
        <row r="9937">
          <cell r="C9937" t="str">
            <v>DOD</v>
          </cell>
        </row>
        <row r="9938">
          <cell r="C9938" t="str">
            <v>ACCESS NURSING SERVICES</v>
          </cell>
        </row>
        <row r="9939">
          <cell r="C9939" t="str">
            <v>AETNA</v>
          </cell>
        </row>
        <row r="9940">
          <cell r="C9940" t="str">
            <v>ALLCARE NURSING SERVICE</v>
          </cell>
        </row>
        <row r="9941">
          <cell r="C9941" t="str">
            <v>AMERICAN MEDICAL SYSTEMS</v>
          </cell>
        </row>
        <row r="9942">
          <cell r="C9942" t="str">
            <v>AMERSHAM HEALTH</v>
          </cell>
        </row>
        <row r="9943">
          <cell r="C9943" t="str">
            <v>BBC LIGHTING &amp; SUPPLY</v>
          </cell>
        </row>
        <row r="9944">
          <cell r="C9944" t="str">
            <v>BESTCARE INC</v>
          </cell>
        </row>
        <row r="9945">
          <cell r="C9945" t="str">
            <v>BRACCO DIAGNOSTICS INC</v>
          </cell>
        </row>
        <row r="9946">
          <cell r="C9946" t="str">
            <v>COBALT MEDICAL SUPPLY INC</v>
          </cell>
        </row>
        <row r="9947">
          <cell r="C9947" t="str">
            <v>EDWARDS LIFESCIENCES LLC</v>
          </cell>
        </row>
        <row r="9948">
          <cell r="C9948" t="str">
            <v>FUELMAN/FLEETCOR</v>
          </cell>
        </row>
        <row r="9949">
          <cell r="C9949" t="str">
            <v>GE MEDICAL SYSTEMS</v>
          </cell>
        </row>
        <row r="9950">
          <cell r="C9950" t="str">
            <v>GLENWOOD OFFICE FURNITURE,</v>
          </cell>
        </row>
        <row r="9951">
          <cell r="C9951" t="str">
            <v>GOODMAN &amp; JACOBS LLP</v>
          </cell>
        </row>
        <row r="9952">
          <cell r="C9952" t="str">
            <v>GYRUS ENT</v>
          </cell>
        </row>
        <row r="9953">
          <cell r="C9953" t="str">
            <v>KAUFMAN HALL</v>
          </cell>
        </row>
        <row r="9954">
          <cell r="C9954" t="str">
            <v>KCI USA</v>
          </cell>
        </row>
        <row r="9955">
          <cell r="C9955" t="str">
            <v>KCM PLUMBING &amp; HEATING CORP</v>
          </cell>
        </row>
        <row r="9956">
          <cell r="C9956" t="str">
            <v>MEDICAL GROUP MANAGEMENT AS</v>
          </cell>
        </row>
        <row r="9957">
          <cell r="C9957" t="str">
            <v>MICHELE SALITURO</v>
          </cell>
        </row>
        <row r="9958">
          <cell r="C9958" t="str">
            <v>NORWICH CONSULTING INC.</v>
          </cell>
        </row>
        <row r="9959">
          <cell r="C9959" t="str">
            <v>NURSES ON HAND REGISTRY INC</v>
          </cell>
        </row>
        <row r="9960">
          <cell r="C9960" t="str">
            <v>ONWARD HEALTHCARE INC</v>
          </cell>
        </row>
        <row r="9961">
          <cell r="C9961" t="str">
            <v>PEOPLE CARE INC</v>
          </cell>
        </row>
        <row r="9962">
          <cell r="C9962" t="str">
            <v>PRECISION PNEUMATICS SERVIC</v>
          </cell>
        </row>
        <row r="9963">
          <cell r="C9963" t="str">
            <v>PUBLIC GOODS POOL</v>
          </cell>
        </row>
        <row r="9964">
          <cell r="C9964" t="str">
            <v>SMITH &amp; NEPHEW ENDOSCOPY IN</v>
          </cell>
        </row>
        <row r="9965">
          <cell r="C9965" t="str">
            <v>SMITH &amp; NEPHEW ORTHOPAEDIC</v>
          </cell>
        </row>
        <row r="9966">
          <cell r="C9966" t="str">
            <v>SULLIVAN COTTER AND ASSOCIA</v>
          </cell>
        </row>
        <row r="9967">
          <cell r="C9967" t="str">
            <v>SYNTHES USA</v>
          </cell>
        </row>
        <row r="9968">
          <cell r="C9968" t="str">
            <v>UNITED STAFFING SYSTEMS &amp; A</v>
          </cell>
        </row>
        <row r="9969">
          <cell r="C9969" t="str">
            <v>WEEKS LERMAN GROUP LCC</v>
          </cell>
        </row>
        <row r="9970">
          <cell r="C9970" t="str">
            <v>FFS</v>
          </cell>
        </row>
        <row r="9971">
          <cell r="C9971" t="str">
            <v>A/P Other</v>
          </cell>
        </row>
        <row r="9972">
          <cell r="C9972" t="str">
            <v>BIO SYSTEMS INC</v>
          </cell>
        </row>
        <row r="9973">
          <cell r="C9973" t="str">
            <v>CARDINAL HEALTH</v>
          </cell>
        </row>
        <row r="9974">
          <cell r="C9974" t="str">
            <v>DAUGHTERS OF DIVINE LOVE</v>
          </cell>
        </row>
        <row r="9975">
          <cell r="C9975" t="str">
            <v>KELLY INTL SECURITY SYSTEMS</v>
          </cell>
        </row>
        <row r="9976">
          <cell r="C9976" t="str">
            <v>LOEB &amp; TROPER</v>
          </cell>
        </row>
        <row r="9977">
          <cell r="C9977" t="str">
            <v>JACK MICELI DDS PC</v>
          </cell>
        </row>
        <row r="9978">
          <cell r="C9978" t="str">
            <v>REV EDUARDO BERITOS AMORA</v>
          </cell>
        </row>
        <row r="9979">
          <cell r="C9979" t="str">
            <v>REV MICHAEL ARPUTHAM</v>
          </cell>
        </row>
        <row r="9980">
          <cell r="C9980" t="str">
            <v>REV. ILYAS GILL</v>
          </cell>
        </row>
        <row r="9981">
          <cell r="C9981" t="str">
            <v>REVENUE ENHANCEMENT SERVICE</v>
          </cell>
        </row>
        <row r="9982">
          <cell r="C9982" t="str">
            <v>ROSARIO E MAGNO INT'L STAFF</v>
          </cell>
        </row>
        <row r="9983">
          <cell r="C9983" t="str">
            <v>CONGREGATION TEMPLE EMANU-E</v>
          </cell>
        </row>
        <row r="9984">
          <cell r="C9984" t="str">
            <v>COUNTY GRAPHICS FORMS MGMT</v>
          </cell>
        </row>
        <row r="9985">
          <cell r="C9985" t="str">
            <v>IVANS INC</v>
          </cell>
        </row>
        <row r="9986">
          <cell r="C9986" t="str">
            <v>KCI USA</v>
          </cell>
        </row>
        <row r="9987">
          <cell r="C9987" t="str">
            <v>PATRICIA McGRANN</v>
          </cell>
        </row>
        <row r="9988">
          <cell r="C9988" t="str">
            <v>PITNEY BOWES GLOBAL FINANCI</v>
          </cell>
        </row>
        <row r="9989">
          <cell r="C9989" t="str">
            <v>ROSARIO E MAGNO INT'L STAFF</v>
          </cell>
        </row>
        <row r="9990">
          <cell r="C9990" t="str">
            <v>ST VINCENT'S HOSPITAL</v>
          </cell>
        </row>
        <row r="9991">
          <cell r="C9991" t="str">
            <v>STERLING INFOSYSTEMS, INC</v>
          </cell>
        </row>
        <row r="9992">
          <cell r="C9992" t="str">
            <v>STONEBRIDGE DISTRIBUTION IN</v>
          </cell>
        </row>
        <row r="9993">
          <cell r="C9993" t="str">
            <v>TRI STATE FIRE CONTROL INC</v>
          </cell>
        </row>
        <row r="9994">
          <cell r="C9994" t="str">
            <v>AMBU</v>
          </cell>
        </row>
        <row r="9995">
          <cell r="C9995" t="str">
            <v>AMERSHAM HEALTH</v>
          </cell>
        </row>
        <row r="9996">
          <cell r="C9996" t="str">
            <v>CASH ZONE CHECK CASHING COR</v>
          </cell>
        </row>
        <row r="9997">
          <cell r="C9997" t="str">
            <v>COLLEGE OF AMERICAN PATHOLO</v>
          </cell>
        </row>
        <row r="9998">
          <cell r="C9998" t="str">
            <v>DIAGNOSTICA STAGO INC</v>
          </cell>
        </row>
        <row r="9999">
          <cell r="C9999" t="str">
            <v>DOMENIC SEGALLA</v>
          </cell>
        </row>
        <row r="10000">
          <cell r="C10000" t="str">
            <v>ECLINICALWORKS</v>
          </cell>
        </row>
        <row r="10001">
          <cell r="C10001" t="str">
            <v>GARSON DECORATO &amp; COHEN LLP</v>
          </cell>
        </row>
        <row r="10002">
          <cell r="C10002" t="str">
            <v>GRANARY ASSOCIATES</v>
          </cell>
        </row>
        <row r="10003">
          <cell r="C10003" t="str">
            <v>KAUFMAN HALL</v>
          </cell>
        </row>
        <row r="10004">
          <cell r="C10004" t="str">
            <v>KOL BIOMEDICAL INSTRUMENTS</v>
          </cell>
        </row>
        <row r="10005">
          <cell r="C10005" t="str">
            <v>LAERDAL MEDICAL CORP</v>
          </cell>
        </row>
        <row r="10006">
          <cell r="C10006" t="str">
            <v>LANTHEUS MEDICAL IMAGING</v>
          </cell>
        </row>
        <row r="10007">
          <cell r="C10007" t="str">
            <v>LODGING KIT COMPANY</v>
          </cell>
        </row>
        <row r="10008">
          <cell r="C10008" t="str">
            <v>MCMASTER CARR SUPPLY CO</v>
          </cell>
        </row>
        <row r="10009">
          <cell r="C10009" t="str">
            <v>MED COMP ALLIANCE LLC</v>
          </cell>
        </row>
        <row r="10010">
          <cell r="C10010" t="str">
            <v>MEDEANALYTICS</v>
          </cell>
        </row>
        <row r="10011">
          <cell r="C10011" t="str">
            <v>MUSCULOSKELETAL TRANSPLANT</v>
          </cell>
        </row>
        <row r="10012">
          <cell r="C10012" t="str">
            <v>ROSEMONT PRESS INC</v>
          </cell>
        </row>
        <row r="10013">
          <cell r="C10013" t="str">
            <v>SHRED IT USA INC</v>
          </cell>
        </row>
        <row r="10014">
          <cell r="C10014" t="str">
            <v>ST VINCENT'S HOSPITAL</v>
          </cell>
        </row>
        <row r="10015">
          <cell r="C10015" t="str">
            <v>US SURGICAL CORP</v>
          </cell>
        </row>
        <row r="10016">
          <cell r="C10016" t="str">
            <v>W B MASON CO INC</v>
          </cell>
        </row>
        <row r="10017">
          <cell r="C10017" t="str">
            <v>W.B. MASON</v>
          </cell>
        </row>
        <row r="10018">
          <cell r="C10018" t="str">
            <v>XIOTECH CORP</v>
          </cell>
        </row>
        <row r="10019">
          <cell r="C10019" t="str">
            <v>XIOTECH CORP</v>
          </cell>
        </row>
        <row r="10020">
          <cell r="C10020" t="str">
            <v>Physician Fees</v>
          </cell>
        </row>
        <row r="10021">
          <cell r="C10021" t="str">
            <v>A/P Other</v>
          </cell>
        </row>
        <row r="10022">
          <cell r="C10022" t="str">
            <v>ACCESS NURSING SERVICES</v>
          </cell>
        </row>
        <row r="10023">
          <cell r="C10023" t="str">
            <v>ADP INC</v>
          </cell>
        </row>
        <row r="10024">
          <cell r="C10024" t="str">
            <v>ADVANTIS HEALTHCARE SOLUTIO</v>
          </cell>
        </row>
        <row r="10025">
          <cell r="C10025" t="str">
            <v>APEX LABORATORY INC</v>
          </cell>
        </row>
        <row r="10026">
          <cell r="C10026" t="str">
            <v>BORIS MECHANICAL INC</v>
          </cell>
        </row>
        <row r="10027">
          <cell r="C10027" t="str">
            <v>CABRINI CARE AT HOME</v>
          </cell>
        </row>
        <row r="10028">
          <cell r="C10028" t="str">
            <v>COUNTY GRAPHICS FORMS MGMT</v>
          </cell>
        </row>
        <row r="10029">
          <cell r="C10029" t="str">
            <v>FIRE SERVICES INC</v>
          </cell>
        </row>
        <row r="10030">
          <cell r="C10030" t="str">
            <v>GTS - WELCO</v>
          </cell>
        </row>
        <row r="10031">
          <cell r="C10031" t="str">
            <v>HILL ROM CO</v>
          </cell>
        </row>
        <row r="10032">
          <cell r="C10032" t="str">
            <v>MED WORLD PHARMACY</v>
          </cell>
        </row>
        <row r="10033">
          <cell r="C10033" t="str">
            <v>MEDICAL SOLUTIONS GROUP</v>
          </cell>
        </row>
        <row r="10034">
          <cell r="C10034" t="str">
            <v>NEW YORK HOME HEALTHCARE EQ</v>
          </cell>
        </row>
        <row r="10035">
          <cell r="C10035" t="str">
            <v>NEXTEL COMMUNICATIONS</v>
          </cell>
        </row>
        <row r="10036">
          <cell r="C10036" t="str">
            <v>NU LIFE DENTAL LAB INC</v>
          </cell>
        </row>
        <row r="10037">
          <cell r="C10037" t="str">
            <v>NURSING PERSONNEL HOMECARE</v>
          </cell>
        </row>
        <row r="10038">
          <cell r="C10038" t="str">
            <v>OTTO BOCK HEALTHCARE LP</v>
          </cell>
        </row>
        <row r="10039">
          <cell r="C10039" t="str">
            <v>PINTCHIK INC</v>
          </cell>
        </row>
        <row r="10040">
          <cell r="C10040" t="str">
            <v>TPF NURSING REGISTRY INC</v>
          </cell>
        </row>
        <row r="10041">
          <cell r="C10041" t="str">
            <v>TRI-STATE SURGICAL SUPPLY</v>
          </cell>
        </row>
        <row r="10042">
          <cell r="C10042" t="str">
            <v>VERIZON</v>
          </cell>
        </row>
        <row r="10043">
          <cell r="C10043" t="str">
            <v>VTA MANAGEMENT SERVICES INC</v>
          </cell>
        </row>
        <row r="10044">
          <cell r="C10044" t="str">
            <v>A/P Other</v>
          </cell>
        </row>
        <row r="10045">
          <cell r="C10045" t="str">
            <v>Pensions</v>
          </cell>
        </row>
        <row r="10046">
          <cell r="C10046" t="str">
            <v>ACUMED</v>
          </cell>
        </row>
        <row r="10047">
          <cell r="C10047" t="str">
            <v>ALBERT CANIGIANI</v>
          </cell>
        </row>
        <row r="10048">
          <cell r="C10048" t="str">
            <v>ALPINE CONSTRUCTION SERVICE</v>
          </cell>
        </row>
        <row r="10049">
          <cell r="C10049" t="str">
            <v>ANESTHESIA &amp; CRITICAL CARE</v>
          </cell>
        </row>
        <row r="10050">
          <cell r="C10050" t="str">
            <v>BAXTER HEALTHCARE CORP</v>
          </cell>
        </row>
        <row r="10051">
          <cell r="C10051" t="str">
            <v>BD DEVELOPMENT LLC</v>
          </cell>
        </row>
        <row r="10052">
          <cell r="C10052" t="str">
            <v>BIK ORTHOPEDICS PC</v>
          </cell>
        </row>
        <row r="10053">
          <cell r="C10053" t="str">
            <v>BOSTON SCIENTIFIC CORP MEAD</v>
          </cell>
        </row>
        <row r="10054">
          <cell r="C10054" t="str">
            <v>BOSTON SCIENTIFIC SCIMED</v>
          </cell>
        </row>
        <row r="10055">
          <cell r="C10055" t="str">
            <v>BOUND TREE MEDICAL</v>
          </cell>
        </row>
        <row r="10056">
          <cell r="C10056" t="str">
            <v>CADMET INC</v>
          </cell>
        </row>
        <row r="10057">
          <cell r="C10057" t="str">
            <v>CARRIER RENTAL SYSTEMS</v>
          </cell>
        </row>
        <row r="10058">
          <cell r="C10058" t="str">
            <v>COMMERCE COMMERCIAL LEASING</v>
          </cell>
        </row>
        <row r="10059">
          <cell r="C10059" t="str">
            <v>CYRACOM INTERNATIONAL INC</v>
          </cell>
        </row>
        <row r="10060">
          <cell r="C10060" t="str">
            <v>EDWARDS LIFESCIENCES LLC</v>
          </cell>
        </row>
        <row r="10061">
          <cell r="C10061" t="str">
            <v>FEDEX</v>
          </cell>
        </row>
        <row r="10062">
          <cell r="C10062" t="str">
            <v>GARFUNKEL WILD &amp; TRAVIS PC</v>
          </cell>
        </row>
        <row r="10063">
          <cell r="C10063" t="str">
            <v>GE HEALTHCARE</v>
          </cell>
        </row>
        <row r="10064">
          <cell r="C10064" t="str">
            <v>HEALTH POINT PRODUCTS</v>
          </cell>
        </row>
        <row r="10065">
          <cell r="C10065" t="str">
            <v>HENRY WALL</v>
          </cell>
        </row>
        <row r="10066">
          <cell r="C10066" t="str">
            <v>JANE N VASSIL</v>
          </cell>
        </row>
        <row r="10067">
          <cell r="C10067" t="str">
            <v>KCM PLUMBING &amp; HEATING CORP</v>
          </cell>
        </row>
        <row r="10068">
          <cell r="C10068" t="str">
            <v>MARK McCONKEY</v>
          </cell>
        </row>
        <row r="10069">
          <cell r="C10069" t="str">
            <v>MEDICAL DEVICE TECHNOLOGIES</v>
          </cell>
        </row>
        <row r="10070">
          <cell r="C10070" t="str">
            <v>METRO BLOOD SERVICE</v>
          </cell>
        </row>
        <row r="10071">
          <cell r="C10071" t="str">
            <v>MUSCULOSKELETAL TRANSPLANT</v>
          </cell>
        </row>
        <row r="10072">
          <cell r="C10072" t="str">
            <v>NATIONAL HOSPITAL SPECIALTI</v>
          </cell>
        </row>
        <row r="10073">
          <cell r="C10073" t="str">
            <v>PATIENT KEEPER</v>
          </cell>
        </row>
        <row r="10074">
          <cell r="C10074" t="str">
            <v>PETTY CASH</v>
          </cell>
        </row>
        <row r="10075">
          <cell r="C10075" t="str">
            <v>PREMIUM ASSIGNMENT CORPORAT</v>
          </cell>
        </row>
        <row r="10076">
          <cell r="C10076" t="str">
            <v>PROMPT PERSONNEL</v>
          </cell>
        </row>
        <row r="10077">
          <cell r="C10077" t="str">
            <v>QA SYSTEMS INC</v>
          </cell>
        </row>
        <row r="10078">
          <cell r="C10078" t="str">
            <v>QWEST</v>
          </cell>
        </row>
        <row r="10079">
          <cell r="C10079" t="str">
            <v>RAF MEDICAL</v>
          </cell>
        </row>
        <row r="10080">
          <cell r="C10080" t="str">
            <v>SAINT VINCENT CATHOLIC MEDI</v>
          </cell>
        </row>
        <row r="10081">
          <cell r="C10081" t="str">
            <v>SAMIR QASIM MD</v>
          </cell>
        </row>
        <row r="10082">
          <cell r="C10082" t="str">
            <v>SHOREGROUP, INC</v>
          </cell>
        </row>
        <row r="10083">
          <cell r="C10083" t="str">
            <v>SOMATICS, LLC</v>
          </cell>
        </row>
        <row r="10084">
          <cell r="C10084" t="str">
            <v>TPF NURSING REGISTRY INC</v>
          </cell>
        </row>
        <row r="10085">
          <cell r="C10085" t="str">
            <v>VERA GINOPOLIS</v>
          </cell>
        </row>
        <row r="10086">
          <cell r="C10086" t="str">
            <v>VIASYS NEUROCARE GROUP</v>
          </cell>
        </row>
        <row r="10087">
          <cell r="C10087" t="str">
            <v>WILLIAM PARSONS</v>
          </cell>
        </row>
        <row r="10088">
          <cell r="C10088" t="str">
            <v>WL GORE ASSOCIATES INC</v>
          </cell>
        </row>
        <row r="10089">
          <cell r="C10089" t="str">
            <v>XIOTECH CORP</v>
          </cell>
        </row>
        <row r="10090">
          <cell r="C10090" t="str">
            <v>A/P Other</v>
          </cell>
        </row>
        <row r="10091">
          <cell r="C10091" t="str">
            <v>ABBOTT VASCULAR</v>
          </cell>
        </row>
        <row r="10092">
          <cell r="C10092" t="str">
            <v>ABRAMS FENSTERMAN FENSTERM</v>
          </cell>
        </row>
        <row r="10093">
          <cell r="C10093" t="str">
            <v>ADP INC</v>
          </cell>
        </row>
        <row r="10094">
          <cell r="C10094" t="str">
            <v>ADVANCED BIOHEALING INC.</v>
          </cell>
        </row>
        <row r="10095">
          <cell r="C10095" t="str">
            <v>AMERICAN IV PRODUCTS</v>
          </cell>
        </row>
        <row r="10096">
          <cell r="C10096" t="str">
            <v>ARROW INTERNATIONAL INC</v>
          </cell>
        </row>
        <row r="10097">
          <cell r="C10097" t="str">
            <v>BALBER PICKARD MALDONADO &amp;</v>
          </cell>
        </row>
        <row r="10098">
          <cell r="C10098" t="str">
            <v>BD DEVELOPMENT LLC</v>
          </cell>
        </row>
        <row r="10099">
          <cell r="C10099" t="str">
            <v>BOBS HEATING &amp; MECHANICAL</v>
          </cell>
        </row>
        <row r="10100">
          <cell r="C10100" t="str">
            <v>BOUND TREE MEDICAL</v>
          </cell>
        </row>
        <row r="10101">
          <cell r="C10101" t="str">
            <v>COMMAND SECURITY CORP</v>
          </cell>
        </row>
        <row r="10102">
          <cell r="C10102" t="str">
            <v>COMMVAULT SYSTEMS INC</v>
          </cell>
        </row>
        <row r="10103">
          <cell r="C10103" t="str">
            <v>COMPUTER DESIGN INTEGRATIO</v>
          </cell>
        </row>
        <row r="10104">
          <cell r="C10104" t="str">
            <v>CSC TECHNOLOGY MANAGEMENT</v>
          </cell>
        </row>
        <row r="10105">
          <cell r="C10105" t="str">
            <v>CORAL BLOOD SERVICES</v>
          </cell>
        </row>
        <row r="10106">
          <cell r="C10106" t="str">
            <v>DANE BROWN FOR HIS SHARE O</v>
          </cell>
        </row>
        <row r="10107">
          <cell r="C10107" t="str">
            <v>DANKNER &amp; MILSTEIN</v>
          </cell>
        </row>
        <row r="10108">
          <cell r="C10108" t="str">
            <v>DONOVAN AND GIANNUZZI</v>
          </cell>
        </row>
        <row r="10109">
          <cell r="C10109" t="str">
            <v>EHRLICH</v>
          </cell>
        </row>
        <row r="10110">
          <cell r="C10110" t="str">
            <v>ELGAY MCNEIL FOR FUNERAL</v>
          </cell>
        </row>
        <row r="10111">
          <cell r="C10111" t="str">
            <v>ELGAY MCNEIL FOR THE SHARE</v>
          </cell>
        </row>
        <row r="10112">
          <cell r="C10112" t="str">
            <v>EMERGISOFT CORPORATION</v>
          </cell>
        </row>
        <row r="10113">
          <cell r="C10113" t="str">
            <v>EPSTEIN BECKER &amp; GREEN P.C</v>
          </cell>
        </row>
        <row r="10114">
          <cell r="C10114" t="str">
            <v>EPSTEIN BECKER &amp; GREEN P.C</v>
          </cell>
        </row>
        <row r="10115">
          <cell r="C10115" t="str">
            <v>FISHER HEALTHCARE INC</v>
          </cell>
        </row>
        <row r="10116">
          <cell r="C10116" t="str">
            <v>GEN PROBE INC</v>
          </cell>
        </row>
        <row r="10117">
          <cell r="C10117" t="str">
            <v>HEALTHCARE MANAGEMENT</v>
          </cell>
        </row>
        <row r="10118">
          <cell r="C10118" t="str">
            <v>INDUSTR COOLING AIR COND S</v>
          </cell>
        </row>
        <row r="10119">
          <cell r="C10119" t="str">
            <v>JACQUELINE PITTER FOR SHAR</v>
          </cell>
        </row>
        <row r="10120">
          <cell r="C10120" t="str">
            <v>LANCEFIELD MOLLISON FOR HI</v>
          </cell>
        </row>
        <row r="10121">
          <cell r="C10121" t="str">
            <v>LUIGI TERZIARIO, AS</v>
          </cell>
        </row>
        <row r="10122">
          <cell r="C10122" t="str">
            <v>MAQUET CARDIOVASCULAR US S</v>
          </cell>
        </row>
        <row r="10123">
          <cell r="C10123" t="str">
            <v>MAQUET CARDIOVASC US SALES</v>
          </cell>
        </row>
        <row r="10124">
          <cell r="C10124" t="str">
            <v>NAV IT</v>
          </cell>
        </row>
        <row r="10125">
          <cell r="C10125" t="str">
            <v>NETSMART</v>
          </cell>
        </row>
        <row r="10126">
          <cell r="C10126" t="str">
            <v>NETWORK &amp; COMPANY INC</v>
          </cell>
        </row>
        <row r="10127">
          <cell r="C10127" t="str">
            <v>NORTHEASTERN TECHNOLOGIES</v>
          </cell>
        </row>
        <row r="10128">
          <cell r="C10128" t="str">
            <v>OCEANSIDE INSTITUTIONAL IN</v>
          </cell>
        </row>
        <row r="10129">
          <cell r="C10129" t="str">
            <v>PANO LOGIC INC</v>
          </cell>
        </row>
        <row r="10130">
          <cell r="C10130" t="str">
            <v>PHILIPS MEDICAL SYSTEMS</v>
          </cell>
        </row>
        <row r="10131">
          <cell r="C10131" t="str">
            <v>PRECISION SURGICAL INC</v>
          </cell>
        </row>
        <row r="10132">
          <cell r="C10132" t="str">
            <v>PRIME STAFFING, LLC</v>
          </cell>
        </row>
        <row r="10133">
          <cell r="C10133" t="str">
            <v>PROFESSIONALLY SPEAKING IN</v>
          </cell>
        </row>
        <row r="10134">
          <cell r="C10134" t="str">
            <v>QA SYSTEMS INC</v>
          </cell>
        </row>
        <row r="10135">
          <cell r="C10135" t="str">
            <v>RS HEALTHCARE CONSULTANTS</v>
          </cell>
        </row>
        <row r="10136">
          <cell r="C10136" t="str">
            <v>SHAUB AHMUTY CITRIN &amp; SPRA</v>
          </cell>
        </row>
        <row r="10137">
          <cell r="C10137" t="str">
            <v>SHAUB AHMUTY CITRIN &amp; SPRA</v>
          </cell>
        </row>
        <row r="10138">
          <cell r="C10138" t="str">
            <v>SHAUB AHMUTY CITRIN &amp; SPRA</v>
          </cell>
        </row>
        <row r="10139">
          <cell r="C10139" t="str">
            <v>SHAUB AHMUTY CITRIN &amp; SPRA</v>
          </cell>
        </row>
        <row r="10140">
          <cell r="C10140" t="str">
            <v>SNOW BECKER KRAUSS PC</v>
          </cell>
        </row>
        <row r="10141">
          <cell r="C10141" t="str">
            <v>SPECTRA HVAC SERVICE CORP</v>
          </cell>
        </row>
        <row r="10142">
          <cell r="C10142" t="str">
            <v>THE ADAM GROUP</v>
          </cell>
        </row>
        <row r="10143">
          <cell r="C10143" t="str">
            <v>USI CONSULTING GROUP</v>
          </cell>
        </row>
        <row r="10144">
          <cell r="C10144" t="str">
            <v>W B MASON CO INC</v>
          </cell>
        </row>
        <row r="10145">
          <cell r="C10145" t="str">
            <v>WHITE GLOVE INC</v>
          </cell>
        </row>
        <row r="10146">
          <cell r="C10146" t="str">
            <v>FFS</v>
          </cell>
        </row>
        <row r="10147">
          <cell r="C10147" t="str">
            <v>A/P Other</v>
          </cell>
        </row>
        <row r="10148">
          <cell r="C10148" t="str">
            <v>Travel Exp</v>
          </cell>
        </row>
        <row r="10149">
          <cell r="C10149" t="str">
            <v>1199 SEIU TRAINING &amp; UPGRAD</v>
          </cell>
        </row>
        <row r="10150">
          <cell r="C10150" t="str">
            <v>1199 SEIU TRAINING&amp; UPGRADI</v>
          </cell>
        </row>
        <row r="10151">
          <cell r="C10151" t="str">
            <v>ABILITATIONS</v>
          </cell>
        </row>
        <row r="10152">
          <cell r="C10152" t="str">
            <v>ALBERT CIANCIMINO</v>
          </cell>
        </row>
        <row r="10153">
          <cell r="C10153" t="str">
            <v>ATHLETIC SERVICE CORP</v>
          </cell>
        </row>
        <row r="10154">
          <cell r="C10154" t="str">
            <v>BAY STREET AUTO CENTER</v>
          </cell>
        </row>
        <row r="10155">
          <cell r="C10155" t="str">
            <v>BD DEVELOPMENT LLC</v>
          </cell>
        </row>
        <row r="10156">
          <cell r="C10156" t="str">
            <v>BENDINER &amp; SCHLESINGER INC</v>
          </cell>
        </row>
        <row r="10157">
          <cell r="C10157" t="str">
            <v>BIO-RAD LABORATORIES, INC.</v>
          </cell>
        </row>
        <row r="10158">
          <cell r="C10158" t="str">
            <v>BIO RAD LABS</v>
          </cell>
        </row>
        <row r="10159">
          <cell r="C10159" t="str">
            <v>BIOMET MICROFIXATION, LLC</v>
          </cell>
        </row>
        <row r="10160">
          <cell r="C10160" t="str">
            <v>FGA INC</v>
          </cell>
        </row>
        <row r="10161">
          <cell r="C10161" t="str">
            <v>GRAND LEIGH INC</v>
          </cell>
        </row>
        <row r="10162">
          <cell r="C10162" t="str">
            <v>IOP INC</v>
          </cell>
        </row>
        <row r="10163">
          <cell r="C10163" t="str">
            <v>JANET COHEN</v>
          </cell>
        </row>
        <row r="10164">
          <cell r="C10164" t="str">
            <v>KELLY INTL SECURITY SYSTEMS</v>
          </cell>
        </row>
        <row r="10165">
          <cell r="C10165" t="str">
            <v>1199 SEIU BENEFITS FUND</v>
          </cell>
        </row>
        <row r="10166">
          <cell r="C10166" t="str">
            <v>1199 CHILDCARE FUND</v>
          </cell>
        </row>
        <row r="10167">
          <cell r="C10167" t="str">
            <v>1199 SEIU PENSION FUND</v>
          </cell>
        </row>
        <row r="10168">
          <cell r="C10168" t="str">
            <v>LOCAL 803 PENSION FUND</v>
          </cell>
        </row>
        <row r="10169">
          <cell r="C10169" t="str">
            <v>NYSNA BENEFITS</v>
          </cell>
        </row>
        <row r="10170">
          <cell r="C10170" t="str">
            <v>NYSNA PENSION</v>
          </cell>
        </row>
        <row r="10171">
          <cell r="C10171" t="str">
            <v>FR OLIVETE ROJAS</v>
          </cell>
        </row>
        <row r="10172">
          <cell r="C10172" t="str">
            <v>PALLADIUM GROUP INC</v>
          </cell>
        </row>
        <row r="10173">
          <cell r="C10173" t="str">
            <v>PROSHRED SECURITY CORP</v>
          </cell>
        </row>
        <row r="10174">
          <cell r="C10174" t="str">
            <v>RBC LIMITED</v>
          </cell>
        </row>
        <row r="10175">
          <cell r="C10175" t="str">
            <v>ROBERT LEWIS GROUP LLC</v>
          </cell>
        </row>
        <row r="10176">
          <cell r="C10176" t="str">
            <v>SANOFI PASTEUR</v>
          </cell>
        </row>
        <row r="10177">
          <cell r="C10177" t="str">
            <v>SHERATON HOTELS OF NEW YORK</v>
          </cell>
        </row>
        <row r="10178">
          <cell r="C10178" t="str">
            <v>SSOBA BENEFITS</v>
          </cell>
        </row>
        <row r="10179">
          <cell r="C10179" t="str">
            <v>STERLING INFOSYSTEMS, INC</v>
          </cell>
        </row>
        <row r="10180">
          <cell r="C10180" t="str">
            <v>TEAMSTERS LOCAL 210</v>
          </cell>
        </row>
        <row r="10181">
          <cell r="C10181" t="str">
            <v>US POSTAL SERVICE</v>
          </cell>
        </row>
        <row r="10182">
          <cell r="C10182" t="str">
            <v>WYETH PHARMACEUTICALS</v>
          </cell>
        </row>
        <row r="10183">
          <cell r="C10183" t="str">
            <v>ZIMMER US INC</v>
          </cell>
        </row>
        <row r="10184">
          <cell r="C10184" t="str">
            <v>1199 SEIU TRAINING &amp; UPGRA</v>
          </cell>
        </row>
        <row r="10185">
          <cell r="C10185" t="str">
            <v>1199 SEIU TRAINING&amp; UPGRAD</v>
          </cell>
        </row>
        <row r="10186">
          <cell r="C10186" t="str">
            <v>GARFUNKEL WILD &amp; TRAVIS PC</v>
          </cell>
        </row>
        <row r="10187">
          <cell r="C10187" t="str">
            <v>1199 SEIU BENEFITS FUND</v>
          </cell>
        </row>
        <row r="10188">
          <cell r="C10188" t="str">
            <v>1199 CHILDCARE FUND</v>
          </cell>
        </row>
        <row r="10189">
          <cell r="C10189" t="str">
            <v>1199 SEIU PENSION FUND</v>
          </cell>
        </row>
        <row r="10190">
          <cell r="C10190" t="str">
            <v>NYSNA BENEFITS</v>
          </cell>
        </row>
        <row r="10191">
          <cell r="C10191" t="str">
            <v>NYSNA BENEFITS</v>
          </cell>
        </row>
        <row r="10192">
          <cell r="C10192" t="str">
            <v>NYSNA PENSION</v>
          </cell>
        </row>
        <row r="10193">
          <cell r="C10193" t="str">
            <v>NYSNA PENSION</v>
          </cell>
        </row>
        <row r="10194">
          <cell r="C10194" t="str">
            <v>PROFESSIONALLY SPEAKING IN</v>
          </cell>
        </row>
        <row r="10195">
          <cell r="C10195" t="str">
            <v>A/P Other</v>
          </cell>
        </row>
        <row r="10196">
          <cell r="C10196" t="str">
            <v>AIDES AT HOME INC</v>
          </cell>
        </row>
        <row r="10197">
          <cell r="C10197" t="str">
            <v>ART FLAG COMPANY INC</v>
          </cell>
        </row>
        <row r="10198">
          <cell r="C10198" t="str">
            <v>ASCENT HEALTHCARE SOLUTION</v>
          </cell>
        </row>
        <row r="10199">
          <cell r="C10199" t="str">
            <v>BD DEVELOPMENT LLC</v>
          </cell>
        </row>
        <row r="10200">
          <cell r="C10200" t="str">
            <v>BESTCARE INC</v>
          </cell>
        </row>
        <row r="10201">
          <cell r="C10201" t="str">
            <v>DOMINICK JOSEPH ANTIQUES</v>
          </cell>
        </row>
        <row r="10202">
          <cell r="C10202" t="str">
            <v>ERIC SANCHEZ</v>
          </cell>
        </row>
        <row r="10203">
          <cell r="C10203" t="str">
            <v>FINANCE COMMISSIONER CITY</v>
          </cell>
        </row>
        <row r="10204">
          <cell r="C10204" t="str">
            <v>FLATBUSH SURGICAL SUPPLY C</v>
          </cell>
        </row>
        <row r="10205">
          <cell r="C10205" t="str">
            <v>GINO MIGNANO</v>
          </cell>
        </row>
        <row r="10206">
          <cell r="C10206" t="str">
            <v>HOPE HOME CARE INC</v>
          </cell>
        </row>
        <row r="10207">
          <cell r="C10207" t="str">
            <v>HOUSE OF FLOWERS</v>
          </cell>
        </row>
        <row r="10208">
          <cell r="C10208" t="str">
            <v>MCI</v>
          </cell>
        </row>
        <row r="10209">
          <cell r="C10209" t="str">
            <v>MICHAEL LABRIOLA INC</v>
          </cell>
        </row>
        <row r="10210">
          <cell r="C10210" t="str">
            <v>MIDPOINT ASSOCIATED PRACTI</v>
          </cell>
        </row>
        <row r="10211">
          <cell r="C10211" t="str">
            <v>MOCHAN PAINTING SUPPLIES O</v>
          </cell>
        </row>
        <row r="10212">
          <cell r="C10212" t="str">
            <v>NETWORK &amp; COMPANY INC</v>
          </cell>
        </row>
        <row r="10213">
          <cell r="C10213" t="str">
            <v>NEW YORK STATE UNEMPLOYMEN</v>
          </cell>
        </row>
        <row r="10214">
          <cell r="C10214" t="str">
            <v>NORWICH CONSULTING INC.</v>
          </cell>
        </row>
        <row r="10215">
          <cell r="C10215" t="str">
            <v>NS LOW CO INC</v>
          </cell>
        </row>
        <row r="10216">
          <cell r="C10216" t="str">
            <v>NURSING PERSONNEL HOMECARE</v>
          </cell>
        </row>
        <row r="10217">
          <cell r="C10217" t="str">
            <v>PITNEY BOWES RESERVE ACCOU</v>
          </cell>
        </row>
        <row r="10218">
          <cell r="C10218" t="str">
            <v>QUEST DIAGNOSTICS</v>
          </cell>
        </row>
        <row r="10219">
          <cell r="C10219" t="str">
            <v>RELIABLE COMMUNITY CARE IN</v>
          </cell>
        </row>
        <row r="10220">
          <cell r="C10220" t="str">
            <v>SIEMENS MEDICAL SOLUTIONS</v>
          </cell>
        </row>
        <row r="10221">
          <cell r="C10221" t="str">
            <v>SODEXO OPERATIONS LLC</v>
          </cell>
        </row>
        <row r="10222">
          <cell r="C10222" t="str">
            <v>HOWMEDICA OSTEONICS CORP.</v>
          </cell>
        </row>
        <row r="10223">
          <cell r="C10223" t="str">
            <v>STRYKER SPINE</v>
          </cell>
        </row>
        <row r="10224">
          <cell r="C10224" t="str">
            <v>TERUMO MEDICAL CORPORATION</v>
          </cell>
        </row>
        <row r="10225">
          <cell r="C10225" t="str">
            <v>VENDCOR LLC</v>
          </cell>
        </row>
        <row r="10226">
          <cell r="C10226" t="str">
            <v>VERIZON</v>
          </cell>
        </row>
        <row r="10227">
          <cell r="C10227" t="str">
            <v>VERIZON</v>
          </cell>
        </row>
        <row r="10228">
          <cell r="C10228" t="str">
            <v>VERIZON</v>
          </cell>
        </row>
        <row r="10229">
          <cell r="C10229" t="str">
            <v>VERIZON WIRELESS</v>
          </cell>
        </row>
        <row r="10230">
          <cell r="C10230" t="str">
            <v>VERIZON WIRELESS</v>
          </cell>
        </row>
        <row r="10231">
          <cell r="C10231" t="str">
            <v>WOHL &amp; O'MARA, L.L.P.</v>
          </cell>
        </row>
        <row r="10232">
          <cell r="C10232" t="str">
            <v>ZIMMER US INC</v>
          </cell>
        </row>
        <row r="10233">
          <cell r="C10233" t="str">
            <v>A/P Other</v>
          </cell>
        </row>
        <row r="10234">
          <cell r="C10234" t="str">
            <v>Homecare</v>
          </cell>
        </row>
        <row r="10235">
          <cell r="C10235" t="str">
            <v>1199 SEIU TRAINING &amp; UPGRAD</v>
          </cell>
        </row>
        <row r="10236">
          <cell r="C10236" t="str">
            <v>1199 SEIU TRAINING&amp; UPGRADI</v>
          </cell>
        </row>
        <row r="10237">
          <cell r="C10237" t="str">
            <v>CHARLES STEINER</v>
          </cell>
        </row>
        <row r="10238">
          <cell r="C10238" t="str">
            <v>COUNTY GRAPHICS FORMS MGMT</v>
          </cell>
        </row>
        <row r="10239">
          <cell r="C10239" t="str">
            <v>DAUGHTERS OF CHARITY OF ST</v>
          </cell>
        </row>
        <row r="10240">
          <cell r="C10240" t="str">
            <v>FEDEX</v>
          </cell>
        </row>
        <row r="10241">
          <cell r="C10241" t="str">
            <v>FRANCISCAN SISTERS OF THE P</v>
          </cell>
        </row>
        <row r="10242">
          <cell r="C10242" t="str">
            <v>ING LIFE INSURANCE &amp; ANNUIT</v>
          </cell>
        </row>
        <row r="10243">
          <cell r="C10243" t="str">
            <v>LIFE INSURANCE CO OF BOSTON</v>
          </cell>
        </row>
        <row r="10244">
          <cell r="C10244" t="str">
            <v>1199 SEIU BENEFITS FUND</v>
          </cell>
        </row>
        <row r="10245">
          <cell r="C10245" t="str">
            <v>1199 CHILDCARE FUND</v>
          </cell>
        </row>
        <row r="10246">
          <cell r="C10246" t="str">
            <v>1199 SEIU PENSION FUND</v>
          </cell>
        </row>
        <row r="10247">
          <cell r="C10247" t="str">
            <v>MED PART INC</v>
          </cell>
        </row>
        <row r="10248">
          <cell r="C10248" t="str">
            <v>MMS-A MEDICAL SUPPLY COMPAN</v>
          </cell>
        </row>
        <row r="10249">
          <cell r="C10249" t="str">
            <v>NEW YORK STATE DEPT OF LABO</v>
          </cell>
        </row>
        <row r="10250">
          <cell r="C10250" t="str">
            <v>NU LIFE DENTAL LAB INC</v>
          </cell>
        </row>
        <row r="10251">
          <cell r="C10251" t="str">
            <v>RAPID PORTABLE XRAY SERVICE</v>
          </cell>
        </row>
        <row r="10252">
          <cell r="C10252" t="str">
            <v>RENEE GREENE</v>
          </cell>
        </row>
        <row r="10253">
          <cell r="C10253" t="str">
            <v>REV EDUARDO BERITOS AMORA</v>
          </cell>
        </row>
        <row r="10254">
          <cell r="C10254" t="str">
            <v>REV MICHAEL ARPUTHAM</v>
          </cell>
        </row>
        <row r="10255">
          <cell r="C10255" t="str">
            <v>REV. ILYAS GILL</v>
          </cell>
        </row>
        <row r="10256">
          <cell r="C10256" t="str">
            <v>SISTERS OF MARY IMMACULATE</v>
          </cell>
        </row>
        <row r="10257">
          <cell r="C10257" t="str">
            <v>SODEXO OPERATIONS LLC</v>
          </cell>
        </row>
        <row r="10258">
          <cell r="C10258" t="str">
            <v>TPF NURSING REGISTRY INC</v>
          </cell>
        </row>
        <row r="10259">
          <cell r="C10259" t="str">
            <v>ZIMMER US INC</v>
          </cell>
        </row>
        <row r="10260">
          <cell r="C10260" t="str">
            <v>A/P Other</v>
          </cell>
        </row>
        <row r="10261">
          <cell r="C10261" t="str">
            <v>1199 SEIU TRAINING &amp; UPGRAD</v>
          </cell>
        </row>
        <row r="10262">
          <cell r="C10262" t="str">
            <v>1199 SEIU TRAINING&amp; UPGRADI</v>
          </cell>
        </row>
        <row r="10263">
          <cell r="C10263" t="str">
            <v>COUNTY GRAPHICS FORMS MGMT</v>
          </cell>
        </row>
        <row r="10264">
          <cell r="C10264" t="str">
            <v>DAWN FIGLO MD</v>
          </cell>
        </row>
        <row r="10265">
          <cell r="C10265" t="str">
            <v>FIRST UNUM LIFE INSURANCE C</v>
          </cell>
        </row>
        <row r="10266">
          <cell r="C10266" t="str">
            <v>GE MEDICAL SYSTEMS</v>
          </cell>
        </row>
        <row r="10267">
          <cell r="C10267" t="str">
            <v>1199 SEIU BENEFITS FUND</v>
          </cell>
        </row>
        <row r="10268">
          <cell r="C10268" t="str">
            <v>1199 CHILDCARE FUND</v>
          </cell>
        </row>
        <row r="10269">
          <cell r="C10269" t="str">
            <v>1199 SEIU PENSION FUND</v>
          </cell>
        </row>
        <row r="10270">
          <cell r="C10270" t="str">
            <v>MARIA L. MCGUIRE, RN</v>
          </cell>
        </row>
        <row r="10271">
          <cell r="C10271" t="str">
            <v>METROPOLITAN DATA SOLUTIONS</v>
          </cell>
        </row>
        <row r="10272">
          <cell r="C10272" t="str">
            <v>NYC MTA</v>
          </cell>
        </row>
        <row r="10273">
          <cell r="C10273" t="str">
            <v>NYSNA BENEFITS</v>
          </cell>
        </row>
        <row r="10274">
          <cell r="C10274" t="str">
            <v>SPOT FREE INC</v>
          </cell>
        </row>
        <row r="10275">
          <cell r="C10275" t="str">
            <v>RICHARD ABBATE</v>
          </cell>
        </row>
        <row r="10276">
          <cell r="C10276" t="str">
            <v>NATIONAL HOSPITAL SPECIALTI</v>
          </cell>
        </row>
        <row r="10277">
          <cell r="C10277" t="str">
            <v>GRANARY ASSOCIATES</v>
          </cell>
        </row>
        <row r="10278">
          <cell r="C10278" t="str">
            <v>SQUIER KNAPP DUNN</v>
          </cell>
        </row>
        <row r="10279">
          <cell r="C10279" t="str">
            <v>SQUIER KNAPP DUNN</v>
          </cell>
        </row>
        <row r="10280">
          <cell r="C10280" t="str">
            <v>SQUIER KNAPP DUNN</v>
          </cell>
        </row>
        <row r="10281">
          <cell r="C10281" t="str">
            <v>BARD ACCESS SYSTEM</v>
          </cell>
        </row>
        <row r="10282">
          <cell r="C10282" t="str">
            <v>BARD ACCESS SYSTEM</v>
          </cell>
        </row>
        <row r="10283">
          <cell r="C10283" t="str">
            <v>CR BARD INC</v>
          </cell>
        </row>
        <row r="10284">
          <cell r="C10284" t="str">
            <v>BARD PERIPHERAL AND VASCUL</v>
          </cell>
        </row>
        <row r="10285">
          <cell r="C10285" t="str">
            <v>BARD PERIPHERAL AND VASCUL</v>
          </cell>
        </row>
        <row r="10286">
          <cell r="C10286" t="str">
            <v>C.R. BARD INC</v>
          </cell>
        </row>
        <row r="10287">
          <cell r="C10287" t="str">
            <v>C.R. BARD, INC.</v>
          </cell>
        </row>
        <row r="10288">
          <cell r="C10288" t="str">
            <v>C.R. BARD, INC.</v>
          </cell>
        </row>
        <row r="10289">
          <cell r="C10289" t="str">
            <v>BETTY ESCORCIA</v>
          </cell>
        </row>
        <row r="10290">
          <cell r="C10290" t="str">
            <v>NAVILYST MEDICAL,INC</v>
          </cell>
        </row>
        <row r="10291">
          <cell r="C10291" t="str">
            <v>CHAPIN SPECIALTY HEALTHCAR</v>
          </cell>
        </row>
        <row r="10292">
          <cell r="C10292" t="str">
            <v>CIVCO MEDICAL INSTRUMENTS</v>
          </cell>
        </row>
        <row r="10293">
          <cell r="C10293" t="str">
            <v>CIVCO MEDICAL SOLUTIONS</v>
          </cell>
        </row>
        <row r="10294">
          <cell r="C10294" t="str">
            <v>CR BARD MEDICAL</v>
          </cell>
        </row>
        <row r="10295">
          <cell r="C10295" t="str">
            <v>DATASCOPE CORP</v>
          </cell>
        </row>
        <row r="10296">
          <cell r="C10296" t="str">
            <v>C.R. BARD, INC.</v>
          </cell>
        </row>
        <row r="10297">
          <cell r="C10297" t="str">
            <v>EDWARDS LIFESCIENCES LLC</v>
          </cell>
        </row>
        <row r="10298">
          <cell r="C10298" t="str">
            <v>HOPKINS MEDICAL PRODUCTS I</v>
          </cell>
        </row>
        <row r="10299">
          <cell r="C10299" t="str">
            <v>HOPKINS MEDICAL PRODUCTS I</v>
          </cell>
        </row>
        <row r="10300">
          <cell r="C10300" t="str">
            <v>HOSPITAL INVENTORIES SPECI</v>
          </cell>
        </row>
        <row r="10301">
          <cell r="C10301" t="str">
            <v>HOSPITAL INVENTORIES SPECI</v>
          </cell>
        </row>
        <row r="10302">
          <cell r="C10302" t="str">
            <v>MUSCULOSKELETAL TRANSPLANT</v>
          </cell>
        </row>
        <row r="10303">
          <cell r="C10303" t="str">
            <v>NAVILYST MEDICAL INC</v>
          </cell>
        </row>
        <row r="10304">
          <cell r="C10304" t="str">
            <v>POWER SERVICE CONCEPTS INC</v>
          </cell>
        </row>
        <row r="10305">
          <cell r="C10305" t="str">
            <v>HOWMEDICA OSTEONICS CORP.</v>
          </cell>
        </row>
        <row r="10306">
          <cell r="C10306" t="str">
            <v>WRIGHT MEDICAL GROUP, INC.</v>
          </cell>
        </row>
        <row r="10307">
          <cell r="C10307" t="str">
            <v>WW GRAINGER INC</v>
          </cell>
        </row>
        <row r="10308">
          <cell r="C10308" t="str">
            <v>A/P Other</v>
          </cell>
        </row>
        <row r="10309">
          <cell r="C10309" t="str">
            <v>User Defined</v>
          </cell>
        </row>
        <row r="10310">
          <cell r="C10310" t="str">
            <v>AETNA INC</v>
          </cell>
        </row>
        <row r="10311">
          <cell r="C10311" t="str">
            <v>AGNES L SAMUELS</v>
          </cell>
        </row>
        <row r="10312">
          <cell r="C10312" t="str">
            <v>ANNMARIE CLARKE</v>
          </cell>
        </row>
        <row r="10313">
          <cell r="C10313" t="str">
            <v>BENEFIT RESOURCE INC</v>
          </cell>
        </row>
        <row r="10314">
          <cell r="C10314" t="str">
            <v>BOSTON SCIENTIFIC SCIMED</v>
          </cell>
        </row>
        <row r="10315">
          <cell r="C10315" t="str">
            <v>CHROMATE INDUSTRIAL CORP</v>
          </cell>
        </row>
        <row r="10316">
          <cell r="C10316" t="str">
            <v>COOL TECH AIR CONDITIONING</v>
          </cell>
        </row>
        <row r="10317">
          <cell r="C10317" t="str">
            <v>EDWARDS LIFESCIENCES LLC</v>
          </cell>
        </row>
        <row r="10318">
          <cell r="C10318" t="str">
            <v>FIVE STAR CARTING, INC.</v>
          </cell>
        </row>
        <row r="10319">
          <cell r="C10319" t="str">
            <v>ISLAND CHARTER INC</v>
          </cell>
        </row>
        <row r="10320">
          <cell r="C10320" t="str">
            <v>JOE COSTELLOE PLUMBING &amp;</v>
          </cell>
        </row>
        <row r="10321">
          <cell r="C10321" t="str">
            <v>KELLY INTL SECURITY SYSTEMS</v>
          </cell>
        </row>
        <row r="10322">
          <cell r="C10322" t="str">
            <v>LARGE GROUP INSURANCE</v>
          </cell>
        </row>
        <row r="10323">
          <cell r="C10323" t="str">
            <v>MARCO</v>
          </cell>
        </row>
        <row r="10324">
          <cell r="C10324" t="str">
            <v>MARIANNE DITOMMASO</v>
          </cell>
        </row>
        <row r="10325">
          <cell r="C10325" t="str">
            <v>MEDLINE INDUSTRIES INC</v>
          </cell>
        </row>
        <row r="10326">
          <cell r="C10326" t="str">
            <v>METROPOLITAN LIFE INSURANCE</v>
          </cell>
        </row>
        <row r="10327">
          <cell r="C10327" t="str">
            <v>MICROVENTION INC</v>
          </cell>
        </row>
        <row r="10328">
          <cell r="C10328" t="str">
            <v>NAVIGANT CONSULTING, INC</v>
          </cell>
        </row>
        <row r="10329">
          <cell r="C10329" t="str">
            <v>PATRICIA SLAUGHTER</v>
          </cell>
        </row>
        <row r="10330">
          <cell r="C10330" t="str">
            <v>PUBLIC ENERGY SOLUTIONS, LL</v>
          </cell>
        </row>
        <row r="10331">
          <cell r="C10331" t="str">
            <v>RANO LALLI</v>
          </cell>
        </row>
        <row r="10332">
          <cell r="C10332" t="str">
            <v>ROCK &amp; S CORP</v>
          </cell>
        </row>
        <row r="10333">
          <cell r="C10333" t="str">
            <v>SHAUB AHMUTY CITRIN &amp; SPRAT</v>
          </cell>
        </row>
        <row r="10334">
          <cell r="C10334" t="str">
            <v>SPECTERA INC</v>
          </cell>
        </row>
        <row r="10335">
          <cell r="C10335" t="str">
            <v>THOMAS NOHILLY</v>
          </cell>
        </row>
        <row r="10336">
          <cell r="C10336" t="str">
            <v>VITAL SIGNS INC</v>
          </cell>
        </row>
        <row r="10337">
          <cell r="C10337" t="str">
            <v>W B MASON CO INC</v>
          </cell>
        </row>
        <row r="10338">
          <cell r="C10338" t="str">
            <v>A/P Other</v>
          </cell>
        </row>
        <row r="10339">
          <cell r="C10339" t="str">
            <v>ADA LEE</v>
          </cell>
        </row>
        <row r="10340">
          <cell r="C10340" t="str">
            <v>AETNA INC</v>
          </cell>
        </row>
        <row r="10341">
          <cell r="C10341" t="str">
            <v>AETNA LIFE INS ONLY</v>
          </cell>
        </row>
        <row r="10342">
          <cell r="C10342" t="str">
            <v>AFFINITY REHABILITATION LLP</v>
          </cell>
        </row>
        <row r="10343">
          <cell r="C10343" t="str">
            <v>AT &amp; T MOBILITY</v>
          </cell>
        </row>
        <row r="10344">
          <cell r="C10344" t="str">
            <v>BENEFIT RESOURCE INC</v>
          </cell>
        </row>
        <row r="10345">
          <cell r="C10345" t="str">
            <v>BROTHERS OF THE CHRISTIAN</v>
          </cell>
        </row>
        <row r="10346">
          <cell r="C10346" t="str">
            <v>CHRISTINA KOKOZAKIS</v>
          </cell>
        </row>
        <row r="10347">
          <cell r="C10347" t="str">
            <v>DAUGHTERS OF CHARITY OF ST</v>
          </cell>
        </row>
        <row r="10348">
          <cell r="C10348" t="str">
            <v>DAUGHTERS OF DIVINE LOVE</v>
          </cell>
        </row>
        <row r="10349">
          <cell r="C10349" t="str">
            <v>FEDEX</v>
          </cell>
        </row>
        <row r="10350">
          <cell r="C10350" t="str">
            <v>KELLY INTL SECURITY SYSTEMS</v>
          </cell>
        </row>
        <row r="10351">
          <cell r="C10351" t="str">
            <v>LIFE INSUR CO OF BOSTON &amp; N</v>
          </cell>
        </row>
        <row r="10352">
          <cell r="C10352" t="str">
            <v>LOEB &amp; TROPER</v>
          </cell>
        </row>
        <row r="10353">
          <cell r="C10353" t="str">
            <v>MARJORIE LEE, M.D.</v>
          </cell>
        </row>
        <row r="10354">
          <cell r="C10354" t="str">
            <v>METROPOLITAN LIFE INSURANCE</v>
          </cell>
        </row>
        <row r="10355">
          <cell r="C10355" t="str">
            <v>O. FLOREZ OT INC</v>
          </cell>
        </row>
        <row r="10356">
          <cell r="C10356" t="str">
            <v>PROMETRIC</v>
          </cell>
        </row>
        <row r="10357">
          <cell r="C10357" t="str">
            <v>RALPH ROMAN</v>
          </cell>
        </row>
        <row r="10358">
          <cell r="C10358" t="str">
            <v>RENEE GREENE</v>
          </cell>
        </row>
        <row r="10359">
          <cell r="C10359" t="str">
            <v>REV EDUARDO BERITOS AMORA</v>
          </cell>
        </row>
        <row r="10360">
          <cell r="C10360" t="str">
            <v>REV ILYAS GILL</v>
          </cell>
        </row>
        <row r="10361">
          <cell r="C10361" t="str">
            <v>REV MICHAEL ARPUTHAM</v>
          </cell>
        </row>
        <row r="10362">
          <cell r="C10362" t="str">
            <v>RUTH ENRIQUEZ</v>
          </cell>
        </row>
        <row r="10363">
          <cell r="C10363" t="str">
            <v>SPECTERA INC</v>
          </cell>
        </row>
        <row r="10364">
          <cell r="C10364" t="str">
            <v>STONEBRIDGE DISTRIBUTION IN</v>
          </cell>
        </row>
        <row r="10365">
          <cell r="C10365" t="str">
            <v>SUSAN W. YIN</v>
          </cell>
        </row>
        <row r="10366">
          <cell r="C10366" t="str">
            <v>THERAPEUTIC RESOURCES INC</v>
          </cell>
        </row>
        <row r="10367">
          <cell r="C10367" t="str">
            <v>AETNA INC</v>
          </cell>
        </row>
        <row r="10368">
          <cell r="C10368" t="str">
            <v>BENEFIT RESOURCE INC</v>
          </cell>
        </row>
        <row r="10369">
          <cell r="C10369" t="str">
            <v>METROPOLITAN LIFE INSURANC</v>
          </cell>
        </row>
        <row r="10370">
          <cell r="C10370" t="str">
            <v>METROPOLITAN LIFE INSURANC</v>
          </cell>
        </row>
        <row r="10371">
          <cell r="C10371" t="str">
            <v>METROPOLITAN LIFE INSURANC</v>
          </cell>
        </row>
        <row r="10372">
          <cell r="C10372" t="str">
            <v>METROPOLITAN LIFE INSURANC</v>
          </cell>
        </row>
        <row r="10373">
          <cell r="C10373" t="str">
            <v>SPECTERA INC</v>
          </cell>
        </row>
        <row r="10374">
          <cell r="C10374" t="str">
            <v>A/P Other</v>
          </cell>
        </row>
        <row r="10375">
          <cell r="C10375" t="str">
            <v>AETNA INC</v>
          </cell>
        </row>
        <row r="10376">
          <cell r="C10376" t="str">
            <v>BENEFIT RESOURCE INC</v>
          </cell>
        </row>
        <row r="10377">
          <cell r="C10377" t="str">
            <v>LIBERTY INSTALLATIONS CORP</v>
          </cell>
        </row>
        <row r="10378">
          <cell r="C10378" t="str">
            <v>FOLEY POWER</v>
          </cell>
        </row>
        <row r="10379">
          <cell r="C10379" t="str">
            <v>LOEB &amp; TROPER</v>
          </cell>
        </row>
        <row r="10380">
          <cell r="C10380" t="str">
            <v>METROPOLITAN LIFE INSURANCE</v>
          </cell>
        </row>
        <row r="10381">
          <cell r="C10381" t="str">
            <v>NETWORK ELECTRONICS</v>
          </cell>
        </row>
        <row r="10382">
          <cell r="C10382" t="str">
            <v>PETTY CASH</v>
          </cell>
        </row>
        <row r="10383">
          <cell r="C10383" t="str">
            <v>PRECISION HEALTH INC</v>
          </cell>
        </row>
        <row r="10384">
          <cell r="C10384" t="str">
            <v>SPECTERA INC</v>
          </cell>
        </row>
        <row r="10385">
          <cell r="C10385" t="str">
            <v>FFS</v>
          </cell>
        </row>
        <row r="10386">
          <cell r="C10386" t="str">
            <v>A/P Other</v>
          </cell>
        </row>
        <row r="10387">
          <cell r="C10387" t="str">
            <v>1329 COLLEGE AVENUE HDFC</v>
          </cell>
        </row>
        <row r="10388">
          <cell r="C10388" t="str">
            <v>ABBOTT LABORATORIES</v>
          </cell>
        </row>
        <row r="10389">
          <cell r="C10389" t="str">
            <v>ANNMARIE CLARKE</v>
          </cell>
        </row>
        <row r="10390">
          <cell r="C10390" t="str">
            <v>APPLIED MEDICAL</v>
          </cell>
        </row>
        <row r="10391">
          <cell r="C10391" t="str">
            <v>CABLEVISION SYSTEMS</v>
          </cell>
        </row>
        <row r="10392">
          <cell r="C10392" t="str">
            <v>CEKA REALTY CORP</v>
          </cell>
        </row>
        <row r="10393">
          <cell r="C10393" t="str">
            <v>CHARLENE VALENTINE</v>
          </cell>
        </row>
        <row r="10394">
          <cell r="C10394" t="str">
            <v>CODONICS INC</v>
          </cell>
        </row>
        <row r="10395">
          <cell r="C10395" t="str">
            <v>DI LA RE INC</v>
          </cell>
        </row>
        <row r="10396">
          <cell r="C10396" t="str">
            <v>DELOITTE CONSULTING LLP</v>
          </cell>
        </row>
        <row r="10397">
          <cell r="C10397" t="str">
            <v>DELOITTE CONSULTING LLP</v>
          </cell>
        </row>
        <row r="10398">
          <cell r="C10398" t="str">
            <v>DELOITTE CONSULTING LLP</v>
          </cell>
        </row>
        <row r="10399">
          <cell r="C10399" t="str">
            <v>ENV SERVICES, INC.</v>
          </cell>
        </row>
        <row r="10400">
          <cell r="C10400" t="str">
            <v>EV3 INC</v>
          </cell>
        </row>
        <row r="10401">
          <cell r="C10401" t="str">
            <v>EV3 CORPORATE WORLD HEADQR</v>
          </cell>
        </row>
        <row r="10402">
          <cell r="C10402" t="str">
            <v>FEDEX</v>
          </cell>
        </row>
        <row r="10403">
          <cell r="C10403" t="str">
            <v>FEDEX</v>
          </cell>
        </row>
        <row r="10404">
          <cell r="C10404" t="str">
            <v>FEDEX</v>
          </cell>
        </row>
        <row r="10405">
          <cell r="C10405" t="str">
            <v>FGA INC</v>
          </cell>
        </row>
        <row r="10406">
          <cell r="C10406" t="str">
            <v>FIRST AID &amp; SAFETY INC</v>
          </cell>
        </row>
        <row r="10407">
          <cell r="C10407" t="str">
            <v>FRANCES TURNER</v>
          </cell>
        </row>
        <row r="10408">
          <cell r="C10408" t="str">
            <v>GENERAL DEVICES</v>
          </cell>
        </row>
        <row r="10409">
          <cell r="C10409" t="str">
            <v>GIOVANUCCI PROPERTY MGMT C</v>
          </cell>
        </row>
        <row r="10410">
          <cell r="C10410" t="str">
            <v>HAEMONETICS CORP</v>
          </cell>
        </row>
        <row r="10411">
          <cell r="C10411" t="str">
            <v>HEALTH FACILITY ASSESSMT F</v>
          </cell>
        </row>
        <row r="10412">
          <cell r="C10412" t="str">
            <v>HEALTH FACILITY ASSESSMT F</v>
          </cell>
        </row>
        <row r="10413">
          <cell r="C10413" t="str">
            <v>INTEGRA LIFESCIENCES CORP</v>
          </cell>
        </row>
        <row r="10414">
          <cell r="C10414" t="str">
            <v>INTEGRA RADIONICS</v>
          </cell>
        </row>
        <row r="10415">
          <cell r="C10415" t="str">
            <v>J HELMS PROPERTIES</v>
          </cell>
        </row>
        <row r="10416">
          <cell r="C10416" t="str">
            <v>JENCKS SIGNS</v>
          </cell>
        </row>
        <row r="10417">
          <cell r="C10417" t="str">
            <v>JOELLE PEROVICH</v>
          </cell>
        </row>
        <row r="10418">
          <cell r="C10418" t="str">
            <v>MARTAB MEDICAL INC</v>
          </cell>
        </row>
        <row r="10419">
          <cell r="C10419" t="str">
            <v>MEDCOM USA</v>
          </cell>
        </row>
        <row r="10420">
          <cell r="C10420" t="str">
            <v>MEDIGROUP INC</v>
          </cell>
        </row>
        <row r="10421">
          <cell r="C10421" t="str">
            <v>NEW YORK DIALYSIS SERVICES</v>
          </cell>
        </row>
        <row r="10422">
          <cell r="C10422" t="str">
            <v>NICHOLAS SCALERA</v>
          </cell>
        </row>
        <row r="10423">
          <cell r="C10423" t="str">
            <v>METROCARD SALES</v>
          </cell>
        </row>
        <row r="10424">
          <cell r="C10424" t="str">
            <v>NYSNA BENEFITS</v>
          </cell>
        </row>
        <row r="10425">
          <cell r="C10425" t="str">
            <v>NYSNA BENEFITS</v>
          </cell>
        </row>
        <row r="10426">
          <cell r="C10426" t="str">
            <v>NYSNA BENEFITS</v>
          </cell>
        </row>
        <row r="10427">
          <cell r="C10427" t="str">
            <v>NYSNA PENSION</v>
          </cell>
        </row>
        <row r="10428">
          <cell r="C10428" t="str">
            <v>NYSNA PENSION</v>
          </cell>
        </row>
        <row r="10429">
          <cell r="C10429" t="str">
            <v>POSTMASTER</v>
          </cell>
        </row>
        <row r="10430">
          <cell r="C10430" t="str">
            <v>POSTMASTER NEW YORK</v>
          </cell>
        </row>
        <row r="10431">
          <cell r="C10431" t="str">
            <v>SALMON BROTHERS LLC</v>
          </cell>
        </row>
        <row r="10432">
          <cell r="C10432" t="str">
            <v>SMITHS MEDICAL ASD INC</v>
          </cell>
        </row>
        <row r="10433">
          <cell r="C10433" t="str">
            <v>SYNERGETICS, INC</v>
          </cell>
        </row>
        <row r="10434">
          <cell r="C10434" t="str">
            <v>VITALIY GENERALOU</v>
          </cell>
        </row>
        <row r="10435">
          <cell r="C10435" t="str">
            <v>WENDY DAVIES</v>
          </cell>
        </row>
        <row r="10436">
          <cell r="C10436" t="str">
            <v>WHITNEY YOUNG MANOR</v>
          </cell>
        </row>
        <row r="10437">
          <cell r="C10437" t="str">
            <v>A/P Other</v>
          </cell>
        </row>
        <row r="10438">
          <cell r="C10438" t="str">
            <v>ADDIE PINEDA</v>
          </cell>
        </row>
        <row r="10439">
          <cell r="C10439" t="str">
            <v>AIRGAS</v>
          </cell>
        </row>
        <row r="10440">
          <cell r="C10440" t="str">
            <v>ALLEN HEALTH CARE SERVICES</v>
          </cell>
        </row>
        <row r="10441">
          <cell r="C10441" t="str">
            <v>BD BIOSCIENCES IMMUNOCYTOME</v>
          </cell>
        </row>
        <row r="10442">
          <cell r="C10442" t="str">
            <v>BIO TISSUE INC</v>
          </cell>
        </row>
        <row r="10443">
          <cell r="C10443" t="str">
            <v>CARROLL ANNE GRECE</v>
          </cell>
        </row>
        <row r="10444">
          <cell r="C10444" t="str">
            <v>COMMUNITY BLOOD CENTERS</v>
          </cell>
        </row>
        <row r="10445">
          <cell r="C10445" t="str">
            <v>FUELMAN/FLEETCOR</v>
          </cell>
        </row>
        <row r="10446">
          <cell r="C10446" t="str">
            <v>GREAT A&amp;P TEA CO WALDBAUMS</v>
          </cell>
        </row>
        <row r="10447">
          <cell r="C10447" t="str">
            <v>HEART TO HEART HOME CARE</v>
          </cell>
        </row>
        <row r="10448">
          <cell r="C10448" t="str">
            <v>I&amp;Y SENIOR CARE INC</v>
          </cell>
        </row>
        <row r="10449">
          <cell r="C10449" t="str">
            <v>LIGRECIS STAATEN</v>
          </cell>
        </row>
        <row r="10450">
          <cell r="C10450" t="str">
            <v>MARYELLEN MARCHESE</v>
          </cell>
        </row>
        <row r="10451">
          <cell r="C10451" t="str">
            <v>MICHAEL GEOGHEGAN</v>
          </cell>
        </row>
        <row r="10452">
          <cell r="C10452" t="str">
            <v>NAV IT</v>
          </cell>
        </row>
        <row r="10453">
          <cell r="C10453" t="str">
            <v>NEW YORK HEALTH CARE INC</v>
          </cell>
        </row>
        <row r="10454">
          <cell r="C10454" t="str">
            <v>NURSING PERSONNEL HOMECARE</v>
          </cell>
        </row>
        <row r="10455">
          <cell r="C10455" t="str">
            <v>PATHMARK</v>
          </cell>
        </row>
        <row r="10456">
          <cell r="C10456" t="str">
            <v>PUBLIC GOODS POOL</v>
          </cell>
        </row>
        <row r="10457">
          <cell r="C10457" t="str">
            <v>RELIABLE COMMUNITY CARE INC</v>
          </cell>
        </row>
        <row r="10458">
          <cell r="C10458" t="str">
            <v>RENEE DONOFRIO</v>
          </cell>
        </row>
        <row r="10459">
          <cell r="C10459" t="str">
            <v>REVENUE ENHANCEMENT SERVICE</v>
          </cell>
        </row>
        <row r="10460">
          <cell r="C10460" t="str">
            <v>SIGMA ALDRICH CHEMICAL CO</v>
          </cell>
        </row>
        <row r="10461">
          <cell r="C10461" t="str">
            <v>THERAPEUTIC SERVICE INC</v>
          </cell>
        </row>
        <row r="10462">
          <cell r="C10462" t="str">
            <v>UTOPIA HOME CARE INC</v>
          </cell>
        </row>
        <row r="10463">
          <cell r="C10463" t="str">
            <v>VASCULAR SOLUTIONS INC</v>
          </cell>
        </row>
        <row r="10464">
          <cell r="C10464" t="str">
            <v>ZIMMER US INC</v>
          </cell>
        </row>
        <row r="10465">
          <cell r="C10465" t="str">
            <v>NYSNA BENEFITS</v>
          </cell>
        </row>
        <row r="10466">
          <cell r="C10466" t="str">
            <v>NYSNA PENSION</v>
          </cell>
        </row>
        <row r="10467">
          <cell r="C10467" t="str">
            <v>PAUL LLOBET</v>
          </cell>
        </row>
        <row r="10468">
          <cell r="C10468" t="str">
            <v>TRANSCARE DBA METROCARE</v>
          </cell>
        </row>
        <row r="10469">
          <cell r="C10469" t="str">
            <v>AAA APPLE CAR SERVICE</v>
          </cell>
        </row>
        <row r="10470">
          <cell r="C10470" t="str">
            <v>ALMA YATCO</v>
          </cell>
        </row>
        <row r="10471">
          <cell r="C10471" t="str">
            <v>CARDINAL HEALTH</v>
          </cell>
        </row>
        <row r="10472">
          <cell r="C10472" t="str">
            <v>CHRISTA BORCHERDING</v>
          </cell>
        </row>
        <row r="10473">
          <cell r="C10473" t="str">
            <v>DIRECT SUPPLY INC</v>
          </cell>
        </row>
        <row r="10474">
          <cell r="C10474" t="str">
            <v>GRACE TUBAN</v>
          </cell>
        </row>
        <row r="10475">
          <cell r="C10475" t="str">
            <v>MARIA L. MCGUIRE, RN</v>
          </cell>
        </row>
        <row r="10476">
          <cell r="C10476" t="str">
            <v>NANCY ENDOZO</v>
          </cell>
        </row>
        <row r="10477">
          <cell r="C10477" t="str">
            <v>NYC MTA</v>
          </cell>
        </row>
        <row r="10478">
          <cell r="C10478" t="str">
            <v>NYSNA BENEFITS</v>
          </cell>
        </row>
        <row r="10479">
          <cell r="C10479" t="str">
            <v>PATRICIA McGRANN</v>
          </cell>
        </row>
        <row r="10480">
          <cell r="C10480" t="str">
            <v>PROMETRIC</v>
          </cell>
        </row>
        <row r="10481">
          <cell r="C10481" t="str">
            <v>RAPID SEWER CLEANERS INC</v>
          </cell>
        </row>
        <row r="10482">
          <cell r="C10482" t="str">
            <v>TODT HILL UROLOGIC GRP PC</v>
          </cell>
        </row>
        <row r="10483">
          <cell r="C10483" t="str">
            <v>TRI STATE FIRE CONTROL INC</v>
          </cell>
        </row>
        <row r="10484">
          <cell r="C10484" t="str">
            <v>A/P Other</v>
          </cell>
        </row>
        <row r="10485">
          <cell r="C10485" t="str">
            <v>AAA COMPLETE CONTRACTOR, LL</v>
          </cell>
        </row>
        <row r="10486">
          <cell r="C10486" t="str">
            <v>ACROMETRIX CORPORATION</v>
          </cell>
        </row>
        <row r="10487">
          <cell r="C10487" t="str">
            <v>ALK ABELLO INC</v>
          </cell>
        </row>
        <row r="10488">
          <cell r="C10488" t="str">
            <v>APC SALES &amp; SERVICE CORP.</v>
          </cell>
        </row>
        <row r="10489">
          <cell r="C10489" t="str">
            <v>ASBESTOS CONTRACTOR INC</v>
          </cell>
        </row>
        <row r="10490">
          <cell r="C10490" t="str">
            <v>ASHLAND HERCULES WATER TECH</v>
          </cell>
        </row>
        <row r="10491">
          <cell r="C10491" t="str">
            <v>B&amp;H PHOTO VIDEO INC</v>
          </cell>
        </row>
        <row r="10492">
          <cell r="C10492" t="str">
            <v>BALBER PICKARD MALDONADO &amp;</v>
          </cell>
        </row>
        <row r="10493">
          <cell r="C10493" t="str">
            <v>BIOMET INC</v>
          </cell>
        </row>
        <row r="10494">
          <cell r="C10494" t="str">
            <v>CARDINAL HEALTH</v>
          </cell>
        </row>
        <row r="10495">
          <cell r="C10495" t="str">
            <v>CARDIOVASCULAR SYSTEMS,INC</v>
          </cell>
        </row>
        <row r="10496">
          <cell r="C10496" t="str">
            <v>COMMAND SECURITY CORP</v>
          </cell>
        </row>
        <row r="10497">
          <cell r="C10497" t="str">
            <v>COMMERCE COMMERCIAL LEASING</v>
          </cell>
        </row>
        <row r="10498">
          <cell r="C10498" t="str">
            <v>COUNTY GRAPHICS FORMS MGMT</v>
          </cell>
        </row>
        <row r="10499">
          <cell r="C10499" t="str">
            <v>DEPUY ORTHOPAEDICS INC</v>
          </cell>
        </row>
        <row r="10500">
          <cell r="C10500" t="str">
            <v>DOLORES McCARTHY</v>
          </cell>
        </row>
        <row r="10501">
          <cell r="C10501" t="str">
            <v>E RECOVERY LLC</v>
          </cell>
        </row>
        <row r="10502">
          <cell r="C10502" t="str">
            <v>FEDEX</v>
          </cell>
        </row>
        <row r="10503">
          <cell r="C10503" t="str">
            <v>GE MEDICAL SYSTEMS</v>
          </cell>
        </row>
        <row r="10504">
          <cell r="C10504" t="str">
            <v>GOTHAM PER DIEM INC</v>
          </cell>
        </row>
        <row r="10505">
          <cell r="C10505" t="str">
            <v>HELBLING &amp; ASSOCIATES INC</v>
          </cell>
        </row>
        <row r="10506">
          <cell r="C10506" t="str">
            <v>KCM PLUMBING &amp; HEATING CORP</v>
          </cell>
        </row>
        <row r="10507">
          <cell r="C10507" t="str">
            <v>LILITH AGREDANO</v>
          </cell>
        </row>
        <row r="10508">
          <cell r="C10508" t="str">
            <v>MARCUS GROUP INC</v>
          </cell>
        </row>
        <row r="10509">
          <cell r="C10509" t="str">
            <v>MED ASSETS NRS SYSTEMS LLC</v>
          </cell>
        </row>
        <row r="10510">
          <cell r="C10510" t="str">
            <v>MEDICAL MANAGEMENT RESOURCE</v>
          </cell>
        </row>
        <row r="10511">
          <cell r="C10511" t="str">
            <v>MEDTRONIC DLP</v>
          </cell>
        </row>
        <row r="10512">
          <cell r="C10512" t="str">
            <v>MEDTRONIC USA</v>
          </cell>
        </row>
        <row r="10513">
          <cell r="C10513" t="str">
            <v>MEDTRONIC NEUROLOGICAL TECH</v>
          </cell>
        </row>
        <row r="10514">
          <cell r="C10514" t="str">
            <v>MEDTRONIC SOFAMOR DANEK INC</v>
          </cell>
        </row>
        <row r="10515">
          <cell r="C10515" t="str">
            <v>MEDTRONIC USA INC</v>
          </cell>
        </row>
        <row r="10516">
          <cell r="C10516" t="str">
            <v>MEDTRONIC XOMED INC</v>
          </cell>
        </row>
        <row r="10517">
          <cell r="C10517" t="str">
            <v>NAVIGANT CONSULTING, INC</v>
          </cell>
        </row>
        <row r="10518">
          <cell r="C10518" t="str">
            <v>OCEANSIDE INSTITUTIONAL IND</v>
          </cell>
        </row>
        <row r="10519">
          <cell r="C10519" t="str">
            <v>OLYMPUS AMERICA INC.</v>
          </cell>
        </row>
        <row r="10520">
          <cell r="C10520" t="str">
            <v>PRIME STAFFING, LLC</v>
          </cell>
        </row>
        <row r="10521">
          <cell r="C10521" t="str">
            <v>RINGO LLC</v>
          </cell>
        </row>
        <row r="10522">
          <cell r="C10522" t="str">
            <v>ROCHE DIAGNOSTIC CORP</v>
          </cell>
        </row>
        <row r="10523">
          <cell r="C10523" t="str">
            <v>RTECH HEALTHCARE REVENUE TE</v>
          </cell>
        </row>
        <row r="10524">
          <cell r="C10524" t="str">
            <v>SMITHS MEDICAL ASD</v>
          </cell>
        </row>
        <row r="10525">
          <cell r="C10525" t="str">
            <v>SPINAL GRAFT TECHNOLOGIES L</v>
          </cell>
        </row>
        <row r="10526">
          <cell r="C10526" t="str">
            <v>THE TRIO COMPANY</v>
          </cell>
        </row>
        <row r="10527">
          <cell r="C10527" t="str">
            <v>TPF NURSING REGISTRY INC</v>
          </cell>
        </row>
        <row r="10528">
          <cell r="C10528" t="str">
            <v>UNITED ELECTRIC POWER INC</v>
          </cell>
        </row>
        <row r="10529">
          <cell r="C10529" t="str">
            <v>W B MASON CO INC</v>
          </cell>
        </row>
        <row r="10530">
          <cell r="C10530" t="str">
            <v>W.B. MASON</v>
          </cell>
        </row>
        <row r="10531">
          <cell r="C10531" t="str">
            <v>WOLFF &amp; SAMSON PC</v>
          </cell>
        </row>
        <row r="10532">
          <cell r="C10532" t="str">
            <v>WRIGHT MEDICAL</v>
          </cell>
        </row>
        <row r="10533">
          <cell r="C10533" t="str">
            <v>WRIGHT MEDICAL TECHNOLOGY I</v>
          </cell>
        </row>
        <row r="10534">
          <cell r="C10534" t="str">
            <v>ZAVATA INC</v>
          </cell>
        </row>
        <row r="10535">
          <cell r="C10535" t="str">
            <v>A/P Other</v>
          </cell>
        </row>
        <row r="10536">
          <cell r="C10536" t="str">
            <v>AESCULAP INSTRUMENTS</v>
          </cell>
        </row>
        <row r="10537">
          <cell r="C10537" t="str">
            <v>ALBERTA BLUE CROSS</v>
          </cell>
        </row>
        <row r="10538">
          <cell r="C10538" t="str">
            <v>ALL TEK LABELING SYSTEMS</v>
          </cell>
        </row>
        <row r="10539">
          <cell r="C10539" t="str">
            <v>AMERICAN HEALTH CARE SUPPLY</v>
          </cell>
        </row>
        <row r="10540">
          <cell r="C10540" t="str">
            <v>BAUSCH &amp; LOMB INC</v>
          </cell>
        </row>
        <row r="10541">
          <cell r="C10541" t="str">
            <v>BD BIOSCIENCES IMMUNOCYTOME</v>
          </cell>
        </row>
        <row r="10542">
          <cell r="C10542" t="str">
            <v>BRACCO DIAGNOSTICS INC</v>
          </cell>
        </row>
        <row r="10543">
          <cell r="C10543" t="str">
            <v>CARDINAL HEALTH</v>
          </cell>
        </row>
        <row r="10544">
          <cell r="C10544" t="str">
            <v>CHURCHILL CORP SERVICES</v>
          </cell>
        </row>
        <row r="10545">
          <cell r="C10545" t="str">
            <v>COLOPLAST</v>
          </cell>
        </row>
        <row r="10546">
          <cell r="C10546" t="str">
            <v>DEPUY SPINE</v>
          </cell>
        </row>
        <row r="10547">
          <cell r="C10547" t="str">
            <v>EDWARDS LIFESCIENCES LLC</v>
          </cell>
        </row>
        <row r="10548">
          <cell r="C10548" t="str">
            <v>FISHER HEALTHCARE INC</v>
          </cell>
        </row>
        <row r="10549">
          <cell r="C10549" t="str">
            <v>HELENA LABS</v>
          </cell>
        </row>
        <row r="10550">
          <cell r="C10550" t="str">
            <v>KELLY INTL SECURITY SYSTEMS</v>
          </cell>
        </row>
        <row r="10551">
          <cell r="C10551" t="str">
            <v>KONTOUR KONTACT</v>
          </cell>
        </row>
        <row r="10552">
          <cell r="C10552" t="str">
            <v>NEW YORK CARDIOVASCULAR ASS</v>
          </cell>
        </row>
        <row r="10553">
          <cell r="C10553" t="str">
            <v>NICOTRA 1200, LLC</v>
          </cell>
        </row>
        <row r="10554">
          <cell r="C10554" t="str">
            <v>PETTY CASH</v>
          </cell>
        </row>
        <row r="10555">
          <cell r="C10555" t="str">
            <v>PRIME STAFFING, LLC</v>
          </cell>
        </row>
        <row r="10556">
          <cell r="C10556" t="str">
            <v>TREK DIAGNOSTIC SYSTEMS INC</v>
          </cell>
        </row>
        <row r="10557">
          <cell r="C10557" t="str">
            <v>US ENDOSCOPY GROUP</v>
          </cell>
        </row>
        <row r="10558">
          <cell r="C10558" t="str">
            <v>WRIGHT MEDICAL TECHNOLOGY I</v>
          </cell>
        </row>
        <row r="10559">
          <cell r="C10559" t="str">
            <v>AMERICAN HEALTH CARE SUPPLY</v>
          </cell>
        </row>
        <row r="10560">
          <cell r="C10560" t="str">
            <v>ASSOCIATED SUPERMARKET</v>
          </cell>
        </row>
        <row r="10561">
          <cell r="C10561" t="str">
            <v>CONSERVE ELECTRICAL SUPPLY</v>
          </cell>
        </row>
        <row r="10562">
          <cell r="C10562" t="str">
            <v>EMERGENCY MEDICAL ASSOC (EM</v>
          </cell>
        </row>
        <row r="10563">
          <cell r="C10563" t="str">
            <v>HEALTH FACILITY ASSESSMT FU</v>
          </cell>
        </row>
        <row r="10564">
          <cell r="C10564" t="str">
            <v>INSTITUTIONAL COMMODITY</v>
          </cell>
        </row>
        <row r="10565">
          <cell r="C10565" t="str">
            <v>Network/Mt Ellis Paper Comp</v>
          </cell>
        </row>
        <row r="10566">
          <cell r="C10566" t="str">
            <v>PETTY CASH</v>
          </cell>
        </row>
        <row r="10567">
          <cell r="C10567" t="str">
            <v>SISTERS OF CHARITY</v>
          </cell>
        </row>
        <row r="10568">
          <cell r="C10568" t="str">
            <v>TERUMO CARDIOVASCULAR SYSTE</v>
          </cell>
        </row>
        <row r="10569">
          <cell r="C10569" t="str">
            <v>VASCULAR SOLUTIONS INC</v>
          </cell>
        </row>
        <row r="10570">
          <cell r="C10570" t="str">
            <v>FFS</v>
          </cell>
        </row>
        <row r="10571">
          <cell r="C10571" t="str">
            <v>CARDINAL HEALTH</v>
          </cell>
        </row>
        <row r="10572">
          <cell r="C10572" t="str">
            <v>COUNTY GRAPHICS FORMS MGMT</v>
          </cell>
        </row>
        <row r="10573">
          <cell r="C10573" t="str">
            <v>DAUGHTERS OF MARY MOTHER OF</v>
          </cell>
        </row>
        <row r="10574">
          <cell r="C10574" t="str">
            <v>DAVID SHANNON NURSERY</v>
          </cell>
        </row>
        <row r="10575">
          <cell r="C10575" t="str">
            <v>FEDEX</v>
          </cell>
        </row>
        <row r="10576">
          <cell r="C10576" t="str">
            <v>GARFUNKEL WILD &amp; TRAVIS PC</v>
          </cell>
        </row>
        <row r="10577">
          <cell r="C10577" t="str">
            <v>LUTHERAN MEDICAL CENTER</v>
          </cell>
        </row>
        <row r="10578">
          <cell r="C10578" t="str">
            <v>NYS NURSE AIDE REGISTRY</v>
          </cell>
        </row>
        <row r="10579">
          <cell r="C10579" t="str">
            <v>PRUDENTIAL ASSET RESOURCES</v>
          </cell>
        </row>
        <row r="10580">
          <cell r="C10580" t="str">
            <v>ANGELO PINTO REV</v>
          </cell>
        </row>
        <row r="10581">
          <cell r="C10581" t="str">
            <v>STERLING INFOSYSTEMS, INC</v>
          </cell>
        </row>
        <row r="10582">
          <cell r="C10582" t="str">
            <v>VINCENTIAN FATHERS</v>
          </cell>
        </row>
        <row r="10583">
          <cell r="C10583" t="str">
            <v>Tuition Reimbursement</v>
          </cell>
        </row>
        <row r="10584">
          <cell r="C10584" t="str">
            <v>Physician Fees</v>
          </cell>
        </row>
        <row r="10585">
          <cell r="C10585" t="str">
            <v>FFS</v>
          </cell>
        </row>
        <row r="10586">
          <cell r="C10586" t="str">
            <v>A/P Other</v>
          </cell>
        </row>
        <row r="10587">
          <cell r="C10587" t="str">
            <v>User Defined</v>
          </cell>
        </row>
        <row r="10588">
          <cell r="C10588" t="str">
            <v>1-800 WE ANSWER</v>
          </cell>
        </row>
        <row r="10589">
          <cell r="C10589" t="str">
            <v>1199 SEIU POLITICAL ACT FUN</v>
          </cell>
        </row>
        <row r="10590">
          <cell r="C10590" t="str">
            <v>1199 SEIU DUES</v>
          </cell>
        </row>
        <row r="10591">
          <cell r="C10591" t="str">
            <v>1199 SEIU FEDERAL CREDIT UN</v>
          </cell>
        </row>
        <row r="10592">
          <cell r="C10592" t="str">
            <v>1199 SEIU HOME MTGE LOAN PR</v>
          </cell>
        </row>
        <row r="10593">
          <cell r="C10593" t="str">
            <v>221 CANAL STREET, LLC</v>
          </cell>
        </row>
        <row r="10594">
          <cell r="C10594" t="str">
            <v>A.REESE ABRIGHT MD</v>
          </cell>
        </row>
        <row r="10595">
          <cell r="C10595" t="str">
            <v>ACCESS NURSING SERVICES</v>
          </cell>
        </row>
        <row r="10596">
          <cell r="C10596" t="str">
            <v>ACCESS STAFFING,LLC</v>
          </cell>
        </row>
        <row r="10597">
          <cell r="C10597" t="str">
            <v>AETNA</v>
          </cell>
        </row>
        <row r="10598">
          <cell r="C10598" t="str">
            <v>AETNA LIFE INS &amp; ANNUNITY C</v>
          </cell>
        </row>
        <row r="10599">
          <cell r="C10599" t="str">
            <v>AETNA LIFE INS ONLY</v>
          </cell>
        </row>
        <row r="10600">
          <cell r="C10600" t="str">
            <v>ALFRED E SMITH MEMORIAL</v>
          </cell>
        </row>
        <row r="10601">
          <cell r="C10601" t="str">
            <v>ALL VOICE COMMUNICATIONS</v>
          </cell>
        </row>
        <row r="10602">
          <cell r="C10602" t="str">
            <v>ALLIED UROLOGICAL SERVICES</v>
          </cell>
        </row>
        <row r="10603">
          <cell r="C10603" t="str">
            <v>ALLSCRIPTS</v>
          </cell>
        </row>
        <row r="10604">
          <cell r="C10604" t="str">
            <v>AMSTERDAM NEWS</v>
          </cell>
        </row>
        <row r="10605">
          <cell r="C10605" t="str">
            <v>ATRIUM MEDICAL CORP</v>
          </cell>
        </row>
        <row r="10606">
          <cell r="C10606" t="str">
            <v>AUDIO HELP ASSOCIATES INC</v>
          </cell>
        </row>
        <row r="10607">
          <cell r="C10607" t="str">
            <v>ACXIOM INFOR. SECURITY SVCS</v>
          </cell>
        </row>
        <row r="10608">
          <cell r="C10608" t="str">
            <v>BARRI MALEK MD</v>
          </cell>
        </row>
        <row r="10609">
          <cell r="C10609" t="str">
            <v>BAYER DIAGNOSTICS</v>
          </cell>
        </row>
        <row r="10610">
          <cell r="C10610" t="str">
            <v>BAYER HEALTHCARE LLC</v>
          </cell>
        </row>
        <row r="10611">
          <cell r="C10611" t="str">
            <v>BEC</v>
          </cell>
        </row>
        <row r="10612">
          <cell r="C10612" t="str">
            <v>BERYL COMPANIES</v>
          </cell>
        </row>
        <row r="10613">
          <cell r="C10613" t="str">
            <v>BRACCI FENCE &amp; IRNOWORKS, I</v>
          </cell>
        </row>
        <row r="10614">
          <cell r="C10614" t="str">
            <v>BRUCE CHARLES ZABLOW MD</v>
          </cell>
        </row>
        <row r="10615">
          <cell r="C10615" t="str">
            <v>CABLEVISION SYSTEMS</v>
          </cell>
        </row>
        <row r="10616">
          <cell r="C10616" t="str">
            <v>CALDWELL &amp; WALSH BLD CONST</v>
          </cell>
        </row>
        <row r="10617">
          <cell r="C10617" t="str">
            <v>CANCER RESEARCH &amp; TREATMENT</v>
          </cell>
        </row>
        <row r="10618">
          <cell r="C10618" t="str">
            <v>CARDINAL HEALTH</v>
          </cell>
        </row>
        <row r="10619">
          <cell r="C10619" t="str">
            <v>CARING COMMUNITY</v>
          </cell>
        </row>
        <row r="10620">
          <cell r="C10620" t="str">
            <v>CARROLL ANNE GRECE</v>
          </cell>
        </row>
        <row r="10621">
          <cell r="C10621" t="str">
            <v>EDWARDS SERVICES</v>
          </cell>
        </row>
        <row r="10622">
          <cell r="C10622" t="str">
            <v>CASTLE CONNOLY MEDICAL LTD</v>
          </cell>
        </row>
        <row r="10623">
          <cell r="C10623" t="str">
            <v>CASTLE OIL CORP</v>
          </cell>
        </row>
        <row r="10624">
          <cell r="C10624" t="str">
            <v>CATHOLIC CHARITIES</v>
          </cell>
        </row>
        <row r="10625">
          <cell r="C10625" t="str">
            <v>CF CARE</v>
          </cell>
        </row>
        <row r="10626">
          <cell r="C10626" t="str">
            <v>CHRISTOS STAVROPOULOS, MD</v>
          </cell>
        </row>
        <row r="10627">
          <cell r="C10627" t="str">
            <v>CHURCH OF OUR SAVIOR</v>
          </cell>
        </row>
        <row r="10628">
          <cell r="C10628" t="str">
            <v>COGENT COMMUNICATIONS</v>
          </cell>
        </row>
        <row r="10629">
          <cell r="C10629" t="str">
            <v>COLOR GRAPHICS &amp; COMMUNICAT</v>
          </cell>
        </row>
        <row r="10630">
          <cell r="C10630" t="str">
            <v>COLUMBIA UNIVERSITY</v>
          </cell>
        </row>
        <row r="10631">
          <cell r="C10631" t="str">
            <v>COMMITTEE OF INTERNS &amp; RESI</v>
          </cell>
        </row>
        <row r="10632">
          <cell r="C10632" t="str">
            <v>COMMITTEE OF INTERNS AND RE</v>
          </cell>
        </row>
        <row r="10633">
          <cell r="C10633" t="str">
            <v>COMMUNITY HEALTHCARE NETWOR</v>
          </cell>
        </row>
        <row r="10634">
          <cell r="C10634" t="str">
            <v>CONCERN WORLDWIDE USA</v>
          </cell>
        </row>
        <row r="10635">
          <cell r="C10635" t="str">
            <v>CONGREGATION OF THE MISSION</v>
          </cell>
        </row>
        <row r="10636">
          <cell r="C10636" t="str">
            <v>CONNEX INTERNATIONAL</v>
          </cell>
        </row>
        <row r="10637">
          <cell r="C10637" t="str">
            <v>CONSTRUCTION SPECIALTIES IN</v>
          </cell>
        </row>
        <row r="10638">
          <cell r="C10638" t="str">
            <v>CVS</v>
          </cell>
        </row>
        <row r="10639">
          <cell r="C10639" t="str">
            <v>CYNTHIA HAMEL</v>
          </cell>
        </row>
        <row r="10640">
          <cell r="C10640" t="str">
            <v>DANNY FONG, M.D.</v>
          </cell>
        </row>
        <row r="10641">
          <cell r="C10641" t="str">
            <v>DR JOHN DZIEDZIC</v>
          </cell>
        </row>
        <row r="10642">
          <cell r="C10642" t="str">
            <v>ELECTRONIC REGISTRY SYSTEMS</v>
          </cell>
        </row>
        <row r="10643">
          <cell r="C10643" t="str">
            <v>ELIZABETH RICHICHI</v>
          </cell>
        </row>
        <row r="10644">
          <cell r="C10644" t="str">
            <v>ELSEVIER</v>
          </cell>
        </row>
        <row r="10645">
          <cell r="C10645" t="str">
            <v>EMSAR, INC</v>
          </cell>
        </row>
        <row r="10646">
          <cell r="C10646" t="str">
            <v>EPIQ BANKRUPTCY SOLUTIONS L</v>
          </cell>
        </row>
        <row r="10647">
          <cell r="C10647" t="str">
            <v>EXCELSIOR GRAPHICS INC.</v>
          </cell>
        </row>
        <row r="10648">
          <cell r="C10648" t="str">
            <v>FEDERAL RESERVE BANK</v>
          </cell>
        </row>
        <row r="10649">
          <cell r="C10649" t="str">
            <v>FEDEX</v>
          </cell>
        </row>
        <row r="10650">
          <cell r="C10650" t="str">
            <v>FELIX URMAN MD</v>
          </cell>
        </row>
        <row r="10651">
          <cell r="C10651" t="str">
            <v>FINANCE COMMISSIONER CITY O</v>
          </cell>
        </row>
        <row r="10652">
          <cell r="C10652" t="str">
            <v>FRANCES WONG</v>
          </cell>
        </row>
        <row r="10653">
          <cell r="C10653" t="str">
            <v>GETINGE CASTLE</v>
          </cell>
        </row>
        <row r="10654">
          <cell r="C10654" t="str">
            <v>HEALTH CARE COMPLIANCE</v>
          </cell>
        </row>
        <row r="10655">
          <cell r="C10655" t="str">
            <v>HEALTHCARE ASSOCIATION OF N</v>
          </cell>
        </row>
        <row r="10656">
          <cell r="C10656" t="str">
            <v>HOSPITAL FINANCIAL SERVICE</v>
          </cell>
        </row>
        <row r="10657">
          <cell r="C10657" t="str">
            <v>HOUSE OF FLOWERS</v>
          </cell>
        </row>
        <row r="10658">
          <cell r="C10658" t="str">
            <v>HUNTZINGER MANAGEMENT GROUP</v>
          </cell>
        </row>
        <row r="10659">
          <cell r="C10659" t="str">
            <v>HUSSEIN M ABDEL DAYEM MD</v>
          </cell>
        </row>
        <row r="10660">
          <cell r="C10660" t="str">
            <v>INFINITE HORIZONS CONSULTIN</v>
          </cell>
        </row>
        <row r="10661">
          <cell r="C10661" t="str">
            <v>INSIGHT</v>
          </cell>
        </row>
        <row r="10662">
          <cell r="C10662" t="str">
            <v>INSTITUTE OF EMERGENCY CARE</v>
          </cell>
        </row>
        <row r="10663">
          <cell r="C10663" t="str">
            <v>IVANS INC</v>
          </cell>
        </row>
        <row r="10664">
          <cell r="C10664" t="str">
            <v>J.A. MAJORS</v>
          </cell>
        </row>
        <row r="10665">
          <cell r="C10665" t="str">
            <v>JANET BOWEN</v>
          </cell>
        </row>
        <row r="10666">
          <cell r="C10666" t="str">
            <v>JANET GOLDBERG</v>
          </cell>
        </row>
        <row r="10667">
          <cell r="C10667" t="str">
            <v>JENNIFER COFFEY</v>
          </cell>
        </row>
        <row r="10668">
          <cell r="C10668" t="str">
            <v>JOB SQUAD</v>
          </cell>
        </row>
        <row r="10669">
          <cell r="C10669" t="str">
            <v>JOHN ZURIK</v>
          </cell>
        </row>
        <row r="10670">
          <cell r="C10670" t="str">
            <v>JOSEPH T ENGLISH MD</v>
          </cell>
        </row>
        <row r="10671">
          <cell r="C10671" t="str">
            <v>JP MORGAN CHASE BANK, N.A.</v>
          </cell>
        </row>
        <row r="10672">
          <cell r="C10672" t="str">
            <v>K-PAX</v>
          </cell>
        </row>
        <row r="10673">
          <cell r="C10673" t="str">
            <v>KINGSBROOK JEWISH MEDICAL</v>
          </cell>
        </row>
        <row r="10674">
          <cell r="C10674" t="str">
            <v>KPMG LLP</v>
          </cell>
        </row>
        <row r="10675">
          <cell r="C10675" t="str">
            <v>KPMG LLP</v>
          </cell>
        </row>
        <row r="10676">
          <cell r="C10676" t="str">
            <v>KUMC RESEARCH INSTITUTE INC</v>
          </cell>
        </row>
        <row r="10677">
          <cell r="C10677" t="str">
            <v>LIFE INSURANCE CO OF BOSTON</v>
          </cell>
        </row>
        <row r="10678">
          <cell r="C10678" t="str">
            <v>LIGRECIS STAATEN</v>
          </cell>
        </row>
        <row r="10679">
          <cell r="C10679" t="str">
            <v>LOCAL 550 IBT</v>
          </cell>
        </row>
        <row r="10680">
          <cell r="C10680" t="str">
            <v>LOG ON COMPUTER &amp; MAILING</v>
          </cell>
        </row>
        <row r="10681">
          <cell r="C10681" t="str">
            <v>MARGARET D SMITH MD</v>
          </cell>
        </row>
        <row r="10682">
          <cell r="C10682" t="str">
            <v>MARIA MUSCARELLA</v>
          </cell>
        </row>
        <row r="10683">
          <cell r="C10683" t="str">
            <v>MARIANNE DITOMMASO</v>
          </cell>
        </row>
        <row r="10684">
          <cell r="C10684" t="str">
            <v>MASSACHUSETTS CASUALTY</v>
          </cell>
        </row>
        <row r="10685">
          <cell r="C10685" t="str">
            <v>MED COMP ALLIANCE LLC</v>
          </cell>
        </row>
        <row r="10686">
          <cell r="C10686" t="str">
            <v>MEDFONE NATIONWIDE INC</v>
          </cell>
        </row>
        <row r="10687">
          <cell r="C10687" t="str">
            <v>MEDICAL LABORATORIES OF</v>
          </cell>
        </row>
        <row r="10688">
          <cell r="C10688" t="str">
            <v>MICHAEL CIOROIU MD</v>
          </cell>
        </row>
        <row r="10689">
          <cell r="C10689" t="str">
            <v>MICHAEL FAGAN</v>
          </cell>
        </row>
        <row r="10690">
          <cell r="C10690" t="str">
            <v>MICHAEL GRASSO MD</v>
          </cell>
        </row>
        <row r="10691">
          <cell r="C10691" t="str">
            <v>MICROVENTION INC</v>
          </cell>
        </row>
        <row r="10692">
          <cell r="C10692" t="str">
            <v>MOON H LEE MD</v>
          </cell>
        </row>
        <row r="10693">
          <cell r="C10693" t="str">
            <v>MUTUAL REDEVELOPMENT HOUSES</v>
          </cell>
        </row>
        <row r="10694">
          <cell r="C10694" t="str">
            <v>NEW YORK CARDIOVASCULAR ASS</v>
          </cell>
        </row>
        <row r="10695">
          <cell r="C10695" t="str">
            <v>NEW YORK EYE AND EAR INFIRM</v>
          </cell>
        </row>
        <row r="10696">
          <cell r="C10696" t="str">
            <v>NYH-CUMC PATHOLOGISTS</v>
          </cell>
        </row>
        <row r="10697">
          <cell r="C10697" t="str">
            <v>NYSNA DUES</v>
          </cell>
        </row>
        <row r="10698">
          <cell r="C10698" t="str">
            <v>NYU TORCH CLUB</v>
          </cell>
        </row>
        <row r="10699">
          <cell r="C10699" t="str">
            <v>P. SPINA CONSTRUCTION INC.</v>
          </cell>
        </row>
        <row r="10700">
          <cell r="C10700" t="str">
            <v>PEI COBB FREED &amp; PARTNERS</v>
          </cell>
        </row>
        <row r="10701">
          <cell r="C10701" t="str">
            <v>PETTY CASH</v>
          </cell>
        </row>
        <row r="10702">
          <cell r="C10702" t="str">
            <v>PIER SIXTY LLC</v>
          </cell>
        </row>
        <row r="10703">
          <cell r="C10703" t="str">
            <v>PIP PRINTING INC</v>
          </cell>
        </row>
        <row r="10704">
          <cell r="C10704" t="str">
            <v>POSTMASTER</v>
          </cell>
        </row>
        <row r="10705">
          <cell r="C10705" t="str">
            <v>PROMOTION WORKS</v>
          </cell>
        </row>
        <row r="10706">
          <cell r="C10706" t="str">
            <v>QUEENSBROOK INSURANCE LTD</v>
          </cell>
        </row>
        <row r="10707">
          <cell r="C10707" t="str">
            <v>QUICK LEONARD KIEFFER INTL</v>
          </cell>
        </row>
        <row r="10708">
          <cell r="C10708" t="str">
            <v>RANDI KARP</v>
          </cell>
        </row>
        <row r="10709">
          <cell r="C10709" t="str">
            <v>REV ILYAS GILL</v>
          </cell>
        </row>
        <row r="10710">
          <cell r="C10710" t="str">
            <v>ROBERT GROSSI MD</v>
          </cell>
        </row>
        <row r="10711">
          <cell r="C10711" t="str">
            <v>ROSEMONT PRESS INC</v>
          </cell>
        </row>
        <row r="10712">
          <cell r="C10712" t="str">
            <v>SALCARE HOME HEALTH SERVICE</v>
          </cell>
        </row>
        <row r="10713">
          <cell r="C10713" t="str">
            <v>SALESIANS OF DON BOSCO</v>
          </cell>
        </row>
        <row r="10714">
          <cell r="C10714" t="str">
            <v>SCOT G MCAFEE MD</v>
          </cell>
        </row>
        <row r="10715">
          <cell r="C10715" t="str">
            <v>SIEMENS MEDICAL SOLUTIONS D</v>
          </cell>
        </row>
        <row r="10716">
          <cell r="C10716" t="str">
            <v>SILVANO MARCHETTO</v>
          </cell>
        </row>
        <row r="10717">
          <cell r="C10717" t="str">
            <v>SIMONETTA SAMBATARO MD</v>
          </cell>
        </row>
        <row r="10718">
          <cell r="C10718" t="str">
            <v>SISTERS OF ST DOMINIC</v>
          </cell>
        </row>
        <row r="10719">
          <cell r="C10719" t="str">
            <v>SLEEP SERVICES OF AMERICA</v>
          </cell>
        </row>
        <row r="10720">
          <cell r="C10720" t="str">
            <v>SPLENDID TAXI CORP</v>
          </cell>
        </row>
        <row r="10721">
          <cell r="C10721" t="str">
            <v>SR JANE D IANNUCELLI</v>
          </cell>
        </row>
        <row r="10722">
          <cell r="C10722" t="str">
            <v>ST JUDE MEDICAL SC INC</v>
          </cell>
        </row>
        <row r="10723">
          <cell r="C10723" t="str">
            <v>SURGICAL SERVICES OF ST</v>
          </cell>
        </row>
        <row r="10724">
          <cell r="C10724" t="str">
            <v>SYLVIE DESTIAN MD</v>
          </cell>
        </row>
        <row r="10725">
          <cell r="C10725" t="str">
            <v>TEL A CAR OF NEW YORK LLC</v>
          </cell>
        </row>
        <row r="10726">
          <cell r="C10726" t="str">
            <v>TERUMO CARDIOVASCULAR SYSTE</v>
          </cell>
        </row>
        <row r="10727">
          <cell r="C10727" t="str">
            <v>FARMINGTON CO</v>
          </cell>
        </row>
        <row r="10728">
          <cell r="C10728" t="str">
            <v>THE PASSIONIST COMMUNITY</v>
          </cell>
        </row>
        <row r="10729">
          <cell r="C10729" t="str">
            <v>THELMA GOLDHAMMER</v>
          </cell>
        </row>
        <row r="10730">
          <cell r="C10730" t="str">
            <v>TRANSACTION DATA SYSTEMS IN</v>
          </cell>
        </row>
        <row r="10731">
          <cell r="C10731" t="str">
            <v>TRANSCARE DBA METROCARE</v>
          </cell>
        </row>
        <row r="10732">
          <cell r="C10732" t="str">
            <v>TW SMITH CORP</v>
          </cell>
        </row>
        <row r="10733">
          <cell r="C10733" t="str">
            <v>UNITED HOSPITAL FUND</v>
          </cell>
        </row>
        <row r="10734">
          <cell r="C10734" t="str">
            <v>UNITED STATES POSTAL SERVIC</v>
          </cell>
        </row>
        <row r="10735">
          <cell r="C10735" t="str">
            <v>UNITED WAY</v>
          </cell>
        </row>
        <row r="10736">
          <cell r="C10736" t="str">
            <v>UNIVERSITY PATHOLOGISTS LLP</v>
          </cell>
        </row>
        <row r="10737">
          <cell r="C10737" t="str">
            <v>US LIFE</v>
          </cell>
        </row>
        <row r="10738">
          <cell r="C10738" t="str">
            <v>UTOPIA HOME CARE INC</v>
          </cell>
        </row>
        <row r="10739">
          <cell r="C10739" t="str">
            <v>VANESSA HANEY</v>
          </cell>
        </row>
        <row r="10740">
          <cell r="C10740" t="str">
            <v>VILLAGE CARDIOLOGY PLLC</v>
          </cell>
        </row>
        <row r="10741">
          <cell r="C10741" t="str">
            <v>VILLAGE CARE OF NEW YORK</v>
          </cell>
        </row>
        <row r="10742">
          <cell r="C10742" t="str">
            <v>WEBFLOW SOLUTIONS</v>
          </cell>
        </row>
        <row r="10743">
          <cell r="C10743" t="str">
            <v>WEST PAYMENT CENTER</v>
          </cell>
        </row>
        <row r="10744">
          <cell r="C10744" t="str">
            <v>WESTCHESTER COUNTRY CLUB</v>
          </cell>
        </row>
        <row r="10745">
          <cell r="C10745" t="str">
            <v>WESTCHESTER COUNTY HEALTH C</v>
          </cell>
        </row>
        <row r="10746">
          <cell r="C10746" t="str">
            <v>WESTCHESTER MEDICAL GROUP</v>
          </cell>
        </row>
        <row r="10747">
          <cell r="C10747" t="str">
            <v>WHITE PLAINS HOSPITAL</v>
          </cell>
        </row>
        <row r="10748">
          <cell r="C10748" t="str">
            <v>WHITE PLAINS RADIOLOGY</v>
          </cell>
        </row>
        <row r="10749">
          <cell r="C10749" t="str">
            <v>WILLIAM B. MEYER, INCORPOTA</v>
          </cell>
        </row>
        <row r="10750">
          <cell r="C10750" t="str">
            <v>WOLTERS KLUWER HEALTH INC</v>
          </cell>
        </row>
        <row r="10751">
          <cell r="C10751" t="str">
            <v>WOUND CARE CENTERS INC</v>
          </cell>
        </row>
        <row r="10752">
          <cell r="C10752" t="str">
            <v>YELLOW BOOK</v>
          </cell>
        </row>
        <row r="10753">
          <cell r="C10753" t="str">
            <v>A/P Other</v>
          </cell>
        </row>
        <row r="10754">
          <cell r="C10754" t="str">
            <v>User Defined</v>
          </cell>
        </row>
        <row r="10755">
          <cell r="C10755" t="str">
            <v>1199 SEIU POLITICAL ACT FUN</v>
          </cell>
        </row>
        <row r="10756">
          <cell r="C10756" t="str">
            <v>1199 SEIU DUES</v>
          </cell>
        </row>
        <row r="10757">
          <cell r="C10757" t="str">
            <v>1199 SEIU FEDERAL CREDIT UN</v>
          </cell>
        </row>
        <row r="10758">
          <cell r="C10758" t="str">
            <v>7TH AVENUE MEDICAL STAFFING</v>
          </cell>
        </row>
        <row r="10759">
          <cell r="C10759" t="str">
            <v>ADP INC</v>
          </cell>
        </row>
        <row r="10760">
          <cell r="C10760" t="str">
            <v>ADVANTIS HEALTHCARE SOLUTIO</v>
          </cell>
        </row>
        <row r="10761">
          <cell r="C10761" t="str">
            <v>ALIMED INC</v>
          </cell>
        </row>
        <row r="10762">
          <cell r="C10762" t="str">
            <v>ALLEN HEALTH CARE SERVICES</v>
          </cell>
        </row>
        <row r="10763">
          <cell r="C10763" t="str">
            <v>ALLSTATE MEDICAL</v>
          </cell>
        </row>
        <row r="10764">
          <cell r="C10764" t="str">
            <v>ALWAYS THERE RESPIRATORY HC</v>
          </cell>
        </row>
        <row r="10765">
          <cell r="C10765" t="str">
            <v>APEX LABORATORY INC</v>
          </cell>
        </row>
        <row r="10766">
          <cell r="C10766" t="str">
            <v>BESTCARE INC</v>
          </cell>
        </row>
        <row r="10767">
          <cell r="C10767" t="str">
            <v>BRIGGS CORP</v>
          </cell>
        </row>
        <row r="10768">
          <cell r="C10768" t="str">
            <v>BYRAM HEALTHCARE CENTER</v>
          </cell>
        </row>
        <row r="10769">
          <cell r="C10769" t="str">
            <v>CARDINAL HEALTH</v>
          </cell>
        </row>
        <row r="10770">
          <cell r="C10770" t="str">
            <v>CHARLES PFEIFFER INC</v>
          </cell>
        </row>
        <row r="10771">
          <cell r="C10771" t="str">
            <v>CHARLES WINDOW CLEANERS</v>
          </cell>
        </row>
        <row r="10772">
          <cell r="C10772" t="str">
            <v>CLOVE LAKES HEALTH CARE AND</v>
          </cell>
        </row>
        <row r="10773">
          <cell r="C10773" t="str">
            <v>CON EDISON</v>
          </cell>
        </row>
        <row r="10774">
          <cell r="C10774" t="str">
            <v>CONNIE KOKKALAKIS</v>
          </cell>
        </row>
        <row r="10775">
          <cell r="C10775" t="str">
            <v>COUNTY GRAPHICS FORMS MGMT</v>
          </cell>
        </row>
        <row r="10776">
          <cell r="C10776" t="str">
            <v>DERMARITE INDUSTRIES LLC</v>
          </cell>
        </row>
        <row r="10777">
          <cell r="C10777" t="str">
            <v>FRANK MUCCIO</v>
          </cell>
        </row>
        <row r="10778">
          <cell r="C10778" t="str">
            <v>GARFUNKEL WILD &amp; TRAVIS PC</v>
          </cell>
        </row>
        <row r="10779">
          <cell r="C10779" t="str">
            <v>GLENN MILLER</v>
          </cell>
        </row>
        <row r="10780">
          <cell r="C10780" t="str">
            <v>GUARDIAN CONSULTING SVCS IN</v>
          </cell>
        </row>
        <row r="10781">
          <cell r="C10781" t="str">
            <v>HEALTH PRO</v>
          </cell>
        </row>
        <row r="10782">
          <cell r="C10782" t="str">
            <v>HOMECARE CONCEPTS INC</v>
          </cell>
        </row>
        <row r="10783">
          <cell r="C10783" t="str">
            <v>HOPE HOME CARE INC</v>
          </cell>
        </row>
        <row r="10784">
          <cell r="C10784" t="str">
            <v>HOSPICE PHARMACIA</v>
          </cell>
        </row>
        <row r="10785">
          <cell r="C10785" t="str">
            <v>OCE IMAGISTICS INC COPY MAC</v>
          </cell>
        </row>
        <row r="10786">
          <cell r="C10786" t="str">
            <v>OCE IMAGISTICS INC FAX MACH</v>
          </cell>
        </row>
        <row r="10787">
          <cell r="C10787" t="str">
            <v>IMPERIAL BAG&amp;PAPER CO LLC I</v>
          </cell>
        </row>
        <row r="10788">
          <cell r="C10788" t="str">
            <v>INGRID P. HODGSON</v>
          </cell>
        </row>
        <row r="10789">
          <cell r="C10789" t="str">
            <v>ISAAC GROUP LLC</v>
          </cell>
        </row>
        <row r="10790">
          <cell r="C10790" t="str">
            <v>JOANNE BROOKS</v>
          </cell>
        </row>
        <row r="10791">
          <cell r="C10791" t="str">
            <v>KEVIN MCNALLY</v>
          </cell>
        </row>
        <row r="10792">
          <cell r="C10792" t="str">
            <v>LANGUAGE LINES SERVICES</v>
          </cell>
        </row>
        <row r="10793">
          <cell r="C10793" t="str">
            <v>LOEB &amp; TROPER</v>
          </cell>
        </row>
        <row r="10794">
          <cell r="C10794" t="str">
            <v>MAIA TIGISHVILI</v>
          </cell>
        </row>
        <row r="10795">
          <cell r="C10795" t="str">
            <v>MARGARETH DESBAS</v>
          </cell>
        </row>
        <row r="10796">
          <cell r="C10796" t="str">
            <v>MED WORLD PHARMACY</v>
          </cell>
        </row>
        <row r="10797">
          <cell r="C10797" t="str">
            <v>MMS-A MEDICAL SUPPLY COMPAN</v>
          </cell>
        </row>
        <row r="10798">
          <cell r="C10798" t="str">
            <v>NATIONAL GRID</v>
          </cell>
        </row>
        <row r="10799">
          <cell r="C10799" t="str">
            <v>NU LIFE DENTAL LAB INC</v>
          </cell>
        </row>
        <row r="10800">
          <cell r="C10800" t="str">
            <v>NURSE ALARM SYSTEM</v>
          </cell>
        </row>
        <row r="10801">
          <cell r="C10801" t="str">
            <v>NYSNA DUES</v>
          </cell>
        </row>
        <row r="10802">
          <cell r="C10802" t="str">
            <v>O. FLOREZ OT INC</v>
          </cell>
        </row>
        <row r="10803">
          <cell r="C10803" t="str">
            <v>OCEAN BREEZE</v>
          </cell>
        </row>
        <row r="10804">
          <cell r="C10804" t="str">
            <v>POSTMASTER STATEN ISLAND</v>
          </cell>
        </row>
        <row r="10805">
          <cell r="C10805" t="str">
            <v>PRIME STAFFING, LLC</v>
          </cell>
        </row>
        <row r="10806">
          <cell r="C10806" t="str">
            <v>RELIABLE COMMUNITY CARE INC</v>
          </cell>
        </row>
        <row r="10807">
          <cell r="C10807" t="str">
            <v>RESERVE ACCOUNT</v>
          </cell>
        </row>
        <row r="10808">
          <cell r="C10808" t="str">
            <v>REV GIL SUAYBAGRINO</v>
          </cell>
        </row>
        <row r="10809">
          <cell r="C10809" t="str">
            <v>REV MICHAEL ARPUTHAM</v>
          </cell>
        </row>
        <row r="10810">
          <cell r="C10810" t="str">
            <v>RICHMOND COUNTY AMB SER</v>
          </cell>
        </row>
        <row r="10811">
          <cell r="C10811" t="str">
            <v>RICHMOND UNIVERSITY MEDICAL</v>
          </cell>
        </row>
        <row r="10812">
          <cell r="C10812" t="str">
            <v>ROYAL PRESS</v>
          </cell>
        </row>
        <row r="10813">
          <cell r="C10813" t="str">
            <v>SAFEHARBOR HEALTHCARE SERVI</v>
          </cell>
        </row>
        <row r="10814">
          <cell r="C10814" t="str">
            <v>SHORE PHARMACEUTICAL PROVID</v>
          </cell>
        </row>
        <row r="10815">
          <cell r="C10815" t="str">
            <v>SODEXO OPERATIONS LLC</v>
          </cell>
        </row>
        <row r="10816">
          <cell r="C10816" t="str">
            <v>SPRINT</v>
          </cell>
        </row>
        <row r="10817">
          <cell r="C10817" t="str">
            <v>STERLING SANITARY SUPPLY CO</v>
          </cell>
        </row>
        <row r="10818">
          <cell r="C10818" t="str">
            <v>TELEVISION RENTAL COMPANY I</v>
          </cell>
        </row>
        <row r="10819">
          <cell r="C10819" t="str">
            <v>THOMAS FORLENZA, MD</v>
          </cell>
        </row>
        <row r="10820">
          <cell r="C10820" t="str">
            <v>TPF NURSING REGISTRY INC</v>
          </cell>
        </row>
        <row r="10821">
          <cell r="C10821" t="str">
            <v>TRACY DISTEFANO</v>
          </cell>
        </row>
        <row r="10822">
          <cell r="C10822" t="str">
            <v>TRANSCARE DBA METROCARE</v>
          </cell>
        </row>
        <row r="10823">
          <cell r="C10823" t="str">
            <v>TRI-STATE SURGICAL SUPPLY</v>
          </cell>
        </row>
        <row r="10824">
          <cell r="C10824" t="str">
            <v>TVR COMMUNICATIONS</v>
          </cell>
        </row>
        <row r="10825">
          <cell r="C10825" t="str">
            <v>UNITED ELECTRIC POWER INC</v>
          </cell>
        </row>
        <row r="10826">
          <cell r="C10826" t="str">
            <v>UNITEX TEXTILE RENTAL SERVI</v>
          </cell>
        </row>
        <row r="10827">
          <cell r="C10827" t="str">
            <v>VTA MANAGEMENT SERVICES INC</v>
          </cell>
        </row>
        <row r="10828">
          <cell r="C10828" t="str">
            <v>W B MASON CO INC</v>
          </cell>
        </row>
        <row r="10829">
          <cell r="C10829" t="str">
            <v>W.B. MASON</v>
          </cell>
        </row>
        <row r="10830">
          <cell r="C10830" t="str">
            <v>1199 SEIU HOME MTGE LOAN P</v>
          </cell>
        </row>
        <row r="10831">
          <cell r="C10831" t="str">
            <v>4IMPRINT</v>
          </cell>
        </row>
        <row r="10832">
          <cell r="C10832" t="str">
            <v>AMERISOURCEBERGEN DRUG COR</v>
          </cell>
        </row>
        <row r="10833">
          <cell r="C10833" t="str">
            <v>ATLAS BUSINESS SOLUTIONS I</v>
          </cell>
        </row>
        <row r="10834">
          <cell r="C10834" t="str">
            <v>BARBARA SCHIANO, RN</v>
          </cell>
        </row>
        <row r="10835">
          <cell r="C10835" t="str">
            <v>CARMEN STELMARK</v>
          </cell>
        </row>
        <row r="10836">
          <cell r="C10836" t="str">
            <v>CONNIE V TABBITAS</v>
          </cell>
        </row>
        <row r="10837">
          <cell r="C10837" t="str">
            <v>DENISE M CORINO</v>
          </cell>
        </row>
        <row r="10838">
          <cell r="C10838" t="str">
            <v>GARFUNKEL WILD &amp; TRAVIS PC</v>
          </cell>
        </row>
        <row r="10839">
          <cell r="C10839" t="str">
            <v>GLENN MILLER</v>
          </cell>
        </row>
        <row r="10840">
          <cell r="C10840" t="str">
            <v>GRACE TUBAN</v>
          </cell>
        </row>
        <row r="10841">
          <cell r="C10841" t="str">
            <v>LOEB &amp; TROPER</v>
          </cell>
        </row>
        <row r="10842">
          <cell r="C10842" t="str">
            <v>LOUIS ROTHBACK</v>
          </cell>
        </row>
        <row r="10843">
          <cell r="C10843" t="str">
            <v>MARTIN UMAHAG</v>
          </cell>
        </row>
        <row r="10844">
          <cell r="C10844" t="str">
            <v>NADUBEETHT JAYRAM, MD</v>
          </cell>
        </row>
        <row r="10845">
          <cell r="C10845" t="str">
            <v>NETWORK ELECTRONICS</v>
          </cell>
        </row>
        <row r="10846">
          <cell r="C10846" t="str">
            <v>NURSE ALARM SYSTEM</v>
          </cell>
        </row>
        <row r="10847">
          <cell r="C10847" t="str">
            <v>NYSNA DUES</v>
          </cell>
        </row>
        <row r="10848">
          <cell r="C10848" t="str">
            <v>NYU POST GRADUATE MEDICAL</v>
          </cell>
        </row>
        <row r="10849">
          <cell r="C10849" t="str">
            <v>RAPID SEWER CLEANERS INC</v>
          </cell>
        </row>
        <row r="10850">
          <cell r="C10850" t="str">
            <v>RICHARD ABBATE</v>
          </cell>
        </row>
        <row r="10851">
          <cell r="C10851" t="str">
            <v>RICHARD MATO</v>
          </cell>
        </row>
        <row r="10852">
          <cell r="C10852" t="str">
            <v>SUPREME LITE INDUSTRIES</v>
          </cell>
        </row>
        <row r="10853">
          <cell r="C10853" t="str">
            <v>SURVEYMONKEY.COM</v>
          </cell>
        </row>
        <row r="10854">
          <cell r="C10854" t="str">
            <v>FARMINGTON CO</v>
          </cell>
        </row>
        <row r="10855">
          <cell r="C10855" t="str">
            <v>TODT HILL UROLOGIC GRP PC</v>
          </cell>
        </row>
        <row r="10856">
          <cell r="C10856" t="str">
            <v>TODT HILL UROLOGIC GRP PC</v>
          </cell>
        </row>
        <row r="10857">
          <cell r="C10857" t="str">
            <v>UNITED WAY OF NEW YORK CIT</v>
          </cell>
        </row>
        <row r="10858">
          <cell r="C10858" t="str">
            <v>1199 SEIU POLITICAL ACT FU</v>
          </cell>
        </row>
        <row r="10859">
          <cell r="C10859" t="str">
            <v>1199 SEIU DUES</v>
          </cell>
        </row>
        <row r="10860">
          <cell r="C10860" t="str">
            <v>1199 SEIU DUES</v>
          </cell>
        </row>
        <row r="10861">
          <cell r="C10861" t="str">
            <v>A/P Other</v>
          </cell>
        </row>
        <row r="10862">
          <cell r="C10862" t="str">
            <v>ABRAMS FENSTERMAN FENSTERMA</v>
          </cell>
        </row>
        <row r="10863">
          <cell r="C10863" t="str">
            <v>ADP INC</v>
          </cell>
        </row>
        <row r="10864">
          <cell r="C10864" t="str">
            <v>AESCULAP INSTRUMENTS</v>
          </cell>
        </row>
        <row r="10865">
          <cell r="C10865" t="str">
            <v>AETNA LIFE INS ONLY</v>
          </cell>
        </row>
        <row r="10866">
          <cell r="C10866" t="str">
            <v>BALBER PICKARD MALDONADO &amp;</v>
          </cell>
        </row>
        <row r="10867">
          <cell r="C10867" t="str">
            <v>BD BIOSCIENCES IMMUNOCYTOME</v>
          </cell>
        </row>
        <row r="10868">
          <cell r="C10868" t="str">
            <v>CARDINAL HEALTH</v>
          </cell>
        </row>
        <row r="10869">
          <cell r="C10869" t="str">
            <v>DATA BOUND SOLUTIONS</v>
          </cell>
        </row>
        <row r="10870">
          <cell r="C10870" t="str">
            <v>EDWARDS LIFESCIENCES LLC</v>
          </cell>
        </row>
        <row r="10871">
          <cell r="C10871" t="str">
            <v>EPSTEIN BECKER &amp; GREEN P.C.</v>
          </cell>
        </row>
        <row r="10872">
          <cell r="C10872" t="str">
            <v>EVERDIXIE EMS SUPPLY CO.</v>
          </cell>
        </row>
        <row r="10873">
          <cell r="C10873" t="str">
            <v>FEDEX</v>
          </cell>
        </row>
        <row r="10874">
          <cell r="C10874" t="str">
            <v>GARFUNKEL WILD &amp; TRAVIS PC</v>
          </cell>
        </row>
        <row r="10875">
          <cell r="C10875" t="str">
            <v>GENERAL HOSPITAL SUPPLY COR</v>
          </cell>
        </row>
        <row r="10876">
          <cell r="C10876" t="str">
            <v>GFS &amp; ASSOCIATES, INC</v>
          </cell>
        </row>
        <row r="10877">
          <cell r="C10877" t="str">
            <v>JACKSON LEWIS LLP</v>
          </cell>
        </row>
        <row r="10878">
          <cell r="C10878" t="str">
            <v>JL CONSULTING LLC</v>
          </cell>
        </row>
        <row r="10879">
          <cell r="C10879" t="str">
            <v>MEDICAL MALPRACTICE INSURAN</v>
          </cell>
        </row>
        <row r="10880">
          <cell r="C10880" t="str">
            <v>MEDLINE INDUSTRIES INC</v>
          </cell>
        </row>
        <row r="10881">
          <cell r="C10881" t="str">
            <v>MICHELE SALITURO</v>
          </cell>
        </row>
        <row r="10882">
          <cell r="C10882" t="str">
            <v>NEW YORK CARDIOLOGY PC</v>
          </cell>
        </row>
        <row r="10883">
          <cell r="C10883" t="str">
            <v>NEW YORK STATE DEPARTMENT</v>
          </cell>
        </row>
        <row r="10884">
          <cell r="C10884" t="str">
            <v>NURSES ON HAND REGISTRY INC</v>
          </cell>
        </row>
        <row r="10885">
          <cell r="C10885" t="str">
            <v>PITNEY BOWES SUPPLY</v>
          </cell>
        </row>
        <row r="10886">
          <cell r="C10886" t="str">
            <v>PRICE WATERHOUSE COOPERS LL</v>
          </cell>
        </row>
        <row r="10887">
          <cell r="C10887" t="str">
            <v>PWL INC.</v>
          </cell>
        </row>
        <row r="10888">
          <cell r="C10888" t="str">
            <v>SCAN HEALTH INC</v>
          </cell>
        </row>
        <row r="10889">
          <cell r="C10889" t="str">
            <v>SMITH &amp; NEPHEW ENDOSCOPY IN</v>
          </cell>
        </row>
        <row r="10890">
          <cell r="C10890" t="str">
            <v>SMITH &amp; NEPHEW ORTHOPAEDIC</v>
          </cell>
        </row>
        <row r="10891">
          <cell r="C10891" t="str">
            <v>SMITH &amp; NEPHEW/DYONICS</v>
          </cell>
        </row>
        <row r="10892">
          <cell r="C10892" t="str">
            <v>SNOW BECKER KRAUSS PC</v>
          </cell>
        </row>
        <row r="10893">
          <cell r="C10893" t="str">
            <v>SODEXO OPERATIONS LLC</v>
          </cell>
        </row>
        <row r="10894">
          <cell r="C10894" t="str">
            <v>STAT TECH SURGICAL SUPPLY C</v>
          </cell>
        </row>
        <row r="10895">
          <cell r="C10895" t="str">
            <v>STATE CHEMICAL MANUFACTURIN</v>
          </cell>
        </row>
        <row r="10896">
          <cell r="C10896" t="str">
            <v>TPF NURSING REGISTRY INC</v>
          </cell>
        </row>
        <row r="10897">
          <cell r="C10897" t="str">
            <v>TYLL &amp; LAVIGNE INC.</v>
          </cell>
        </row>
        <row r="10898">
          <cell r="C10898" t="str">
            <v>SODEXO OPERATIONS LLC</v>
          </cell>
        </row>
        <row r="10899">
          <cell r="C10899" t="str">
            <v>STERLING INFOSYSTEMS, INC</v>
          </cell>
        </row>
        <row r="10900">
          <cell r="C10900" t="str">
            <v>TRI-STATE SURGICAL SUPPLY</v>
          </cell>
        </row>
        <row r="10901">
          <cell r="C10901" t="str">
            <v>A CUT ABOVE THE REST LANDSC</v>
          </cell>
        </row>
        <row r="10902">
          <cell r="C10902" t="str">
            <v>SODEXO OPERATIONS LLC</v>
          </cell>
        </row>
        <row r="10903">
          <cell r="C10903" t="str">
            <v>Tuition Reimbursement</v>
          </cell>
        </row>
        <row r="10904">
          <cell r="C10904" t="str">
            <v>FFS</v>
          </cell>
        </row>
        <row r="10905">
          <cell r="C10905" t="str">
            <v>A/P Other</v>
          </cell>
        </row>
        <row r="10906">
          <cell r="C10906" t="str">
            <v>ACCESS CLOSURE INC.</v>
          </cell>
        </row>
        <row r="10907">
          <cell r="C10907" t="str">
            <v>ACUMED</v>
          </cell>
        </row>
        <row r="10908">
          <cell r="C10908" t="str">
            <v>AMERICARE PHARMACEUTICAL SE</v>
          </cell>
        </row>
        <row r="10909">
          <cell r="C10909" t="str">
            <v>AR ONE RESOURCES / MEDRIGHT</v>
          </cell>
        </row>
        <row r="10910">
          <cell r="C10910" t="str">
            <v>BESTCARE INC</v>
          </cell>
        </row>
        <row r="10911">
          <cell r="C10911" t="str">
            <v>BOSTON MEDICAL PRODUCTS</v>
          </cell>
        </row>
        <row r="10912">
          <cell r="C10912" t="str">
            <v>CARDINAL HEALTH</v>
          </cell>
        </row>
        <row r="10913">
          <cell r="C10913" t="str">
            <v>CEN MED ENTERPRISES INC</v>
          </cell>
        </row>
        <row r="10914">
          <cell r="C10914" t="str">
            <v>CON EDISON</v>
          </cell>
        </row>
        <row r="10915">
          <cell r="C10915" t="str">
            <v>D&amp;J REPAIR SERVICE</v>
          </cell>
        </row>
        <row r="10916">
          <cell r="C10916" t="str">
            <v>DOMENIC SEGALLA</v>
          </cell>
        </row>
        <row r="10917">
          <cell r="C10917" t="str">
            <v>ESTATE OF JOHN WINTERS</v>
          </cell>
        </row>
        <row r="10918">
          <cell r="C10918" t="str">
            <v>FAMILY AIDES INC</v>
          </cell>
        </row>
        <row r="10919">
          <cell r="C10919" t="str">
            <v>FEDCAP HOME CARE</v>
          </cell>
        </row>
        <row r="10920">
          <cell r="C10920" t="str">
            <v>GARFUNKEL WILD &amp; TRAVIS PC</v>
          </cell>
        </row>
        <row r="10921">
          <cell r="C10921" t="str">
            <v>GTS - WELCO</v>
          </cell>
        </row>
        <row r="10922">
          <cell r="C10922" t="str">
            <v>HUMANA HEALTHCARE</v>
          </cell>
        </row>
        <row r="10923">
          <cell r="C10923" t="str">
            <v>JANET COHEN</v>
          </cell>
        </row>
        <row r="10924">
          <cell r="C10924" t="str">
            <v>JOHN ASSALI</v>
          </cell>
        </row>
        <row r="10925">
          <cell r="C10925" t="str">
            <v>LIFECELL CORP</v>
          </cell>
        </row>
        <row r="10926">
          <cell r="C10926" t="str">
            <v>LIFELINE SYSTEMS COMPANY</v>
          </cell>
        </row>
        <row r="10927">
          <cell r="C10927" t="str">
            <v>METROMED, INC.</v>
          </cell>
        </row>
        <row r="10928">
          <cell r="C10928" t="str">
            <v>MICHAEL L STERN</v>
          </cell>
        </row>
        <row r="10929">
          <cell r="C10929" t="str">
            <v>NATIONAL GRID</v>
          </cell>
        </row>
        <row r="10930">
          <cell r="C10930" t="str">
            <v>NEW CENTURY HOME CARE</v>
          </cell>
        </row>
        <row r="10931">
          <cell r="C10931" t="str">
            <v>OTTO BOCK HEALTHCARE LP</v>
          </cell>
        </row>
        <row r="10932">
          <cell r="C10932" t="str">
            <v>PALL MEDICAL</v>
          </cell>
        </row>
        <row r="10933">
          <cell r="C10933" t="str">
            <v>PAXXON HEALTHCARE SERVICES</v>
          </cell>
        </row>
        <row r="10934">
          <cell r="C10934" t="str">
            <v>R &amp; V FLOORING SYSTEMS INC</v>
          </cell>
        </row>
        <row r="10935">
          <cell r="C10935" t="str">
            <v>REPASWAL LLC</v>
          </cell>
        </row>
        <row r="10936">
          <cell r="C10936" t="str">
            <v>SAFEHARBOR HEALTHCARE SERVI</v>
          </cell>
        </row>
        <row r="10937">
          <cell r="C10937" t="str">
            <v>SALCARE HOME HEALTH SERVICE</v>
          </cell>
        </row>
        <row r="10938">
          <cell r="C10938" t="str">
            <v>SELFHELP COMMUNITY SERVICES</v>
          </cell>
        </row>
        <row r="10939">
          <cell r="C10939" t="str">
            <v>SHAUB AHMUTY CITRIN &amp; SPRAT</v>
          </cell>
        </row>
        <row r="10940">
          <cell r="C10940" t="str">
            <v>SHRED IT USA INC</v>
          </cell>
        </row>
        <row r="10941">
          <cell r="C10941" t="str">
            <v>SPECIAL TOUCH HOME CARE SER</v>
          </cell>
        </row>
        <row r="10942">
          <cell r="C10942" t="str">
            <v>SPECTRA HVAC SERVICE CORP</v>
          </cell>
        </row>
        <row r="10943">
          <cell r="C10943" t="str">
            <v>SPECTRANETICS CORPORATION</v>
          </cell>
        </row>
        <row r="10944">
          <cell r="C10944" t="str">
            <v>STERLING SANITARY SUPPLY CO</v>
          </cell>
        </row>
        <row r="10945">
          <cell r="C10945" t="str">
            <v>STEVEN DELUCA</v>
          </cell>
        </row>
        <row r="10946">
          <cell r="C10946" t="str">
            <v>VERACITY LLC</v>
          </cell>
        </row>
        <row r="10947">
          <cell r="C10947" t="str">
            <v>INVERNESS MEDICAL INNOVATIO</v>
          </cell>
        </row>
        <row r="10948">
          <cell r="C10948" t="str">
            <v>FFS</v>
          </cell>
        </row>
        <row r="10949">
          <cell r="C10949" t="str">
            <v>CON EDISON</v>
          </cell>
        </row>
        <row r="10950">
          <cell r="C10950" t="str">
            <v>GTS - WELCO</v>
          </cell>
        </row>
        <row r="10951">
          <cell r="C10951" t="str">
            <v>A CUT ABOVE THE REST LANDS</v>
          </cell>
        </row>
        <row r="10952">
          <cell r="C10952" t="str">
            <v>STERICYCLE INC</v>
          </cell>
        </row>
        <row r="10953">
          <cell r="C10953" t="str">
            <v>CON EDISON</v>
          </cell>
        </row>
        <row r="10954">
          <cell r="C10954" t="str">
            <v>GTS - WELCO</v>
          </cell>
        </row>
        <row r="10955">
          <cell r="C10955" t="str">
            <v>ATRIUM MEDICAL CORP</v>
          </cell>
        </row>
        <row r="10956">
          <cell r="C10956" t="str">
            <v>Petty Cash</v>
          </cell>
        </row>
        <row r="10957">
          <cell r="C10957" t="str">
            <v>GARFUNKEL WILD &amp; TRAVIS PC</v>
          </cell>
        </row>
        <row r="10958">
          <cell r="C10958" t="str">
            <v>ANESTHESIA &amp; CRITICAL CARE</v>
          </cell>
        </row>
        <row r="10959">
          <cell r="C10959" t="str">
            <v>BAXTER HEALTHCARE CORP</v>
          </cell>
        </row>
        <row r="10960">
          <cell r="C10960" t="str">
            <v>BD DEVELOPMENT LLC</v>
          </cell>
        </row>
        <row r="10961">
          <cell r="C10961" t="str">
            <v>CANNON DESIGN INC</v>
          </cell>
        </row>
        <row r="10962">
          <cell r="C10962" t="str">
            <v>CARDINAL HEALTH</v>
          </cell>
        </row>
        <row r="10963">
          <cell r="C10963" t="str">
            <v>CATHARINE CAVALLO</v>
          </cell>
        </row>
        <row r="10964">
          <cell r="C10964" t="str">
            <v>COMMAND SECURITY CORP</v>
          </cell>
        </row>
        <row r="10965">
          <cell r="C10965" t="str">
            <v>COMMERCE COMMERCIAL LEASING</v>
          </cell>
        </row>
        <row r="10966">
          <cell r="C10966" t="str">
            <v>COUNTY GRAPHICS FORMS MGMT</v>
          </cell>
        </row>
        <row r="10967">
          <cell r="C10967" t="str">
            <v>EVELYN GORIS</v>
          </cell>
        </row>
        <row r="10968">
          <cell r="C10968" t="str">
            <v>HFMA</v>
          </cell>
        </row>
        <row r="10969">
          <cell r="C10969" t="str">
            <v>IRIDEX CORP</v>
          </cell>
        </row>
        <row r="10970">
          <cell r="C10970" t="str">
            <v>IRON MOUNTAIN</v>
          </cell>
        </row>
        <row r="10971">
          <cell r="C10971" t="str">
            <v>MEDICAL MALPRACTICE INSURAN</v>
          </cell>
        </row>
        <row r="10972">
          <cell r="C10972" t="str">
            <v>MINNTECH</v>
          </cell>
        </row>
        <row r="10973">
          <cell r="C10973" t="str">
            <v>NETSMART</v>
          </cell>
        </row>
        <row r="10974">
          <cell r="C10974" t="str">
            <v>NYS DEPARTMENT OF HEALTH</v>
          </cell>
        </row>
        <row r="10975">
          <cell r="C10975" t="str">
            <v>NEW YORK STATE SALES TAX</v>
          </cell>
        </row>
        <row r="10976">
          <cell r="C10976" t="str">
            <v>NK ARCHITECTS</v>
          </cell>
        </row>
        <row r="10977">
          <cell r="C10977" t="str">
            <v>OCEANSIDE INSTITUTIONAL IND</v>
          </cell>
        </row>
        <row r="10978">
          <cell r="C10978" t="str">
            <v>PEI COBB FREED &amp; PARTNERS</v>
          </cell>
        </row>
        <row r="10979">
          <cell r="C10979" t="str">
            <v>STONEHILL &amp; TAYLOR ARCHITEC</v>
          </cell>
        </row>
        <row r="10980">
          <cell r="C10980" t="str">
            <v>STRECK LABORATORIES INC</v>
          </cell>
        </row>
        <row r="10981">
          <cell r="C10981" t="str">
            <v>THE TRIO COMPANY</v>
          </cell>
        </row>
        <row r="10982">
          <cell r="C10982" t="str">
            <v>W B MASON CO INC</v>
          </cell>
        </row>
        <row r="10983">
          <cell r="C10983" t="str">
            <v>INVERNESS MEDICAL INNOVATIO</v>
          </cell>
        </row>
        <row r="10984">
          <cell r="C10984" t="str">
            <v>LEARD ENVIRONMENTAL SVCS I</v>
          </cell>
        </row>
        <row r="10985">
          <cell r="C10985" t="str">
            <v>FFS</v>
          </cell>
        </row>
        <row r="10986">
          <cell r="C10986" t="str">
            <v>A/P Other</v>
          </cell>
        </row>
        <row r="10987">
          <cell r="C10987" t="str">
            <v>User Defined</v>
          </cell>
        </row>
        <row r="10988">
          <cell r="C10988" t="str">
            <v>B&amp;G SERVICES LTD</v>
          </cell>
        </row>
        <row r="10989">
          <cell r="C10989" t="str">
            <v>BELL YORKTOWN INC</v>
          </cell>
        </row>
        <row r="10990">
          <cell r="C10990" t="str">
            <v>CARDINAL HEALTH</v>
          </cell>
        </row>
        <row r="10991">
          <cell r="C10991" t="str">
            <v>HEALTHCARE MANAGEMENT</v>
          </cell>
        </row>
        <row r="10992">
          <cell r="C10992" t="str">
            <v>HEALTHSEARCH GROUP INC THE</v>
          </cell>
        </row>
        <row r="10993">
          <cell r="C10993" t="str">
            <v>MD BUILDING SERVICES</v>
          </cell>
        </row>
        <row r="10994">
          <cell r="C10994" t="str">
            <v>MIRA INC</v>
          </cell>
        </row>
        <row r="10995">
          <cell r="C10995" t="str">
            <v>MJM PLUMBING</v>
          </cell>
        </row>
        <row r="10996">
          <cell r="C10996" t="str">
            <v>MODUFORM, INC.</v>
          </cell>
        </row>
        <row r="10997">
          <cell r="C10997" t="str">
            <v>NEW WORLD ELEVATOR</v>
          </cell>
        </row>
        <row r="10998">
          <cell r="C10998" t="str">
            <v>NEXTEL COMMUNICATIONS</v>
          </cell>
        </row>
        <row r="10999">
          <cell r="C10999" t="str">
            <v>NURSING PERSONNEL HOMECARE</v>
          </cell>
        </row>
        <row r="11000">
          <cell r="C11000" t="str">
            <v>PITNEY BOWES PURCHASE POWER</v>
          </cell>
        </row>
        <row r="11001">
          <cell r="C11001" t="str">
            <v>PROFESSIONALLY SPEAKING INC</v>
          </cell>
        </row>
        <row r="11002">
          <cell r="C11002" t="str">
            <v>PROMAX ELECTRICAL CONTRACTI</v>
          </cell>
        </row>
        <row r="11003">
          <cell r="C11003" t="str">
            <v>PROTECTION PLUS SECURITY CO</v>
          </cell>
        </row>
        <row r="11004">
          <cell r="C11004" t="str">
            <v>PULSE MARKETING, DEVELOPMEN</v>
          </cell>
        </row>
        <row r="11005">
          <cell r="C11005" t="str">
            <v>ROCHE DIAGNOSTIC CORP</v>
          </cell>
        </row>
        <row r="11006">
          <cell r="C11006" t="str">
            <v>SAMMONS PRESTON INC</v>
          </cell>
        </row>
        <row r="11007">
          <cell r="C11007" t="str">
            <v>SETON IDENTIFICATION PRODUC</v>
          </cell>
        </row>
        <row r="11008">
          <cell r="C11008" t="str">
            <v>SIMPLEX GRINNELL INC</v>
          </cell>
        </row>
        <row r="11009">
          <cell r="C11009" t="str">
            <v>SMITHS MEDICAL ASD INC</v>
          </cell>
        </row>
        <row r="11010">
          <cell r="C11010" t="str">
            <v>SMITHS MEDICAL ASD</v>
          </cell>
        </row>
        <row r="11011">
          <cell r="C11011" t="str">
            <v>SPRINT</v>
          </cell>
        </row>
        <row r="11012">
          <cell r="C11012" t="str">
            <v>SPRINT</v>
          </cell>
        </row>
        <row r="11013">
          <cell r="C11013" t="str">
            <v>STRYKER ORTHOPAEDICS</v>
          </cell>
        </row>
        <row r="11014">
          <cell r="C11014" t="str">
            <v>TERUMO CARDIOVASCULAR SYSTE</v>
          </cell>
        </row>
        <row r="11015">
          <cell r="C11015" t="str">
            <v>A/P Other</v>
          </cell>
        </row>
        <row r="11016">
          <cell r="C11016" t="str">
            <v>DOD</v>
          </cell>
        </row>
        <row r="11017">
          <cell r="C11017" t="str">
            <v>1199 SEIU TRAINING &amp; UPGRAD</v>
          </cell>
        </row>
        <row r="11018">
          <cell r="C11018" t="str">
            <v>1199 SEIU TRAINING&amp; UPGRADI</v>
          </cell>
        </row>
        <row r="11019">
          <cell r="C11019" t="str">
            <v>A2 CONSULTING</v>
          </cell>
        </row>
        <row r="11020">
          <cell r="C11020" t="str">
            <v>AKRF</v>
          </cell>
        </row>
        <row r="11021">
          <cell r="C11021" t="str">
            <v>ANGELA LARGO</v>
          </cell>
        </row>
        <row r="11022">
          <cell r="C11022" t="str">
            <v>ANNMARIE CLARKE</v>
          </cell>
        </row>
        <row r="11023">
          <cell r="C11023" t="str">
            <v>BELMONT INSTRUMENT COMPANY</v>
          </cell>
        </row>
        <row r="11024">
          <cell r="C11024" t="str">
            <v>BUTZEL LONG ATTORNEYS&amp;COUNS</v>
          </cell>
        </row>
        <row r="11025">
          <cell r="C11025" t="str">
            <v>CAPALINO &amp; COMPANY</v>
          </cell>
        </row>
        <row r="11026">
          <cell r="C11026" t="str">
            <v>DAYNA ARANDA AND MANUEL ARA</v>
          </cell>
        </row>
        <row r="11027">
          <cell r="C11027" t="str">
            <v>EDWARDS LIFESCIENCES LLC</v>
          </cell>
        </row>
        <row r="11028">
          <cell r="C11028" t="str">
            <v>EPIQ BANKRUPTCY SOLUTIONS L</v>
          </cell>
        </row>
        <row r="11029">
          <cell r="C11029" t="str">
            <v>FEDEX</v>
          </cell>
        </row>
        <row r="11030">
          <cell r="C11030" t="str">
            <v>FENWAY GOLF CLUB</v>
          </cell>
        </row>
        <row r="11031">
          <cell r="C11031" t="str">
            <v>GE HEALTHCARE</v>
          </cell>
        </row>
        <row r="11032">
          <cell r="C11032" t="str">
            <v>GRANARY ASSOCIATES</v>
          </cell>
        </row>
        <row r="11033">
          <cell r="C11033" t="str">
            <v>HENRY J. AMOROSO</v>
          </cell>
        </row>
        <row r="11034">
          <cell r="C11034" t="str">
            <v>JANE N VASSIL</v>
          </cell>
        </row>
        <row r="11035">
          <cell r="C11035" t="str">
            <v>JOHN FARLEY, Jr.&amp; WENDY FAR</v>
          </cell>
        </row>
        <row r="11036">
          <cell r="C11036" t="str">
            <v>LINCO ELEC CONTRACTG/MAINT</v>
          </cell>
        </row>
        <row r="11037">
          <cell r="C11037" t="str">
            <v>1199 SEIU BENEFITS FUND</v>
          </cell>
        </row>
        <row r="11038">
          <cell r="C11038" t="str">
            <v>1199 CHILDCARE FUND</v>
          </cell>
        </row>
        <row r="11039">
          <cell r="C11039" t="str">
            <v>1199 SEIU PENSION FUND</v>
          </cell>
        </row>
        <row r="11040">
          <cell r="C11040" t="str">
            <v>MARIA RUIZ</v>
          </cell>
        </row>
        <row r="11041">
          <cell r="C11041" t="str">
            <v>MICHAEL GEOGHEGAN</v>
          </cell>
        </row>
        <row r="11042">
          <cell r="C11042" t="str">
            <v>NURSES ON HAND REGISTRY INC</v>
          </cell>
        </row>
        <row r="11043">
          <cell r="C11043" t="str">
            <v>NYSNA BENEFITS</v>
          </cell>
        </row>
        <row r="11044">
          <cell r="C11044" t="str">
            <v>NYSNA PENSION</v>
          </cell>
        </row>
        <row r="11045">
          <cell r="C11045" t="str">
            <v>OCEANSIDE INSTITUTIONAL IND</v>
          </cell>
        </row>
        <row r="11046">
          <cell r="C11046" t="str">
            <v>OSTEOTECH</v>
          </cell>
        </row>
        <row r="11047">
          <cell r="C11047" t="str">
            <v>PETTY CASH</v>
          </cell>
        </row>
        <row r="11048">
          <cell r="C11048" t="str">
            <v>PITNEY BOWES PURCHASE POWER</v>
          </cell>
        </row>
        <row r="11049">
          <cell r="C11049" t="str">
            <v>POST EXTERMINATING CO</v>
          </cell>
        </row>
        <row r="11050">
          <cell r="C11050" t="str">
            <v>PRIME STAFFING, LLC</v>
          </cell>
        </row>
        <row r="11051">
          <cell r="C11051" t="str">
            <v>RENARD MANLEY</v>
          </cell>
        </row>
        <row r="11052">
          <cell r="C11052" t="str">
            <v>ROBERT REN</v>
          </cell>
        </row>
        <row r="11053">
          <cell r="C11053" t="str">
            <v>ROBERT STERLING MEYER</v>
          </cell>
        </row>
        <row r="11054">
          <cell r="C11054" t="str">
            <v>SEVENTH AVE PERFORMANCE CTR</v>
          </cell>
        </row>
        <row r="11055">
          <cell r="C11055" t="str">
            <v>SIEMENS MEDICAL SOLUTIONS H</v>
          </cell>
        </row>
        <row r="11056">
          <cell r="C11056" t="str">
            <v>SQUIER KNAPP DUNN</v>
          </cell>
        </row>
        <row r="11057">
          <cell r="C11057" t="str">
            <v>ST BERNARDS SOFTWARE</v>
          </cell>
        </row>
        <row r="11058">
          <cell r="C11058" t="str">
            <v>STATE CHEMICAL MANUFACTURIN</v>
          </cell>
        </row>
        <row r="11059">
          <cell r="C11059" t="str">
            <v>STERLING SANITARY SUPPLY CO</v>
          </cell>
        </row>
        <row r="11060">
          <cell r="C11060" t="str">
            <v>TOMMY GRAY</v>
          </cell>
        </row>
        <row r="11061">
          <cell r="C11061" t="str">
            <v>WELLSPRING MGMT SERVICES LL</v>
          </cell>
        </row>
        <row r="11062">
          <cell r="C11062" t="str">
            <v>WESTCHESTER COUNTRY CLUB</v>
          </cell>
        </row>
        <row r="11063">
          <cell r="C11063" t="str">
            <v>COUNTY GRAPHICS FORMS MGMT</v>
          </cell>
        </row>
        <row r="11064">
          <cell r="C11064" t="str">
            <v>NEW YORK HOME HEALTHCARE EQ</v>
          </cell>
        </row>
        <row r="11065">
          <cell r="C11065" t="str">
            <v>NYSNA BENEFITS</v>
          </cell>
        </row>
        <row r="11066">
          <cell r="C11066" t="str">
            <v>NYSNA PENSION</v>
          </cell>
        </row>
        <row r="11067">
          <cell r="C11067" t="str">
            <v>LIBERTY INSTALLATIONS CORP</v>
          </cell>
        </row>
        <row r="11068">
          <cell r="C11068" t="str">
            <v>CHRISTA BORCHERDING</v>
          </cell>
        </row>
        <row r="11069">
          <cell r="C11069" t="str">
            <v>FEDEX</v>
          </cell>
        </row>
        <row r="11070">
          <cell r="C11070" t="str">
            <v>HESHAM HEGAZY</v>
          </cell>
        </row>
        <row r="11071">
          <cell r="C11071" t="str">
            <v>MARIA E ANGCO</v>
          </cell>
        </row>
        <row r="11072">
          <cell r="C11072" t="str">
            <v>NANETTE THOMAS</v>
          </cell>
        </row>
        <row r="11073">
          <cell r="C11073" t="str">
            <v>NYSNA BENEFITS</v>
          </cell>
        </row>
        <row r="11074">
          <cell r="C11074" t="str">
            <v>PAUL ROSENFELD</v>
          </cell>
        </row>
        <row r="11075">
          <cell r="C11075" t="str">
            <v>ROSARIO E MAGNO INT'L STAFF</v>
          </cell>
        </row>
        <row r="11076">
          <cell r="C11076" t="str">
            <v>ST VINCENT'S HOSPITAL</v>
          </cell>
        </row>
        <row r="11077">
          <cell r="C11077" t="str">
            <v>TIME WARNER CABLE 6197</v>
          </cell>
        </row>
        <row r="11078">
          <cell r="C11078" t="str">
            <v>FFS</v>
          </cell>
        </row>
        <row r="11079">
          <cell r="C11079" t="str">
            <v>A/P Other</v>
          </cell>
        </row>
        <row r="11080">
          <cell r="C11080" t="str">
            <v>ADP INC</v>
          </cell>
        </row>
        <row r="11081">
          <cell r="C11081" t="str">
            <v>ARJO HUNTLEIGH INC</v>
          </cell>
        </row>
        <row r="11082">
          <cell r="C11082" t="str">
            <v>BENDINER &amp; SCHLESINGER INC</v>
          </cell>
        </row>
        <row r="11083">
          <cell r="C11083" t="str">
            <v>BISHOP MUAVERO CENTER</v>
          </cell>
        </row>
        <row r="11084">
          <cell r="C11084" t="str">
            <v>BROTHERS OF THE CHRISTIAN</v>
          </cell>
        </row>
        <row r="11085">
          <cell r="C11085" t="str">
            <v>COUNTY GRAPHICS FORMS MGMT</v>
          </cell>
        </row>
        <row r="11086">
          <cell r="C11086" t="str">
            <v>DAUGHTERS OF DIVINE LOVE</v>
          </cell>
        </row>
        <row r="11087">
          <cell r="C11087" t="str">
            <v>DAUGHTERS OF MARY MOTHER O</v>
          </cell>
        </row>
        <row r="11088">
          <cell r="C11088" t="str">
            <v>DESIGNER SYSTEMS</v>
          </cell>
        </row>
        <row r="11089">
          <cell r="C11089" t="str">
            <v>GUARDIAN CONSULTING SVCS I</v>
          </cell>
        </row>
        <row r="11090">
          <cell r="C11090" t="str">
            <v>M&amp;R FANTASY VERTICAL BLIND</v>
          </cell>
        </row>
        <row r="11091">
          <cell r="C11091" t="str">
            <v>MUTUAL ORTHOPEDICS CO.</v>
          </cell>
        </row>
        <row r="11092">
          <cell r="C11092" t="str">
            <v>NU LIFE DENTAL LAB INC</v>
          </cell>
        </row>
        <row r="11093">
          <cell r="C11093" t="str">
            <v>NYAHSA</v>
          </cell>
        </row>
        <row r="11094">
          <cell r="C11094" t="str">
            <v>PECTRA RADIOLOGY</v>
          </cell>
        </row>
        <row r="11095">
          <cell r="C11095" t="str">
            <v>PRECISION HEALTH INC.</v>
          </cell>
        </row>
        <row r="11096">
          <cell r="C11096" t="str">
            <v>PRESSBURG CONTRACTING</v>
          </cell>
        </row>
        <row r="11097">
          <cell r="C11097" t="str">
            <v>S &amp; S WORLDWIDE INC.</v>
          </cell>
        </row>
        <row r="11098">
          <cell r="C11098" t="str">
            <v>SAFEWAY SECURITY SYSTEMS</v>
          </cell>
        </row>
        <row r="11099">
          <cell r="C11099" t="str">
            <v>TPF NURSING REGISTRY INC</v>
          </cell>
        </row>
        <row r="11100">
          <cell r="C11100" t="str">
            <v>ADP INC</v>
          </cell>
        </row>
        <row r="11101">
          <cell r="C11101" t="str">
            <v>COUNTY GRAPHICS FORMS MGMT</v>
          </cell>
        </row>
        <row r="11102">
          <cell r="C11102" t="str">
            <v>DHS MONITORING SERVICES</v>
          </cell>
        </row>
        <row r="11103">
          <cell r="C11103" t="str">
            <v>E.L.S. PRODUCTS CORP</v>
          </cell>
        </row>
        <row r="11104">
          <cell r="C11104" t="str">
            <v>FEDEX</v>
          </cell>
        </row>
        <row r="11105">
          <cell r="C11105" t="str">
            <v>FENLEY &amp; NICOL ENVIRONMENT</v>
          </cell>
        </row>
        <row r="11106">
          <cell r="C11106" t="str">
            <v>HARMONY ENTERTAINMENT INC</v>
          </cell>
        </row>
        <row r="11107">
          <cell r="C11107" t="str">
            <v>METROPOLITAN DATA SOLUTION</v>
          </cell>
        </row>
        <row r="11108">
          <cell r="C11108" t="str">
            <v>OMNI BUS PROGRAM</v>
          </cell>
        </row>
        <row r="11109">
          <cell r="C11109" t="str">
            <v>PRECISION HEALTH INC.</v>
          </cell>
        </row>
        <row r="11110">
          <cell r="C11110" t="str">
            <v>PROMETRIC</v>
          </cell>
        </row>
        <row r="11111">
          <cell r="C11111" t="str">
            <v>PROMETRIC</v>
          </cell>
        </row>
        <row r="11112">
          <cell r="C11112" t="str">
            <v>PROMETRIC</v>
          </cell>
        </row>
        <row r="11113">
          <cell r="C11113" t="str">
            <v>REV MICHAEL ARPUTHAM</v>
          </cell>
        </row>
        <row r="11114">
          <cell r="C11114" t="str">
            <v>REV. ILYAS GILL</v>
          </cell>
        </row>
        <row r="11115">
          <cell r="C11115" t="str">
            <v>ROSARIO E MAGNO INT'L STAF</v>
          </cell>
        </row>
        <row r="11116">
          <cell r="C11116" t="str">
            <v>STONEBRIDGE DISTRIBUTION I</v>
          </cell>
        </row>
        <row r="11117">
          <cell r="C11117" t="str">
            <v>TPF NURSING REGISTRY INC</v>
          </cell>
        </row>
        <row r="11118">
          <cell r="C11118" t="str">
            <v>Garnishments</v>
          </cell>
        </row>
        <row r="11119">
          <cell r="C11119" t="str">
            <v>A/P Other</v>
          </cell>
        </row>
        <row r="11120">
          <cell r="C11120" t="str">
            <v>Pensions</v>
          </cell>
        </row>
        <row r="11121">
          <cell r="C11121" t="str">
            <v>ABC AUTOMATIC FIRE PROTECTI</v>
          </cell>
        </row>
        <row r="11122">
          <cell r="C11122" t="str">
            <v>ACCREDO HEALTH GROUP INC</v>
          </cell>
        </row>
        <row r="11123">
          <cell r="C11123" t="str">
            <v>ANTHONY C MUSTALISH MD</v>
          </cell>
        </row>
        <row r="11124">
          <cell r="C11124" t="str">
            <v>BARTLETT MCDONOUGH BASTONE</v>
          </cell>
        </row>
        <row r="11125">
          <cell r="C11125" t="str">
            <v>DANIEL J HANNON AND ASSOCIA</v>
          </cell>
        </row>
        <row r="11126">
          <cell r="C11126" t="str">
            <v>DAVID KATZ MD</v>
          </cell>
        </row>
        <row r="11127">
          <cell r="C11127" t="str">
            <v>DELLA FEMINA ROTHSCHILD JEA</v>
          </cell>
        </row>
        <row r="11128">
          <cell r="C11128" t="str">
            <v>ERG INTERNATIONAL</v>
          </cell>
        </row>
        <row r="11129">
          <cell r="C11129" t="str">
            <v>FUELMAN/FLEETCOR</v>
          </cell>
        </row>
        <row r="11130">
          <cell r="C11130" t="str">
            <v>GEN PROBE INC</v>
          </cell>
        </row>
        <row r="11131">
          <cell r="C11131" t="str">
            <v>GEORGE BRIEF MD</v>
          </cell>
        </row>
        <row r="11132">
          <cell r="C11132" t="str">
            <v>I3 BUSINESS PERFORMANCE</v>
          </cell>
        </row>
        <row r="11133">
          <cell r="C11133" t="str">
            <v>JETS SUPPLY</v>
          </cell>
        </row>
        <row r="11134">
          <cell r="C11134" t="str">
            <v>KAUFMAN BORGEEST &amp; RYAN LLP</v>
          </cell>
        </row>
        <row r="11135">
          <cell r="C11135" t="str">
            <v>LAERDAL MEDICAL CORP</v>
          </cell>
        </row>
        <row r="11136">
          <cell r="C11136" t="str">
            <v>LOWELL JOHNSON</v>
          </cell>
        </row>
        <row r="11137">
          <cell r="C11137" t="str">
            <v>LUIGI CAPOBIANCO MD</v>
          </cell>
        </row>
        <row r="11138">
          <cell r="C11138" t="str">
            <v>MED ONE SURGICAL, INC.</v>
          </cell>
        </row>
        <row r="11139">
          <cell r="C11139" t="str">
            <v>MICHAEL L STERN</v>
          </cell>
        </row>
        <row r="11140">
          <cell r="C11140" t="str">
            <v>MILLER REPORTING</v>
          </cell>
        </row>
        <row r="11141">
          <cell r="C11141" t="str">
            <v>PETTY CASH</v>
          </cell>
        </row>
        <row r="11142">
          <cell r="C11142" t="str">
            <v>PREMIUM ASSIGNMENT CORPORAT</v>
          </cell>
        </row>
        <row r="11143">
          <cell r="C11143" t="str">
            <v>SISTERS OF CHARITY</v>
          </cell>
        </row>
        <row r="11144">
          <cell r="C11144" t="str">
            <v>SOMATICS, LLC</v>
          </cell>
        </row>
        <row r="11145">
          <cell r="C11145" t="str">
            <v>SPRINT</v>
          </cell>
        </row>
        <row r="11146">
          <cell r="C11146" t="str">
            <v>STERIS CORP</v>
          </cell>
        </row>
        <row r="11147">
          <cell r="C11147" t="str">
            <v>THOMAS NOHILLY</v>
          </cell>
        </row>
        <row r="11148">
          <cell r="C11148" t="str">
            <v>VITAL SIGNS INC</v>
          </cell>
        </row>
        <row r="11149">
          <cell r="C11149" t="str">
            <v>ADP INC</v>
          </cell>
        </row>
        <row r="11150">
          <cell r="C11150" t="str">
            <v>FOUNTAIN PULMONARY PC</v>
          </cell>
        </row>
        <row r="11151">
          <cell r="C11151" t="str">
            <v>IMPERIAL BAG&amp;PAPER CO LLC I</v>
          </cell>
        </row>
        <row r="11152">
          <cell r="C11152" t="str">
            <v>MVS MECHANICAL CORP</v>
          </cell>
        </row>
        <row r="11153">
          <cell r="C11153" t="str">
            <v>PANKAJ PATEL MD</v>
          </cell>
        </row>
        <row r="11154">
          <cell r="C11154" t="str">
            <v>SIGN ART</v>
          </cell>
        </row>
        <row r="11155">
          <cell r="C11155" t="str">
            <v>ARTIE'S HARDWARE MART</v>
          </cell>
        </row>
        <row r="11156">
          <cell r="C11156" t="str">
            <v>BERNARD HODES GROUP INC</v>
          </cell>
        </row>
        <row r="11157">
          <cell r="C11157" t="str">
            <v>COUNTY GRAPHICS FORMS MGMT</v>
          </cell>
        </row>
        <row r="11158">
          <cell r="C11158" t="str">
            <v>DR DREAMSCAPING INC</v>
          </cell>
        </row>
        <row r="11159">
          <cell r="C11159" t="str">
            <v>GARFUNKEL WILD &amp; TRAVIS PC</v>
          </cell>
        </row>
        <row r="11160">
          <cell r="C11160" t="str">
            <v>GE MEDICAL SYSTEMS</v>
          </cell>
        </row>
        <row r="11161">
          <cell r="C11161" t="str">
            <v>HAY GROUP INC</v>
          </cell>
        </row>
        <row r="11162">
          <cell r="C11162" t="str">
            <v>JACKSON LEWIS LLP</v>
          </cell>
        </row>
        <row r="11163">
          <cell r="C11163" t="str">
            <v>KENDALL HEALTHCARE PRODUCTS</v>
          </cell>
        </row>
        <row r="11164">
          <cell r="C11164" t="str">
            <v>MICHELE SALITURO</v>
          </cell>
        </row>
        <row r="11165">
          <cell r="C11165" t="str">
            <v>NETSMART</v>
          </cell>
        </row>
        <row r="11166">
          <cell r="C11166" t="str">
            <v>USI</v>
          </cell>
        </row>
        <row r="11167">
          <cell r="C11167" t="str">
            <v>W B MASON CO INC</v>
          </cell>
        </row>
        <row r="11168">
          <cell r="C11168" t="str">
            <v>WHITE GLOVE INC</v>
          </cell>
        </row>
        <row r="11169">
          <cell r="C11169" t="str">
            <v>FFS</v>
          </cell>
        </row>
        <row r="11170">
          <cell r="C11170" t="str">
            <v>A/P Other</v>
          </cell>
        </row>
        <row r="11171">
          <cell r="C11171" t="str">
            <v>Travel Exp</v>
          </cell>
        </row>
        <row r="11172">
          <cell r="C11172" t="str">
            <v>CALDWELL &amp; WALSH BLD CONST</v>
          </cell>
        </row>
        <row r="11173">
          <cell r="C11173" t="str">
            <v>CARDINAL HEALTH</v>
          </cell>
        </row>
        <row r="11174">
          <cell r="C11174" t="str">
            <v>COOPER SURGICAL</v>
          </cell>
        </row>
        <row r="11175">
          <cell r="C11175" t="str">
            <v>COUNTY GRAPHICS FORMS MGMT</v>
          </cell>
        </row>
        <row r="11176">
          <cell r="C11176" t="str">
            <v>EGO ONAGA</v>
          </cell>
        </row>
        <row r="11177">
          <cell r="C11177" t="str">
            <v>FEDEX</v>
          </cell>
        </row>
        <row r="11178">
          <cell r="C11178" t="str">
            <v>FGA INC</v>
          </cell>
        </row>
        <row r="11179">
          <cell r="C11179" t="str">
            <v>GATEWAY CARPETS</v>
          </cell>
        </row>
        <row r="11180">
          <cell r="C11180" t="str">
            <v>HOPKINS MEDICAL PRODUCTS IN</v>
          </cell>
        </row>
        <row r="11181">
          <cell r="C11181" t="str">
            <v>JANET COHEN</v>
          </cell>
        </row>
        <row r="11182">
          <cell r="C11182" t="str">
            <v>JL CONSULTING LLC</v>
          </cell>
        </row>
        <row r="11183">
          <cell r="C11183" t="str">
            <v>MD BUILDING SERVICES</v>
          </cell>
        </row>
        <row r="11184">
          <cell r="C11184" t="str">
            <v>MEDICARE FEDERAL HIB</v>
          </cell>
        </row>
        <row r="11185">
          <cell r="C11185" t="str">
            <v>NYC MTA</v>
          </cell>
        </row>
        <row r="11186">
          <cell r="C11186" t="str">
            <v>OLYMPUS AMERICA INC</v>
          </cell>
        </row>
        <row r="11187">
          <cell r="C11187" t="str">
            <v>PHILIPS MEDICAL SYSTEMS</v>
          </cell>
        </row>
        <row r="11188">
          <cell r="C11188" t="str">
            <v>PITNEY BOWES CREDIT CORP</v>
          </cell>
        </row>
        <row r="11189">
          <cell r="C11189" t="str">
            <v>PITNEY BOWES INC</v>
          </cell>
        </row>
        <row r="11190">
          <cell r="C11190" t="str">
            <v>PITNEY BOWES PURCHASE POWER</v>
          </cell>
        </row>
        <row r="11191">
          <cell r="C11191" t="str">
            <v>PITNEY BOWES RESERVE ACCOUN</v>
          </cell>
        </row>
        <row r="11192">
          <cell r="C11192" t="str">
            <v>PROTECTION PLUS SECURITY CO</v>
          </cell>
        </row>
        <row r="11193">
          <cell r="C11193" t="str">
            <v>SELECT EXTERMINATING CO</v>
          </cell>
        </row>
        <row r="11194">
          <cell r="C11194" t="str">
            <v>VASCULAR SOLUTIONS INC</v>
          </cell>
        </row>
        <row r="11195">
          <cell r="C11195" t="str">
            <v>A/P Other</v>
          </cell>
        </row>
        <row r="11196">
          <cell r="C11196" t="str">
            <v>ACCORDIS</v>
          </cell>
        </row>
        <row r="11197">
          <cell r="C11197" t="str">
            <v>ADP INC</v>
          </cell>
        </row>
        <row r="11198">
          <cell r="C11198" t="str">
            <v>ADVANTIS HEALTHCARE SOLUTIO</v>
          </cell>
        </row>
        <row r="11199">
          <cell r="C11199" t="str">
            <v>ALCON LABORATORIES INC</v>
          </cell>
        </row>
        <row r="11200">
          <cell r="C11200" t="str">
            <v>ALCON SURGICAL LABS</v>
          </cell>
        </row>
        <row r="11201">
          <cell r="C11201" t="str">
            <v>ANGIO SCORE</v>
          </cell>
        </row>
        <row r="11202">
          <cell r="C11202" t="str">
            <v>ANTHONY AND MARA TAYLOR AND</v>
          </cell>
        </row>
        <row r="11203">
          <cell r="C11203" t="str">
            <v>BARTLETT MCDONOUGH BASTONE</v>
          </cell>
        </row>
        <row r="11204">
          <cell r="C11204" t="str">
            <v>BIO SYSTEMS INC</v>
          </cell>
        </row>
        <row r="11205">
          <cell r="C11205" t="str">
            <v>BOSTON SCIENTIFIC SCIMED</v>
          </cell>
        </row>
        <row r="11206">
          <cell r="C11206" t="str">
            <v>BRUCE RAPHAEL MD</v>
          </cell>
        </row>
        <row r="11207">
          <cell r="C11207" t="str">
            <v>BUSINESS OBJECTS AMERICAS</v>
          </cell>
        </row>
        <row r="11208">
          <cell r="C11208" t="str">
            <v>COMMAND SECURITY CORP</v>
          </cell>
        </row>
        <row r="11209">
          <cell r="C11209" t="str">
            <v>COMMERCE COMMERCIAL LEASING</v>
          </cell>
        </row>
        <row r="11210">
          <cell r="C11210" t="str">
            <v>COSTELLO SHEA &amp; GAFFNEY</v>
          </cell>
        </row>
        <row r="11211">
          <cell r="C11211" t="str">
            <v>DIAMOND REPORTING INC</v>
          </cell>
        </row>
        <row r="11212">
          <cell r="C11212" t="str">
            <v>E RECOVERY LLC</v>
          </cell>
        </row>
        <row r="11213">
          <cell r="C11213" t="str">
            <v>EMPIRE BLUE CROSS BLUE SHIE</v>
          </cell>
        </row>
        <row r="11214">
          <cell r="C11214" t="str">
            <v>EXCEL REPORTING SERVICES</v>
          </cell>
        </row>
        <row r="11215">
          <cell r="C11215" t="str">
            <v>FEDEX</v>
          </cell>
        </row>
        <row r="11216">
          <cell r="C11216" t="str">
            <v>GARSON DECORATO &amp; COHEN LLP</v>
          </cell>
        </row>
        <row r="11217">
          <cell r="C11217" t="str">
            <v>GOLDBERG SEGALLA LLP</v>
          </cell>
        </row>
        <row r="11218">
          <cell r="C11218" t="str">
            <v>GOODMAN &amp; JACOBS LLP</v>
          </cell>
        </row>
        <row r="11219">
          <cell r="C11219" t="str">
            <v>GOTHAM PER DIEM INC</v>
          </cell>
        </row>
        <row r="11220">
          <cell r="C11220" t="str">
            <v>IAN H. NEWMARK, M.D.</v>
          </cell>
        </row>
        <row r="11221">
          <cell r="C11221" t="str">
            <v>IRON MOUNTAIN</v>
          </cell>
        </row>
        <row r="11222">
          <cell r="C11222" t="str">
            <v>JAYS CAR SERVICE INC</v>
          </cell>
        </row>
        <row r="11223">
          <cell r="C11223" t="str">
            <v>JBLN INDUSTRIES</v>
          </cell>
        </row>
        <row r="11224">
          <cell r="C11224" t="str">
            <v>JZANUS LTD</v>
          </cell>
        </row>
        <row r="11225">
          <cell r="C11225" t="str">
            <v>KANTERMAN, O'LEARY &amp;SOSCIA</v>
          </cell>
        </row>
        <row r="11226">
          <cell r="C11226" t="str">
            <v>KAUFMAN BORGEEST &amp; RYAN LLP</v>
          </cell>
        </row>
        <row r="11227">
          <cell r="C11227" t="str">
            <v>KCM PLUMBING &amp; HEATING CORP</v>
          </cell>
        </row>
        <row r="11228">
          <cell r="C11228" t="str">
            <v>KOPFF NARDELLI &amp; DOPF LLP</v>
          </cell>
        </row>
        <row r="11229">
          <cell r="C11229" t="str">
            <v>KPMG LLP</v>
          </cell>
        </row>
        <row r="11230">
          <cell r="C11230" t="str">
            <v>LARRY SCHER MD</v>
          </cell>
        </row>
        <row r="11231">
          <cell r="C11231" t="str">
            <v>MARK SILBERMAN MD</v>
          </cell>
        </row>
        <row r="11232">
          <cell r="C11232" t="str">
            <v>MARVIN RESMOVITS MD</v>
          </cell>
        </row>
        <row r="11233">
          <cell r="C11233" t="str">
            <v>MCS CLAIM SERVICES INC</v>
          </cell>
        </row>
        <row r="11234">
          <cell r="C11234" t="str">
            <v>MEDICAL ACCOUNTS SERVICE</v>
          </cell>
        </row>
        <row r="11235">
          <cell r="C11235" t="str">
            <v>MEDICAL MANAGEMENT RESOURCE</v>
          </cell>
        </row>
        <row r="11236">
          <cell r="C11236" t="str">
            <v>MIDPOINT ASSOCIATED PRACTIO</v>
          </cell>
        </row>
        <row r="11237">
          <cell r="C11237" t="str">
            <v>NCO FINANCIAL SYSTEM INC</v>
          </cell>
        </row>
        <row r="11238">
          <cell r="C11238" t="str">
            <v>NETSMART</v>
          </cell>
        </row>
        <row r="11239">
          <cell r="C11239" t="str">
            <v>OCEANSIDE INSTITUTIONAL IND</v>
          </cell>
        </row>
        <row r="11240">
          <cell r="C11240" t="str">
            <v>PALLADIUM GROUP INC</v>
          </cell>
        </row>
        <row r="11241">
          <cell r="C11241" t="str">
            <v>PUBLIC GOODS POOL</v>
          </cell>
        </row>
        <row r="11242">
          <cell r="C11242" t="str">
            <v>RETINA LASER CONSULTANTS LL</v>
          </cell>
        </row>
        <row r="11243">
          <cell r="C11243" t="str">
            <v>RINGO LLC</v>
          </cell>
        </row>
        <row r="11244">
          <cell r="C11244" t="str">
            <v>RTECH HEALTHCARE REVENUE TE</v>
          </cell>
        </row>
        <row r="11245">
          <cell r="C11245" t="str">
            <v>SCHIAVETTI,CORGAN,DIEDWARDS</v>
          </cell>
        </row>
        <row r="11246">
          <cell r="C11246" t="str">
            <v>SHAUB AHMUTY CITRIN &amp; SPRAT</v>
          </cell>
        </row>
        <row r="11247">
          <cell r="C11247" t="str">
            <v>SOFT COMPUTER CONSULTANTS</v>
          </cell>
        </row>
        <row r="11248">
          <cell r="C11248" t="str">
            <v>ST JOHN COMPANIES</v>
          </cell>
        </row>
        <row r="11249">
          <cell r="C11249" t="str">
            <v>STAR INTERPRETING</v>
          </cell>
        </row>
        <row r="11250">
          <cell r="C11250" t="str">
            <v>SUBLIME SOLUTION INC.</v>
          </cell>
        </row>
        <row r="11251">
          <cell r="C11251" t="str">
            <v>SYNTHES USA</v>
          </cell>
        </row>
        <row r="11252">
          <cell r="C11252" t="str">
            <v>TACT MEDICAL STAFFING</v>
          </cell>
        </row>
        <row r="11253">
          <cell r="C11253" t="str">
            <v>TD BANK</v>
          </cell>
        </row>
        <row r="11254">
          <cell r="C11254" t="str">
            <v>TREK DIAGNOSTIC SYSTEMS INC</v>
          </cell>
        </row>
        <row r="11255">
          <cell r="C11255" t="str">
            <v>USI</v>
          </cell>
        </row>
        <row r="11256">
          <cell r="C11256" t="str">
            <v>VOLCANO CORPORATION</v>
          </cell>
        </row>
        <row r="11257">
          <cell r="C11257" t="str">
            <v>ZAVATA INC</v>
          </cell>
        </row>
        <row r="11258">
          <cell r="C11258" t="str">
            <v>FFS</v>
          </cell>
        </row>
        <row r="11259">
          <cell r="C11259" t="str">
            <v>A/P Other</v>
          </cell>
        </row>
        <row r="11260">
          <cell r="C11260" t="str">
            <v>1199 SEIU TRAINING &amp; UPGRAD</v>
          </cell>
        </row>
        <row r="11261">
          <cell r="C11261" t="str">
            <v>1199 SEIU TRAINING&amp; UPGRADI</v>
          </cell>
        </row>
        <row r="11262">
          <cell r="C11262" t="str">
            <v>BAXTER HEALTHCARE CORP</v>
          </cell>
        </row>
        <row r="11263">
          <cell r="C11263" t="str">
            <v>BENDINER &amp; SCHLESINGER INC</v>
          </cell>
        </row>
        <row r="11264">
          <cell r="C11264" t="str">
            <v>CARDINAL HEALTH</v>
          </cell>
        </row>
        <row r="11265">
          <cell r="C11265" t="str">
            <v>CHARLES STEINER</v>
          </cell>
        </row>
        <row r="11266">
          <cell r="C11266" t="str">
            <v>CON EDISON</v>
          </cell>
        </row>
        <row r="11267">
          <cell r="C11267" t="str">
            <v>DAUGHTERS OF CHARITY OF ST</v>
          </cell>
        </row>
        <row r="11268">
          <cell r="C11268" t="str">
            <v>DERMARITE INDUSTRIES LLC</v>
          </cell>
        </row>
        <row r="11269">
          <cell r="C11269" t="str">
            <v>FEDEX</v>
          </cell>
        </row>
        <row r="11270">
          <cell r="C11270" t="str">
            <v>GRAND LEIGH INC</v>
          </cell>
        </row>
        <row r="11271">
          <cell r="C11271" t="str">
            <v>GTS - WELCO</v>
          </cell>
        </row>
        <row r="11272">
          <cell r="C11272" t="str">
            <v>HOMECARE CONCEPTS INC</v>
          </cell>
        </row>
        <row r="11273">
          <cell r="C11273" t="str">
            <v>OCE IMAGISTICS INC COPY MAC</v>
          </cell>
        </row>
        <row r="11274">
          <cell r="C11274" t="str">
            <v>IMPERIAL BAG&amp;PAPER CO LLC I</v>
          </cell>
        </row>
        <row r="11275">
          <cell r="C11275" t="str">
            <v>KELLY INTL SECURITY SYSTEMS</v>
          </cell>
        </row>
        <row r="11276">
          <cell r="C11276" t="str">
            <v>1199 SEIU BENEFITS FUND</v>
          </cell>
        </row>
        <row r="11277">
          <cell r="C11277" t="str">
            <v>1199 CHILDCARE FUND</v>
          </cell>
        </row>
        <row r="11278">
          <cell r="C11278" t="str">
            <v>1199 SEIU PENSION FUND</v>
          </cell>
        </row>
        <row r="11279">
          <cell r="C11279" t="str">
            <v>LOEB &amp; TROPER</v>
          </cell>
        </row>
        <row r="11280">
          <cell r="C11280" t="str">
            <v>MED WORLD PHARMACY</v>
          </cell>
        </row>
        <row r="11281">
          <cell r="C11281" t="str">
            <v>MMS-A MEDICAL SUPPLY COMPAN</v>
          </cell>
        </row>
        <row r="11282">
          <cell r="C11282" t="str">
            <v>PINTCHIK INC</v>
          </cell>
        </row>
        <row r="11283">
          <cell r="C11283" t="str">
            <v>REV ARNEL RANADA</v>
          </cell>
        </row>
        <row r="11284">
          <cell r="C11284" t="str">
            <v>REV MICHAEL ARPUTHAM</v>
          </cell>
        </row>
        <row r="11285">
          <cell r="C11285" t="str">
            <v>REV. ILYAS GILL</v>
          </cell>
        </row>
        <row r="11286">
          <cell r="C11286" t="str">
            <v>STERLING SANITARY SUPPLY CO</v>
          </cell>
        </row>
        <row r="11287">
          <cell r="C11287" t="str">
            <v>STONEBRIDGE DISTRIBUTION IN</v>
          </cell>
        </row>
        <row r="11288">
          <cell r="C11288" t="str">
            <v>SURENDRA KHARGA</v>
          </cell>
        </row>
        <row r="11289">
          <cell r="C11289" t="str">
            <v>THERAPEUTIC RESOURCES INC</v>
          </cell>
        </row>
        <row r="11290">
          <cell r="C11290" t="str">
            <v>TPF NURSING REGISTRY INC</v>
          </cell>
        </row>
        <row r="11291">
          <cell r="C11291" t="str">
            <v>TVR COMMUNICATIONS</v>
          </cell>
        </row>
        <row r="11292">
          <cell r="C11292" t="str">
            <v>UNITEX TEXTILE RENTAL SERVI</v>
          </cell>
        </row>
        <row r="11293">
          <cell r="C11293" t="str">
            <v>VTA MANAGEMENT SERVICES INC</v>
          </cell>
        </row>
        <row r="11294">
          <cell r="C11294" t="str">
            <v>A/P Other</v>
          </cell>
        </row>
        <row r="11295">
          <cell r="C11295" t="str">
            <v>BURNS INTERNATIONAL SECURIT</v>
          </cell>
        </row>
        <row r="11296">
          <cell r="C11296" t="str">
            <v>LOEB &amp; TROPER</v>
          </cell>
        </row>
        <row r="11297">
          <cell r="C11297" t="str">
            <v>MED WORLD PHARMACY</v>
          </cell>
        </row>
        <row r="11298">
          <cell r="C11298" t="str">
            <v>MELVIN AARON</v>
          </cell>
        </row>
        <row r="11299">
          <cell r="C11299" t="str">
            <v>NETSMART</v>
          </cell>
        </row>
        <row r="11300">
          <cell r="C11300" t="str">
            <v>STONEBRIDGE DISTRIBUTION IN</v>
          </cell>
        </row>
        <row r="11301">
          <cell r="C11301" t="str">
            <v>Tuition Reimbursement</v>
          </cell>
        </row>
        <row r="11302">
          <cell r="C11302" t="str">
            <v>A/P Other</v>
          </cell>
        </row>
        <row r="11303">
          <cell r="C11303" t="str">
            <v>A&amp;B HEATING &amp; AIR CON</v>
          </cell>
        </row>
        <row r="11304">
          <cell r="C11304" t="str">
            <v>ADVANCED SOLUTIONS&amp; SUPPLY</v>
          </cell>
        </row>
        <row r="11305">
          <cell r="C11305" t="str">
            <v>AMERICAN MEDICAL ALERT CORP</v>
          </cell>
        </row>
        <row r="11306">
          <cell r="C11306" t="str">
            <v>ARROW INTERNATIONAL INC</v>
          </cell>
        </row>
        <row r="11307">
          <cell r="C11307" t="str">
            <v>ARTHROCARE CORPORATION</v>
          </cell>
        </row>
        <row r="11308">
          <cell r="C11308" t="str">
            <v>ARTHROCARE CORPORATION</v>
          </cell>
        </row>
        <row r="11309">
          <cell r="C11309" t="str">
            <v>BESTCARE INC</v>
          </cell>
        </row>
        <row r="11310">
          <cell r="C11310" t="str">
            <v>BYRAM HEALTHCARE CENTER</v>
          </cell>
        </row>
        <row r="11311">
          <cell r="C11311" t="str">
            <v>CHAPIN SPECIALTY HEALTHCARE</v>
          </cell>
        </row>
        <row r="11312">
          <cell r="C11312" t="str">
            <v>CICERO CONSULTING ASSOCIATE</v>
          </cell>
        </row>
        <row r="11313">
          <cell r="C11313" t="str">
            <v>COMMUNITY HOME CARE REFERRA</v>
          </cell>
        </row>
        <row r="11314">
          <cell r="C11314" t="str">
            <v>COMPUTER DESIGN INTEGRATION</v>
          </cell>
        </row>
        <row r="11315">
          <cell r="C11315" t="str">
            <v>COUNTY GRAPHICS FORMS MGMT</v>
          </cell>
        </row>
        <row r="11316">
          <cell r="C11316" t="str">
            <v>DATASCOPE CORP</v>
          </cell>
        </row>
        <row r="11317">
          <cell r="C11317" t="str">
            <v>DYNAMEX INC</v>
          </cell>
        </row>
        <row r="11318">
          <cell r="C11318" t="str">
            <v>EN POINTE TECHNOLOGIES</v>
          </cell>
        </row>
        <row r="11319">
          <cell r="C11319" t="str">
            <v>FEDCAP HOME CARE</v>
          </cell>
        </row>
        <row r="11320">
          <cell r="C11320" t="str">
            <v>FINANCE COMMISSIONER CITY O</v>
          </cell>
        </row>
        <row r="11321">
          <cell r="C11321" t="str">
            <v>FLATBUSH SURGICAL SUPPLY CO</v>
          </cell>
        </row>
        <row r="11322">
          <cell r="C11322" t="str">
            <v>GE HEALTHCARE</v>
          </cell>
        </row>
        <row r="11323">
          <cell r="C11323" t="str">
            <v>GE MEDICAL SYSTEMS IT, INC</v>
          </cell>
        </row>
        <row r="11324">
          <cell r="C11324" t="str">
            <v>JBLN INDUSTRIES</v>
          </cell>
        </row>
        <row r="11325">
          <cell r="C11325" t="str">
            <v>KCM PLUMBING &amp; HEATING CORP</v>
          </cell>
        </row>
        <row r="11326">
          <cell r="C11326" t="str">
            <v>LAERDAL MEDICAL CORP</v>
          </cell>
        </row>
        <row r="11327">
          <cell r="C11327" t="str">
            <v>MED PASS INC</v>
          </cell>
        </row>
        <row r="11328">
          <cell r="C11328" t="str">
            <v>MEDICAL LIABILITY MUTUAL</v>
          </cell>
        </row>
        <row r="11329">
          <cell r="C11329" t="str">
            <v>MEDICAL MANAGEMENT RESOURCE</v>
          </cell>
        </row>
        <row r="11330">
          <cell r="C11330" t="str">
            <v>MEDLINE INDUSTRIES INC</v>
          </cell>
        </row>
        <row r="11331">
          <cell r="C11331" t="str">
            <v>METRO BLOOD SERVICE</v>
          </cell>
        </row>
        <row r="11332">
          <cell r="C11332" t="str">
            <v>MINDRAY DA USA INC</v>
          </cell>
        </row>
        <row r="11333">
          <cell r="C11333" t="str">
            <v>NEW YORK HEALTH CARE INC</v>
          </cell>
        </row>
        <row r="11334">
          <cell r="C11334" t="str">
            <v>OMEGA HOME HEALTH SERVICES</v>
          </cell>
        </row>
        <row r="11335">
          <cell r="C11335" t="str">
            <v>OTTER BOX</v>
          </cell>
        </row>
        <row r="11336">
          <cell r="C11336" t="str">
            <v>PARKER MEDICAL ASSOCIATES</v>
          </cell>
        </row>
        <row r="11337">
          <cell r="C11337" t="str">
            <v>PEOPLE CARE INC</v>
          </cell>
        </row>
        <row r="11338">
          <cell r="C11338" t="str">
            <v>PETTY CASH</v>
          </cell>
        </row>
        <row r="11339">
          <cell r="C11339" t="str">
            <v>PREMIUM ASSIGNMENT CORPORAT</v>
          </cell>
        </row>
        <row r="11340">
          <cell r="C11340" t="str">
            <v>PROMPT PERSONNEL</v>
          </cell>
        </row>
        <row r="11341">
          <cell r="C11341" t="str">
            <v>QUEENSBROOK INSURANCE LTD</v>
          </cell>
        </row>
        <row r="11342">
          <cell r="C11342" t="str">
            <v>QUEENSBROOK NEW YORK</v>
          </cell>
        </row>
        <row r="11343">
          <cell r="C11343" t="str">
            <v>RISK MGMT PLANNING GROUP IN</v>
          </cell>
        </row>
        <row r="11344">
          <cell r="C11344" t="str">
            <v>SAINT VINCENT CATHOLIC MEDI</v>
          </cell>
        </row>
        <row r="11345">
          <cell r="C11345" t="str">
            <v>SALCARE HOME HEALTH SERVICE</v>
          </cell>
        </row>
        <row r="11346">
          <cell r="C11346" t="str">
            <v>SOMATICS, LLC</v>
          </cell>
        </row>
        <row r="11347">
          <cell r="C11347" t="str">
            <v>URBAN HEALTH INSTITUTE</v>
          </cell>
        </row>
        <row r="11348">
          <cell r="C11348" t="str">
            <v>VERIZON</v>
          </cell>
        </row>
        <row r="11349">
          <cell r="C11349" t="str">
            <v>VITALITEC INTERNATIONAL INC</v>
          </cell>
        </row>
        <row r="11350">
          <cell r="C11350" t="str">
            <v>A/P Other</v>
          </cell>
        </row>
        <row r="11351">
          <cell r="C11351" t="str">
            <v>ADVANTIS HEALTHCARE SOLUTIO</v>
          </cell>
        </row>
        <row r="11352">
          <cell r="C11352" t="str">
            <v>BISHOP MUAVERO CENTER</v>
          </cell>
        </row>
        <row r="11353">
          <cell r="C11353" t="str">
            <v>CHARLES PFEIFFER INC</v>
          </cell>
        </row>
        <row r="11354">
          <cell r="C11354" t="str">
            <v>CICERO CONSULTING ASSOCIATE</v>
          </cell>
        </row>
        <row r="11355">
          <cell r="C11355" t="str">
            <v>CLOVE LAKES HEALTH CARE AND</v>
          </cell>
        </row>
        <row r="11356">
          <cell r="C11356" t="str">
            <v>COUNTY GRAPHICS FORMS MGMT</v>
          </cell>
        </row>
        <row r="11357">
          <cell r="C11357" t="str">
            <v>GREGORY MacCOLL</v>
          </cell>
        </row>
        <row r="11358">
          <cell r="C11358" t="str">
            <v>HEALTH PRO</v>
          </cell>
        </row>
        <row r="11359">
          <cell r="C11359" t="str">
            <v>LARRY BISHOP, MD</v>
          </cell>
        </row>
        <row r="11360">
          <cell r="C11360" t="str">
            <v>MEDICAL SOLUTIONS GROUP</v>
          </cell>
        </row>
        <row r="11361">
          <cell r="C11361" t="str">
            <v>MMS-A MEDICAL SUPPLY COMPAN</v>
          </cell>
        </row>
        <row r="11362">
          <cell r="C11362" t="str">
            <v>PAUL LLOBET</v>
          </cell>
        </row>
        <row r="11363">
          <cell r="C11363" t="str">
            <v>QUEENSBROOK INSURANCE LTD</v>
          </cell>
        </row>
        <row r="11364">
          <cell r="C11364" t="str">
            <v>SNS ENERGY DISTRIBUTION COR</v>
          </cell>
        </row>
        <row r="11365">
          <cell r="C11365" t="str">
            <v>ST ELIZABETH ANN HC &amp; REHAB</v>
          </cell>
        </row>
        <row r="11366">
          <cell r="C11366" t="str">
            <v>STATEN ISLAND CARE CENTER</v>
          </cell>
        </row>
        <row r="11367">
          <cell r="C11367" t="str">
            <v>THOMAS FORLENZA, MD</v>
          </cell>
        </row>
        <row r="11368">
          <cell r="C11368" t="str">
            <v>TRANSCARE DBA METROCARE</v>
          </cell>
        </row>
        <row r="11369">
          <cell r="C11369" t="str">
            <v>CICERO CONSULTING ASSOCIATE</v>
          </cell>
        </row>
        <row r="11370">
          <cell r="C11370" t="str">
            <v>NS LOW CO INC</v>
          </cell>
        </row>
        <row r="11371">
          <cell r="C11371" t="str">
            <v>QUEENSBROOK INSURANCE LTD</v>
          </cell>
        </row>
        <row r="11372">
          <cell r="C11372" t="str">
            <v>A/P Other</v>
          </cell>
        </row>
        <row r="11373">
          <cell r="C11373" t="str">
            <v>1199 SEIU TRAINING &amp; UPGRAD</v>
          </cell>
        </row>
        <row r="11374">
          <cell r="C11374" t="str">
            <v>1199 SEIU TRAINING&amp; UPGRADI</v>
          </cell>
        </row>
        <row r="11375">
          <cell r="C11375" t="str">
            <v>A. FLEISCHER CONSULTING LLP</v>
          </cell>
        </row>
        <row r="11376">
          <cell r="C11376" t="str">
            <v>A2 CONSULTING</v>
          </cell>
        </row>
        <row r="11377">
          <cell r="C11377" t="str">
            <v>AETNA INC</v>
          </cell>
        </row>
        <row r="11378">
          <cell r="C11378" t="str">
            <v>ALL STAR REPORTERS INC.</v>
          </cell>
        </row>
        <row r="11379">
          <cell r="C11379" t="str">
            <v>ALLIANCE REPORTING SERVICES</v>
          </cell>
        </row>
        <row r="11380">
          <cell r="C11380" t="str">
            <v>AON RISK SERVICES</v>
          </cell>
        </row>
        <row r="11381">
          <cell r="C11381" t="str">
            <v>ARUN BALAKUMAR DDS</v>
          </cell>
        </row>
        <row r="11382">
          <cell r="C11382" t="str">
            <v>B&amp;G SERVICES LTD</v>
          </cell>
        </row>
        <row r="11383">
          <cell r="C11383" t="str">
            <v>BABYLINQ - PREEMIE STORE</v>
          </cell>
        </row>
        <row r="11384">
          <cell r="C11384" t="str">
            <v>BARRISTER REPORTING SERVICE</v>
          </cell>
        </row>
        <row r="11385">
          <cell r="C11385" t="str">
            <v>BARTLETT MCDONOUGH BASTONE</v>
          </cell>
        </row>
        <row r="11386">
          <cell r="C11386" t="str">
            <v>BEE REPORTING AGENCY, INC</v>
          </cell>
        </row>
        <row r="11387">
          <cell r="C11387" t="str">
            <v>BENEFIT RESOURCE INC</v>
          </cell>
        </row>
        <row r="11388">
          <cell r="C11388" t="str">
            <v>CARDIOVASCULAR CONSULTANTS</v>
          </cell>
        </row>
        <row r="11389">
          <cell r="C11389" t="str">
            <v>CAROLYN MIGLIORE, RN</v>
          </cell>
        </row>
        <row r="11390">
          <cell r="C11390" t="str">
            <v>CICERO CONSULTING ASSOCIATE</v>
          </cell>
        </row>
        <row r="11391">
          <cell r="C11391" t="str">
            <v>COLOR-GOLDWATER HOSPITAL</v>
          </cell>
        </row>
        <row r="11392">
          <cell r="C11392" t="str">
            <v>COMPU-TRAN SHORTHAND REPORT</v>
          </cell>
        </row>
        <row r="11393">
          <cell r="C11393" t="str">
            <v>COUNSEL PRESS</v>
          </cell>
        </row>
        <row r="11394">
          <cell r="C11394" t="str">
            <v>DAVID KATZ MD</v>
          </cell>
        </row>
        <row r="11395">
          <cell r="C11395" t="str">
            <v>DIAL HEWLETT JR., MD P.C.</v>
          </cell>
        </row>
        <row r="11396">
          <cell r="C11396" t="str">
            <v>DIAMOND REPORTING INC</v>
          </cell>
        </row>
        <row r="11397">
          <cell r="C11397" t="str">
            <v>ENRIGHT COURT REPORTING INC</v>
          </cell>
        </row>
        <row r="11398">
          <cell r="C11398" t="str">
            <v>EPSTEIN BECKER &amp; GREEN P.C.</v>
          </cell>
        </row>
        <row r="11399">
          <cell r="C11399" t="str">
            <v>ERBE USA INC</v>
          </cell>
        </row>
        <row r="11400">
          <cell r="C11400" t="str">
            <v>FIDELIS CARE</v>
          </cell>
        </row>
        <row r="11401">
          <cell r="C11401" t="str">
            <v>FRANK A MANNING MD</v>
          </cell>
        </row>
        <row r="11402">
          <cell r="C11402" t="str">
            <v>FTI CONSULTING INC</v>
          </cell>
        </row>
        <row r="11403">
          <cell r="C11403" t="str">
            <v>FUNAIR &amp; L INC</v>
          </cell>
        </row>
        <row r="11404">
          <cell r="C11404" t="str">
            <v>GARFUNKEL WILD &amp; TRAVIS PC</v>
          </cell>
        </row>
        <row r="11405">
          <cell r="C11405" t="str">
            <v>GARSON DECORATO &amp; COHEN LLP</v>
          </cell>
        </row>
        <row r="11406">
          <cell r="C11406" t="str">
            <v>GEORGE DANGAS MD</v>
          </cell>
        </row>
        <row r="11407">
          <cell r="C11407" t="str">
            <v>GOLDBERG SEGALLA LLP</v>
          </cell>
        </row>
        <row r="11408">
          <cell r="C11408" t="str">
            <v>HEALTH CARE LOGISTICS</v>
          </cell>
        </row>
        <row r="11409">
          <cell r="C11409" t="str">
            <v>HENNY H. BILLETT</v>
          </cell>
        </row>
        <row r="11410">
          <cell r="C11410" t="str">
            <v>HENRY H BILLETT MD</v>
          </cell>
        </row>
        <row r="11411">
          <cell r="C11411" t="str">
            <v>IAN H. NEWMARK, M.D.</v>
          </cell>
        </row>
        <row r="11412">
          <cell r="C11412" t="str">
            <v>JBLN INDUSTRIES</v>
          </cell>
        </row>
        <row r="11413">
          <cell r="C11413" t="str">
            <v>JEFFREY GREENE MD</v>
          </cell>
        </row>
        <row r="11414">
          <cell r="C11414" t="str">
            <v>JUSTIN MINIERI</v>
          </cell>
        </row>
        <row r="11415">
          <cell r="C11415" t="str">
            <v>KAREN FRIED MD</v>
          </cell>
        </row>
        <row r="11416">
          <cell r="C11416" t="str">
            <v>KAUFMAN BORGEEST &amp; RYAN LLP</v>
          </cell>
        </row>
        <row r="11417">
          <cell r="C11417" t="str">
            <v>KCM PLUMBING &amp; HEATING CORP</v>
          </cell>
        </row>
        <row r="11418">
          <cell r="C11418" t="str">
            <v>KENDY VERPILE MD</v>
          </cell>
        </row>
        <row r="11419">
          <cell r="C11419" t="str">
            <v>KOPFF NARDELLI &amp; DOPF LLP</v>
          </cell>
        </row>
        <row r="11420">
          <cell r="C11420" t="str">
            <v>LARGE GROUP INSURANCE</v>
          </cell>
        </row>
        <row r="11421">
          <cell r="C11421" t="str">
            <v>1199 SEIU BENEFITS FUND</v>
          </cell>
        </row>
        <row r="11422">
          <cell r="C11422" t="str">
            <v>1199 CHILDCARE FUND</v>
          </cell>
        </row>
        <row r="11423">
          <cell r="C11423" t="str">
            <v>1199 SEIU PENSION FUND</v>
          </cell>
        </row>
        <row r="11424">
          <cell r="C11424" t="str">
            <v>LOCAL 803 PENSION FUND</v>
          </cell>
        </row>
        <row r="11425">
          <cell r="C11425" t="str">
            <v>MARC SHAPIRO MD</v>
          </cell>
        </row>
        <row r="11426">
          <cell r="C11426" t="str">
            <v>MED PASS INC</v>
          </cell>
        </row>
        <row r="11427">
          <cell r="C11427" t="str">
            <v>METROPOLITAN LIFE INSURANCE</v>
          </cell>
        </row>
        <row r="11428">
          <cell r="C11428" t="str">
            <v>MICHAEL LABRIOLA INC</v>
          </cell>
        </row>
        <row r="11429">
          <cell r="C11429" t="str">
            <v>MICROTEK MEDICAL INC</v>
          </cell>
        </row>
        <row r="11430">
          <cell r="C11430" t="str">
            <v>NYSNA BENEFITS</v>
          </cell>
        </row>
        <row r="11431">
          <cell r="C11431" t="str">
            <v>NYSNA PENSION</v>
          </cell>
        </row>
        <row r="11432">
          <cell r="C11432" t="str">
            <v>PREMIUM ASSIGNMENT CORPORAT</v>
          </cell>
        </row>
        <row r="11433">
          <cell r="C11433" t="str">
            <v>PRIME STAFFING, LLC</v>
          </cell>
        </row>
        <row r="11434">
          <cell r="C11434" t="str">
            <v>REGIONAL RADIOLOGY</v>
          </cell>
        </row>
        <row r="11435">
          <cell r="C11435" t="str">
            <v>ROBERT BROLIN MD</v>
          </cell>
        </row>
        <row r="11436">
          <cell r="C11436" t="str">
            <v>ROBERT WARD MD</v>
          </cell>
        </row>
        <row r="11437">
          <cell r="C11437" t="str">
            <v>SANDHILL SCIENTIFIC INC</v>
          </cell>
        </row>
        <row r="11438">
          <cell r="C11438" t="str">
            <v>SCALFANI-VITALE MD</v>
          </cell>
        </row>
        <row r="11439">
          <cell r="C11439" t="str">
            <v>SHAUB AHMUTY CITRIN &amp; SPRAT</v>
          </cell>
        </row>
        <row r="11440">
          <cell r="C11440" t="str">
            <v>SPECTERA INC</v>
          </cell>
        </row>
        <row r="11441">
          <cell r="C11441" t="str">
            <v>SSOBA BENEFITS</v>
          </cell>
        </row>
        <row r="11442">
          <cell r="C11442" t="str">
            <v>SSOBA PENSION</v>
          </cell>
        </row>
        <row r="11443">
          <cell r="C11443" t="str">
            <v>ST VINCENTS CATHOLIC MEDICA</v>
          </cell>
        </row>
        <row r="11444">
          <cell r="C11444" t="str">
            <v>STEPHEN T. CHASEN MD,ASSOC</v>
          </cell>
        </row>
        <row r="11445">
          <cell r="C11445" t="str">
            <v>TEAMSTERS LOCAL 210</v>
          </cell>
        </row>
        <row r="11446">
          <cell r="C11446" t="str">
            <v>TIFFANY MILIUS</v>
          </cell>
        </row>
        <row r="11447">
          <cell r="C11447" t="str">
            <v>TSG REPORTING, INC.</v>
          </cell>
        </row>
        <row r="11448">
          <cell r="C11448" t="str">
            <v>VASLAS KEPOWSKY HAUSS &amp;</v>
          </cell>
        </row>
        <row r="11449">
          <cell r="C11449" t="str">
            <v>FFS</v>
          </cell>
        </row>
        <row r="11450">
          <cell r="C11450" t="str">
            <v>A/P Other</v>
          </cell>
        </row>
        <row r="11451">
          <cell r="C11451" t="str">
            <v>1199 SEIU TRAINING &amp; UPGRAD</v>
          </cell>
        </row>
        <row r="11452">
          <cell r="C11452" t="str">
            <v>1199 SEIU TRAINING&amp; UPGRADI</v>
          </cell>
        </row>
        <row r="11453">
          <cell r="C11453" t="str">
            <v>AETNA INC</v>
          </cell>
        </row>
        <row r="11454">
          <cell r="C11454" t="str">
            <v>BENEFIT RESOURCE INC</v>
          </cell>
        </row>
        <row r="11455">
          <cell r="C11455" t="str">
            <v>BROTHERS OF THE CHRISTIAN</v>
          </cell>
        </row>
        <row r="11456">
          <cell r="C11456" t="str">
            <v>DAUGHTERS OF CHARITY OF ST</v>
          </cell>
        </row>
        <row r="11457">
          <cell r="C11457" t="str">
            <v>DAUGHTERS OF DIVINE LOVE</v>
          </cell>
        </row>
        <row r="11458">
          <cell r="C11458" t="str">
            <v>DAUGHTERS OF MARY MOTHER OF</v>
          </cell>
        </row>
        <row r="11459">
          <cell r="C11459" t="str">
            <v>OCE IMAGISTICS INC COPY MAC</v>
          </cell>
        </row>
        <row r="11460">
          <cell r="C11460" t="str">
            <v>JOHN YADLON</v>
          </cell>
        </row>
        <row r="11461">
          <cell r="C11461" t="str">
            <v>1199 SEIU BENEFITS FUND</v>
          </cell>
        </row>
        <row r="11462">
          <cell r="C11462" t="str">
            <v>1199 CHILDCARE FUND</v>
          </cell>
        </row>
        <row r="11463">
          <cell r="C11463" t="str">
            <v>1199 SEIU PENSION FUND</v>
          </cell>
        </row>
        <row r="11464">
          <cell r="C11464" t="str">
            <v>MED PASS INC</v>
          </cell>
        </row>
        <row r="11465">
          <cell r="C11465" t="str">
            <v>METROPOLITAN LIFE INSURANCE</v>
          </cell>
        </row>
        <row r="11466">
          <cell r="C11466" t="str">
            <v>NYAHSA</v>
          </cell>
        </row>
        <row r="11467">
          <cell r="C11467" t="str">
            <v>NYSNA BENEFITS</v>
          </cell>
        </row>
        <row r="11468">
          <cell r="C11468" t="str">
            <v>NYSNA PENSION</v>
          </cell>
        </row>
        <row r="11469">
          <cell r="C11469" t="str">
            <v>PROMETRIC</v>
          </cell>
        </row>
        <row r="11470">
          <cell r="C11470" t="str">
            <v>PRUDENTIAL ASSET RESOURCES</v>
          </cell>
        </row>
        <row r="11471">
          <cell r="C11471" t="str">
            <v>RENEE GREENE</v>
          </cell>
        </row>
        <row r="11472">
          <cell r="C11472" t="str">
            <v>REV ARNEL RANADA</v>
          </cell>
        </row>
        <row r="11473">
          <cell r="C11473" t="str">
            <v>REV MICHAEL ARPUTHAM</v>
          </cell>
        </row>
        <row r="11474">
          <cell r="C11474" t="str">
            <v>ROBERT BONGARD</v>
          </cell>
        </row>
        <row r="11475">
          <cell r="C11475" t="str">
            <v>SPECTERA INC</v>
          </cell>
        </row>
        <row r="11476">
          <cell r="C11476" t="str">
            <v>1199 SEIU TRAINING &amp; UPGRAD</v>
          </cell>
        </row>
        <row r="11477">
          <cell r="C11477" t="str">
            <v>1199 SEIU TRAINING&amp; UPGRADI</v>
          </cell>
        </row>
        <row r="11478">
          <cell r="C11478" t="str">
            <v>AETNA INC</v>
          </cell>
        </row>
        <row r="11479">
          <cell r="C11479" t="str">
            <v>BENEFIT RESOURCE INC</v>
          </cell>
        </row>
        <row r="11480">
          <cell r="C11480" t="str">
            <v>DAWN PASSERO</v>
          </cell>
        </row>
        <row r="11481">
          <cell r="C11481" t="str">
            <v>1199 SEIU BENEFITS FUND</v>
          </cell>
        </row>
        <row r="11482">
          <cell r="C11482" t="str">
            <v>1199 CHILDCARE FUND</v>
          </cell>
        </row>
        <row r="11483">
          <cell r="C11483" t="str">
            <v>1199 SEIU PENSION FUND</v>
          </cell>
        </row>
        <row r="11484">
          <cell r="C11484" t="str">
            <v>METROPOLITAN LIFE INSURANCE</v>
          </cell>
        </row>
        <row r="11485">
          <cell r="C11485" t="str">
            <v>NYS DEPT OF HEALTH</v>
          </cell>
        </row>
        <row r="11486">
          <cell r="C11486" t="str">
            <v>NYSNA BENEFITS</v>
          </cell>
        </row>
        <row r="11487">
          <cell r="C11487" t="str">
            <v>PATRICIA NORTON</v>
          </cell>
        </row>
        <row r="11488">
          <cell r="C11488" t="str">
            <v>SPECTERA INC</v>
          </cell>
        </row>
        <row r="11489">
          <cell r="C11489" t="str">
            <v>TODT HILL UROLOGIC GRP PC</v>
          </cell>
        </row>
        <row r="11490">
          <cell r="C11490" t="str">
            <v>ALLEN MEDICAL SYSTEMS</v>
          </cell>
        </row>
        <row r="11491">
          <cell r="C11491" t="str">
            <v>BLOOD DIAGNOSTICS</v>
          </cell>
        </row>
        <row r="11492">
          <cell r="C11492" t="str">
            <v>COUNTY GRAPHICS FORMS MGMT</v>
          </cell>
        </row>
        <row r="11493">
          <cell r="C11493" t="str">
            <v>DEER PARK SPRING WATER</v>
          </cell>
        </row>
        <row r="11494">
          <cell r="C11494" t="str">
            <v>DUNHILL MEDICAL INC</v>
          </cell>
        </row>
        <row r="11495">
          <cell r="C11495" t="str">
            <v>QUEST DIAGNOSTICS INC</v>
          </cell>
        </row>
        <row r="11496">
          <cell r="C11496" t="str">
            <v>RENARD MANLEY</v>
          </cell>
        </row>
        <row r="11497">
          <cell r="C11497" t="str">
            <v>SHARN INC</v>
          </cell>
        </row>
        <row r="11498">
          <cell r="C11498" t="str">
            <v>SIEMENS MEDICAL SOLUTIONS U</v>
          </cell>
        </row>
        <row r="11499">
          <cell r="C11499" t="str">
            <v>SODEXO OPERATIONS LLC</v>
          </cell>
        </row>
        <row r="11500">
          <cell r="C11500" t="str">
            <v>SUFFOLK HEALTH PLAN</v>
          </cell>
        </row>
        <row r="11501">
          <cell r="C11501" t="str">
            <v>TRI ANIM HEALTH SERVICES IN</v>
          </cell>
        </row>
        <row r="11502">
          <cell r="C11502" t="str">
            <v>VINCENT LIFRIERI</v>
          </cell>
        </row>
        <row r="11503">
          <cell r="C11503" t="str">
            <v>WEEKS LERMAN GROUP LCC</v>
          </cell>
        </row>
        <row r="11504">
          <cell r="C11504" t="str">
            <v>1199 SEIU POLITICAL ACT FUN</v>
          </cell>
        </row>
        <row r="11505">
          <cell r="C11505" t="str">
            <v>1199 SEIU DUES</v>
          </cell>
        </row>
        <row r="11506">
          <cell r="C11506" t="str">
            <v>1199 SEIU FEDERAL CREDIT UN</v>
          </cell>
        </row>
        <row r="11507">
          <cell r="C11507" t="str">
            <v>BESAM US INC</v>
          </cell>
        </row>
        <row r="11508">
          <cell r="C11508" t="str">
            <v>BIO SYSTEMS INC</v>
          </cell>
        </row>
        <row r="11509">
          <cell r="C11509" t="str">
            <v>CARDINAL HEALTH</v>
          </cell>
        </row>
        <row r="11510">
          <cell r="C11510" t="str">
            <v>SVCMC PROFESSIONAL REGISTRY</v>
          </cell>
        </row>
        <row r="11511">
          <cell r="C11511" t="str">
            <v>GRAND LEIGH INC</v>
          </cell>
        </row>
        <row r="11512">
          <cell r="C11512" t="str">
            <v>HILL ROM CO</v>
          </cell>
        </row>
        <row r="11513">
          <cell r="C11513" t="str">
            <v>NATIONAL GRID</v>
          </cell>
        </row>
        <row r="11514">
          <cell r="C11514" t="str">
            <v>PINTCHIK INC</v>
          </cell>
        </row>
        <row r="11515">
          <cell r="C11515" t="str">
            <v>ROBERT DEVITO</v>
          </cell>
        </row>
        <row r="11516">
          <cell r="C11516" t="str">
            <v>STERLING SANITARY SUPPLY CO</v>
          </cell>
        </row>
        <row r="11517">
          <cell r="C11517" t="str">
            <v>TVR COMMUNICATIONS</v>
          </cell>
        </row>
        <row r="11518">
          <cell r="C11518" t="str">
            <v>W B MASON CO INC</v>
          </cell>
        </row>
        <row r="11519">
          <cell r="C11519" t="str">
            <v>Tuition Reimbursement</v>
          </cell>
        </row>
        <row r="11520">
          <cell r="C11520" t="str">
            <v>FFS</v>
          </cell>
        </row>
        <row r="11521">
          <cell r="C11521" t="str">
            <v>A/P Other</v>
          </cell>
        </row>
        <row r="11522">
          <cell r="C11522" t="str">
            <v>Travel Exp</v>
          </cell>
        </row>
        <row r="11523">
          <cell r="C11523" t="str">
            <v>AFA PROTECTIVE SYSTEMS INC</v>
          </cell>
        </row>
        <row r="11524">
          <cell r="C11524" t="str">
            <v>ALBERT CIANCIMINO</v>
          </cell>
        </row>
        <row r="11525">
          <cell r="C11525" t="str">
            <v>AVRAM COOPERMAN MD</v>
          </cell>
        </row>
        <row r="11526">
          <cell r="C11526" t="str">
            <v>BARBARA PIASCIK</v>
          </cell>
        </row>
        <row r="11527">
          <cell r="C11527" t="str">
            <v>BAXTER HEALTHCARE CORP</v>
          </cell>
        </row>
        <row r="11528">
          <cell r="C11528" t="str">
            <v>BENDINER &amp; SCHLESINGER INC</v>
          </cell>
        </row>
        <row r="11529">
          <cell r="C11529" t="str">
            <v>CARDINAL HEALTH</v>
          </cell>
        </row>
        <row r="11530">
          <cell r="C11530" t="str">
            <v>CATHOLIC HEALTH ASSOC OF US</v>
          </cell>
        </row>
        <row r="11531">
          <cell r="C11531" t="str">
            <v>CDW GOVERNMENT SALES</v>
          </cell>
        </row>
        <row r="11532">
          <cell r="C11532" t="str">
            <v>CLEAN AIR QUALITY SERVICE I</v>
          </cell>
        </row>
        <row r="11533">
          <cell r="C11533" t="str">
            <v>COOLEY GODWARD KRONISH LLP</v>
          </cell>
        </row>
        <row r="11534">
          <cell r="C11534" t="str">
            <v>CROWN JANITORIAL PRODUCTS,</v>
          </cell>
        </row>
        <row r="11535">
          <cell r="C11535" t="str">
            <v>D&amp;J REPAIR SERVICE</v>
          </cell>
        </row>
        <row r="11536">
          <cell r="C11536" t="str">
            <v>DAVIDOFF MALITO &amp; HUTCHER</v>
          </cell>
        </row>
        <row r="11537">
          <cell r="C11537" t="str">
            <v>DESIGN INTERIORS BY M KAHN</v>
          </cell>
        </row>
        <row r="11538">
          <cell r="C11538" t="str">
            <v>EPIQ BANKRUPTCY SOLUTIONS L</v>
          </cell>
        </row>
        <row r="11539">
          <cell r="C11539" t="str">
            <v>FABIANI &amp; COMPANY</v>
          </cell>
        </row>
        <row r="11540">
          <cell r="C11540" t="str">
            <v>FARBER SPECIALTY VEHICLES</v>
          </cell>
        </row>
        <row r="11541">
          <cell r="C11541" t="str">
            <v>GINO MIGNANO</v>
          </cell>
        </row>
        <row r="11542">
          <cell r="C11542" t="str">
            <v>GREENWICH MEDICAL ANESTHESI</v>
          </cell>
        </row>
        <row r="11543">
          <cell r="C11543" t="str">
            <v>LANGUAGE LINES SERVICES</v>
          </cell>
        </row>
        <row r="11544">
          <cell r="C11544" t="str">
            <v>MCKESSON AUTOMATED HEALTHCA</v>
          </cell>
        </row>
        <row r="11545">
          <cell r="C11545" t="str">
            <v>MEDICAL PHYSICS ASSOCIATES</v>
          </cell>
        </row>
        <row r="11546">
          <cell r="C11546" t="str">
            <v>MEDIGROUP INC</v>
          </cell>
        </row>
        <row r="11547">
          <cell r="C11547" t="str">
            <v>MENTAL HEALTH NEWS EDUCATIO</v>
          </cell>
        </row>
        <row r="11548">
          <cell r="C11548" t="str">
            <v>MENTOR CORP</v>
          </cell>
        </row>
        <row r="11549">
          <cell r="C11549" t="str">
            <v>MICHAEL LABRIOLA INC</v>
          </cell>
        </row>
        <row r="11550">
          <cell r="C11550" t="str">
            <v>MINKEL LOCKSMITH INC</v>
          </cell>
        </row>
        <row r="11551">
          <cell r="C11551" t="str">
            <v>NATIONAL HOSPITAL SPECIALTI</v>
          </cell>
        </row>
        <row r="11552">
          <cell r="C11552" t="str">
            <v>NEW YORK BLOOD CENTER</v>
          </cell>
        </row>
        <row r="11553">
          <cell r="C11553" t="str">
            <v>NEW YORK MEDICAL COLLEGE</v>
          </cell>
        </row>
        <row r="11554">
          <cell r="C11554" t="str">
            <v>NK ARCHITECTS</v>
          </cell>
        </row>
        <row r="11555">
          <cell r="C11555" t="str">
            <v>NURSES 24/7</v>
          </cell>
        </row>
        <row r="11556">
          <cell r="C11556" t="str">
            <v>OCEANSIDE INSTITUTIONAL IND</v>
          </cell>
        </row>
        <row r="11557">
          <cell r="C11557" t="str">
            <v>OTTO BOCK HEALTHCARE LP</v>
          </cell>
        </row>
        <row r="11558">
          <cell r="C11558" t="str">
            <v>PENUMBRA INC.</v>
          </cell>
        </row>
        <row r="11559">
          <cell r="C11559" t="str">
            <v>PROMPT PERSONNEL</v>
          </cell>
        </row>
        <row r="11560">
          <cell r="C11560" t="str">
            <v>QUANTIMETRIX CORP</v>
          </cell>
        </row>
        <row r="11561">
          <cell r="C11561" t="str">
            <v>RICHMOND PLUMBING &amp; HEATING</v>
          </cell>
        </row>
        <row r="11562">
          <cell r="C11562" t="str">
            <v>SALMON HOLDINGS LLC</v>
          </cell>
        </row>
        <row r="11563">
          <cell r="C11563" t="str">
            <v>SAMBAR ELECTRIC CORP</v>
          </cell>
        </row>
        <row r="11564">
          <cell r="C11564" t="str">
            <v>SANOFI PASTEUR</v>
          </cell>
        </row>
        <row r="11565">
          <cell r="C11565" t="str">
            <v>SIEMENS MEDICAL SOLUTIONS H</v>
          </cell>
        </row>
        <row r="11566">
          <cell r="C11566" t="str">
            <v>SISTERS OF CHARITY</v>
          </cell>
        </row>
        <row r="11567">
          <cell r="C11567" t="str">
            <v>SMITHS MEDICAL ASD INC</v>
          </cell>
        </row>
        <row r="11568">
          <cell r="C11568" t="str">
            <v>SMITHS MEDICAL ASD</v>
          </cell>
        </row>
        <row r="11569">
          <cell r="C11569" t="str">
            <v>SOCIAL WORK PRN</v>
          </cell>
        </row>
        <row r="11570">
          <cell r="C11570" t="str">
            <v>ST VINCENT'S HOSPITAL</v>
          </cell>
        </row>
        <row r="11571">
          <cell r="C11571" t="str">
            <v>STARNET DBA WESTCHESTER EMS</v>
          </cell>
        </row>
        <row r="11572">
          <cell r="C11572" t="str">
            <v>STRECK LABORATORIES INC</v>
          </cell>
        </row>
        <row r="11573">
          <cell r="C11573" t="str">
            <v>SUBURBAN CARTING CORP</v>
          </cell>
        </row>
        <row r="11574">
          <cell r="C11574" t="str">
            <v>THE LA PENNA GROUP, INC</v>
          </cell>
        </row>
        <row r="11575">
          <cell r="C11575" t="str">
            <v>UNITED HOME CARE INC</v>
          </cell>
        </row>
        <row r="11576">
          <cell r="C11576" t="str">
            <v>WYETH PHARMACEUTICALS</v>
          </cell>
        </row>
        <row r="11577">
          <cell r="C11577" t="str">
            <v>ZAZA &amp; BROTHER</v>
          </cell>
        </row>
        <row r="11578">
          <cell r="C11578" t="str">
            <v>Other Void</v>
          </cell>
        </row>
        <row r="11579">
          <cell r="C11579" t="str">
            <v>Homecare Void</v>
          </cell>
        </row>
        <row r="11580">
          <cell r="C11580" t="str">
            <v>DOD Void</v>
          </cell>
        </row>
        <row r="11581">
          <cell r="C11581" t="str">
            <v>A/P Other</v>
          </cell>
        </row>
        <row r="11582">
          <cell r="C11582" t="str">
            <v>ABRAMS FENSTERMAN FENSTERMA</v>
          </cell>
        </row>
        <row r="11583">
          <cell r="C11583" t="str">
            <v>AIDES AT HOME INC</v>
          </cell>
        </row>
        <row r="11584">
          <cell r="C11584" t="str">
            <v>ALL METRO HEALTH CARE</v>
          </cell>
        </row>
        <row r="11585">
          <cell r="C11585" t="str">
            <v>ALLEN HEALTH CARE SERVICES</v>
          </cell>
        </row>
        <row r="11586">
          <cell r="C11586" t="str">
            <v>AMBU</v>
          </cell>
        </row>
        <row r="11587">
          <cell r="C11587" t="str">
            <v>AMERICAN MEDICAL ALERT CORP</v>
          </cell>
        </row>
        <row r="11588">
          <cell r="C11588" t="str">
            <v>APOGEE DESIGN &amp; CONSTRUCTIO</v>
          </cell>
        </row>
        <row r="11589">
          <cell r="C11589" t="str">
            <v>BARCLAY WATER MANAGEMENT IN</v>
          </cell>
        </row>
        <row r="11590">
          <cell r="C11590" t="str">
            <v>BERYL COMPANIES</v>
          </cell>
        </row>
        <row r="11591">
          <cell r="C11591" t="str">
            <v>CARDINAL HEALTH</v>
          </cell>
        </row>
        <row r="11592">
          <cell r="C11592" t="str">
            <v>COMMUNITY HOME CARE REFERRA</v>
          </cell>
        </row>
        <row r="11593">
          <cell r="C11593" t="str">
            <v>DAVIDOFF MALITO &amp; HUTCHER</v>
          </cell>
        </row>
        <row r="11594">
          <cell r="C11594" t="str">
            <v>GOTHAM PER DIEM INC</v>
          </cell>
        </row>
        <row r="11595">
          <cell r="C11595" t="str">
            <v>HEALTH FACILITY ASSESSMT FU</v>
          </cell>
        </row>
        <row r="11596">
          <cell r="C11596" t="str">
            <v>HEALTHCARE LOGISTICS INC</v>
          </cell>
        </row>
        <row r="11597">
          <cell r="C11597" t="str">
            <v>HEALTHWISE INC</v>
          </cell>
        </row>
        <row r="11598">
          <cell r="C11598" t="str">
            <v>HEART TO HEART HOME CARE</v>
          </cell>
        </row>
        <row r="11599">
          <cell r="C11599" t="str">
            <v>HOPE HOME CARE INC</v>
          </cell>
        </row>
        <row r="11600">
          <cell r="C11600" t="str">
            <v>I&amp;Y SENIOR CARE INC</v>
          </cell>
        </row>
        <row r="11601">
          <cell r="C11601" t="str">
            <v>KPMG LLP</v>
          </cell>
        </row>
        <row r="11602">
          <cell r="C11602" t="str">
            <v>MARCUS GROUP INC</v>
          </cell>
        </row>
        <row r="11603">
          <cell r="C11603" t="str">
            <v>MMS-A MEDICAL SUPPLY COMPAN</v>
          </cell>
        </row>
        <row r="11604">
          <cell r="C11604" t="str">
            <v>METRO BLOOD SERVICE</v>
          </cell>
        </row>
        <row r="11605">
          <cell r="C11605" t="str">
            <v>NEW CENTURY HOME CARE</v>
          </cell>
        </row>
        <row r="11606">
          <cell r="C11606" t="str">
            <v>NEW YORK CARDIOVASCULAR ASS</v>
          </cell>
        </row>
        <row r="11607">
          <cell r="C11607" t="str">
            <v>NEW YORK HEALTH CARE INC</v>
          </cell>
        </row>
        <row r="11608">
          <cell r="C11608" t="str">
            <v>NOUVEAU ELEVATOR INC</v>
          </cell>
        </row>
        <row r="11609">
          <cell r="C11609" t="str">
            <v>NURSING PERSONNEL HOMECARE</v>
          </cell>
        </row>
        <row r="11610">
          <cell r="C11610" t="str">
            <v>OCEANSIDE INSTITUTIONAL IND</v>
          </cell>
        </row>
        <row r="11611">
          <cell r="C11611" t="str">
            <v>PRIME CARE MEDICAL SUPPLIES</v>
          </cell>
        </row>
        <row r="11612">
          <cell r="C11612" t="str">
            <v>PRIME STAFFING, LLC</v>
          </cell>
        </row>
        <row r="11613">
          <cell r="C11613" t="str">
            <v>RAMPULLA ASSOCIATES ARCHITE</v>
          </cell>
        </row>
        <row r="11614">
          <cell r="C11614" t="str">
            <v>RELIABLE COMMUNITY CARE INC</v>
          </cell>
        </row>
        <row r="11615">
          <cell r="C11615" t="str">
            <v>S &amp; S WORLDWIDE INC.</v>
          </cell>
        </row>
        <row r="11616">
          <cell r="C11616" t="str">
            <v>SOLUTION 64 LLC</v>
          </cell>
        </row>
        <row r="11617">
          <cell r="C11617" t="str">
            <v>ST JOHN COMPANIES</v>
          </cell>
        </row>
        <row r="11618">
          <cell r="C11618" t="str">
            <v>SUSAN PEREZ AS ADMINISTRATR</v>
          </cell>
        </row>
        <row r="11619">
          <cell r="C11619" t="str">
            <v>SYMANTEC</v>
          </cell>
        </row>
        <row r="11620">
          <cell r="C11620" t="str">
            <v>THE ASBESTOS CONTRACTOR</v>
          </cell>
        </row>
        <row r="11621">
          <cell r="C11621" t="str">
            <v>TOTAL FIRE PROTECTION</v>
          </cell>
        </row>
        <row r="11622">
          <cell r="C11622" t="str">
            <v>TPF NURSING REGISTRY INC</v>
          </cell>
        </row>
        <row r="11623">
          <cell r="C11623" t="str">
            <v>CARDINAL HEALTH</v>
          </cell>
        </row>
        <row r="11624">
          <cell r="C11624" t="str">
            <v>PRESSBURG CONTRACTING</v>
          </cell>
        </row>
        <row r="11625">
          <cell r="C11625" t="str">
            <v>A/P Other</v>
          </cell>
        </row>
        <row r="11626">
          <cell r="C11626" t="str">
            <v>ADDIE PINEDA</v>
          </cell>
        </row>
        <row r="11627">
          <cell r="C11627" t="str">
            <v>ALLERGAN SALES LLC</v>
          </cell>
        </row>
        <row r="11628">
          <cell r="C11628" t="str">
            <v>BALBER PICKARD MALDONADO &amp;</v>
          </cell>
        </row>
        <row r="11629">
          <cell r="C11629" t="str">
            <v>BELMONT INSTRUMENT COMPANY</v>
          </cell>
        </row>
        <row r="11630">
          <cell r="C11630" t="str">
            <v>BIOFEEDBACK RESOURCES INTL.</v>
          </cell>
        </row>
        <row r="11631">
          <cell r="C11631" t="str">
            <v>BIOMET INC</v>
          </cell>
        </row>
        <row r="11632">
          <cell r="C11632" t="str">
            <v>BUSINESS OBJECTS AMERICAS</v>
          </cell>
        </row>
        <row r="11633">
          <cell r="C11633" t="str">
            <v>C BAY SYSTEMS LTD</v>
          </cell>
        </row>
        <row r="11634">
          <cell r="C11634" t="str">
            <v>CARDINAL HEALTH</v>
          </cell>
        </row>
        <row r="11635">
          <cell r="C11635" t="str">
            <v>CARDINAL HEALTH PYXIS PRODU</v>
          </cell>
        </row>
        <row r="11636">
          <cell r="C11636" t="str">
            <v>CATHERINE LORENZO</v>
          </cell>
        </row>
        <row r="11637">
          <cell r="C11637" t="str">
            <v>CHILDRENS AND WOMEN'S</v>
          </cell>
        </row>
        <row r="11638">
          <cell r="C11638" t="str">
            <v>CHRISTINE FOWLEY</v>
          </cell>
        </row>
        <row r="11639">
          <cell r="C11639" t="str">
            <v>CICERO CONSULTING ASSOCIATE</v>
          </cell>
        </row>
        <row r="11640">
          <cell r="C11640" t="str">
            <v>COMMAND SECURITY CORP</v>
          </cell>
        </row>
        <row r="11641">
          <cell r="C11641" t="str">
            <v>COUNTY GRAPHICS FORMS MGMT</v>
          </cell>
        </row>
        <row r="11642">
          <cell r="C11642" t="str">
            <v>ENDOFILTER INC.</v>
          </cell>
        </row>
        <row r="11643">
          <cell r="C11643" t="str">
            <v>EPIC STAFFING SERVICES INC.</v>
          </cell>
        </row>
        <row r="11644">
          <cell r="C11644" t="str">
            <v>EPIC SYSTEMS CORP</v>
          </cell>
        </row>
        <row r="11645">
          <cell r="C11645" t="str">
            <v>EVERDIXIE EMS SUPPLY CO.</v>
          </cell>
        </row>
        <row r="11646">
          <cell r="C11646" t="str">
            <v>FEDEX</v>
          </cell>
        </row>
        <row r="11647">
          <cell r="C11647" t="str">
            <v>FLORENCE SMITH</v>
          </cell>
        </row>
        <row r="11648">
          <cell r="C11648" t="str">
            <v>FRIEDMAN &amp; GOTBAUM LLP</v>
          </cell>
        </row>
        <row r="11649">
          <cell r="C11649" t="str">
            <v>FUELMAN/FLEETCOR</v>
          </cell>
        </row>
        <row r="11650">
          <cell r="C11650" t="str">
            <v>GEN PROBE INC</v>
          </cell>
        </row>
        <row r="11651">
          <cell r="C11651" t="str">
            <v>GRANARY ASSOCIATES</v>
          </cell>
        </row>
        <row r="11652">
          <cell r="C11652" t="str">
            <v>HAZELDEN PUBLISHING INC</v>
          </cell>
        </row>
        <row r="11653">
          <cell r="C11653" t="str">
            <v>HELENA LABS</v>
          </cell>
        </row>
        <row r="11654">
          <cell r="C11654" t="str">
            <v>LAERDAL MEDICAL CORP</v>
          </cell>
        </row>
        <row r="11655">
          <cell r="C11655" t="str">
            <v>LUMEDX CORP</v>
          </cell>
        </row>
        <row r="11656">
          <cell r="C11656" t="str">
            <v>MACKENZIE AUTOMATIC DOORS I</v>
          </cell>
        </row>
        <row r="11657">
          <cell r="C11657" t="str">
            <v>MARY THOMAS</v>
          </cell>
        </row>
        <row r="11658">
          <cell r="C11658" t="str">
            <v>MARYELLEN MARCHESE</v>
          </cell>
        </row>
        <row r="11659">
          <cell r="C11659" t="str">
            <v>MEDEANALYTICS</v>
          </cell>
        </row>
        <row r="11660">
          <cell r="C11660" t="str">
            <v>MICHAEL LABRIOLA INC</v>
          </cell>
        </row>
        <row r="11661">
          <cell r="C11661" t="str">
            <v>MICHELE SALITURO</v>
          </cell>
        </row>
        <row r="11662">
          <cell r="C11662" t="str">
            <v>NAMI STATEN ISLAND</v>
          </cell>
        </row>
        <row r="11663">
          <cell r="C11663" t="str">
            <v>NICHOLAS SCALERA</v>
          </cell>
        </row>
        <row r="11664">
          <cell r="C11664" t="str">
            <v>NURSES ON HAND REGISTRY INC</v>
          </cell>
        </row>
        <row r="11665">
          <cell r="C11665" t="str">
            <v>NYC MTA</v>
          </cell>
        </row>
        <row r="11666">
          <cell r="C11666" t="str">
            <v>PATHMARK</v>
          </cell>
        </row>
        <row r="11667">
          <cell r="C11667" t="str">
            <v>PROMAX ELECTRICAL CONTRACTI</v>
          </cell>
        </row>
        <row r="11668">
          <cell r="C11668" t="str">
            <v>PROSPECT ROCHELLE REALTY LL</v>
          </cell>
        </row>
        <row r="11669">
          <cell r="C11669" t="str">
            <v>PUBLIC GOODS POOL</v>
          </cell>
        </row>
        <row r="11670">
          <cell r="C11670" t="str">
            <v>SHAMROCK SCIENTIFIC SPECIAL</v>
          </cell>
        </row>
        <row r="11671">
          <cell r="C11671" t="str">
            <v>W B MASON CO INC</v>
          </cell>
        </row>
        <row r="11672">
          <cell r="C11672" t="str">
            <v>W.B. MASON</v>
          </cell>
        </row>
        <row r="11673">
          <cell r="C11673" t="str">
            <v>A/P Other</v>
          </cell>
        </row>
        <row r="11674">
          <cell r="C11674" t="str">
            <v>ADP INC</v>
          </cell>
        </row>
        <row r="11675">
          <cell r="C11675" t="str">
            <v>ALWAYS THERE RESPIRATORY HC</v>
          </cell>
        </row>
        <row r="11676">
          <cell r="C11676" t="str">
            <v>ATLAS BUSINESS SOLUTIONS IN</v>
          </cell>
        </row>
        <row r="11677">
          <cell r="C11677" t="str">
            <v>CARDINAL HEALTH</v>
          </cell>
        </row>
        <row r="11678">
          <cell r="C11678" t="str">
            <v>COUNTY GRAPHICS FORMS MGMT</v>
          </cell>
        </row>
        <row r="11679">
          <cell r="C11679" t="str">
            <v>FEDEX</v>
          </cell>
        </row>
        <row r="11680">
          <cell r="C11680" t="str">
            <v>HOPE HOME CARE INC</v>
          </cell>
        </row>
        <row r="11681">
          <cell r="C11681" t="str">
            <v>KATHRYN ALCAREZ, MD</v>
          </cell>
        </row>
        <row r="11682">
          <cell r="C11682" t="str">
            <v>MMS-A MEDICAL SUPPLY COMPAN</v>
          </cell>
        </row>
        <row r="11683">
          <cell r="C11683" t="str">
            <v>PROMETRIC</v>
          </cell>
        </row>
        <row r="11684">
          <cell r="C11684" t="str">
            <v>RENEE GREENE</v>
          </cell>
        </row>
        <row r="11685">
          <cell r="C11685" t="str">
            <v>ANGELO PINTO REV</v>
          </cell>
        </row>
        <row r="11686">
          <cell r="C11686" t="str">
            <v>RICHMOND COUNTY AMB SER</v>
          </cell>
        </row>
        <row r="11687">
          <cell r="C11687" t="str">
            <v>SAFEHARBOR HEALTHCARE SERVI</v>
          </cell>
        </row>
        <row r="11688">
          <cell r="C11688" t="str">
            <v>UNITED STATES POSTAL SERVIC</v>
          </cell>
        </row>
        <row r="11689">
          <cell r="C11689" t="str">
            <v>VINCENTIAN FATHERS</v>
          </cell>
        </row>
        <row r="11690">
          <cell r="C11690" t="str">
            <v>VTA MANAGEMENT SERVICES INC</v>
          </cell>
        </row>
        <row r="11691">
          <cell r="C11691" t="str">
            <v>W B MASON CO INC</v>
          </cell>
        </row>
        <row r="11692">
          <cell r="C11692" t="str">
            <v>FFS</v>
          </cell>
        </row>
        <row r="11693">
          <cell r="C11693" t="str">
            <v>ALDRIN EXTERMINATING SERVIC</v>
          </cell>
        </row>
        <row r="11694">
          <cell r="C11694" t="str">
            <v>CARDINAL HEALTH</v>
          </cell>
        </row>
        <row r="11695">
          <cell r="C11695" t="str">
            <v>EMERGENCY MEDICAL ASSOC (EM</v>
          </cell>
        </row>
        <row r="11696">
          <cell r="C11696" t="str">
            <v>FIRST UNUM LIFE INSURANCE C</v>
          </cell>
        </row>
        <row r="11697">
          <cell r="C11697" t="str">
            <v>FOUNTAIN PULMONARY PC</v>
          </cell>
        </row>
        <row r="11698">
          <cell r="C11698" t="str">
            <v>KELLY INTL SECURITY SYSTEMS</v>
          </cell>
        </row>
        <row r="11699">
          <cell r="C11699" t="str">
            <v>MED APPAREL SERVICES</v>
          </cell>
        </row>
        <row r="11700">
          <cell r="C11700" t="str">
            <v>MINKEL LOCKSMITH INC</v>
          </cell>
        </row>
        <row r="11701">
          <cell r="C11701" t="str">
            <v>NEW YORK ELEVATOR</v>
          </cell>
        </row>
        <row r="11702">
          <cell r="C11702" t="str">
            <v>NS LOW CO INC</v>
          </cell>
        </row>
        <row r="11703">
          <cell r="C11703" t="str">
            <v>NYC HEALTH &amp; HOSPITAL CORP</v>
          </cell>
        </row>
        <row r="11704">
          <cell r="C11704" t="str">
            <v>ODMD MEDICAL MANAGEMENT</v>
          </cell>
        </row>
        <row r="11705">
          <cell r="C11705" t="str">
            <v>ONWARD HEALTHCARE INC</v>
          </cell>
        </row>
        <row r="11706">
          <cell r="C11706" t="str">
            <v>PROMETRIC</v>
          </cell>
        </row>
        <row r="11707">
          <cell r="C11707" t="str">
            <v>RAPID SEWER CLEANERS INC</v>
          </cell>
        </row>
        <row r="11708">
          <cell r="C11708" t="str">
            <v>RELIABLE HEALTH SYSTEM</v>
          </cell>
        </row>
        <row r="11709">
          <cell r="C11709" t="str">
            <v>S &amp; S WORLDWIDE INC.</v>
          </cell>
        </row>
        <row r="11710">
          <cell r="C11710" t="str">
            <v>UNITEX TEXTILE RENTAL SERVI</v>
          </cell>
        </row>
        <row r="11711">
          <cell r="C11711" t="str">
            <v>VTA MANAGEMENT SERVICES INC</v>
          </cell>
        </row>
        <row r="11712">
          <cell r="C11712" t="str">
            <v>W B MASON CO INC</v>
          </cell>
        </row>
        <row r="11713">
          <cell r="C11713" t="str">
            <v>WORLD WIDE MAINTENANCE</v>
          </cell>
        </row>
        <row r="11714">
          <cell r="C11714" t="str">
            <v>EMERGENCY MEDICAL ASSOC (EM</v>
          </cell>
        </row>
        <row r="11715">
          <cell r="C11715" t="str">
            <v>Other Void</v>
          </cell>
        </row>
        <row r="11716">
          <cell r="C11716" t="str">
            <v>DOD Void</v>
          </cell>
        </row>
        <row r="11717">
          <cell r="C11717" t="str">
            <v>BALBER PICKARD MALDONADO &amp;</v>
          </cell>
        </row>
        <row r="11718">
          <cell r="C11718" t="str">
            <v>DAVIDOFF MALITO &amp; HUTCHER</v>
          </cell>
        </row>
        <row r="11719">
          <cell r="C11719" t="str">
            <v>A/P Other</v>
          </cell>
        </row>
        <row r="11720">
          <cell r="C11720" t="str">
            <v>ABBOTT VASCULAR</v>
          </cell>
        </row>
        <row r="11721">
          <cell r="C11721" t="str">
            <v>ACCESS STAFFING,LLC</v>
          </cell>
        </row>
        <row r="11722">
          <cell r="C11722" t="str">
            <v>ADT SECURITY SERVICES INC</v>
          </cell>
        </row>
        <row r="11723">
          <cell r="C11723" t="str">
            <v>BIO-RAD LABORATORIES, INC.</v>
          </cell>
        </row>
        <row r="11724">
          <cell r="C11724" t="str">
            <v>BIO RAD LABS</v>
          </cell>
        </row>
        <row r="11725">
          <cell r="C11725" t="str">
            <v>CARDINAL HEALTH</v>
          </cell>
        </row>
        <row r="11726">
          <cell r="C11726" t="str">
            <v>CINTAS CORPORATION</v>
          </cell>
        </row>
        <row r="11727">
          <cell r="C11727" t="str">
            <v>CONSOLIDATED PLASTICS CO IN</v>
          </cell>
        </row>
        <row r="11728">
          <cell r="C11728" t="str">
            <v>COUNTY GRAPHICS FORMS MGMT</v>
          </cell>
        </row>
        <row r="11729">
          <cell r="C11729" t="str">
            <v>DOCUMENT CONTROL SYST INC</v>
          </cell>
        </row>
        <row r="11730">
          <cell r="C11730" t="str">
            <v>HOPKINS MEDICAL PRODUCTS IN</v>
          </cell>
        </row>
        <row r="11731">
          <cell r="C11731" t="str">
            <v>IMMUCOR INC</v>
          </cell>
        </row>
        <row r="11732">
          <cell r="C11732" t="str">
            <v>O BERK CO OF NEW ENGLAND LL</v>
          </cell>
        </row>
        <row r="11733">
          <cell r="C11733" t="str">
            <v>OXFORD DOCUMENT MANAGEMENT</v>
          </cell>
        </row>
        <row r="11734">
          <cell r="C11734" t="str">
            <v>SIEMENS MEDICAL SOLUTIONS H</v>
          </cell>
        </row>
        <row r="11735">
          <cell r="C11735" t="str">
            <v>SMITHS MEDICAL</v>
          </cell>
        </row>
        <row r="11736">
          <cell r="C11736" t="str">
            <v>SMITHS MEDICAL ASD INC</v>
          </cell>
        </row>
        <row r="11737">
          <cell r="C11737" t="str">
            <v>SOLCO PLUMBING SUPPLY INC</v>
          </cell>
        </row>
        <row r="11738">
          <cell r="C11738" t="str">
            <v>SPECIALIZED MEDICAL SYSTEMS</v>
          </cell>
        </row>
        <row r="11739">
          <cell r="C11739" t="str">
            <v>STRECK LABORATORIES INC</v>
          </cell>
        </row>
        <row r="11740">
          <cell r="C11740" t="str">
            <v>THE TRIO COMPANY</v>
          </cell>
        </row>
        <row r="11741">
          <cell r="C11741" t="str">
            <v>DOD Texan</v>
          </cell>
        </row>
        <row r="11742">
          <cell r="C11742" t="str">
            <v>FFS</v>
          </cell>
        </row>
        <row r="11743">
          <cell r="C11743" t="str">
            <v>A/P Other</v>
          </cell>
        </row>
        <row r="11744">
          <cell r="C11744" t="str">
            <v>Rents</v>
          </cell>
        </row>
        <row r="11745">
          <cell r="C11745" t="str">
            <v>ACCESS NURSING SERVICES</v>
          </cell>
        </row>
        <row r="11746">
          <cell r="C11746" t="str">
            <v>AMBU</v>
          </cell>
        </row>
        <row r="11747">
          <cell r="C11747" t="str">
            <v>AMPLATZER MEDICAL SALES COR</v>
          </cell>
        </row>
        <row r="11748">
          <cell r="C11748" t="str">
            <v>ARCH WIRELESS</v>
          </cell>
        </row>
        <row r="11749">
          <cell r="C11749" t="str">
            <v>BD BIOSCIENCES IMMUNOCYTOME</v>
          </cell>
        </row>
        <row r="11750">
          <cell r="C11750" t="str">
            <v>BIK ORTHOPEDICS PC</v>
          </cell>
        </row>
        <row r="11751">
          <cell r="C11751" t="str">
            <v>BLANCHE VOSS</v>
          </cell>
        </row>
        <row r="11752">
          <cell r="C11752" t="str">
            <v>CITYSIDE ARCHIVES LTD</v>
          </cell>
        </row>
        <row r="11753">
          <cell r="C11753" t="str">
            <v>DIASORIN CORP</v>
          </cell>
        </row>
        <row r="11754">
          <cell r="C11754" t="str">
            <v>DOMENIC SEGALLA</v>
          </cell>
        </row>
        <row r="11755">
          <cell r="C11755" t="str">
            <v>EBI, LLI</v>
          </cell>
        </row>
        <row r="11756">
          <cell r="C11756" t="str">
            <v>ELSY STIEBEL</v>
          </cell>
        </row>
        <row r="11757">
          <cell r="C11757" t="str">
            <v>FEDEX</v>
          </cell>
        </row>
        <row r="11758">
          <cell r="C11758" t="str">
            <v>FELISA V NICKEL</v>
          </cell>
        </row>
        <row r="11759">
          <cell r="C11759" t="str">
            <v>FELIX URMAN MD</v>
          </cell>
        </row>
        <row r="11760">
          <cell r="C11760" t="str">
            <v>GEORGE SHAHIN,MD</v>
          </cell>
        </row>
        <row r="11761">
          <cell r="C11761" t="str">
            <v>GREENWICH MEDICAL ANESTHESI</v>
          </cell>
        </row>
        <row r="11762">
          <cell r="C11762" t="str">
            <v>HOPE MAVARO ILICETO</v>
          </cell>
        </row>
        <row r="11763">
          <cell r="C11763" t="str">
            <v>JANET COHEN</v>
          </cell>
        </row>
        <row r="11764">
          <cell r="C11764" t="str">
            <v>JOHN ASSALI</v>
          </cell>
        </row>
        <row r="11765">
          <cell r="C11765" t="str">
            <v>JUSTIN MINIERI</v>
          </cell>
        </row>
        <row r="11766">
          <cell r="C11766" t="str">
            <v>KCM PLUMBING &amp; HEATING CORP</v>
          </cell>
        </row>
        <row r="11767">
          <cell r="C11767" t="str">
            <v>KELLY INTL SECURITY SYSTEMS</v>
          </cell>
        </row>
        <row r="11768">
          <cell r="C11768" t="str">
            <v>LINCO ELEC CONTRACTG/MAINT</v>
          </cell>
        </row>
        <row r="11769">
          <cell r="C11769" t="str">
            <v>LISA HELLER-SALMON</v>
          </cell>
        </row>
        <row r="11770">
          <cell r="C11770" t="str">
            <v>MD BUILDING SERVICES</v>
          </cell>
        </row>
        <row r="11771">
          <cell r="C11771" t="str">
            <v>MICHELE SALITURO</v>
          </cell>
        </row>
        <row r="11772">
          <cell r="C11772" t="str">
            <v>Network/Mt Ellis Paper Comp</v>
          </cell>
        </row>
        <row r="11773">
          <cell r="C11773" t="str">
            <v>NYS DEPARTMENT OF HEALTH</v>
          </cell>
        </row>
        <row r="11774">
          <cell r="C11774" t="str">
            <v>OHK MEDICAL DEVICES, INC.</v>
          </cell>
        </row>
        <row r="11775">
          <cell r="C11775" t="str">
            <v>PACIFIC CONCEPTS INC</v>
          </cell>
        </row>
        <row r="11776">
          <cell r="C11776" t="str">
            <v>QUEST DIAGNOSTICS INC</v>
          </cell>
        </row>
        <row r="11777">
          <cell r="C11777" t="str">
            <v>QUEST MEDICAL INC</v>
          </cell>
        </row>
        <row r="11778">
          <cell r="C11778" t="str">
            <v>ROCHE DIAGNOSTIC CORP</v>
          </cell>
        </row>
        <row r="11779">
          <cell r="C11779" t="str">
            <v>SASSOUNE JEAN-BAPTISTE RN</v>
          </cell>
        </row>
        <row r="11780">
          <cell r="C11780" t="str">
            <v>SNEHA PATEL</v>
          </cell>
        </row>
        <row r="11781">
          <cell r="C11781" t="str">
            <v>TONY ANTINORI</v>
          </cell>
        </row>
        <row r="11782">
          <cell r="C11782" t="str">
            <v>Physician Void</v>
          </cell>
        </row>
        <row r="11783">
          <cell r="C11783" t="str">
            <v>JUSTIN MINIERI</v>
          </cell>
        </row>
        <row r="11784">
          <cell r="C11784" t="str">
            <v>Tuition Reimbursement</v>
          </cell>
        </row>
        <row r="11785">
          <cell r="C11785" t="str">
            <v>A/P Other</v>
          </cell>
        </row>
        <row r="11786">
          <cell r="C11786" t="str">
            <v>ADVANCE DISTRIBUTING</v>
          </cell>
        </row>
        <row r="11787">
          <cell r="C11787" t="str">
            <v>AGNES L SAMUELS</v>
          </cell>
        </row>
        <row r="11788">
          <cell r="C11788" t="str">
            <v>ANGELA LARGO</v>
          </cell>
        </row>
        <row r="11789">
          <cell r="C11789" t="str">
            <v>ANTHONY GAGLIARDI</v>
          </cell>
        </row>
        <row r="11790">
          <cell r="C11790" t="str">
            <v>ASPEN SURGICAL PRODUCTS INC</v>
          </cell>
        </row>
        <row r="11791">
          <cell r="C11791" t="str">
            <v>ATLANTIC MEDICAL SYSTEMS</v>
          </cell>
        </row>
        <row r="11792">
          <cell r="C11792" t="str">
            <v>CARDINAL HEALTH</v>
          </cell>
        </row>
        <row r="11793">
          <cell r="C11793" t="str">
            <v>CHRISTINE BACTEL</v>
          </cell>
        </row>
        <row r="11794">
          <cell r="C11794" t="str">
            <v>CODONICS INC</v>
          </cell>
        </row>
        <row r="11795">
          <cell r="C11795" t="str">
            <v>COMMERCE COMMERCIAL LEASING</v>
          </cell>
        </row>
        <row r="11796">
          <cell r="C11796" t="str">
            <v>EMPIRE GENERAL CONTRACTING</v>
          </cell>
        </row>
        <row r="11797">
          <cell r="C11797" t="str">
            <v>FEDEX</v>
          </cell>
        </row>
        <row r="11798">
          <cell r="C11798" t="str">
            <v>FOURTH STREET PERFORMANCE</v>
          </cell>
        </row>
        <row r="11799">
          <cell r="C11799" t="str">
            <v>GENZYME GENETICS</v>
          </cell>
        </row>
        <row r="11800">
          <cell r="C11800" t="str">
            <v>HENRY J. AMOROSO</v>
          </cell>
        </row>
        <row r="11801">
          <cell r="C11801" t="str">
            <v>HILL ROM CO</v>
          </cell>
        </row>
        <row r="11802">
          <cell r="C11802" t="str">
            <v>JANE N VASSIL</v>
          </cell>
        </row>
        <row r="11803">
          <cell r="C11803" t="str">
            <v>JL CONSULTING LLC</v>
          </cell>
        </row>
        <row r="11804">
          <cell r="C11804" t="str">
            <v>KCI USA</v>
          </cell>
        </row>
        <row r="11805">
          <cell r="C11805" t="str">
            <v>MEDAFOR, INC.</v>
          </cell>
        </row>
        <row r="11806">
          <cell r="C11806" t="str">
            <v>MISA PLUMBING LLC</v>
          </cell>
        </row>
        <row r="11807">
          <cell r="C11807" t="str">
            <v>NYC MTA</v>
          </cell>
        </row>
        <row r="11808">
          <cell r="C11808" t="str">
            <v>OLYMPUS AMERICA INC.</v>
          </cell>
        </row>
        <row r="11809">
          <cell r="C11809" t="str">
            <v>PHILIPS HEALTHCARE INFORMAT</v>
          </cell>
        </row>
        <row r="11810">
          <cell r="C11810" t="str">
            <v>ROBERT VERDI INC</v>
          </cell>
        </row>
        <row r="11811">
          <cell r="C11811" t="str">
            <v>SENNSIBLE COMMUNICATIONS LL</v>
          </cell>
        </row>
        <row r="11812">
          <cell r="C11812" t="str">
            <v>SISTERS OF CHARITY</v>
          </cell>
        </row>
        <row r="11813">
          <cell r="C11813" t="str">
            <v>TERUMO MEDICAL CORPORATION</v>
          </cell>
        </row>
        <row r="11814">
          <cell r="C11814" t="str">
            <v>THOMAS MEADE AND STEVEN</v>
          </cell>
        </row>
        <row r="11815">
          <cell r="C11815" t="str">
            <v>THOMAS NOHILLY</v>
          </cell>
        </row>
        <row r="11816">
          <cell r="C11816" t="str">
            <v>TRI STAR LIGHTING</v>
          </cell>
        </row>
        <row r="11817">
          <cell r="C11817" t="str">
            <v>UIBQUS REPORTING INC.</v>
          </cell>
        </row>
        <row r="11818">
          <cell r="C11818" t="str">
            <v>ZIMMER US INC</v>
          </cell>
        </row>
        <row r="11819">
          <cell r="C11819" t="str">
            <v>ZIMMER SPINE SURGICAL INC</v>
          </cell>
        </row>
        <row r="11820">
          <cell r="C11820" t="str">
            <v>FFS</v>
          </cell>
        </row>
        <row r="11821">
          <cell r="C11821" t="str">
            <v>A/P Other</v>
          </cell>
        </row>
        <row r="11822">
          <cell r="C11822" t="str">
            <v>ACCESS NURSING SERVICES</v>
          </cell>
        </row>
        <row r="11823">
          <cell r="C11823" t="str">
            <v>ADVANCED OXY-MED SERVICE</v>
          </cell>
        </row>
        <row r="11824">
          <cell r="C11824" t="str">
            <v>ADVANTIS HEALTHCARE SOLUTIO</v>
          </cell>
        </row>
        <row r="11825">
          <cell r="C11825" t="str">
            <v>ALLEN HEALTH CARE SERVICES</v>
          </cell>
        </row>
        <row r="11826">
          <cell r="C11826" t="str">
            <v>APEX LABORATORY INC</v>
          </cell>
        </row>
        <row r="11827">
          <cell r="C11827" t="str">
            <v>BYRAM HEALTHCARE CENTER</v>
          </cell>
        </row>
        <row r="11828">
          <cell r="C11828" t="str">
            <v>CHARLES PFEIFFER INC</v>
          </cell>
        </row>
        <row r="11829">
          <cell r="C11829" t="str">
            <v>FRANCISCAN SISTERS OF THE P</v>
          </cell>
        </row>
        <row r="11830">
          <cell r="C11830" t="str">
            <v>OCE IMAGISTICS INC COPY MAC</v>
          </cell>
        </row>
        <row r="11831">
          <cell r="C11831" t="str">
            <v>OCE IMAGISTICS INC FAX MACH</v>
          </cell>
        </row>
        <row r="11832">
          <cell r="C11832" t="str">
            <v>ING LIFE INSURANCE &amp; ANNUIT</v>
          </cell>
        </row>
        <row r="11833">
          <cell r="C11833" t="str">
            <v>ISAAC GROUP LLC</v>
          </cell>
        </row>
        <row r="11834">
          <cell r="C11834" t="str">
            <v>LEE HECHT HARRISON INC</v>
          </cell>
        </row>
        <row r="11835">
          <cell r="C11835" t="str">
            <v>LIFE INSURANCE CO OF BOSTON</v>
          </cell>
        </row>
        <row r="11836">
          <cell r="C11836" t="str">
            <v>LOEB &amp; TROPER</v>
          </cell>
        </row>
        <row r="11837">
          <cell r="C11837" t="str">
            <v>MED PASS INC</v>
          </cell>
        </row>
        <row r="11838">
          <cell r="C11838" t="str">
            <v>MED WORLD PHARMACY</v>
          </cell>
        </row>
        <row r="11839">
          <cell r="C11839" t="str">
            <v>NEW YORK HOME HEALTHCARE EQ</v>
          </cell>
        </row>
        <row r="11840">
          <cell r="C11840" t="str">
            <v>PRIME STAFFING, LLC</v>
          </cell>
        </row>
        <row r="11841">
          <cell r="C11841" t="str">
            <v>PROMETRIC</v>
          </cell>
        </row>
        <row r="11842">
          <cell r="C11842" t="str">
            <v>RELIABLE COMMUNITY CARE INC</v>
          </cell>
        </row>
        <row r="11843">
          <cell r="C11843" t="str">
            <v>RELIABLE HEALTH SYSTEM</v>
          </cell>
        </row>
        <row r="11844">
          <cell r="C11844" t="str">
            <v>REV EDUARDO BERITOS AMORA</v>
          </cell>
        </row>
        <row r="11845">
          <cell r="C11845" t="str">
            <v>REV ILYAS GILL</v>
          </cell>
        </row>
        <row r="11846">
          <cell r="C11846" t="str">
            <v>RUTH ENRIQUEZ</v>
          </cell>
        </row>
        <row r="11847">
          <cell r="C11847" t="str">
            <v>SISTERS OF MARY IMMACULATE</v>
          </cell>
        </row>
        <row r="11848">
          <cell r="C11848" t="str">
            <v>ST. JEROME'S HEALTH SERV CO</v>
          </cell>
        </row>
        <row r="11849">
          <cell r="C11849" t="str">
            <v>TELESTAR SYSTEMS INC</v>
          </cell>
        </row>
        <row r="11850">
          <cell r="C11850" t="str">
            <v>THERAPEUTIC RESOURCES INC</v>
          </cell>
        </row>
        <row r="11851">
          <cell r="C11851" t="str">
            <v>TRANSCARE DBA METROCARE</v>
          </cell>
        </row>
        <row r="11852">
          <cell r="C11852" t="str">
            <v>UNITEX TEXTILE RENTAL SERVI</v>
          </cell>
        </row>
        <row r="11853">
          <cell r="C11853" t="str">
            <v>VTA MANAGEMENT SERVICES INC</v>
          </cell>
        </row>
        <row r="11854">
          <cell r="C11854" t="str">
            <v>A/P Other</v>
          </cell>
        </row>
        <row r="11855">
          <cell r="C11855" t="str">
            <v>BURNS INTERNATIONAL SECURIT</v>
          </cell>
        </row>
        <row r="11856">
          <cell r="C11856" t="str">
            <v>COUNTY GRAPHICS FORMS MGMT</v>
          </cell>
        </row>
        <row r="11857">
          <cell r="C11857" t="str">
            <v>FEDERICO ALVA</v>
          </cell>
        </row>
        <row r="11858">
          <cell r="C11858" t="str">
            <v>FEDEX</v>
          </cell>
        </row>
        <row r="11859">
          <cell r="C11859" t="str">
            <v>FIRE SERVICES INC</v>
          </cell>
        </row>
        <row r="11860">
          <cell r="C11860" t="str">
            <v>NEW YORK STATE DEPT OF HEAL</v>
          </cell>
        </row>
        <row r="11861">
          <cell r="C11861" t="str">
            <v>NYAHSA</v>
          </cell>
        </row>
        <row r="11862">
          <cell r="C11862" t="str">
            <v>REV MICHAEL ARPUTHAM</v>
          </cell>
        </row>
        <row r="11863">
          <cell r="C11863" t="str">
            <v>TELESTAR SYSTEMS INC</v>
          </cell>
        </row>
        <row r="11864">
          <cell r="C11864" t="str">
            <v>Other Void</v>
          </cell>
        </row>
        <row r="11865">
          <cell r="C11865" t="str">
            <v>Other Void</v>
          </cell>
        </row>
        <row r="11866">
          <cell r="C11866" t="str">
            <v>Other Void</v>
          </cell>
        </row>
        <row r="11867">
          <cell r="C11867" t="str">
            <v>Tuition Reimbursement</v>
          </cell>
        </row>
        <row r="11868">
          <cell r="C11868" t="str">
            <v>A/P Other</v>
          </cell>
        </row>
        <row r="11869">
          <cell r="C11869" t="str">
            <v>ADP INC</v>
          </cell>
        </row>
        <row r="11870">
          <cell r="C11870" t="str">
            <v>AIDES AT HOME INC</v>
          </cell>
        </row>
        <row r="11871">
          <cell r="C11871" t="str">
            <v>AIRGAS</v>
          </cell>
        </row>
        <row r="11872">
          <cell r="C11872" t="str">
            <v>APPLIED MEDICAL</v>
          </cell>
        </row>
        <row r="11873">
          <cell r="C11873" t="str">
            <v>ARMSTRONG MEDICAL IND INC</v>
          </cell>
        </row>
        <row r="11874">
          <cell r="C11874" t="str">
            <v>ASCENT HEALTHCARE SOLUTIONS</v>
          </cell>
        </row>
        <row r="11875">
          <cell r="C11875" t="str">
            <v>BARRY TAUB</v>
          </cell>
        </row>
        <row r="11876">
          <cell r="C11876" t="str">
            <v>BD DEVELOPMENT LLC</v>
          </cell>
        </row>
        <row r="11877">
          <cell r="C11877" t="str">
            <v>BEN JELEN</v>
          </cell>
        </row>
        <row r="11878">
          <cell r="C11878" t="str">
            <v>BERNARD HODES GROUP INC</v>
          </cell>
        </row>
        <row r="11879">
          <cell r="C11879" t="str">
            <v>BESTCARE INC</v>
          </cell>
        </row>
        <row r="11880">
          <cell r="C11880" t="str">
            <v>BIO-RAD LABORATORIES, INC.</v>
          </cell>
        </row>
        <row r="11881">
          <cell r="C11881" t="str">
            <v>BRACCO DIAGNOSTICS INC</v>
          </cell>
        </row>
        <row r="11882">
          <cell r="C11882" t="str">
            <v>CADMET INC</v>
          </cell>
        </row>
        <row r="11883">
          <cell r="C11883" t="str">
            <v>CARDINAL HEALTH</v>
          </cell>
        </row>
        <row r="11884">
          <cell r="C11884" t="str">
            <v>CONMED</v>
          </cell>
        </row>
        <row r="11885">
          <cell r="C11885" t="str">
            <v>CUSHMAN &amp; WAKEFIELD INC</v>
          </cell>
        </row>
        <row r="11886">
          <cell r="C11886" t="str">
            <v>DECISION HEALTH</v>
          </cell>
        </row>
        <row r="11887">
          <cell r="C11887" t="str">
            <v>DIAGNOSTICA STAGO INC</v>
          </cell>
        </row>
        <row r="11888">
          <cell r="C11888" t="str">
            <v>FAMILY AIDES INC</v>
          </cell>
        </row>
        <row r="11889">
          <cell r="C11889" t="str">
            <v>HAY GROUP INC</v>
          </cell>
        </row>
        <row r="11890">
          <cell r="C11890" t="str">
            <v>HEALTH CARE COMPLIANCE</v>
          </cell>
        </row>
        <row r="11891">
          <cell r="C11891" t="str">
            <v>INFINITY LIGHTING ELECTRIC</v>
          </cell>
        </row>
        <row r="11892">
          <cell r="C11892" t="str">
            <v>KAMALESH EDUPUGANTI</v>
          </cell>
        </row>
        <row r="11893">
          <cell r="C11893" t="str">
            <v>KPMG LLP</v>
          </cell>
        </row>
        <row r="11894">
          <cell r="C11894" t="str">
            <v>LEE HECHT HARRISON INC</v>
          </cell>
        </row>
        <row r="11895">
          <cell r="C11895" t="str">
            <v>LIFELINE SYSTEMS COMPANY</v>
          </cell>
        </row>
        <row r="11896">
          <cell r="C11896" t="str">
            <v>LIFESPIRE INC SUPP WK</v>
          </cell>
        </row>
        <row r="11897">
          <cell r="C11897" t="str">
            <v>MED COMP ALLIANCE LLC</v>
          </cell>
        </row>
        <row r="11898">
          <cell r="C11898" t="str">
            <v>MICHAEL L STERN</v>
          </cell>
        </row>
        <row r="11899">
          <cell r="C11899" t="str">
            <v>NAVIGANT CONSULTING, INC</v>
          </cell>
        </row>
        <row r="11900">
          <cell r="C11900" t="str">
            <v>NETSMART</v>
          </cell>
        </row>
        <row r="11901">
          <cell r="C11901" t="str">
            <v>NEW YORK ROAD RUNNERS</v>
          </cell>
        </row>
        <row r="11902">
          <cell r="C11902" t="str">
            <v>NOUVEAU ELEVATOR INC</v>
          </cell>
        </row>
        <row r="11903">
          <cell r="C11903" t="str">
            <v>NURSING PERSONNEL HOMECARE</v>
          </cell>
        </row>
        <row r="11904">
          <cell r="C11904" t="str">
            <v>OCEANSIDE INSTITUTIONAL IND</v>
          </cell>
        </row>
        <row r="11905">
          <cell r="C11905" t="str">
            <v>ONWARD HEALTHCARE INC</v>
          </cell>
        </row>
        <row r="11906">
          <cell r="C11906" t="str">
            <v>OR SOLUTIONS, INC</v>
          </cell>
        </row>
        <row r="11907">
          <cell r="C11907" t="str">
            <v>PAMELA CLARKE</v>
          </cell>
        </row>
        <row r="11908">
          <cell r="C11908" t="str">
            <v>PANO LOGIC INC</v>
          </cell>
        </row>
        <row r="11909">
          <cell r="C11909" t="str">
            <v>PAXXON HEALTHCARE SERVICES</v>
          </cell>
        </row>
        <row r="11910">
          <cell r="C11910" t="str">
            <v>RANO LALLI</v>
          </cell>
        </row>
        <row r="11911">
          <cell r="C11911" t="str">
            <v>SALCARE HOME HEALTH SERVICE</v>
          </cell>
        </row>
        <row r="11912">
          <cell r="C11912" t="str">
            <v>SAMIR QASIM MD</v>
          </cell>
        </row>
        <row r="11913">
          <cell r="C11913" t="str">
            <v>SERVICE DIRECTIONS INC</v>
          </cell>
        </row>
        <row r="11914">
          <cell r="C11914" t="str">
            <v>STERLING INFOSYSTEMS, INC</v>
          </cell>
        </row>
        <row r="11915">
          <cell r="C11915" t="str">
            <v>SWISSLOG TRANSLOGIC CORP</v>
          </cell>
        </row>
        <row r="11916">
          <cell r="C11916" t="str">
            <v>WHITE GLOVE INC</v>
          </cell>
        </row>
        <row r="11917">
          <cell r="C11917" t="str">
            <v>WORLDPOINT ECC  INC</v>
          </cell>
        </row>
        <row r="11918">
          <cell r="C11918" t="str">
            <v>NEW YORK ROAD RUNNERS</v>
          </cell>
        </row>
        <row r="11919">
          <cell r="C11919" t="str">
            <v>A/P Other</v>
          </cell>
        </row>
        <row r="11920">
          <cell r="C11920" t="str">
            <v>ABC AUTOMATIC FIRE PROTECTI</v>
          </cell>
        </row>
        <row r="11921">
          <cell r="C11921" t="str">
            <v>ACCORDIS</v>
          </cell>
        </row>
        <row r="11922">
          <cell r="C11922" t="str">
            <v>BD DEVELOPMENT LLC</v>
          </cell>
        </row>
        <row r="11923">
          <cell r="C11923" t="str">
            <v>CAID SOLUTIONS</v>
          </cell>
        </row>
        <row r="11924">
          <cell r="C11924" t="str">
            <v>CARDINAL HEALTH</v>
          </cell>
        </row>
        <row r="11925">
          <cell r="C11925" t="str">
            <v>CARL MARKS ADVISORY GROUP</v>
          </cell>
        </row>
        <row r="11926">
          <cell r="C11926" t="str">
            <v>CAS MEDICAL SYSTEMS, INC.</v>
          </cell>
        </row>
        <row r="11927">
          <cell r="C11927" t="str">
            <v>CELLESTIS INC</v>
          </cell>
        </row>
        <row r="11928">
          <cell r="C11928" t="str">
            <v>COMMVAULT SYSTEMS INC</v>
          </cell>
        </row>
        <row r="11929">
          <cell r="C11929" t="str">
            <v>CON EDISON</v>
          </cell>
        </row>
        <row r="11930">
          <cell r="C11930" t="str">
            <v>COUNTY GRAPHICS FORMS MGMT</v>
          </cell>
        </row>
        <row r="11931">
          <cell r="C11931" t="str">
            <v>D&amp;J REPAIR SERVICE</v>
          </cell>
        </row>
        <row r="11932">
          <cell r="C11932" t="str">
            <v>DAN POLLOCK</v>
          </cell>
        </row>
        <row r="11933">
          <cell r="C11933" t="str">
            <v>DIAGNOSTICA STAGO INC</v>
          </cell>
        </row>
        <row r="11934">
          <cell r="C11934" t="str">
            <v>E RECOVERY LLC</v>
          </cell>
        </row>
        <row r="11935">
          <cell r="C11935" t="str">
            <v>EDWARDS LIFESCIENCES LLC</v>
          </cell>
        </row>
        <row r="11936">
          <cell r="C11936" t="str">
            <v>GE HEALTHCARE FINANCIAL SER</v>
          </cell>
        </row>
        <row r="11937">
          <cell r="C11937" t="str">
            <v>GE HEALTHCARE IITS USA CORP</v>
          </cell>
        </row>
        <row r="11938">
          <cell r="C11938" t="str">
            <v>HEALTH FACILITY ASSESSMT FU</v>
          </cell>
        </row>
        <row r="11939">
          <cell r="C11939" t="str">
            <v>JEM SANITATION CORP</v>
          </cell>
        </row>
        <row r="11940">
          <cell r="C11940" t="str">
            <v>JZANUS LTD</v>
          </cell>
        </row>
        <row r="11941">
          <cell r="C11941" t="str">
            <v>KAMMSON INDUSTRIES INC</v>
          </cell>
        </row>
        <row r="11942">
          <cell r="C11942" t="str">
            <v>LANTHEUS MEDICAL IMAGING</v>
          </cell>
        </row>
        <row r="11943">
          <cell r="C11943" t="str">
            <v>MCBEE ASSOCIATES INC</v>
          </cell>
        </row>
        <row r="11944">
          <cell r="C11944" t="str">
            <v>MED ASSETS NRS SYSTEMS LLC</v>
          </cell>
        </row>
        <row r="11945">
          <cell r="C11945" t="str">
            <v>MEDICAL ACCOUNTS SERVICE</v>
          </cell>
        </row>
        <row r="11946">
          <cell r="C11946" t="str">
            <v>MEDICAL MANAGEMENT RESOURCE</v>
          </cell>
        </row>
        <row r="11947">
          <cell r="C11947" t="str">
            <v>MENSCH MILL &amp; LUMBER CORP</v>
          </cell>
        </row>
        <row r="11948">
          <cell r="C11948" t="str">
            <v>MINDRAY DA USA INC</v>
          </cell>
        </row>
        <row r="11949">
          <cell r="C11949" t="str">
            <v>MUSCULOSKELETAL TRANSPLANT</v>
          </cell>
        </row>
        <row r="11950">
          <cell r="C11950" t="str">
            <v>NATIONAL GRID</v>
          </cell>
        </row>
        <row r="11951">
          <cell r="C11951" t="str">
            <v>NEW YORK CITY WATER BOARD</v>
          </cell>
        </row>
        <row r="11952">
          <cell r="C11952" t="str">
            <v>NYC MTA</v>
          </cell>
        </row>
        <row r="11953">
          <cell r="C11953" t="str">
            <v>PETTY CASH</v>
          </cell>
        </row>
        <row r="11954">
          <cell r="C11954" t="str">
            <v>R &amp; V FLOORING SYSTEMS INC</v>
          </cell>
        </row>
        <row r="11955">
          <cell r="C11955" t="str">
            <v>RS HEALTHCARE CONSULTANTS L</v>
          </cell>
        </row>
        <row r="11956">
          <cell r="C11956" t="str">
            <v>RUCCI OIL COMPANY INC</v>
          </cell>
        </row>
        <row r="11957">
          <cell r="C11957" t="str">
            <v>SIMIONE CONSULTANTS</v>
          </cell>
        </row>
        <row r="11958">
          <cell r="C11958" t="str">
            <v>SOMATICS, LLC</v>
          </cell>
        </row>
        <row r="11959">
          <cell r="C11959" t="str">
            <v>TD BANK</v>
          </cell>
        </row>
        <row r="11960">
          <cell r="C11960" t="str">
            <v>THE HARDENBURGH GROUP, LLC</v>
          </cell>
        </row>
        <row r="11961">
          <cell r="C11961" t="str">
            <v>W B MASON CO INC</v>
          </cell>
        </row>
        <row r="11962">
          <cell r="C11962" t="str">
            <v>ZAVATA INC</v>
          </cell>
        </row>
        <row r="11963">
          <cell r="C11963" t="str">
            <v>FFS</v>
          </cell>
        </row>
        <row r="11964">
          <cell r="C11964" t="str">
            <v>A/P Other</v>
          </cell>
        </row>
        <row r="11965">
          <cell r="C11965" t="str">
            <v>ADP INC</v>
          </cell>
        </row>
        <row r="11966">
          <cell r="C11966" t="str">
            <v>AIRGAS</v>
          </cell>
        </row>
        <row r="11967">
          <cell r="C11967" t="str">
            <v>APEX LABORATORY INC</v>
          </cell>
        </row>
        <row r="11968">
          <cell r="C11968" t="str">
            <v>BISHOP MUAVERO CENTER</v>
          </cell>
        </row>
        <row r="11969">
          <cell r="C11969" t="str">
            <v>BROTHERS OF THE CHRISTIAN</v>
          </cell>
        </row>
        <row r="11970">
          <cell r="C11970" t="str">
            <v>CARLA PETRULLO</v>
          </cell>
        </row>
        <row r="11971">
          <cell r="C11971" t="str">
            <v>CHRISTINE FILIPPINI</v>
          </cell>
        </row>
        <row r="11972">
          <cell r="C11972" t="str">
            <v>CON EDISON</v>
          </cell>
        </row>
        <row r="11973">
          <cell r="C11973" t="str">
            <v>COUNTY GRAPHICS FORMS MGMT</v>
          </cell>
        </row>
        <row r="11974">
          <cell r="C11974" t="str">
            <v>DAUGHTERS OF CHARITY OF ST</v>
          </cell>
        </row>
        <row r="11975">
          <cell r="C11975" t="str">
            <v>DAUGHTERS OF DIVINE LOVE</v>
          </cell>
        </row>
        <row r="11976">
          <cell r="C11976" t="str">
            <v>DAUGHTERS OF MARY MOTHER OF</v>
          </cell>
        </row>
        <row r="11977">
          <cell r="C11977" t="str">
            <v>GUARDIAN CONSULTING SVCS IN</v>
          </cell>
        </row>
        <row r="11978">
          <cell r="C11978" t="str">
            <v>ISLANDAIRE INC</v>
          </cell>
        </row>
        <row r="11979">
          <cell r="C11979" t="str">
            <v>JANET MACCARIO</v>
          </cell>
        </row>
        <row r="11980">
          <cell r="C11980" t="str">
            <v>JANET TAWES</v>
          </cell>
        </row>
        <row r="11981">
          <cell r="C11981" t="str">
            <v>JOAN LINDSEY</v>
          </cell>
        </row>
        <row r="11982">
          <cell r="C11982" t="str">
            <v>KATHLEEN DUCEY</v>
          </cell>
        </row>
        <row r="11983">
          <cell r="C11983" t="str">
            <v>LANGUAGE LINES SERVICES</v>
          </cell>
        </row>
        <row r="11984">
          <cell r="C11984" t="str">
            <v>LOEB &amp; TROPER</v>
          </cell>
        </row>
        <row r="11985">
          <cell r="C11985" t="str">
            <v>MARGARET SMITH</v>
          </cell>
        </row>
        <row r="11986">
          <cell r="C11986" t="str">
            <v>MARTHA PONTONE</v>
          </cell>
        </row>
        <row r="11987">
          <cell r="C11987" t="str">
            <v>MARY BROWN</v>
          </cell>
        </row>
        <row r="11988">
          <cell r="C11988" t="str">
            <v>MMS-A MEDICAL SUPPLY COMPAN</v>
          </cell>
        </row>
        <row r="11989">
          <cell r="C11989" t="str">
            <v>MELISSA FERRARI</v>
          </cell>
        </row>
        <row r="11990">
          <cell r="C11990" t="str">
            <v>NANCY ALLERT</v>
          </cell>
        </row>
        <row r="11991">
          <cell r="C11991" t="str">
            <v>NEW YORK CITY WATER BOARD</v>
          </cell>
        </row>
        <row r="11992">
          <cell r="C11992" t="str">
            <v>PITNEY BOWES GLOBAL FINANCI</v>
          </cell>
        </row>
        <row r="11993">
          <cell r="C11993" t="str">
            <v>PROMETRIC</v>
          </cell>
        </row>
        <row r="11994">
          <cell r="C11994" t="str">
            <v>REV MICHAEL ARPUTHAM</v>
          </cell>
        </row>
        <row r="11995">
          <cell r="C11995" t="str">
            <v>REV STANLEY SHINKUT</v>
          </cell>
        </row>
        <row r="11996">
          <cell r="C11996" t="str">
            <v>RICHMOND UNIVERSITY MEDICAL</v>
          </cell>
        </row>
        <row r="11997">
          <cell r="C11997" t="str">
            <v>ROSARIO E MAGNO INT'L STAFF</v>
          </cell>
        </row>
        <row r="11998">
          <cell r="C11998" t="str">
            <v>S &amp; S WORLDWIDE INC.</v>
          </cell>
        </row>
        <row r="11999">
          <cell r="C11999" t="str">
            <v>A/P Other</v>
          </cell>
        </row>
        <row r="12000">
          <cell r="C12000" t="str">
            <v>ALMA YATCO</v>
          </cell>
        </row>
        <row r="12001">
          <cell r="C12001" t="str">
            <v>ALPHA NEUROLOGY PC</v>
          </cell>
        </row>
        <row r="12002">
          <cell r="C12002" t="str">
            <v>BARBARA SCHIANO, RN</v>
          </cell>
        </row>
        <row r="12003">
          <cell r="C12003" t="str">
            <v>CHRISTA BORCHERDING</v>
          </cell>
        </row>
        <row r="12004">
          <cell r="C12004" t="str">
            <v>CON EDISON</v>
          </cell>
        </row>
        <row r="12005">
          <cell r="C12005" t="str">
            <v>GLORIA GUNO, RN</v>
          </cell>
        </row>
        <row r="12006">
          <cell r="C12006" t="str">
            <v>GRACE TUBAN</v>
          </cell>
        </row>
        <row r="12007">
          <cell r="C12007" t="str">
            <v>MARIA L. MCGUIRE, RN</v>
          </cell>
        </row>
        <row r="12008">
          <cell r="C12008" t="str">
            <v>NADUBEETHT JAYRAM, MD</v>
          </cell>
        </row>
        <row r="12009">
          <cell r="C12009" t="str">
            <v>NANCY ENDOZO</v>
          </cell>
        </row>
        <row r="12010">
          <cell r="C12010" t="str">
            <v>NEW YORK CITY WATER BOARD</v>
          </cell>
        </row>
        <row r="12011">
          <cell r="C12011" t="str">
            <v>ROSARIO E MAGNO INT'L STAFF</v>
          </cell>
        </row>
        <row r="12012">
          <cell r="C12012" t="str">
            <v>TODT HILL UROLOGIC GRP PC</v>
          </cell>
        </row>
        <row r="12013">
          <cell r="C12013" t="str">
            <v>GE MEDICAL SYSTEMS</v>
          </cell>
        </row>
        <row r="12014">
          <cell r="C12014" t="str">
            <v>A/P Other</v>
          </cell>
        </row>
        <row r="12015">
          <cell r="C12015" t="str">
            <v>13-15 SHERIDAN SQUARE LLC</v>
          </cell>
        </row>
        <row r="12016">
          <cell r="C12016" t="str">
            <v>ACCORDIS</v>
          </cell>
        </row>
        <row r="12017">
          <cell r="C12017" t="str">
            <v>ANDREW FREDMAN ARCHITECT LL</v>
          </cell>
        </row>
        <row r="12018">
          <cell r="C12018" t="str">
            <v>APPLIED MEDICAL</v>
          </cell>
        </row>
        <row r="12019">
          <cell r="C12019" t="str">
            <v>ASHLAND HERCULES WATER TECH</v>
          </cell>
        </row>
        <row r="12020">
          <cell r="C12020" t="str">
            <v>BAUSCH &amp; LOMB INC</v>
          </cell>
        </row>
        <row r="12021">
          <cell r="C12021" t="str">
            <v>C.N.A. MAINTENANCE CO., INC</v>
          </cell>
        </row>
        <row r="12022">
          <cell r="C12022" t="str">
            <v>CHILDTHERAPYTOYS.COM</v>
          </cell>
        </row>
        <row r="12023">
          <cell r="C12023" t="str">
            <v>COOPER SURGICAL</v>
          </cell>
        </row>
        <row r="12024">
          <cell r="C12024" t="str">
            <v>DAV ED FIRE SYSTEMS INC</v>
          </cell>
        </row>
        <row r="12025">
          <cell r="C12025" t="str">
            <v>DEVO FIRE PROTECTION</v>
          </cell>
        </row>
        <row r="12026">
          <cell r="C12026" t="str">
            <v>E COM TECH</v>
          </cell>
        </row>
        <row r="12027">
          <cell r="C12027" t="str">
            <v>FEDEX</v>
          </cell>
        </row>
        <row r="12028">
          <cell r="C12028" t="str">
            <v>FLOWCARDIA INC.</v>
          </cell>
        </row>
        <row r="12029">
          <cell r="C12029" t="str">
            <v>HEMOCUE INC</v>
          </cell>
        </row>
        <row r="12030">
          <cell r="C12030" t="str">
            <v>INSIGHT</v>
          </cell>
        </row>
        <row r="12031">
          <cell r="C12031" t="str">
            <v>KOPFF NARDELLI &amp; DOPF LLP</v>
          </cell>
        </row>
        <row r="12032">
          <cell r="C12032" t="str">
            <v>LEAGUE OF VOLUNTARY HOSPITA</v>
          </cell>
        </row>
        <row r="12033">
          <cell r="C12033" t="str">
            <v>MEDRAD INC</v>
          </cell>
        </row>
        <row r="12034">
          <cell r="C12034" t="str">
            <v>METRO BLOOD SERVICE</v>
          </cell>
        </row>
        <row r="12035">
          <cell r="C12035" t="str">
            <v>NETWORK &amp; COMPANY INC</v>
          </cell>
        </row>
        <row r="12036">
          <cell r="C12036" t="str">
            <v>PROMPT PERSONNEL</v>
          </cell>
        </row>
        <row r="12037">
          <cell r="C12037" t="str">
            <v>SKYTEL</v>
          </cell>
        </row>
        <row r="12038">
          <cell r="C12038" t="str">
            <v>SODEXO OPERATIONS LLC</v>
          </cell>
        </row>
        <row r="12039">
          <cell r="C12039" t="str">
            <v>STRYKER MEDICAL CORPORATION</v>
          </cell>
        </row>
        <row r="12040">
          <cell r="C12040" t="str">
            <v>SYNCOR INTERNATIONAL CORP</v>
          </cell>
        </row>
        <row r="12041">
          <cell r="C12041" t="str">
            <v>SALIENT SURGICAL TECH., INC</v>
          </cell>
        </row>
        <row r="12042">
          <cell r="C12042" t="str">
            <v>UNITED PROTECTIVE ALARM SYS</v>
          </cell>
        </row>
        <row r="12043">
          <cell r="C12043" t="str">
            <v>WL GORE ASSOCIATES INC</v>
          </cell>
        </row>
        <row r="12044">
          <cell r="C12044" t="str">
            <v>ZAVATA INC</v>
          </cell>
        </row>
        <row r="12045">
          <cell r="C12045" t="str">
            <v>ALWAYS THERE RESPIRATORY HC</v>
          </cell>
        </row>
        <row r="12046">
          <cell r="C12046" t="str">
            <v>CHROMATE INDUSTRIAL CORP</v>
          </cell>
        </row>
        <row r="12047">
          <cell r="C12047" t="str">
            <v>FHS CONSULTANTS LLC</v>
          </cell>
        </row>
        <row r="12048">
          <cell r="C12048" t="str">
            <v>HOPE HOME CARE INC</v>
          </cell>
        </row>
        <row r="12049">
          <cell r="C12049" t="str">
            <v>NYC DEPARTMENT OF TRANSPORT</v>
          </cell>
        </row>
        <row r="12050">
          <cell r="C12050" t="str">
            <v>PRIME STAFFING, LLC</v>
          </cell>
        </row>
        <row r="12051">
          <cell r="C12051" t="str">
            <v>ROSARIO E MAGNO INT'L STAFF</v>
          </cell>
        </row>
        <row r="12052">
          <cell r="C12052" t="str">
            <v>SAFEHARBOR HEALTHCARE SERVI</v>
          </cell>
        </row>
        <row r="12053">
          <cell r="C12053" t="str">
            <v>SR'S OF MERCY OF THE AMERIC</v>
          </cell>
        </row>
        <row r="12054">
          <cell r="C12054" t="str">
            <v>AAA APPLE CAR SERVICE</v>
          </cell>
        </row>
        <row r="12055">
          <cell r="C12055" t="str">
            <v>GLENN MILLER</v>
          </cell>
        </row>
        <row r="12056">
          <cell r="C12056" t="str">
            <v>JEFF MILES</v>
          </cell>
        </row>
        <row r="12057">
          <cell r="C12057" t="str">
            <v>JACK MICELI DDS PC</v>
          </cell>
        </row>
        <row r="12058">
          <cell r="C12058" t="str">
            <v>NATIONAL GRID</v>
          </cell>
        </row>
        <row r="12059">
          <cell r="C12059" t="str">
            <v>NEW YORK STATE DEPT OF HEAL</v>
          </cell>
        </row>
        <row r="12060">
          <cell r="C12060" t="str">
            <v>NYC MTA</v>
          </cell>
        </row>
        <row r="12061">
          <cell r="C12061" t="str">
            <v>PAUL CARFAGNA</v>
          </cell>
        </row>
        <row r="12062">
          <cell r="C12062" t="str">
            <v>ROSARIO E MAGNO INT'L STAFF</v>
          </cell>
        </row>
        <row r="12063">
          <cell r="C12063" t="str">
            <v>13-15 SHERIDAN SQUARE LLC</v>
          </cell>
        </row>
        <row r="12064">
          <cell r="C12064" t="str">
            <v>Other Void</v>
          </cell>
        </row>
        <row r="12065">
          <cell r="C12065" t="str">
            <v>KOPFF NARDELLI &amp; DOPF LLP</v>
          </cell>
        </row>
        <row r="12066">
          <cell r="C12066" t="str">
            <v>MEDICAL ACCOUNTS SERVICE</v>
          </cell>
        </row>
        <row r="12067">
          <cell r="C12067" t="str">
            <v>A/P Other</v>
          </cell>
        </row>
        <row r="12068">
          <cell r="C12068" t="str">
            <v>AIRGAS</v>
          </cell>
        </row>
        <row r="12069">
          <cell r="C12069" t="str">
            <v>ALAN BONISTALL</v>
          </cell>
        </row>
        <row r="12070">
          <cell r="C12070" t="str">
            <v>ANGIO SCORE</v>
          </cell>
        </row>
        <row r="12071">
          <cell r="C12071" t="str">
            <v>BENDINER &amp; SCHLESINGER INC</v>
          </cell>
        </row>
        <row r="12072">
          <cell r="C12072" t="str">
            <v>BUTLER WOODCRAFTERS INC</v>
          </cell>
        </row>
        <row r="12073">
          <cell r="C12073" t="str">
            <v>EDWARDS SERVICES</v>
          </cell>
        </row>
        <row r="12074">
          <cell r="C12074" t="str">
            <v>CASTLE OIL CORP</v>
          </cell>
        </row>
        <row r="12075">
          <cell r="C12075" t="str">
            <v>CELLESTIS INC</v>
          </cell>
        </row>
        <row r="12076">
          <cell r="C12076" t="str">
            <v>CINTAS CORPORATION</v>
          </cell>
        </row>
        <row r="12077">
          <cell r="C12077" t="str">
            <v>COUNTY GRAPHICS FORMS MGMT</v>
          </cell>
        </row>
        <row r="12078">
          <cell r="C12078" t="str">
            <v>CROWN JANITORIAL PRODUCTS,</v>
          </cell>
        </row>
        <row r="12079">
          <cell r="C12079" t="str">
            <v>GUARDIAN FIRE TESTING LABS</v>
          </cell>
        </row>
        <row r="12080">
          <cell r="C12080" t="str">
            <v>HIGH RISE FIRE PROTECTION C</v>
          </cell>
        </row>
        <row r="12081">
          <cell r="C12081" t="str">
            <v>KARL STORZ ENDOSCOPY AMERIC</v>
          </cell>
        </row>
        <row r="12082">
          <cell r="C12082" t="str">
            <v>KAUFMAN BORGEEST &amp; RYAN LLP</v>
          </cell>
        </row>
        <row r="12083">
          <cell r="C12083" t="str">
            <v>LANGUAGE LINES SERVICES</v>
          </cell>
        </row>
        <row r="12084">
          <cell r="C12084" t="str">
            <v>LUTHIN ASSOC INC</v>
          </cell>
        </row>
        <row r="12085">
          <cell r="C12085" t="str">
            <v>MAROTTA &amp; SONS PLUMBING AND</v>
          </cell>
        </row>
        <row r="12086">
          <cell r="C12086" t="str">
            <v>MARTAB MEDICAL INC</v>
          </cell>
        </row>
        <row r="12087">
          <cell r="C12087" t="str">
            <v>MEDICAL MANAGEMENT RESOURCE</v>
          </cell>
        </row>
        <row r="12088">
          <cell r="C12088" t="str">
            <v>MICHAEL LABRIOLA INC</v>
          </cell>
        </row>
        <row r="12089">
          <cell r="C12089" t="str">
            <v>MID ISLAND ELECTRICAL</v>
          </cell>
        </row>
        <row r="12090">
          <cell r="C12090" t="str">
            <v>NETSMART</v>
          </cell>
        </row>
        <row r="12091">
          <cell r="C12091" t="str">
            <v>NEW YORK STATE DEPARTMENT</v>
          </cell>
        </row>
        <row r="12092">
          <cell r="C12092" t="str">
            <v>O BERK CO OF NEW ENGLAND LL</v>
          </cell>
        </row>
        <row r="12093">
          <cell r="C12093" t="str">
            <v>OCEANSIDE INSTITUTIONAL IND</v>
          </cell>
        </row>
        <row r="12094">
          <cell r="C12094" t="str">
            <v>ORASURE TECHNOLOGIES INC</v>
          </cell>
        </row>
        <row r="12095">
          <cell r="C12095" t="str">
            <v>PROMAX ELECTRICAL CONTRACTI</v>
          </cell>
        </row>
        <row r="12096">
          <cell r="C12096" t="str">
            <v>RINGO LLC</v>
          </cell>
        </row>
        <row r="12097">
          <cell r="C12097" t="str">
            <v>SCANLAN INTERNATIONAL</v>
          </cell>
        </row>
        <row r="12098">
          <cell r="C12098" t="str">
            <v>SCULLY CONSTRUCTION LLC</v>
          </cell>
        </row>
        <row r="12099">
          <cell r="C12099" t="str">
            <v>SHERWIN WILLIAMS</v>
          </cell>
        </row>
        <row r="12100">
          <cell r="C12100" t="str">
            <v>STERLING SANITARY SUPPLY CO</v>
          </cell>
        </row>
        <row r="12101">
          <cell r="C12101" t="str">
            <v>U.S. DIAGNOSTICS</v>
          </cell>
        </row>
        <row r="12102">
          <cell r="C12102" t="str">
            <v>VERIZON</v>
          </cell>
        </row>
        <row r="12103">
          <cell r="C12103" t="str">
            <v>WESTCHESTER MEDICAL GROUP</v>
          </cell>
        </row>
        <row r="12104">
          <cell r="C12104" t="str">
            <v>WHITE PLAINS HOSPITAL</v>
          </cell>
        </row>
        <row r="12105">
          <cell r="C12105" t="str">
            <v>WL GORE ASSOCIATES INC</v>
          </cell>
        </row>
        <row r="12106">
          <cell r="C12106" t="str">
            <v>WW GRAINGER INC</v>
          </cell>
        </row>
        <row r="12107">
          <cell r="C12107" t="str">
            <v>ZIMMER SPINE SURGICAL INC</v>
          </cell>
        </row>
        <row r="12108">
          <cell r="C12108" t="str">
            <v>CARDINAL HEALTH</v>
          </cell>
        </row>
        <row r="12109">
          <cell r="C12109" t="str">
            <v>FHS CONSULTANTS LLC</v>
          </cell>
        </row>
        <row r="12110">
          <cell r="C12110" t="str">
            <v>IMPERIAL BAG&amp;PAPER CO LLC I</v>
          </cell>
        </row>
        <row r="12111">
          <cell r="C12111" t="str">
            <v>NATIONAL GRID</v>
          </cell>
        </row>
        <row r="12112">
          <cell r="C12112" t="str">
            <v>SISTERS OF THE GOOD SHEPHER</v>
          </cell>
        </row>
        <row r="12113">
          <cell r="C12113" t="str">
            <v>STERLING INFOSYSTEMS, INC</v>
          </cell>
        </row>
        <row r="12114">
          <cell r="C12114" t="str">
            <v>TPF NURSING REGISTRY INC</v>
          </cell>
        </row>
        <row r="12115">
          <cell r="C12115" t="str">
            <v>UNITEX TEXTILE RENTAL SERVI</v>
          </cell>
        </row>
        <row r="12116">
          <cell r="C12116" t="str">
            <v>WW GRAINGER INC</v>
          </cell>
        </row>
        <row r="12117">
          <cell r="C12117" t="str">
            <v>ZURICH AMERICAN INSURANCE C</v>
          </cell>
        </row>
        <row r="12118">
          <cell r="C12118" t="str">
            <v>CARDINAL HEALTH</v>
          </cell>
        </row>
        <row r="12119">
          <cell r="C12119" t="str">
            <v>MMS-A MEDICAL SUPPLY COMPAN</v>
          </cell>
        </row>
        <row r="12120">
          <cell r="C12120" t="str">
            <v>METROPOLITAN DATA SOLUTIONS</v>
          </cell>
        </row>
        <row r="12121">
          <cell r="C12121" t="str">
            <v>NORTHEAST FIRESHIELD INC</v>
          </cell>
        </row>
        <row r="12122">
          <cell r="C12122" t="str">
            <v>VTA MANAGEMENT SERVICES INC</v>
          </cell>
        </row>
        <row r="12123">
          <cell r="C12123" t="str">
            <v>DOD</v>
          </cell>
        </row>
        <row r="12124">
          <cell r="C12124" t="str">
            <v>Tuition Reimbursement</v>
          </cell>
        </row>
        <row r="12125">
          <cell r="C12125" t="str">
            <v>Physician Fees</v>
          </cell>
        </row>
        <row r="12126">
          <cell r="C12126" t="str">
            <v>FFS</v>
          </cell>
        </row>
        <row r="12127">
          <cell r="C12127" t="str">
            <v>A/P Other</v>
          </cell>
        </row>
        <row r="12128">
          <cell r="C12128" t="str">
            <v>Travel</v>
          </cell>
        </row>
        <row r="12129">
          <cell r="C12129" t="str">
            <v>1199 SEIU POLITICAL ACT FUN</v>
          </cell>
        </row>
        <row r="12130">
          <cell r="C12130" t="str">
            <v>1199 SEIU DUES</v>
          </cell>
        </row>
        <row r="12131">
          <cell r="C12131" t="str">
            <v>1199 SEIU FEDERAL CREDIT UN</v>
          </cell>
        </row>
        <row r="12132">
          <cell r="C12132" t="str">
            <v>1199 SEIU HOME MTGE LOAN PR</v>
          </cell>
        </row>
        <row r="12133">
          <cell r="C12133" t="str">
            <v>221 CANAL STREET, LLC</v>
          </cell>
        </row>
        <row r="12134">
          <cell r="C12134" t="str">
            <v>ACCREDO HEALTH GROUP INC</v>
          </cell>
        </row>
        <row r="12135">
          <cell r="C12135" t="str">
            <v>ADVANCE DISTRIBUTING</v>
          </cell>
        </row>
        <row r="12136">
          <cell r="C12136" t="str">
            <v>AETNA INC</v>
          </cell>
        </row>
        <row r="12137">
          <cell r="C12137" t="str">
            <v>AETNA LIFE INS &amp; ANNUNITY C</v>
          </cell>
        </row>
        <row r="12138">
          <cell r="C12138" t="str">
            <v>AETNA LIFE INS ONLY</v>
          </cell>
        </row>
        <row r="12139">
          <cell r="C12139" t="str">
            <v>AIDS SERVICE CENTER</v>
          </cell>
        </row>
        <row r="12140">
          <cell r="C12140" t="str">
            <v>ALAN HIRSCHFELD MD</v>
          </cell>
        </row>
        <row r="12141">
          <cell r="C12141" t="str">
            <v>ALLCARE NURSING SERVICE</v>
          </cell>
        </row>
        <row r="12142">
          <cell r="C12142" t="str">
            <v>ALL VOICE COMMUNICATIONS</v>
          </cell>
        </row>
        <row r="12143">
          <cell r="C12143" t="str">
            <v>ALLEN HEALTH CARE SERVICES</v>
          </cell>
        </row>
        <row r="12144">
          <cell r="C12144" t="str">
            <v>AMERICAN ARBITRATION ASSOC</v>
          </cell>
        </row>
        <row r="12145">
          <cell r="C12145" t="str">
            <v>AMERICARE PHARMACEUTICAL SE</v>
          </cell>
        </row>
        <row r="12146">
          <cell r="C12146" t="str">
            <v>AMITABHA MAZUMER MD</v>
          </cell>
        </row>
        <row r="12147">
          <cell r="C12147" t="str">
            <v>ANESTHESIA &amp; CRITICAL CARE</v>
          </cell>
        </row>
        <row r="12148">
          <cell r="C12148" t="str">
            <v>ANTHONY STARPOLI MD</v>
          </cell>
        </row>
        <row r="12149">
          <cell r="C12149" t="str">
            <v>ANTONIO URBINA MD</v>
          </cell>
        </row>
        <row r="12150">
          <cell r="C12150" t="str">
            <v>APPLE BEEPER</v>
          </cell>
        </row>
        <row r="12151">
          <cell r="C12151" t="str">
            <v>APPLE BEEPER</v>
          </cell>
        </row>
        <row r="12152">
          <cell r="C12152" t="str">
            <v>ARAMARK REFRESHMENT SERV</v>
          </cell>
        </row>
        <row r="12153">
          <cell r="C12153" t="str">
            <v>ARIEL TEITEL MD</v>
          </cell>
        </row>
        <row r="12154">
          <cell r="C12154" t="str">
            <v>AUDIO HELP ASSOCIATES INC</v>
          </cell>
        </row>
        <row r="12155">
          <cell r="C12155" t="str">
            <v>ACXIOM INFOR. SECURITY SVCS</v>
          </cell>
        </row>
        <row r="12156">
          <cell r="C12156" t="str">
            <v>BABAK SANEI FARD MD</v>
          </cell>
        </row>
        <row r="12157">
          <cell r="C12157" t="str">
            <v>BASIL A. KOCUR MD</v>
          </cell>
        </row>
        <row r="12158">
          <cell r="C12158" t="str">
            <v>BAXTER HEALTHCARE CORP</v>
          </cell>
        </row>
        <row r="12159">
          <cell r="C12159" t="str">
            <v>BAYER DIAGNOSTICS</v>
          </cell>
        </row>
        <row r="12160">
          <cell r="C12160" t="str">
            <v>BAYER HEALTHCARE LLC</v>
          </cell>
        </row>
        <row r="12161">
          <cell r="C12161" t="str">
            <v>BD DEVELOPMENT LLC</v>
          </cell>
        </row>
        <row r="12162">
          <cell r="C12162" t="str">
            <v>BEHAVIORAL TECH, LLC</v>
          </cell>
        </row>
        <row r="12163">
          <cell r="C12163" t="str">
            <v>BERYL COMPANIES</v>
          </cell>
        </row>
        <row r="12164">
          <cell r="C12164" t="str">
            <v>BIOFEEDBACK RESOURCES INTL.</v>
          </cell>
        </row>
        <row r="12165">
          <cell r="C12165" t="str">
            <v>BON TON CONSULTING</v>
          </cell>
        </row>
        <row r="12166">
          <cell r="C12166" t="str">
            <v>BOSTON SCIENTIFIC SCIMED</v>
          </cell>
        </row>
        <row r="12167">
          <cell r="C12167" t="str">
            <v>BRAIN LAB</v>
          </cell>
        </row>
        <row r="12168">
          <cell r="C12168" t="str">
            <v>BRUCE CHARLES ZABLOW MD</v>
          </cell>
        </row>
        <row r="12169">
          <cell r="C12169" t="str">
            <v>BURLINGTON MEDICAL SUPPLIES</v>
          </cell>
        </row>
        <row r="12170">
          <cell r="C12170" t="str">
            <v>CABLEVISION SYSTEMS</v>
          </cell>
        </row>
        <row r="12171">
          <cell r="C12171" t="str">
            <v>CAPPIELLO &amp; CAPPIELLO</v>
          </cell>
        </row>
        <row r="12172">
          <cell r="C12172" t="str">
            <v>EDWARDS SERVICES</v>
          </cell>
        </row>
        <row r="12173">
          <cell r="C12173" t="str">
            <v>CASH ZONE CHECK CASHING COR</v>
          </cell>
        </row>
        <row r="12174">
          <cell r="C12174" t="str">
            <v>CASTLE OIL CORP</v>
          </cell>
        </row>
        <row r="12175">
          <cell r="C12175" t="str">
            <v>CHINESE AMERICAN MEDICAL</v>
          </cell>
        </row>
        <row r="12176">
          <cell r="C12176" t="str">
            <v>CHRISTINE FOWLEY</v>
          </cell>
        </row>
        <row r="12177">
          <cell r="C12177" t="str">
            <v>CHRISTOS STAVROPOULOS, MD</v>
          </cell>
        </row>
        <row r="12178">
          <cell r="C12178" t="str">
            <v>CO BIGELOW CHEMIST</v>
          </cell>
        </row>
        <row r="12179">
          <cell r="C12179" t="str">
            <v>COMMITTEE OF INTERNS &amp; RESI</v>
          </cell>
        </row>
        <row r="12180">
          <cell r="C12180" t="str">
            <v>COMMITTEE OF INTERNS AND RE</v>
          </cell>
        </row>
        <row r="12181">
          <cell r="C12181" t="str">
            <v>CONFUCIUS PHARMACY &amp; SURGIC</v>
          </cell>
        </row>
        <row r="12182">
          <cell r="C12182" t="str">
            <v>CONNEX INTERNATIONAL</v>
          </cell>
        </row>
        <row r="12183">
          <cell r="C12183" t="str">
            <v>CUMMINS METROPOWER INC</v>
          </cell>
        </row>
        <row r="12184">
          <cell r="C12184" t="str">
            <v>CVS</v>
          </cell>
        </row>
        <row r="12185">
          <cell r="C12185" t="str">
            <v>DADE BEHRING INC</v>
          </cell>
        </row>
        <row r="12186">
          <cell r="C12186" t="str">
            <v>DELLA FEMINA ROTHSCHILD JEA</v>
          </cell>
        </row>
        <row r="12187">
          <cell r="C12187" t="str">
            <v>DOCTORS TELECOM ANSWERING S</v>
          </cell>
        </row>
        <row r="12188">
          <cell r="C12188" t="str">
            <v>DR JOHN DZIEDZIC</v>
          </cell>
        </row>
        <row r="12189">
          <cell r="C12189" t="str">
            <v>E M IMAGING</v>
          </cell>
        </row>
        <row r="12190">
          <cell r="C12190" t="str">
            <v>EDIMS, LLC</v>
          </cell>
        </row>
        <row r="12191">
          <cell r="C12191" t="str">
            <v>ELSEVIER</v>
          </cell>
        </row>
        <row r="12192">
          <cell r="C12192" t="str">
            <v>FEDERAL RESERVE BANK</v>
          </cell>
        </row>
        <row r="12193">
          <cell r="C12193" t="str">
            <v>FELIX URMAN MD</v>
          </cell>
        </row>
        <row r="12194">
          <cell r="C12194" t="str">
            <v>FOCUS COMMUNICATIONS</v>
          </cell>
        </row>
        <row r="12195">
          <cell r="C12195" t="str">
            <v>FR REYNALDO A DOMAGAS</v>
          </cell>
        </row>
        <row r="12196">
          <cell r="C12196" t="str">
            <v>FRANCES WONG</v>
          </cell>
        </row>
        <row r="12197">
          <cell r="C12197" t="str">
            <v>FRANCISCAN FRIARS</v>
          </cell>
        </row>
        <row r="12198">
          <cell r="C12198" t="str">
            <v>FRIARS MINOR OF THE ORDER O</v>
          </cell>
        </row>
        <row r="12199">
          <cell r="C12199" t="str">
            <v>FUELMAN/FLEETCOR</v>
          </cell>
        </row>
        <row r="12200">
          <cell r="C12200" t="str">
            <v>GC BALLROOM OPERATOR, LLC</v>
          </cell>
        </row>
        <row r="12201">
          <cell r="C12201" t="str">
            <v>GE APPLIANCES</v>
          </cell>
        </row>
        <row r="12202">
          <cell r="C12202" t="str">
            <v>GLOBAL LANGUAGE SOLUTIONS</v>
          </cell>
        </row>
        <row r="12203">
          <cell r="C12203" t="str">
            <v>GOTHAM PER DIEM INC</v>
          </cell>
        </row>
        <row r="12204">
          <cell r="C12204" t="str">
            <v>GREATER NEW YORK COUNCILS,</v>
          </cell>
        </row>
        <row r="12205">
          <cell r="C12205" t="str">
            <v>GREENWICH MEDICAL ANESTHESI</v>
          </cell>
        </row>
        <row r="12206">
          <cell r="C12206" t="str">
            <v>HARRY MOUSSOURIS MD</v>
          </cell>
        </row>
        <row r="12207">
          <cell r="C12207" t="str">
            <v>HOME CARE ASSOC OF NYS INC</v>
          </cell>
        </row>
        <row r="12208">
          <cell r="C12208" t="str">
            <v>HUSSEIN M ABDEL DAYEM MD</v>
          </cell>
        </row>
        <row r="12209">
          <cell r="C12209" t="str">
            <v>J.A. MAJORS</v>
          </cell>
        </row>
        <row r="12210">
          <cell r="C12210" t="str">
            <v>JAY NADELBACH</v>
          </cell>
        </row>
        <row r="12211">
          <cell r="C12211" t="str">
            <v>JEREMY WINELL MD</v>
          </cell>
        </row>
        <row r="12212">
          <cell r="C12212" t="str">
            <v>JOHN ZURIK</v>
          </cell>
        </row>
        <row r="12213">
          <cell r="C12213" t="str">
            <v>JOSEPH RACCUIA MD</v>
          </cell>
        </row>
        <row r="12214">
          <cell r="C12214" t="str">
            <v>JOSEPH T ENGLISH MD</v>
          </cell>
        </row>
        <row r="12215">
          <cell r="C12215" t="str">
            <v>JOYCE FOGEL MD</v>
          </cell>
        </row>
        <row r="12216">
          <cell r="C12216" t="str">
            <v>JP MORGAN CHASE BANK, N.A.</v>
          </cell>
        </row>
        <row r="12217">
          <cell r="C12217" t="str">
            <v>JULIAN SOSNER MD</v>
          </cell>
        </row>
        <row r="12218">
          <cell r="C12218" t="str">
            <v>K-PAX</v>
          </cell>
        </row>
        <row r="12219">
          <cell r="C12219" t="str">
            <v>KINGSBROOK JEWISH MEDICAL</v>
          </cell>
        </row>
        <row r="12220">
          <cell r="C12220" t="str">
            <v>LENA DARRELL</v>
          </cell>
        </row>
        <row r="12221">
          <cell r="C12221" t="str">
            <v>LEXISNEXIS</v>
          </cell>
        </row>
        <row r="12222">
          <cell r="C12222" t="str">
            <v>LIFE INSURANCE CO OF BOSTON</v>
          </cell>
        </row>
        <row r="12223">
          <cell r="C12223" t="str">
            <v>LOCAL 550 IBT</v>
          </cell>
        </row>
        <row r="12224">
          <cell r="C12224" t="str">
            <v>LOG ON COMPUTER &amp; MAILING</v>
          </cell>
        </row>
        <row r="12225">
          <cell r="C12225" t="str">
            <v>MARGARET D SMITH MD</v>
          </cell>
        </row>
        <row r="12226">
          <cell r="C12226" t="str">
            <v>MARIA BERDELLA MD</v>
          </cell>
        </row>
        <row r="12227">
          <cell r="C12227" t="str">
            <v>MASSACHUSETTS CASUALTY</v>
          </cell>
        </row>
        <row r="12228">
          <cell r="C12228" t="str">
            <v>MED COMP ALLIANCE LLC</v>
          </cell>
        </row>
        <row r="12229">
          <cell r="C12229" t="str">
            <v>MEDFONE NATIONWIDE INC</v>
          </cell>
        </row>
        <row r="12230">
          <cell r="C12230" t="str">
            <v>MEDFONE NATIONWIDE INC</v>
          </cell>
        </row>
        <row r="12231">
          <cell r="C12231" t="str">
            <v>MEDICAL LABORATORIES OF</v>
          </cell>
        </row>
        <row r="12232">
          <cell r="C12232" t="str">
            <v>MEDLINE INDUSTRIES INC</v>
          </cell>
        </row>
        <row r="12233">
          <cell r="C12233" t="str">
            <v>MERIDIAN PRINTING</v>
          </cell>
        </row>
        <row r="12234">
          <cell r="C12234" t="str">
            <v>METROPOLITAN HOSPITAL CENTE</v>
          </cell>
        </row>
        <row r="12235">
          <cell r="C12235" t="str">
            <v>MICHAEL CIOROIU MD</v>
          </cell>
        </row>
        <row r="12236">
          <cell r="C12236" t="str">
            <v>MICHAEL GEOGHEGAN</v>
          </cell>
        </row>
        <row r="12237">
          <cell r="C12237" t="str">
            <v>MIDPOINT ASSOCIATED PRACTIO</v>
          </cell>
        </row>
        <row r="12238">
          <cell r="C12238" t="str">
            <v>MIRIAM CARASA</v>
          </cell>
        </row>
        <row r="12239">
          <cell r="C12239" t="str">
            <v>MISA PLUMBING LLC</v>
          </cell>
        </row>
        <row r="12240">
          <cell r="C12240" t="str">
            <v>MUTUAL REDEVELOPMENT HOUSES</v>
          </cell>
        </row>
        <row r="12241">
          <cell r="C12241" t="str">
            <v>NEW YORK CARDIOVASCULAR ASS</v>
          </cell>
        </row>
        <row r="12242">
          <cell r="C12242" t="str">
            <v>NEW YORK EYE AND EAR INFIRM</v>
          </cell>
        </row>
        <row r="12243">
          <cell r="C12243" t="str">
            <v>NEW YORK MEDICAL COLLEGE</v>
          </cell>
        </row>
        <row r="12244">
          <cell r="C12244" t="str">
            <v>NYS DEPARTMENT OF HEALTH</v>
          </cell>
        </row>
        <row r="12245">
          <cell r="C12245" t="str">
            <v>NURSES ON HAND REGISTRY INC</v>
          </cell>
        </row>
        <row r="12246">
          <cell r="C12246" t="str">
            <v>NURSING PERSONNEL HOMECARE</v>
          </cell>
        </row>
        <row r="12247">
          <cell r="C12247" t="str">
            <v>NY EPILEPSY &amp; NEUROLOGY PLL</v>
          </cell>
        </row>
        <row r="12248">
          <cell r="C12248" t="str">
            <v>NYS DEPARTMENT OF HEALTH</v>
          </cell>
        </row>
        <row r="12249">
          <cell r="C12249" t="str">
            <v>NYSNA DUES</v>
          </cell>
        </row>
        <row r="12250">
          <cell r="C12250" t="str">
            <v>NYU CARDIOTHORACIC SURGERY</v>
          </cell>
        </row>
        <row r="12251">
          <cell r="C12251" t="str">
            <v>OFFICE OF MENTAL HEALTH</v>
          </cell>
        </row>
        <row r="12252">
          <cell r="C12252" t="str">
            <v>FR OLIVETE ROJAS</v>
          </cell>
        </row>
        <row r="12253">
          <cell r="C12253" t="str">
            <v>ON HOLD MARKETING &amp;</v>
          </cell>
        </row>
        <row r="12254">
          <cell r="C12254" t="str">
            <v>ONWARD HEALTHCARE INC</v>
          </cell>
        </row>
        <row r="12255">
          <cell r="C12255" t="str">
            <v>PATRICIA FRAWLEY</v>
          </cell>
        </row>
        <row r="12256">
          <cell r="C12256" t="str">
            <v>PERCEPTIVE HEALTHCARE</v>
          </cell>
        </row>
        <row r="12257">
          <cell r="C12257" t="str">
            <v>PIP PRINTING INC</v>
          </cell>
        </row>
        <row r="12258">
          <cell r="C12258" t="str">
            <v>PO CHING FONG MD</v>
          </cell>
        </row>
        <row r="12259">
          <cell r="C12259" t="str">
            <v>POSTMASTER</v>
          </cell>
        </row>
        <row r="12260">
          <cell r="C12260" t="str">
            <v>PRECISION PNEUMATICS SERVIC</v>
          </cell>
        </row>
        <row r="12261">
          <cell r="C12261" t="str">
            <v>RADIOMETER AMERICA INC</v>
          </cell>
        </row>
        <row r="12262">
          <cell r="C12262" t="str">
            <v>RAF MEDICAL</v>
          </cell>
        </row>
        <row r="12263">
          <cell r="C12263" t="str">
            <v>REV ILYAS GILL</v>
          </cell>
        </row>
        <row r="12264">
          <cell r="C12264" t="str">
            <v>RICHARD D MILONE MD</v>
          </cell>
        </row>
        <row r="12265">
          <cell r="C12265" t="str">
            <v>RICHARD DAVIS</v>
          </cell>
        </row>
        <row r="12266">
          <cell r="C12266" t="str">
            <v>ROBERT GROSSI MD</v>
          </cell>
        </row>
        <row r="12267">
          <cell r="C12267" t="str">
            <v>SAFEHARBOR HEALTHCARE SERVI</v>
          </cell>
        </row>
        <row r="12268">
          <cell r="C12268" t="str">
            <v>SALESIANS OF DON BOSCO</v>
          </cell>
        </row>
        <row r="12269">
          <cell r="C12269" t="str">
            <v>SAMY SADEK,MD</v>
          </cell>
        </row>
        <row r="12270">
          <cell r="C12270" t="str">
            <v>SCOT G MCAFEE MD</v>
          </cell>
        </row>
        <row r="12271">
          <cell r="C12271" t="str">
            <v>SHAUB AHMUTY CITRIN &amp; SPRAT</v>
          </cell>
        </row>
        <row r="12272">
          <cell r="C12272" t="str">
            <v>SHRED IT USA INC</v>
          </cell>
        </row>
        <row r="12273">
          <cell r="C12273" t="str">
            <v>SHRED IT USA INC</v>
          </cell>
        </row>
        <row r="12274">
          <cell r="C12274" t="str">
            <v>SIEMENS MEDICAL SOLUTIONS D</v>
          </cell>
        </row>
        <row r="12275">
          <cell r="C12275" t="str">
            <v>SISTERS OF SAINT DOMINIC</v>
          </cell>
        </row>
        <row r="12276">
          <cell r="C12276" t="str">
            <v>SLEEP SERVICES OF AMERICA</v>
          </cell>
        </row>
        <row r="12277">
          <cell r="C12277" t="str">
            <v>SPECIAL TOUCH HOME CARE SER</v>
          </cell>
        </row>
        <row r="12278">
          <cell r="C12278" t="str">
            <v>SPECIALIZED MEDICAL SYSTEMS</v>
          </cell>
        </row>
        <row r="12279">
          <cell r="C12279" t="str">
            <v>SPINAL GRAFT TECHNOLOGIES L</v>
          </cell>
        </row>
        <row r="12280">
          <cell r="C12280" t="str">
            <v>SQUIER KNAPP DUNN</v>
          </cell>
        </row>
        <row r="12281">
          <cell r="C12281" t="str">
            <v>ST VINCENT'S HOSPITAL</v>
          </cell>
        </row>
        <row r="12282">
          <cell r="C12282" t="str">
            <v>SANFORD KEMPIN MD</v>
          </cell>
        </row>
        <row r="12283">
          <cell r="C12283" t="str">
            <v>STATE CHEMICAL MANUFACTURIN</v>
          </cell>
        </row>
        <row r="12284">
          <cell r="C12284" t="str">
            <v>SYLVIE DESTIAN MD</v>
          </cell>
        </row>
        <row r="12285">
          <cell r="C12285" t="str">
            <v>TEAMSTERS LOCAL 210</v>
          </cell>
        </row>
        <row r="12286">
          <cell r="C12286" t="str">
            <v>TEL A CAR OF NEW YORK LLC</v>
          </cell>
        </row>
        <row r="12287">
          <cell r="C12287" t="str">
            <v>FARMINGTON CO</v>
          </cell>
        </row>
        <row r="12288">
          <cell r="C12288" t="str">
            <v>THE PASSIONIST COMMUNITY</v>
          </cell>
        </row>
        <row r="12289">
          <cell r="C12289" t="str">
            <v>THOMAS NOHILLY</v>
          </cell>
        </row>
        <row r="12290">
          <cell r="C12290" t="str">
            <v>TRANSCARE DBA METROCARE</v>
          </cell>
        </row>
        <row r="12291">
          <cell r="C12291" t="str">
            <v>TW SMITH CORP</v>
          </cell>
        </row>
        <row r="12292">
          <cell r="C12292" t="str">
            <v>UNITED WAY</v>
          </cell>
        </row>
        <row r="12293">
          <cell r="C12293" t="str">
            <v>UNIVERSITY OF CONNECTICUT</v>
          </cell>
        </row>
        <row r="12294">
          <cell r="C12294" t="str">
            <v>US LIFE</v>
          </cell>
        </row>
        <row r="12295">
          <cell r="C12295" t="str">
            <v>UTOPIA HOME CARE INC</v>
          </cell>
        </row>
        <row r="12296">
          <cell r="C12296" t="str">
            <v>VERONICA KELLEHER</v>
          </cell>
        </row>
        <row r="12297">
          <cell r="C12297" t="str">
            <v>WALTER SMITH PRINT+FILM</v>
          </cell>
        </row>
        <row r="12298">
          <cell r="C12298" t="str">
            <v>WENDY EDWARDS MD</v>
          </cell>
        </row>
        <row r="12299">
          <cell r="C12299" t="str">
            <v>WESTCHESTER AMBULETTE SERVI</v>
          </cell>
        </row>
        <row r="12300">
          <cell r="C12300" t="str">
            <v>WESTCHESTER COUNTY HEALTH C</v>
          </cell>
        </row>
        <row r="12301">
          <cell r="C12301" t="str">
            <v>WHITE GLOVE INC</v>
          </cell>
        </row>
        <row r="12302">
          <cell r="C12302" t="str">
            <v>WHITE PLAINS HOSPITAL</v>
          </cell>
        </row>
        <row r="12303">
          <cell r="C12303" t="str">
            <v>WILLIAM B. MEYER, INCORPOTA</v>
          </cell>
        </row>
        <row r="12304">
          <cell r="C12304" t="str">
            <v>WOUND CARE CENTERS INC</v>
          </cell>
        </row>
        <row r="12305">
          <cell r="C12305" t="str">
            <v>YELLOW BOOK</v>
          </cell>
        </row>
        <row r="12306">
          <cell r="C12306" t="str">
            <v>1199 SEIU POLITICAL ACT FUN</v>
          </cell>
        </row>
        <row r="12307">
          <cell r="C12307" t="str">
            <v>1199 SEIU DUES</v>
          </cell>
        </row>
        <row r="12308">
          <cell r="C12308" t="str">
            <v>CARDINAL HEALTH</v>
          </cell>
        </row>
        <row r="12309">
          <cell r="C12309" t="str">
            <v>CENTERS FOR MEDICARE</v>
          </cell>
        </row>
        <row r="12310">
          <cell r="C12310" t="str">
            <v>CHANNING L BETE CO INC POB</v>
          </cell>
        </row>
        <row r="12311">
          <cell r="C12311" t="str">
            <v>GUARDIAN CONSULTING SVCS IN</v>
          </cell>
        </row>
        <row r="12312">
          <cell r="C12312" t="str">
            <v>KELLY INTL SECURITY SYSTEMS</v>
          </cell>
        </row>
        <row r="12313">
          <cell r="C12313" t="str">
            <v>MED PASS INC</v>
          </cell>
        </row>
        <row r="12314">
          <cell r="C12314" t="str">
            <v>NYS NURSE AIDE REGISTRY</v>
          </cell>
        </row>
        <row r="12315">
          <cell r="C12315" t="str">
            <v>NYSNA DUES</v>
          </cell>
        </row>
        <row r="12316">
          <cell r="C12316" t="str">
            <v>POLYNA LEIBINSKY-RAMOS</v>
          </cell>
        </row>
        <row r="12317">
          <cell r="C12317" t="str">
            <v>PRIME STAFFING, LLC</v>
          </cell>
        </row>
        <row r="12318">
          <cell r="C12318" t="str">
            <v>ROSARIO E MAGNO INT'L STAFF</v>
          </cell>
        </row>
        <row r="12319">
          <cell r="C12319" t="str">
            <v>SELECT EXTERMINATING CO</v>
          </cell>
        </row>
        <row r="12320">
          <cell r="C12320" t="str">
            <v>UNITED ELECTRIC POWER INC</v>
          </cell>
        </row>
        <row r="12321">
          <cell r="C12321" t="str">
            <v>WHITE GLOVE INC</v>
          </cell>
        </row>
        <row r="12322">
          <cell r="C12322" t="str">
            <v>1199 SEIU POLITICAL ACT FUN</v>
          </cell>
        </row>
        <row r="12323">
          <cell r="C12323" t="str">
            <v>1199 SEIU DUES</v>
          </cell>
        </row>
        <row r="12324">
          <cell r="C12324" t="str">
            <v>1199 SEIU HOME MTGE LOAN PR</v>
          </cell>
        </row>
        <row r="12325">
          <cell r="C12325" t="str">
            <v>FEDERICO ALVA</v>
          </cell>
        </row>
        <row r="12326">
          <cell r="C12326" t="str">
            <v>GEORGE E KREYTAK</v>
          </cell>
        </row>
        <row r="12327">
          <cell r="C12327" t="str">
            <v>NYSNA DUES</v>
          </cell>
        </row>
        <row r="12328">
          <cell r="C12328" t="str">
            <v>PRECISION HEALTH INC</v>
          </cell>
        </row>
        <row r="12329">
          <cell r="C12329" t="str">
            <v>ROSARIO E MAGNO INT'L STAFF</v>
          </cell>
        </row>
        <row r="12330">
          <cell r="C12330" t="str">
            <v>FARMINGTON CO</v>
          </cell>
        </row>
        <row r="12331">
          <cell r="C12331" t="str">
            <v>UNITED WAY OF NEW YORK CITY</v>
          </cell>
        </row>
        <row r="12332">
          <cell r="C12332" t="str">
            <v>A/P Other</v>
          </cell>
        </row>
        <row r="12333">
          <cell r="C12333" t="str">
            <v>ALL STATE SUPPLIES LTD</v>
          </cell>
        </row>
        <row r="12334">
          <cell r="C12334" t="str">
            <v>ApaTech Inc</v>
          </cell>
        </row>
        <row r="12335">
          <cell r="C12335" t="str">
            <v>BINDING SITE INC</v>
          </cell>
        </row>
        <row r="12336">
          <cell r="C12336" t="str">
            <v>CALDWELL &amp; WALSH BLD CONST</v>
          </cell>
        </row>
        <row r="12337">
          <cell r="C12337" t="str">
            <v>COMMAND SECURITY CORP</v>
          </cell>
        </row>
        <row r="12338">
          <cell r="C12338" t="str">
            <v>COMMERCE COMMERCIAL LEASING</v>
          </cell>
        </row>
        <row r="12339">
          <cell r="C12339" t="str">
            <v>COMPUTER DESIGN INTEGRATION</v>
          </cell>
        </row>
        <row r="12340">
          <cell r="C12340" t="str">
            <v>CORAL BLOOD SERVICES</v>
          </cell>
        </row>
        <row r="12341">
          <cell r="C12341" t="str">
            <v>COUNTY GRAPHICS FORMS MGMT</v>
          </cell>
        </row>
        <row r="12342">
          <cell r="C12342" t="str">
            <v>DATEX OHMEDA INC</v>
          </cell>
        </row>
        <row r="12343">
          <cell r="C12343" t="str">
            <v>EXPRESS SUPPLY WORLDWIDE IN</v>
          </cell>
        </row>
        <row r="12344">
          <cell r="C12344" t="str">
            <v>FISHER HEALTHCARE INC</v>
          </cell>
        </row>
        <row r="12345">
          <cell r="C12345" t="str">
            <v>FLEET SERVICES</v>
          </cell>
        </row>
        <row r="12346">
          <cell r="C12346" t="str">
            <v>GFS &amp; ASSOCIATES, INC</v>
          </cell>
        </row>
        <row r="12347">
          <cell r="C12347" t="str">
            <v>HEALTHCARE MANAGEMENT</v>
          </cell>
        </row>
        <row r="12348">
          <cell r="C12348" t="str">
            <v>OCE IMAGISTICS INC COPY MAC</v>
          </cell>
        </row>
        <row r="12349">
          <cell r="C12349" t="str">
            <v>OCE IMAGISTICS INC FAX MACH</v>
          </cell>
        </row>
        <row r="12350">
          <cell r="C12350" t="str">
            <v>INSTRUMENTATION LABORATORY</v>
          </cell>
        </row>
        <row r="12351">
          <cell r="C12351" t="str">
            <v>IRIDEX CORP</v>
          </cell>
        </row>
        <row r="12352">
          <cell r="C12352" t="str">
            <v>IRON MOUNTAIN</v>
          </cell>
        </row>
        <row r="12353">
          <cell r="C12353" t="str">
            <v>JETS SUPPLY</v>
          </cell>
        </row>
        <row r="12354">
          <cell r="C12354" t="str">
            <v>MICHELE SALITURO</v>
          </cell>
        </row>
        <row r="12355">
          <cell r="C12355" t="str">
            <v>Network/Mt Ellis Paper Comp</v>
          </cell>
        </row>
        <row r="12356">
          <cell r="C12356" t="str">
            <v>NOUVEAU ELEVATOR INC</v>
          </cell>
        </row>
        <row r="12357">
          <cell r="C12357" t="str">
            <v>OCEANSIDE INSTITUTIONAL IND</v>
          </cell>
        </row>
        <row r="12358">
          <cell r="C12358" t="str">
            <v>ORASURE TECHNOLOGIES INC</v>
          </cell>
        </row>
        <row r="12359">
          <cell r="C12359" t="str">
            <v>PULSE MARKETING, DEVELOPMEN</v>
          </cell>
        </row>
        <row r="12360">
          <cell r="C12360" t="str">
            <v>R &amp; V FLOORING SYSTEMS INC</v>
          </cell>
        </row>
        <row r="12361">
          <cell r="C12361" t="str">
            <v>RAF MEDICAL</v>
          </cell>
        </row>
        <row r="12362">
          <cell r="C12362" t="str">
            <v>RC SERVICE INC</v>
          </cell>
        </row>
        <row r="12363">
          <cell r="C12363" t="str">
            <v>SICHEL SLEEP PRODUCTS</v>
          </cell>
        </row>
        <row r="12364">
          <cell r="C12364" t="str">
            <v>SOFT COMPUTER CONSULTANTS</v>
          </cell>
        </row>
        <row r="12365">
          <cell r="C12365" t="str">
            <v>SPECTRANETICS CORPORATION</v>
          </cell>
        </row>
        <row r="12366">
          <cell r="C12366" t="str">
            <v>ST JOHN COMPANIES</v>
          </cell>
        </row>
        <row r="12367">
          <cell r="C12367" t="str">
            <v>STATE CHEMICAL MANUFACTURIN</v>
          </cell>
        </row>
        <row r="12368">
          <cell r="C12368" t="str">
            <v>STERLING SANITARY SUPPLY CO</v>
          </cell>
        </row>
        <row r="12369">
          <cell r="C12369" t="str">
            <v>TERUMO MEDICAL CORPORATION</v>
          </cell>
        </row>
        <row r="12370">
          <cell r="C12370" t="str">
            <v>TRUE NORTH CUSTOM PUBLISHIN</v>
          </cell>
        </row>
        <row r="12371">
          <cell r="C12371" t="str">
            <v>VENTANA MEDICAL</v>
          </cell>
        </row>
        <row r="12372">
          <cell r="C12372" t="str">
            <v>W B MASON CO INC</v>
          </cell>
        </row>
        <row r="12373">
          <cell r="C12373" t="str">
            <v>AFA PROTECTIVE SYSTEMS INC</v>
          </cell>
        </row>
        <row r="12374">
          <cell r="C12374" t="str">
            <v>ALLSTATE MEDICAL</v>
          </cell>
        </row>
        <row r="12375">
          <cell r="C12375" t="str">
            <v>BORIS MECHANICAL INC</v>
          </cell>
        </row>
        <row r="12376">
          <cell r="C12376" t="str">
            <v>BRIGGS CORP</v>
          </cell>
        </row>
        <row r="12377">
          <cell r="C12377" t="str">
            <v>SVCMC PROFESSIONAL REGISTRY</v>
          </cell>
        </row>
        <row r="12378">
          <cell r="C12378" t="str">
            <v>DIRECT SUPPLY INC</v>
          </cell>
        </row>
        <row r="12379">
          <cell r="C12379" t="str">
            <v>FIVE STAR CARTING, INC.</v>
          </cell>
        </row>
        <row r="12380">
          <cell r="C12380" t="str">
            <v>FLOW TECH</v>
          </cell>
        </row>
        <row r="12381">
          <cell r="C12381" t="str">
            <v>GTS - WELCO</v>
          </cell>
        </row>
        <row r="12382">
          <cell r="C12382" t="str">
            <v>OCE IMAGISTICS INC FAX MACH</v>
          </cell>
        </row>
        <row r="12383">
          <cell r="C12383" t="str">
            <v>KELLY INTL SECURITY SYSTEMS</v>
          </cell>
        </row>
        <row r="12384">
          <cell r="C12384" t="str">
            <v>M&amp;D LANDSCAPING CORP</v>
          </cell>
        </row>
        <row r="12385">
          <cell r="C12385" t="str">
            <v>MED WORLD PHARMACY</v>
          </cell>
        </row>
        <row r="12386">
          <cell r="C12386" t="str">
            <v>NEXTEL COMMUNICATIONS</v>
          </cell>
        </row>
        <row r="12387">
          <cell r="C12387" t="str">
            <v>SODEXO OPERATIONS LLC</v>
          </cell>
        </row>
        <row r="12388">
          <cell r="C12388" t="str">
            <v>THERAPEUTIC RESOURCES INC</v>
          </cell>
        </row>
        <row r="12389">
          <cell r="C12389" t="str">
            <v>UNITEX TEXTILE RENTAL SERVI</v>
          </cell>
        </row>
        <row r="12390">
          <cell r="C12390" t="str">
            <v>VERIZON</v>
          </cell>
        </row>
        <row r="12391">
          <cell r="C12391" t="str">
            <v>VTA MANAGEMENT SERVICES INC</v>
          </cell>
        </row>
        <row r="12392">
          <cell r="C12392" t="str">
            <v>WHITE GLOVE INC</v>
          </cell>
        </row>
        <row r="12393">
          <cell r="C12393" t="str">
            <v>A/P Other</v>
          </cell>
        </row>
        <row r="12394">
          <cell r="C12394" t="str">
            <v>COUNTY GRAPHICS FORMS MGMT</v>
          </cell>
        </row>
        <row r="12395">
          <cell r="C12395" t="str">
            <v>OCE IMAGISTICS INC FAX MACH</v>
          </cell>
        </row>
        <row r="12396">
          <cell r="C12396" t="str">
            <v>RICHARD ABBATE</v>
          </cell>
        </row>
        <row r="12397">
          <cell r="C12397" t="str">
            <v>STONEBRIDGE DISTRIBUTION IN</v>
          </cell>
        </row>
        <row r="12398">
          <cell r="C12398" t="str">
            <v>Garnishments</v>
          </cell>
        </row>
        <row r="12399">
          <cell r="C12399" t="str">
            <v>A/P Other</v>
          </cell>
        </row>
        <row r="12400">
          <cell r="C12400" t="str">
            <v>ALLEN HEALTH CARE SERVICES</v>
          </cell>
        </row>
        <row r="12401">
          <cell r="C12401" t="str">
            <v>AON RISK SERVICES</v>
          </cell>
        </row>
        <row r="12402">
          <cell r="C12402" t="str">
            <v>ARAMSCO</v>
          </cell>
        </row>
        <row r="12403">
          <cell r="C12403" t="str">
            <v>AYMAN HAMMOUS</v>
          </cell>
        </row>
        <row r="12404">
          <cell r="C12404" t="str">
            <v>B&amp;G SERVICES LTD</v>
          </cell>
        </row>
        <row r="12405">
          <cell r="C12405" t="str">
            <v>BAY &amp; HANNA INC., OTR #8013</v>
          </cell>
        </row>
        <row r="12406">
          <cell r="C12406" t="str">
            <v>DIAGNOSTICA STAGO INC</v>
          </cell>
        </row>
        <row r="12407">
          <cell r="C12407" t="str">
            <v>DUNBAR ARMORED</v>
          </cell>
        </row>
        <row r="12408">
          <cell r="C12408" t="str">
            <v>FFF ENTERPRISES INC</v>
          </cell>
        </row>
        <row r="12409">
          <cell r="C12409" t="str">
            <v>FISHER HEALTHCARE INC</v>
          </cell>
        </row>
        <row r="12410">
          <cell r="C12410" t="str">
            <v>GE MILLER INC</v>
          </cell>
        </row>
        <row r="12411">
          <cell r="C12411" t="str">
            <v>IRIDEX CORP</v>
          </cell>
        </row>
        <row r="12412">
          <cell r="C12412" t="str">
            <v>JL CONSULTING LLC</v>
          </cell>
        </row>
        <row r="12413">
          <cell r="C12413" t="str">
            <v>KING &amp; SPALDING</v>
          </cell>
        </row>
        <row r="12414">
          <cell r="C12414" t="str">
            <v>LOMBART INSTRUMENT CORP</v>
          </cell>
        </row>
        <row r="12415">
          <cell r="C12415" t="str">
            <v>MJM PLUMBING</v>
          </cell>
        </row>
        <row r="12416">
          <cell r="C12416" t="str">
            <v>NETWORK &amp; COMPANY INC</v>
          </cell>
        </row>
        <row r="12417">
          <cell r="C12417" t="str">
            <v>PITNEY BOWES RESERVE ACCOUN</v>
          </cell>
        </row>
        <row r="12418">
          <cell r="C12418" t="str">
            <v>RENEE DONOFRIO</v>
          </cell>
        </row>
        <row r="12419">
          <cell r="C12419" t="str">
            <v>S.E.P.S., INC.</v>
          </cell>
        </row>
        <row r="12420">
          <cell r="C12420" t="str">
            <v>SAMMONS PRESTON INC</v>
          </cell>
        </row>
        <row r="12421">
          <cell r="C12421" t="str">
            <v>SARAH DERRICK</v>
          </cell>
        </row>
        <row r="12422">
          <cell r="C12422" t="str">
            <v>SHARN INC</v>
          </cell>
        </row>
        <row r="12423">
          <cell r="C12423" t="str">
            <v>SHATTUCK HAMMOND PARTNERS</v>
          </cell>
        </row>
        <row r="12424">
          <cell r="C12424" t="str">
            <v>SHUMSKY THERAPEUTIC</v>
          </cell>
        </row>
        <row r="12425">
          <cell r="C12425" t="str">
            <v>STAFF CARE</v>
          </cell>
        </row>
        <row r="12426">
          <cell r="C12426" t="str">
            <v>VERIZON</v>
          </cell>
        </row>
        <row r="12427">
          <cell r="C12427" t="str">
            <v>VIKAS SOMA, MD</v>
          </cell>
        </row>
        <row r="12428">
          <cell r="C12428" t="str">
            <v>ZIMMER SPINE SURGICAL INC</v>
          </cell>
        </row>
        <row r="12429">
          <cell r="C12429" t="str">
            <v>FFS</v>
          </cell>
        </row>
        <row r="12430">
          <cell r="C12430" t="str">
            <v>A/P Other</v>
          </cell>
        </row>
        <row r="12431">
          <cell r="C12431" t="str">
            <v>ADVANTIS HEALTHCARE SOLUTIO</v>
          </cell>
        </row>
        <row r="12432">
          <cell r="C12432" t="str">
            <v>AETNA LIFE INS ONLY</v>
          </cell>
        </row>
        <row r="12433">
          <cell r="C12433" t="str">
            <v>COUNTY GRAPHICS FORMS MGMT</v>
          </cell>
        </row>
        <row r="12434">
          <cell r="C12434" t="str">
            <v>FEDEX</v>
          </cell>
        </row>
        <row r="12435">
          <cell r="C12435" t="str">
            <v>LIFE INSUR CO OF BOSTON &amp; N</v>
          </cell>
        </row>
        <row r="12436">
          <cell r="C12436" t="str">
            <v>JACK MICELI DDS PC</v>
          </cell>
        </row>
        <row r="12437">
          <cell r="C12437" t="str">
            <v>MMS-A MEDICAL SUPPLY COMPAN</v>
          </cell>
        </row>
        <row r="12438">
          <cell r="C12438" t="str">
            <v>MID ISLAND ELECTRICAL</v>
          </cell>
        </row>
        <row r="12439">
          <cell r="C12439" t="str">
            <v>NYS DEPT OF HEALTH</v>
          </cell>
        </row>
        <row r="12440">
          <cell r="C12440" t="str">
            <v>PROMETRIC</v>
          </cell>
        </row>
        <row r="12441">
          <cell r="C12441" t="str">
            <v>RELIABLE HEALTH SYSTEM</v>
          </cell>
        </row>
        <row r="12442">
          <cell r="C12442" t="str">
            <v>REV EDUARDO BERITOS AMORA</v>
          </cell>
        </row>
        <row r="12443">
          <cell r="C12443" t="str">
            <v>REV EVANGELIO R SUAYBAGUIO</v>
          </cell>
        </row>
        <row r="12444">
          <cell r="C12444" t="str">
            <v>REV. ILYAS GILL</v>
          </cell>
        </row>
        <row r="12445">
          <cell r="C12445" t="str">
            <v>RICHARD ABBATE</v>
          </cell>
        </row>
        <row r="12446">
          <cell r="C12446" t="str">
            <v>RUTH ENRIQUEZ</v>
          </cell>
        </row>
        <row r="12447">
          <cell r="C12447" t="str">
            <v>SODEXO OPERATIONS LLC</v>
          </cell>
        </row>
        <row r="12448">
          <cell r="C12448" t="str">
            <v>Thomas McLaughlin</v>
          </cell>
        </row>
        <row r="12449">
          <cell r="C12449" t="str">
            <v>S &amp; S WORLDWIDE INC.</v>
          </cell>
        </row>
        <row r="12450">
          <cell r="C12450" t="str">
            <v>SELECT MEDICAL PRODUCTS</v>
          </cell>
        </row>
        <row r="12451">
          <cell r="C12451" t="str">
            <v>SODEXO OPERATIONS LLC</v>
          </cell>
        </row>
        <row r="12452">
          <cell r="C12452" t="str">
            <v>AYMAN HAMMOUS</v>
          </cell>
        </row>
        <row r="12453">
          <cell r="C12453" t="str">
            <v>VIKAS SOMA, MD</v>
          </cell>
        </row>
        <row r="12454">
          <cell r="C12454" t="str">
            <v>AON RISK SERVICES</v>
          </cell>
        </row>
        <row r="12455">
          <cell r="C12455" t="str">
            <v>DOD Void</v>
          </cell>
        </row>
        <row r="12456">
          <cell r="C12456" t="str">
            <v>NYS DEPT OF HEALTH</v>
          </cell>
        </row>
        <row r="12457">
          <cell r="C12457" t="str">
            <v>BRIGGS CORP</v>
          </cell>
        </row>
        <row r="12458">
          <cell r="C12458" t="str">
            <v>JOHN J. CONLEY CENTER</v>
          </cell>
        </row>
        <row r="12459">
          <cell r="C12459" t="str">
            <v>NATIONAL GOVERNMENT SERVICE</v>
          </cell>
        </row>
        <row r="12460">
          <cell r="C12460" t="str">
            <v>NELCO CORP</v>
          </cell>
        </row>
        <row r="12461">
          <cell r="C12461" t="str">
            <v>Travel Exp</v>
          </cell>
        </row>
        <row r="12462">
          <cell r="C12462" t="str">
            <v>Tuition Reimbursement</v>
          </cell>
        </row>
        <row r="12463">
          <cell r="C12463" t="str">
            <v>Physician Fees</v>
          </cell>
        </row>
        <row r="12464">
          <cell r="C12464" t="str">
            <v>Pensions</v>
          </cell>
        </row>
        <row r="12465">
          <cell r="C12465" t="str">
            <v>DOD</v>
          </cell>
        </row>
        <row r="12466">
          <cell r="C12466" t="str">
            <v>CARROLL ANNE GRECE</v>
          </cell>
        </row>
        <row r="12467">
          <cell r="C12467" t="str">
            <v>GFS &amp; ASSOCIATES, INC</v>
          </cell>
        </row>
        <row r="12468">
          <cell r="C12468" t="str">
            <v>HEALTHCARE MANAGEMENT</v>
          </cell>
        </row>
        <row r="12469">
          <cell r="C12469" t="str">
            <v>NEW YORK STATE DEPT OF LABO</v>
          </cell>
        </row>
        <row r="12470">
          <cell r="C12470" t="str">
            <v>PUBLIC GOODS POOL</v>
          </cell>
        </row>
        <row r="12471">
          <cell r="C12471" t="str">
            <v>NEW YORK STATE DEPT OF LABO</v>
          </cell>
        </row>
        <row r="12472">
          <cell r="C12472" t="str">
            <v>PRIME STAFFING, LLC</v>
          </cell>
        </row>
        <row r="12473">
          <cell r="C12473" t="str">
            <v>NEW YORK STATE DEPT OF LABO</v>
          </cell>
        </row>
        <row r="12474">
          <cell r="C12474" t="str">
            <v>UNITEX TEXTILE RENTAL SERVI</v>
          </cell>
        </row>
        <row r="12475">
          <cell r="C12475" t="str">
            <v>DEPUY ORTHOPAEDICS INC</v>
          </cell>
        </row>
        <row r="12476">
          <cell r="C12476" t="str">
            <v>DOMENIC SEGALLA</v>
          </cell>
        </row>
        <row r="12477">
          <cell r="C12477" t="str">
            <v>DRUG ENFORCEMENT</v>
          </cell>
        </row>
        <row r="12478">
          <cell r="C12478" t="str">
            <v>EDWARDS LIFESCIENCES LLC</v>
          </cell>
        </row>
        <row r="12479">
          <cell r="C12479" t="str">
            <v>FLEET SERVICES</v>
          </cell>
        </row>
        <row r="12480">
          <cell r="C12480" t="str">
            <v>FUELMAN/FLEETCOR</v>
          </cell>
        </row>
        <row r="12481">
          <cell r="C12481" t="str">
            <v>JENNIFER COFFEY</v>
          </cell>
        </row>
        <row r="12482">
          <cell r="C12482" t="str">
            <v>JOHN J. CONLEY CENTER</v>
          </cell>
        </row>
        <row r="12483">
          <cell r="C12483" t="str">
            <v>LOWELL JOHNSON</v>
          </cell>
        </row>
        <row r="12484">
          <cell r="C12484" t="str">
            <v>MAURICE CHAYT &amp; CHASE, P.C.</v>
          </cell>
        </row>
        <row r="12485">
          <cell r="C12485" t="str">
            <v>NICHOLAS SCALERA</v>
          </cell>
        </row>
        <row r="12486">
          <cell r="C12486" t="str">
            <v>POSTMASTER CENTRAL ISLIP</v>
          </cell>
        </row>
        <row r="12487">
          <cell r="C12487" t="str">
            <v>SIMIONE CONSULTANTS</v>
          </cell>
        </row>
        <row r="12488">
          <cell r="C12488" t="str">
            <v>VERONICA HINKSON</v>
          </cell>
        </row>
        <row r="12489">
          <cell r="C12489" t="str">
            <v>WILFREDO ACOSTA</v>
          </cell>
        </row>
        <row r="12490">
          <cell r="C12490" t="str">
            <v>DOD Void</v>
          </cell>
        </row>
        <row r="12491">
          <cell r="C12491" t="str">
            <v>MEDICARE</v>
          </cell>
        </row>
        <row r="12492">
          <cell r="C12492" t="str">
            <v>Payroll Void</v>
          </cell>
        </row>
        <row r="12493">
          <cell r="C12493" t="str">
            <v>Payroll Void</v>
          </cell>
        </row>
        <row r="12494">
          <cell r="C12494" t="str">
            <v>FOURTH STREET PERFORMANCE</v>
          </cell>
        </row>
        <row r="12495">
          <cell r="C12495" t="str">
            <v>Physician Fees</v>
          </cell>
        </row>
        <row r="12496">
          <cell r="C12496" t="str">
            <v>DIAMOND REPORTING INC</v>
          </cell>
        </row>
        <row r="12497">
          <cell r="C12497" t="str">
            <v>FIDELIS CARE</v>
          </cell>
        </row>
        <row r="12498">
          <cell r="C12498" t="str">
            <v>BARRY TAUB</v>
          </cell>
        </row>
        <row r="12499">
          <cell r="C12499" t="str">
            <v>COUNTY CLERK NEW YORK COUNT</v>
          </cell>
        </row>
        <row r="12500">
          <cell r="C12500" t="str">
            <v>DAN BROOKS</v>
          </cell>
        </row>
        <row r="12501">
          <cell r="C12501" t="str">
            <v>JEFFREY BLOOM</v>
          </cell>
        </row>
        <row r="12502">
          <cell r="C12502" t="str">
            <v>JINGBO FENG</v>
          </cell>
        </row>
        <row r="12503">
          <cell r="C12503" t="str">
            <v>JL CONSULTING LLC</v>
          </cell>
        </row>
        <row r="12504">
          <cell r="C12504" t="str">
            <v>JOHN BURKHART MD</v>
          </cell>
        </row>
        <row r="12505">
          <cell r="C12505" t="str">
            <v>MICHAEL GEOGHEGAN</v>
          </cell>
        </row>
        <row r="12506">
          <cell r="C12506" t="str">
            <v>MICHAEL L STERN</v>
          </cell>
        </row>
        <row r="12507">
          <cell r="C12507" t="str">
            <v>MICHELE SALITURO</v>
          </cell>
        </row>
        <row r="12508">
          <cell r="C12508" t="str">
            <v>POSTMASTER NEW YORK</v>
          </cell>
        </row>
        <row r="12509">
          <cell r="C12509" t="str">
            <v>RENEE DONOFRIO</v>
          </cell>
        </row>
        <row r="12510">
          <cell r="C12510" t="str">
            <v>RICHARD VINCENT</v>
          </cell>
        </row>
        <row r="12511">
          <cell r="C12511" t="str">
            <v>ROBERT REN</v>
          </cell>
        </row>
        <row r="12512">
          <cell r="C12512" t="str">
            <v>RUCCI OIL COMPANY INC</v>
          </cell>
        </row>
        <row r="12513">
          <cell r="C12513" t="str">
            <v>STEVEN DELUCA</v>
          </cell>
        </row>
        <row r="12514">
          <cell r="C12514" t="str">
            <v>TOMMY GRAY</v>
          </cell>
        </row>
        <row r="12515">
          <cell r="C12515" t="str">
            <v>TONY ANTINORI</v>
          </cell>
        </row>
        <row r="12516">
          <cell r="C12516" t="str">
            <v>ALBERT CIANCIMINO</v>
          </cell>
        </row>
        <row r="12517">
          <cell r="C12517" t="str">
            <v>ANESTHESIA &amp; CRITICAL CARE</v>
          </cell>
        </row>
        <row r="12518">
          <cell r="C12518" t="str">
            <v>BAXTER HEALTHCARE CORP</v>
          </cell>
        </row>
        <row r="12519">
          <cell r="C12519" t="str">
            <v>HILDA CALDERON-SOTO</v>
          </cell>
        </row>
        <row r="12520">
          <cell r="C12520" t="str">
            <v>IMMUCOR INC</v>
          </cell>
        </row>
        <row r="12521">
          <cell r="C12521" t="str">
            <v>PATRICIA LAMBERSON</v>
          </cell>
        </row>
        <row r="12522">
          <cell r="C12522" t="str">
            <v>PAUL GOEBEL</v>
          </cell>
        </row>
        <row r="12523">
          <cell r="C12523" t="str">
            <v>ROSA CLASS</v>
          </cell>
        </row>
        <row r="12524">
          <cell r="C12524" t="str">
            <v>SODEXO OPERATIONS LLC</v>
          </cell>
        </row>
        <row r="12525">
          <cell r="C12525" t="str">
            <v>TIMOTHY LENANE</v>
          </cell>
        </row>
        <row r="12526">
          <cell r="C12526" t="str">
            <v>SODEXO OPERATIONS LLC</v>
          </cell>
        </row>
        <row r="12527">
          <cell r="C12527" t="str">
            <v>CRISTO REY NEW YORK HS</v>
          </cell>
        </row>
        <row r="12528">
          <cell r="C12528" t="str">
            <v>DAN BROOKS</v>
          </cell>
        </row>
        <row r="12529">
          <cell r="C12529" t="str">
            <v>DEPUY ORTHOPAEDICS INC</v>
          </cell>
        </row>
        <row r="12530">
          <cell r="C12530" t="str">
            <v>DOMENIC SEGALLA</v>
          </cell>
        </row>
        <row r="12531">
          <cell r="C12531" t="str">
            <v>FIVE STAR CARTING, INC.</v>
          </cell>
        </row>
        <row r="12532">
          <cell r="C12532" t="str">
            <v>FRIARS MINOR OF THE ORDER O</v>
          </cell>
        </row>
        <row r="12533">
          <cell r="C12533" t="str">
            <v>HENRY J. AMOROSO</v>
          </cell>
        </row>
        <row r="12534">
          <cell r="C12534" t="str">
            <v>KAMALESH EDUPUGANTI</v>
          </cell>
        </row>
        <row r="12535">
          <cell r="C12535" t="str">
            <v>MACULACARE, PLLC.</v>
          </cell>
        </row>
        <row r="12536">
          <cell r="C12536" t="str">
            <v>METRO BLOOD SERVICE</v>
          </cell>
        </row>
        <row r="12537">
          <cell r="C12537" t="str">
            <v>MICHAEL GEOGHEGAN</v>
          </cell>
        </row>
        <row r="12538">
          <cell r="C12538" t="str">
            <v>MICHAEL L STERN</v>
          </cell>
        </row>
        <row r="12539">
          <cell r="C12539" t="str">
            <v>FR OLIVETE ROJAS</v>
          </cell>
        </row>
        <row r="12540">
          <cell r="C12540" t="str">
            <v>PARTNERS EXECUTIVE TRANSPOR</v>
          </cell>
        </row>
        <row r="12541">
          <cell r="C12541" t="str">
            <v>PROFESSIONALLY SPEAKING INC</v>
          </cell>
        </row>
        <row r="12542">
          <cell r="C12542" t="str">
            <v>REV ILYAS GILL</v>
          </cell>
        </row>
        <row r="12543">
          <cell r="C12543" t="str">
            <v>SR JANE D IANNUCELLI</v>
          </cell>
        </row>
        <row r="12544">
          <cell r="C12544" t="str">
            <v>UNITED STATES POSTAL SERVIC</v>
          </cell>
        </row>
        <row r="12545">
          <cell r="C12545" t="str">
            <v>VERONICA SULLIVAN</v>
          </cell>
        </row>
        <row r="12546">
          <cell r="C12546" t="str">
            <v>ZIMMER US INC</v>
          </cell>
        </row>
        <row r="12547">
          <cell r="C12547" t="str">
            <v>ZIMMER SPINE SURGICAL INC</v>
          </cell>
        </row>
        <row r="12548">
          <cell r="C12548" t="str">
            <v>DOMENIC SEGALLA</v>
          </cell>
        </row>
        <row r="12549">
          <cell r="C12549" t="str">
            <v>FIVE STAR CARTING, INC.</v>
          </cell>
        </row>
        <row r="12550">
          <cell r="C12550" t="str">
            <v>GE HEALTHCARE</v>
          </cell>
        </row>
        <row r="12551">
          <cell r="C12551" t="str">
            <v>HEALTHCARE ENVIRONMENTAL IN</v>
          </cell>
        </row>
        <row r="12552">
          <cell r="C12552" t="str">
            <v>OCEANSIDE INSTITUTIONAL IND</v>
          </cell>
        </row>
        <row r="12553">
          <cell r="C12553" t="str">
            <v>ZIMMER US INC</v>
          </cell>
        </row>
        <row r="12554">
          <cell r="C12554" t="str">
            <v>FIVE STAR CARTING, INC.</v>
          </cell>
        </row>
        <row r="12555">
          <cell r="C12555" t="str">
            <v>ALMA YATCO</v>
          </cell>
        </row>
        <row r="12556">
          <cell r="C12556" t="str">
            <v>BARBARA SCHIANO, RN</v>
          </cell>
        </row>
        <row r="12557">
          <cell r="C12557" t="str">
            <v>FAY SAVINO</v>
          </cell>
        </row>
        <row r="12558">
          <cell r="C12558" t="str">
            <v>FIVE STAR CARTING, INC.</v>
          </cell>
        </row>
        <row r="12559">
          <cell r="C12559" t="str">
            <v>GLORIA GUNO, RN</v>
          </cell>
        </row>
        <row r="12560">
          <cell r="C12560" t="str">
            <v>GRACE TUBAN</v>
          </cell>
        </row>
        <row r="12561">
          <cell r="C12561" t="str">
            <v>JOSEPHINE EDMUND</v>
          </cell>
        </row>
        <row r="12562">
          <cell r="C12562" t="str">
            <v>MARIA L. MCGUIRE, RN</v>
          </cell>
        </row>
        <row r="12563">
          <cell r="C12563" t="str">
            <v>NANCY ENDOZO</v>
          </cell>
        </row>
        <row r="12564">
          <cell r="C12564" t="str">
            <v>ALANA BYAM</v>
          </cell>
        </row>
        <row r="12565">
          <cell r="C12565" t="str">
            <v>BENDINER &amp; SCHLESINGER INC</v>
          </cell>
        </row>
        <row r="12566">
          <cell r="C12566" t="str">
            <v>BOSTON SCIENTIFIC SCIMED</v>
          </cell>
        </row>
        <row r="12567">
          <cell r="C12567" t="str">
            <v>COUNTY OIL COMPANY</v>
          </cell>
        </row>
        <row r="12568">
          <cell r="C12568" t="str">
            <v>FUELMAN/FLEETCOR</v>
          </cell>
        </row>
        <row r="12569">
          <cell r="C12569" t="str">
            <v>JAYS CAR SERVICE INC</v>
          </cell>
        </row>
        <row r="12570">
          <cell r="C12570" t="str">
            <v>JOANN McCAULEY &amp; SCHLESINGE</v>
          </cell>
        </row>
        <row r="12571">
          <cell r="C12571" t="str">
            <v>KAREN PLUNKETT</v>
          </cell>
        </row>
        <row r="12572">
          <cell r="C12572" t="str">
            <v>KARL STORZ ENDOSCOPY AMERIC</v>
          </cell>
        </row>
        <row r="12573">
          <cell r="C12573" t="str">
            <v>MASTER PAVERS, LLC</v>
          </cell>
        </row>
        <row r="12574">
          <cell r="C12574" t="str">
            <v>MICHELLE ELLEY-TELESFORD</v>
          </cell>
        </row>
        <row r="12575">
          <cell r="C12575" t="str">
            <v>MRS. WILLIAM P.D. BAILEY</v>
          </cell>
        </row>
        <row r="12576">
          <cell r="C12576" t="str">
            <v>Other Void</v>
          </cell>
        </row>
        <row r="12577">
          <cell r="C12577" t="str">
            <v>Payroll Void</v>
          </cell>
        </row>
        <row r="12578">
          <cell r="C12578" t="str">
            <v>Phys Void</v>
          </cell>
        </row>
        <row r="12579">
          <cell r="C12579" t="str">
            <v>A/P Other</v>
          </cell>
        </row>
        <row r="12580">
          <cell r="C12580" t="str">
            <v>A2 CONSULTING</v>
          </cell>
        </row>
        <row r="12581">
          <cell r="C12581" t="str">
            <v>ADDIE PINEDA</v>
          </cell>
        </row>
        <row r="12582">
          <cell r="C12582" t="str">
            <v>AGNES L SAMUELS</v>
          </cell>
        </row>
        <row r="12583">
          <cell r="C12583" t="str">
            <v>ANNMARIE CLARKE</v>
          </cell>
        </row>
        <row r="12584">
          <cell r="C12584" t="str">
            <v>BARD ACCESS SYSTEM</v>
          </cell>
        </row>
        <row r="12585">
          <cell r="C12585" t="str">
            <v>BARD PERIPHERAL AND VASCULA</v>
          </cell>
        </row>
        <row r="12586">
          <cell r="C12586" t="str">
            <v>BARD UROLOGICAL DIVISION</v>
          </cell>
        </row>
        <row r="12587">
          <cell r="C12587" t="str">
            <v>C.R. BARD, INC.</v>
          </cell>
        </row>
        <row r="12588">
          <cell r="C12588" t="str">
            <v>CARINE CUVILLY</v>
          </cell>
        </row>
        <row r="12589">
          <cell r="C12589" t="str">
            <v>CHRISTINE FOWLEY</v>
          </cell>
        </row>
        <row r="12590">
          <cell r="C12590" t="str">
            <v>COMMAND SECURITY CORP</v>
          </cell>
        </row>
        <row r="12591">
          <cell r="C12591" t="str">
            <v>DAVOL INC</v>
          </cell>
        </row>
        <row r="12592">
          <cell r="C12592" t="str">
            <v>DEPUY SPINE</v>
          </cell>
        </row>
        <row r="12593">
          <cell r="C12593" t="str">
            <v>DEPUY MITEK</v>
          </cell>
        </row>
        <row r="12594">
          <cell r="C12594" t="str">
            <v>EV3 INC</v>
          </cell>
        </row>
        <row r="12595">
          <cell r="C12595" t="str">
            <v>INSTRUMENT SPECIALISTS INC</v>
          </cell>
        </row>
        <row r="12596">
          <cell r="C12596" t="str">
            <v>JANET BOWEN</v>
          </cell>
        </row>
        <row r="12597">
          <cell r="C12597" t="str">
            <v>JOHN ASSALI</v>
          </cell>
        </row>
        <row r="12598">
          <cell r="C12598" t="str">
            <v>MARYELLEN MARCHESE</v>
          </cell>
        </row>
        <row r="12599">
          <cell r="C12599" t="str">
            <v>MEDTRONIC DLP</v>
          </cell>
        </row>
        <row r="12600">
          <cell r="C12600" t="str">
            <v>MEDTRONIC USA</v>
          </cell>
        </row>
        <row r="12601">
          <cell r="C12601" t="str">
            <v>MEDTRONIC NEUROLOGICAL TECH</v>
          </cell>
        </row>
        <row r="12602">
          <cell r="C12602" t="str">
            <v>MEDTRONIC SOFAMOR DANEK INC</v>
          </cell>
        </row>
        <row r="12603">
          <cell r="C12603" t="str">
            <v>MEDTRONIC USA INC</v>
          </cell>
        </row>
        <row r="12604">
          <cell r="C12604" t="str">
            <v>MEDTRONIC XOMED INC</v>
          </cell>
        </row>
        <row r="12605">
          <cell r="C12605" t="str">
            <v>MICHELE SALITURO</v>
          </cell>
        </row>
        <row r="12606">
          <cell r="C12606" t="str">
            <v>NETSMART</v>
          </cell>
        </row>
        <row r="12607">
          <cell r="C12607" t="str">
            <v>NYC MTA</v>
          </cell>
        </row>
        <row r="12608">
          <cell r="C12608" t="str">
            <v>PATHMARK</v>
          </cell>
        </row>
        <row r="12609">
          <cell r="C12609" t="str">
            <v>PETTY CASH</v>
          </cell>
        </row>
        <row r="12610">
          <cell r="C12610" t="str">
            <v>SMITH &amp; NEPHEW ENDOSCOPY IN</v>
          </cell>
        </row>
        <row r="12611">
          <cell r="C12611" t="str">
            <v>SMITH &amp; NEPHEW/DYONICS</v>
          </cell>
        </row>
        <row r="12612">
          <cell r="C12612" t="str">
            <v>SONIAR CLARKE</v>
          </cell>
        </row>
        <row r="12613">
          <cell r="C12613" t="str">
            <v>TERUMO MEDICAL CORPORATION</v>
          </cell>
        </row>
        <row r="12614">
          <cell r="C12614" t="str">
            <v>US POSTAL SERVICE</v>
          </cell>
        </row>
        <row r="12615">
          <cell r="C12615" t="str">
            <v>VERIZON</v>
          </cell>
        </row>
        <row r="12616">
          <cell r="C12616" t="str">
            <v>WESTCHESTER MEDICAL GROUP</v>
          </cell>
        </row>
        <row r="12617">
          <cell r="C12617" t="str">
            <v>WESTMORELAND CONSULTING LLC</v>
          </cell>
        </row>
        <row r="12618">
          <cell r="C12618" t="str">
            <v>FFS</v>
          </cell>
        </row>
        <row r="12619">
          <cell r="C12619" t="str">
            <v>A/P Other</v>
          </cell>
        </row>
        <row r="12620">
          <cell r="C12620" t="str">
            <v>Rent</v>
          </cell>
        </row>
        <row r="12621">
          <cell r="C12621" t="str">
            <v>AMERICAN MEDICAL SYSTEMS</v>
          </cell>
        </row>
        <row r="12622">
          <cell r="C12622" t="str">
            <v>BARCLAY WATER MANAGEMENT IN</v>
          </cell>
        </row>
        <row r="12623">
          <cell r="C12623" t="str">
            <v>BIK ORTHOPEDICS PC</v>
          </cell>
        </row>
        <row r="12624">
          <cell r="C12624" t="str">
            <v>BOSTON SCIENTIFIC SCIMED</v>
          </cell>
        </row>
        <row r="12625">
          <cell r="C12625" t="str">
            <v>CARMEN HERNANDEZ</v>
          </cell>
        </row>
        <row r="12626">
          <cell r="C12626" t="str">
            <v>COMMERCE COMMERCIAL LEASING</v>
          </cell>
        </row>
        <row r="12627">
          <cell r="C12627" t="str">
            <v>COUNTY OIL COMPANY</v>
          </cell>
        </row>
        <row r="12628">
          <cell r="C12628" t="str">
            <v>EGO ONAGA</v>
          </cell>
        </row>
        <row r="12629">
          <cell r="C12629" t="str">
            <v>FEDEX</v>
          </cell>
        </row>
        <row r="12630">
          <cell r="C12630" t="str">
            <v>FUELMAN/FLEETCOR</v>
          </cell>
        </row>
        <row r="12631">
          <cell r="C12631" t="str">
            <v>GE HEALTHCARE</v>
          </cell>
        </row>
        <row r="12632">
          <cell r="C12632" t="str">
            <v>JANET COHEN</v>
          </cell>
        </row>
        <row r="12633">
          <cell r="C12633" t="str">
            <v>LESLIE BIZOVI MD</v>
          </cell>
        </row>
        <row r="12634">
          <cell r="C12634" t="str">
            <v>MALLINCKRODT INC</v>
          </cell>
        </row>
        <row r="12635">
          <cell r="C12635" t="str">
            <v>METRO BLOOD SERVICE</v>
          </cell>
        </row>
        <row r="12636">
          <cell r="C12636" t="str">
            <v>METRO THERAPY INC</v>
          </cell>
        </row>
        <row r="12637">
          <cell r="C12637" t="str">
            <v>NATIONAL REPROGRAPHICS INC</v>
          </cell>
        </row>
        <row r="12638">
          <cell r="C12638" t="str">
            <v>NYC MTA</v>
          </cell>
        </row>
        <row r="12639">
          <cell r="C12639" t="str">
            <v>PUBLIC GOODS POOL</v>
          </cell>
        </row>
        <row r="12640">
          <cell r="C12640" t="str">
            <v>ROCHE DIAGNOSTIC CORP</v>
          </cell>
        </row>
        <row r="12641">
          <cell r="C12641" t="str">
            <v>SOURCEONE HEALTHCARE TECH</v>
          </cell>
        </row>
        <row r="12642">
          <cell r="C12642" t="str">
            <v>1199 SEIU TRAINING &amp; UPGRAD</v>
          </cell>
        </row>
        <row r="12643">
          <cell r="C12643" t="str">
            <v>1199 SEIU TRAINING&amp; UPGRADI</v>
          </cell>
        </row>
        <row r="12644">
          <cell r="C12644" t="str">
            <v>ADP INC</v>
          </cell>
        </row>
        <row r="12645">
          <cell r="C12645" t="str">
            <v>AETNA INC</v>
          </cell>
        </row>
        <row r="12646">
          <cell r="C12646" t="str">
            <v>ALLEN HEALTH CARE SERVICES</v>
          </cell>
        </row>
        <row r="12647">
          <cell r="C12647" t="str">
            <v>APEX LABORATORY INC</v>
          </cell>
        </row>
        <row r="12648">
          <cell r="C12648" t="str">
            <v>CABRINI CARE AT HOME</v>
          </cell>
        </row>
        <row r="12649">
          <cell r="C12649" t="str">
            <v>CHARLES PFEIFFER INC</v>
          </cell>
        </row>
        <row r="12650">
          <cell r="C12650" t="str">
            <v>COUNTY GRAPHICS FORMS MGMT</v>
          </cell>
        </row>
        <row r="12651">
          <cell r="C12651" t="str">
            <v>DAILY NEWS</v>
          </cell>
        </row>
        <row r="12652">
          <cell r="C12652" t="str">
            <v>OCE IMAGISTICS INC COPY MAC</v>
          </cell>
        </row>
        <row r="12653">
          <cell r="C12653" t="str">
            <v>INTERNAL REVENUE SERVICE</v>
          </cell>
        </row>
        <row r="12654">
          <cell r="C12654" t="str">
            <v>1199 SEIU BENEFITS FUND</v>
          </cell>
        </row>
        <row r="12655">
          <cell r="C12655" t="str">
            <v>1199 CHILDCARE FUND</v>
          </cell>
        </row>
        <row r="12656">
          <cell r="C12656" t="str">
            <v>METROPOLITAN LIFE INSURANCE</v>
          </cell>
        </row>
        <row r="12657">
          <cell r="C12657" t="str">
            <v>NEW YORK HOME HEALTHCARE EQ</v>
          </cell>
        </row>
        <row r="12658">
          <cell r="C12658" t="str">
            <v>NYSNA BENEFITS</v>
          </cell>
        </row>
        <row r="12659">
          <cell r="C12659" t="str">
            <v>NYSNA PENSION</v>
          </cell>
        </row>
        <row r="12660">
          <cell r="C12660" t="str">
            <v>PRIME STAFFING, LLC</v>
          </cell>
        </row>
        <row r="12661">
          <cell r="C12661" t="str">
            <v>RELIABLE COMMUNITY CARE INC</v>
          </cell>
        </row>
        <row r="12662">
          <cell r="C12662" t="str">
            <v>SISTERS OF MERCY OF THE</v>
          </cell>
        </row>
        <row r="12663">
          <cell r="C12663" t="str">
            <v>SPECTERA INC</v>
          </cell>
        </row>
        <row r="12664">
          <cell r="C12664" t="str">
            <v>SVCMC PROFESSIONAL</v>
          </cell>
        </row>
        <row r="12665">
          <cell r="C12665" t="str">
            <v>W B MASON CO INC</v>
          </cell>
        </row>
        <row r="12666">
          <cell r="C12666" t="str">
            <v>AMERICAN COLLEGE OF SURGEON</v>
          </cell>
        </row>
        <row r="12667">
          <cell r="C12667" t="str">
            <v>ASCENT HEALTHCARE SOLUTIONS</v>
          </cell>
        </row>
        <row r="12668">
          <cell r="C12668" t="str">
            <v>BELKIN, BURDEN, WENIG and</v>
          </cell>
        </row>
        <row r="12669">
          <cell r="C12669" t="str">
            <v>DYNAMEX INC</v>
          </cell>
        </row>
        <row r="12670">
          <cell r="C12670" t="str">
            <v>FLOWCARDIA INC.</v>
          </cell>
        </row>
        <row r="12671">
          <cell r="C12671" t="str">
            <v>INOVA DIAGNOSTIC INC</v>
          </cell>
        </row>
        <row r="12672">
          <cell r="C12672" t="str">
            <v>KOL BIOMEDICAL INSTRUMENTS</v>
          </cell>
        </row>
        <row r="12673">
          <cell r="C12673" t="str">
            <v>OCEANSIDE INSTITUTIONAL IND</v>
          </cell>
        </row>
        <row r="12674">
          <cell r="C12674" t="str">
            <v>VOLCANO CORPORATION</v>
          </cell>
        </row>
        <row r="12675">
          <cell r="C12675" t="str">
            <v>WL GORE ASSOCIATES INC</v>
          </cell>
        </row>
        <row r="12676">
          <cell r="C12676" t="str">
            <v>W.B. MASON</v>
          </cell>
        </row>
        <row r="12677">
          <cell r="C12677" t="str">
            <v>FFS</v>
          </cell>
        </row>
        <row r="12678">
          <cell r="C12678" t="str">
            <v>A/P Other</v>
          </cell>
        </row>
        <row r="12679">
          <cell r="C12679" t="str">
            <v>1199 SEIU TRAINING &amp; UPGRAD</v>
          </cell>
        </row>
        <row r="12680">
          <cell r="C12680" t="str">
            <v>1199 SEIU TRAINING&amp; UPGRADI</v>
          </cell>
        </row>
        <row r="12681">
          <cell r="C12681" t="str">
            <v>A CUT ABOVE THE REST LANDSC</v>
          </cell>
        </row>
        <row r="12682">
          <cell r="C12682" t="str">
            <v>ADP INC</v>
          </cell>
        </row>
        <row r="12683">
          <cell r="C12683" t="str">
            <v>ADVANTIS HEALTHCARE SOLUTIO</v>
          </cell>
        </row>
        <row r="12684">
          <cell r="C12684" t="str">
            <v>AETNA INC</v>
          </cell>
        </row>
        <row r="12685">
          <cell r="C12685" t="str">
            <v>AIRGAS</v>
          </cell>
        </row>
        <row r="12686">
          <cell r="C12686" t="str">
            <v>ALDRIN EXTERMINATING SERVIC</v>
          </cell>
        </row>
        <row r="12687">
          <cell r="C12687" t="str">
            <v>ALLSTATE MEDICAL</v>
          </cell>
        </row>
        <row r="12688">
          <cell r="C12688" t="str">
            <v>ARAMARK UNIFORM SERVICES</v>
          </cell>
        </row>
        <row r="12689">
          <cell r="C12689" t="str">
            <v>ATLANTIC EXPRESS CO</v>
          </cell>
        </row>
        <row r="12690">
          <cell r="C12690" t="str">
            <v>BAXTER HEALTHCARE CORP</v>
          </cell>
        </row>
        <row r="12691">
          <cell r="C12691" t="str">
            <v>BENDINER &amp; SCHLESINGER INC</v>
          </cell>
        </row>
        <row r="12692">
          <cell r="C12692" t="str">
            <v>LIBERTY INSTALLATIONS CORP</v>
          </cell>
        </row>
        <row r="12693">
          <cell r="C12693" t="str">
            <v>BIO SYSTEMS INC</v>
          </cell>
        </row>
        <row r="12694">
          <cell r="C12694" t="str">
            <v>BLUEMARK LLC</v>
          </cell>
        </row>
        <row r="12695">
          <cell r="C12695" t="str">
            <v>BURNS INTERNATIONAL SECURIT</v>
          </cell>
        </row>
        <row r="12696">
          <cell r="C12696" t="str">
            <v>CANNON DESIGN INC</v>
          </cell>
        </row>
        <row r="12697">
          <cell r="C12697" t="str">
            <v>CARDINAL HEALTH</v>
          </cell>
        </row>
        <row r="12698">
          <cell r="C12698" t="str">
            <v>CARSTENS MFG</v>
          </cell>
        </row>
        <row r="12699">
          <cell r="C12699" t="str">
            <v>CICERO CONSULTING ASSOCIATE</v>
          </cell>
        </row>
        <row r="12700">
          <cell r="C12700" t="str">
            <v>CON EDISON</v>
          </cell>
        </row>
        <row r="12701">
          <cell r="C12701" t="str">
            <v>DAWN FIGLO MD</v>
          </cell>
        </row>
        <row r="12702">
          <cell r="C12702" t="str">
            <v>DENISE M CORINO</v>
          </cell>
        </row>
        <row r="12703">
          <cell r="C12703" t="str">
            <v>DIRECT SUPPLY INC</v>
          </cell>
        </row>
        <row r="12704">
          <cell r="C12704" t="str">
            <v>FHS CONSULTANTS LLC</v>
          </cell>
        </row>
        <row r="12705">
          <cell r="C12705" t="str">
            <v>FIRST UNUM LIFE INSURANCE C</v>
          </cell>
        </row>
        <row r="12706">
          <cell r="C12706" t="str">
            <v>FOOD SERVICE WAREHOUSE.COM</v>
          </cell>
        </row>
        <row r="12707">
          <cell r="C12707" t="str">
            <v>FOUNTAIN PULMONARY PC</v>
          </cell>
        </row>
        <row r="12708">
          <cell r="C12708" t="str">
            <v>GG PAINTING UNLIMITED</v>
          </cell>
        </row>
        <row r="12709">
          <cell r="C12709" t="str">
            <v>GTS - WELCO</v>
          </cell>
        </row>
        <row r="12710">
          <cell r="C12710" t="str">
            <v>HEALTH CARE WASTE SERVICES</v>
          </cell>
        </row>
        <row r="12711">
          <cell r="C12711" t="str">
            <v>HILL ROM CO</v>
          </cell>
        </row>
        <row r="12712">
          <cell r="C12712" t="str">
            <v>OCE IMAGISTICS INC COPY MAC</v>
          </cell>
        </row>
        <row r="12713">
          <cell r="C12713" t="str">
            <v>LEONARD EMMA MD</v>
          </cell>
        </row>
        <row r="12714">
          <cell r="C12714" t="str">
            <v>1199 SEIU BENEFITS FUND</v>
          </cell>
        </row>
        <row r="12715">
          <cell r="C12715" t="str">
            <v>1199 CHILDCARE FUND</v>
          </cell>
        </row>
        <row r="12716">
          <cell r="C12716" t="str">
            <v>1199 SEIU PENSION FUND</v>
          </cell>
        </row>
        <row r="12717">
          <cell r="C12717" t="str">
            <v>MARCUS GROUP INC</v>
          </cell>
        </row>
        <row r="12718">
          <cell r="C12718" t="str">
            <v>JACK MICELI DDS PC</v>
          </cell>
        </row>
        <row r="12719">
          <cell r="C12719" t="str">
            <v>MED APPAREL SERVICES</v>
          </cell>
        </row>
        <row r="12720">
          <cell r="C12720" t="str">
            <v>MED WORLD PHARMACY</v>
          </cell>
        </row>
        <row r="12721">
          <cell r="C12721" t="str">
            <v>MEDICAL LIABILITY MUTUAL</v>
          </cell>
        </row>
        <row r="12722">
          <cell r="C12722" t="str">
            <v>MMS-A MEDICAL SUPPLY COMPAN</v>
          </cell>
        </row>
        <row r="12723">
          <cell r="C12723" t="str">
            <v>METROPOLITAN LIFE INSURANCE</v>
          </cell>
        </row>
        <row r="12724">
          <cell r="C12724" t="str">
            <v>NATIONAL GRID</v>
          </cell>
        </row>
        <row r="12725">
          <cell r="C12725" t="str">
            <v>NATIONAL INDUSTRIES</v>
          </cell>
        </row>
        <row r="12726">
          <cell r="C12726" t="str">
            <v>NAYLOR LLC</v>
          </cell>
        </row>
        <row r="12727">
          <cell r="C12727" t="str">
            <v>NETSMART</v>
          </cell>
        </row>
        <row r="12728">
          <cell r="C12728" t="str">
            <v>NETWORK ELECTRONICS</v>
          </cell>
        </row>
        <row r="12729">
          <cell r="C12729" t="str">
            <v>NS LOW CO INC</v>
          </cell>
        </row>
        <row r="12730">
          <cell r="C12730" t="str">
            <v>NYC HEALTH &amp; HOSPITAL CORP</v>
          </cell>
        </row>
        <row r="12731">
          <cell r="C12731" t="str">
            <v>NYSNA BENEFITS</v>
          </cell>
        </row>
        <row r="12732">
          <cell r="C12732" t="str">
            <v>ODMD MEDICAL MANAGEMENT</v>
          </cell>
        </row>
        <row r="12733">
          <cell r="C12733" t="str">
            <v>ONWARD HEALTHCARE INC</v>
          </cell>
        </row>
        <row r="12734">
          <cell r="C12734" t="str">
            <v>PANKAJ PATEL MD</v>
          </cell>
        </row>
        <row r="12735">
          <cell r="C12735" t="str">
            <v>PAUL ROSENFELD</v>
          </cell>
        </row>
        <row r="12736">
          <cell r="C12736" t="str">
            <v>PETTY CASH</v>
          </cell>
        </row>
        <row r="12737">
          <cell r="C12737" t="str">
            <v>PITTA BISHOP DEL GIORNO</v>
          </cell>
        </row>
        <row r="12738">
          <cell r="C12738" t="str">
            <v>PROMETRIC</v>
          </cell>
        </row>
        <row r="12739">
          <cell r="C12739" t="str">
            <v>REGIONAL RADIOLOGY</v>
          </cell>
        </row>
        <row r="12740">
          <cell r="C12740" t="str">
            <v>REV MICHAEL ARPUTHAM</v>
          </cell>
        </row>
        <row r="12741">
          <cell r="C12741" t="str">
            <v>ROSARIO E MAGNO INT'L STAFF</v>
          </cell>
        </row>
        <row r="12742">
          <cell r="C12742" t="str">
            <v>SISTERS OF CHARITY</v>
          </cell>
        </row>
        <row r="12743">
          <cell r="C12743" t="str">
            <v>SODEXO OPERATIONS LLC</v>
          </cell>
        </row>
        <row r="12744">
          <cell r="C12744" t="str">
            <v>SPECTERA INC</v>
          </cell>
        </row>
        <row r="12745">
          <cell r="C12745" t="str">
            <v>ST VINCENT'S HOSPITAL</v>
          </cell>
        </row>
        <row r="12746">
          <cell r="C12746" t="str">
            <v>STONEBRIDGE DISTRIBUTION IN</v>
          </cell>
        </row>
        <row r="12747">
          <cell r="C12747" t="str">
            <v>SYED M S ALI MD</v>
          </cell>
        </row>
        <row r="12748">
          <cell r="C12748" t="str">
            <v>TODT HILL UROLOGIC GRP PC</v>
          </cell>
        </row>
        <row r="12749">
          <cell r="C12749" t="str">
            <v>TRINITY INTERIORS INC</v>
          </cell>
        </row>
        <row r="12750">
          <cell r="C12750" t="str">
            <v>UNITEX TEXTILE RENTAL SERVI</v>
          </cell>
        </row>
        <row r="12751">
          <cell r="C12751" t="str">
            <v>VOICE PRODUCT,LLC</v>
          </cell>
        </row>
        <row r="12752">
          <cell r="C12752" t="str">
            <v>W B MASON CO INC</v>
          </cell>
        </row>
        <row r="12753">
          <cell r="C12753" t="str">
            <v>W.B. MASON</v>
          </cell>
        </row>
        <row r="12754">
          <cell r="C12754" t="str">
            <v>ZOLL MEDICAL CORP</v>
          </cell>
        </row>
      </sheetData>
      <sheetData sheetId="2"/>
      <sheetData sheetId="3" refreshError="1"/>
      <sheetData sheetId="4" refreshError="1"/>
      <sheetData sheetId="5" refreshError="1"/>
      <sheetData sheetId="6" refreshError="1"/>
      <sheetData sheetId="7" refreshError="1"/>
      <sheetData sheetId="8" refreshError="1"/>
      <sheetData sheetId="9">
        <row r="8">
          <cell r="A8" t="str">
            <v>BOSTON SCIENTIFIC SCIMED</v>
          </cell>
        </row>
      </sheetData>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 val="Income Statement"/>
      <sheetName val="Income Statement New"/>
      <sheetName val="KBI"/>
      <sheetName val="KBI Total"/>
      <sheetName val="KBI Norcal"/>
      <sheetName val="WBC"/>
      <sheetName val="WBC Total"/>
      <sheetName val="RCI"/>
      <sheetName val="Riggs Plumbing"/>
      <sheetName val="WBC-MA"/>
      <sheetName val="BMCC Admin"/>
      <sheetName val="KBI Mech"/>
      <sheetName val="KBI Mech Elim"/>
      <sheetName val="KBI Las Vegas"/>
      <sheetName val="KBI Phoenix"/>
      <sheetName val="KBI Tucson"/>
      <sheetName val="KBI Southern CA"/>
      <sheetName val="KBI Corporate"/>
      <sheetName val="WBC West"/>
      <sheetName val="WBC North East"/>
      <sheetName val="WBC South East"/>
      <sheetName val="WBC Central"/>
      <sheetName val="A1 Truss"/>
      <sheetName val="A1 Eliminations"/>
      <sheetName val="WBC Corporate"/>
      <sheetName val="Sheet1"/>
      <sheetName val="Data WBC Other"/>
      <sheetName val="WBC Other"/>
      <sheetName val="Data KBI W-O Mech"/>
      <sheetName val="Data Riggs Consolidated"/>
      <sheetName val="Data RCI Consolidated"/>
      <sheetName val="Data KBI Norcal Consolidated"/>
      <sheetName val="Data WBC W-O A-1"/>
      <sheetName val="Data A1 Truss"/>
      <sheetName val="Data A-1 Eliminations"/>
      <sheetName val="Data WBC Consolidated"/>
      <sheetName val="Data WBC MA Consolidated"/>
      <sheetName val="Data BMCC Admin"/>
      <sheetName val="Data KBI Las Vegas"/>
      <sheetName val="Data KBI Pnoenix"/>
      <sheetName val="Data KBI Tucson"/>
      <sheetName val="Data KBI So. Cal."/>
      <sheetName val="Data KBI Corporate"/>
      <sheetName val="Data WBC West"/>
      <sheetName val="Data WBC Northeast"/>
      <sheetName val="Data WBC Central"/>
      <sheetName val="Data WBC Southeast"/>
      <sheetName val="Data WBC Corporate"/>
      <sheetName val="Data KBI Total"/>
      <sheetName val="Data KBI Mech"/>
      <sheetName val="Data KBI Mech Elim"/>
      <sheetName val="Daily Vendor--FROM SVCMC"/>
      <sheetName val="Weekly - BH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0</v>
          </cell>
          <cell r="D3">
            <v>0</v>
          </cell>
          <cell r="E3">
            <v>0</v>
          </cell>
          <cell r="F3">
            <v>0</v>
          </cell>
          <cell r="G3">
            <v>-637.5</v>
          </cell>
          <cell r="H3">
            <v>0</v>
          </cell>
          <cell r="I3">
            <v>0</v>
          </cell>
          <cell r="J3">
            <v>0</v>
          </cell>
          <cell r="K3">
            <v>0</v>
          </cell>
          <cell r="L3">
            <v>0</v>
          </cell>
          <cell r="M3">
            <v>13.47</v>
          </cell>
          <cell r="N3">
            <v>0</v>
          </cell>
          <cell r="O3">
            <v>0</v>
          </cell>
        </row>
        <row r="4">
          <cell r="A4" t="str">
            <v>Total Liabilities &amp; Equity</v>
          </cell>
          <cell r="C4">
            <v>89603.090000000084</v>
          </cell>
          <cell r="D4">
            <v>89603.090000000084</v>
          </cell>
          <cell r="E4">
            <v>89603.090000000084</v>
          </cell>
          <cell r="F4">
            <v>89603.090000000084</v>
          </cell>
          <cell r="G4">
            <v>89602.930000000051</v>
          </cell>
          <cell r="H4">
            <v>89602.930000000051</v>
          </cell>
          <cell r="I4">
            <v>89602.930000000051</v>
          </cell>
          <cell r="J4">
            <v>89602.930000000051</v>
          </cell>
          <cell r="K4">
            <v>89603.42</v>
          </cell>
          <cell r="L4">
            <v>90081.77</v>
          </cell>
          <cell r="M4">
            <v>90081.77</v>
          </cell>
          <cell r="N4">
            <v>90081.77</v>
          </cell>
          <cell r="O4">
            <v>90081.77</v>
          </cell>
        </row>
        <row r="5">
          <cell r="A5" t="str">
            <v>Total Long Term Liabilities</v>
          </cell>
          <cell r="C5">
            <v>-969669.84</v>
          </cell>
          <cell r="D5">
            <v>-969669.84</v>
          </cell>
          <cell r="E5">
            <v>-969669.84</v>
          </cell>
          <cell r="F5">
            <v>-969669.84</v>
          </cell>
          <cell r="G5">
            <v>-969669.84</v>
          </cell>
          <cell r="H5">
            <v>-968204.5</v>
          </cell>
          <cell r="I5">
            <v>-968204.5</v>
          </cell>
          <cell r="J5">
            <v>-968204.5</v>
          </cell>
          <cell r="K5">
            <v>-968204.5</v>
          </cell>
          <cell r="L5">
            <v>-968204.5</v>
          </cell>
          <cell r="M5">
            <v>-967739.62</v>
          </cell>
          <cell r="N5">
            <v>-967739.62</v>
          </cell>
          <cell r="O5">
            <v>-967739.62</v>
          </cell>
        </row>
        <row r="6">
          <cell r="A6" t="str">
            <v>Total Equity</v>
          </cell>
          <cell r="C6">
            <v>1073561.01</v>
          </cell>
          <cell r="D6">
            <v>1073561.01</v>
          </cell>
          <cell r="E6">
            <v>1073561.01</v>
          </cell>
          <cell r="F6">
            <v>1073561.01</v>
          </cell>
          <cell r="G6">
            <v>1072550.51</v>
          </cell>
          <cell r="H6">
            <v>1072550.51</v>
          </cell>
          <cell r="I6">
            <v>1072550.51</v>
          </cell>
          <cell r="J6">
            <v>1072550.51</v>
          </cell>
          <cell r="K6">
            <v>1072551</v>
          </cell>
          <cell r="L6">
            <v>1072551</v>
          </cell>
          <cell r="M6">
            <v>1072564.47</v>
          </cell>
          <cell r="N6">
            <v>1072564.47</v>
          </cell>
          <cell r="O6">
            <v>1072564.47</v>
          </cell>
        </row>
        <row r="7">
          <cell r="A7" t="str">
            <v>Total Current Liabilities</v>
          </cell>
          <cell r="C7">
            <v>-14288.08</v>
          </cell>
          <cell r="D7">
            <v>-14288.08</v>
          </cell>
          <cell r="E7">
            <v>-14288.08</v>
          </cell>
          <cell r="F7">
            <v>-14288.08</v>
          </cell>
          <cell r="G7">
            <v>-13277.74</v>
          </cell>
          <cell r="H7">
            <v>-14743.08</v>
          </cell>
          <cell r="I7">
            <v>-14743.08</v>
          </cell>
          <cell r="J7">
            <v>-14743.08</v>
          </cell>
          <cell r="K7">
            <v>-14743.08</v>
          </cell>
          <cell r="L7">
            <v>-14264.73</v>
          </cell>
          <cell r="M7">
            <v>-14743.08</v>
          </cell>
          <cell r="N7">
            <v>-14743.08</v>
          </cell>
          <cell r="O7">
            <v>-14743.08</v>
          </cell>
        </row>
        <row r="8">
          <cell r="A8" t="str">
            <v>Total Assets</v>
          </cell>
          <cell r="C8">
            <v>89602.96</v>
          </cell>
          <cell r="D8">
            <v>89602.96</v>
          </cell>
          <cell r="E8">
            <v>89602.96</v>
          </cell>
          <cell r="F8">
            <v>89602.96</v>
          </cell>
          <cell r="G8">
            <v>89602.96</v>
          </cell>
          <cell r="H8">
            <v>89602.96</v>
          </cell>
          <cell r="I8">
            <v>89602.96</v>
          </cell>
          <cell r="J8">
            <v>89602.96</v>
          </cell>
          <cell r="K8">
            <v>89602.96</v>
          </cell>
          <cell r="L8">
            <v>90081.31</v>
          </cell>
          <cell r="M8">
            <v>90081.31</v>
          </cell>
          <cell r="N8">
            <v>90081.31</v>
          </cell>
          <cell r="O8">
            <v>90081.31</v>
          </cell>
        </row>
        <row r="9">
          <cell r="A9" t="str">
            <v>Total Other Assets</v>
          </cell>
          <cell r="C9">
            <v>0</v>
          </cell>
          <cell r="D9">
            <v>0</v>
          </cell>
          <cell r="E9">
            <v>0</v>
          </cell>
          <cell r="F9">
            <v>0</v>
          </cell>
          <cell r="G9">
            <v>0</v>
          </cell>
          <cell r="H9">
            <v>0</v>
          </cell>
          <cell r="I9">
            <v>0</v>
          </cell>
          <cell r="J9">
            <v>0</v>
          </cell>
          <cell r="K9">
            <v>0</v>
          </cell>
          <cell r="L9">
            <v>0</v>
          </cell>
          <cell r="M9">
            <v>0</v>
          </cell>
          <cell r="N9">
            <v>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89602.96</v>
          </cell>
          <cell r="D11">
            <v>89602.96</v>
          </cell>
          <cell r="E11">
            <v>89602.96</v>
          </cell>
          <cell r="F11">
            <v>89602.96</v>
          </cell>
          <cell r="G11">
            <v>89602.96</v>
          </cell>
          <cell r="H11">
            <v>89602.96</v>
          </cell>
          <cell r="I11">
            <v>89602.96</v>
          </cell>
          <cell r="J11">
            <v>89602.96</v>
          </cell>
          <cell r="K11">
            <v>89602.96</v>
          </cell>
          <cell r="L11">
            <v>90081.31</v>
          </cell>
          <cell r="M11">
            <v>90081.31</v>
          </cell>
          <cell r="N11">
            <v>90081.31</v>
          </cell>
          <cell r="O11">
            <v>90081.31</v>
          </cell>
        </row>
        <row r="12">
          <cell r="A12" t="str">
            <v>Revenue</v>
          </cell>
          <cell r="C12">
            <v>0</v>
          </cell>
          <cell r="D12">
            <v>0</v>
          </cell>
          <cell r="E12">
            <v>0</v>
          </cell>
          <cell r="F12">
            <v>0</v>
          </cell>
          <cell r="G12">
            <v>0</v>
          </cell>
          <cell r="H12">
            <v>0</v>
          </cell>
          <cell r="I12">
            <v>0</v>
          </cell>
          <cell r="J12">
            <v>0</v>
          </cell>
          <cell r="K12">
            <v>0</v>
          </cell>
          <cell r="L12">
            <v>0</v>
          </cell>
          <cell r="M12">
            <v>0</v>
          </cell>
          <cell r="N12">
            <v>0</v>
          </cell>
          <cell r="O12">
            <v>0</v>
          </cell>
        </row>
        <row r="13">
          <cell r="A13" t="str">
            <v>Total Cost of Goods Sold</v>
          </cell>
          <cell r="C13">
            <v>0</v>
          </cell>
          <cell r="D13">
            <v>0</v>
          </cell>
          <cell r="E13">
            <v>0</v>
          </cell>
          <cell r="F13">
            <v>0</v>
          </cell>
          <cell r="G13">
            <v>637.5</v>
          </cell>
          <cell r="H13">
            <v>0</v>
          </cell>
          <cell r="I13">
            <v>0</v>
          </cell>
          <cell r="J13">
            <v>0</v>
          </cell>
          <cell r="K13">
            <v>0</v>
          </cell>
          <cell r="L13">
            <v>0</v>
          </cell>
          <cell r="M13">
            <v>-13.47</v>
          </cell>
          <cell r="N13">
            <v>0</v>
          </cell>
          <cell r="O13">
            <v>0</v>
          </cell>
        </row>
        <row r="14">
          <cell r="A14" t="str">
            <v>Gross Profit</v>
          </cell>
          <cell r="C14">
            <v>0</v>
          </cell>
          <cell r="D14">
            <v>0</v>
          </cell>
          <cell r="E14">
            <v>0</v>
          </cell>
          <cell r="F14">
            <v>0</v>
          </cell>
          <cell r="G14">
            <v>-637.5</v>
          </cell>
          <cell r="H14">
            <v>0</v>
          </cell>
          <cell r="I14">
            <v>0</v>
          </cell>
          <cell r="J14">
            <v>0</v>
          </cell>
          <cell r="K14">
            <v>0</v>
          </cell>
          <cell r="L14">
            <v>0</v>
          </cell>
          <cell r="M14">
            <v>13.47</v>
          </cell>
          <cell r="N14">
            <v>0</v>
          </cell>
          <cell r="O14">
            <v>0</v>
          </cell>
        </row>
        <row r="15">
          <cell r="A15" t="str">
            <v>Total S, G &amp; A</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EBITA</v>
          </cell>
          <cell r="C17">
            <v>0</v>
          </cell>
          <cell r="D17">
            <v>0</v>
          </cell>
          <cell r="E17">
            <v>0</v>
          </cell>
          <cell r="F17">
            <v>0</v>
          </cell>
          <cell r="G17">
            <v>-637.5</v>
          </cell>
          <cell r="H17">
            <v>0</v>
          </cell>
          <cell r="I17">
            <v>0</v>
          </cell>
          <cell r="J17">
            <v>0</v>
          </cell>
          <cell r="K17">
            <v>0</v>
          </cell>
          <cell r="L17">
            <v>0</v>
          </cell>
          <cell r="M17">
            <v>13.47</v>
          </cell>
          <cell r="N17">
            <v>0</v>
          </cell>
          <cell r="O17">
            <v>0</v>
          </cell>
        </row>
        <row r="18">
          <cell r="A18" t="str">
            <v>Depreciation Expense</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row>
        <row r="22">
          <cell r="A22" t="str">
            <v>Real Estate Expense</v>
          </cell>
          <cell r="C22" t="str">
            <v>0</v>
          </cell>
          <cell r="D22" t="str">
            <v>0</v>
          </cell>
          <cell r="E22" t="str">
            <v>0</v>
          </cell>
          <cell r="F22" t="str">
            <v>0</v>
          </cell>
          <cell r="G22" t="str">
            <v>0</v>
          </cell>
          <cell r="H22" t="str">
            <v>0</v>
          </cell>
          <cell r="I22" t="str">
            <v>0</v>
          </cell>
          <cell r="J22" t="str">
            <v>0</v>
          </cell>
          <cell r="K22" t="str">
            <v>0</v>
          </cell>
          <cell r="L22" t="str">
            <v>0</v>
          </cell>
          <cell r="M22" t="str">
            <v>0</v>
          </cell>
          <cell r="N22" t="str">
            <v>0</v>
          </cell>
          <cell r="O22" t="str">
            <v>0</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0</v>
          </cell>
          <cell r="D31">
            <v>0</v>
          </cell>
          <cell r="E31">
            <v>0</v>
          </cell>
          <cell r="F31">
            <v>0</v>
          </cell>
          <cell r="G31">
            <v>372.84</v>
          </cell>
          <cell r="H31">
            <v>-1465.34</v>
          </cell>
          <cell r="I31">
            <v>0</v>
          </cell>
          <cell r="J31">
            <v>0</v>
          </cell>
          <cell r="K31">
            <v>0</v>
          </cell>
          <cell r="L31">
            <v>478.35</v>
          </cell>
          <cell r="M31">
            <v>-464.88</v>
          </cell>
          <cell r="N31">
            <v>0</v>
          </cell>
          <cell r="O31">
            <v>0</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0</v>
          </cell>
          <cell r="D34">
            <v>0</v>
          </cell>
          <cell r="E34">
            <v>0</v>
          </cell>
          <cell r="F34">
            <v>0</v>
          </cell>
          <cell r="G34">
            <v>0</v>
          </cell>
          <cell r="H34">
            <v>1465.34</v>
          </cell>
          <cell r="I34">
            <v>0</v>
          </cell>
          <cell r="J34">
            <v>0</v>
          </cell>
          <cell r="K34">
            <v>0</v>
          </cell>
          <cell r="L34">
            <v>0</v>
          </cell>
          <cell r="M34">
            <v>464.88</v>
          </cell>
          <cell r="N34">
            <v>0</v>
          </cell>
          <cell r="O34">
            <v>0</v>
          </cell>
        </row>
        <row r="35">
          <cell r="A35" t="str">
            <v>Change in Distributions</v>
          </cell>
          <cell r="C35">
            <v>0</v>
          </cell>
          <cell r="D35">
            <v>0</v>
          </cell>
          <cell r="E35">
            <v>0</v>
          </cell>
          <cell r="F35">
            <v>0</v>
          </cell>
          <cell r="G35">
            <v>-373</v>
          </cell>
          <cell r="H35">
            <v>0</v>
          </cell>
          <cell r="I35">
            <v>0</v>
          </cell>
          <cell r="J35">
            <v>0</v>
          </cell>
          <cell r="K35">
            <v>0.49</v>
          </cell>
          <cell r="L35">
            <v>0</v>
          </cell>
          <cell r="M35">
            <v>0</v>
          </cell>
          <cell r="N35">
            <v>0</v>
          </cell>
          <cell r="O35">
            <v>0</v>
          </cell>
        </row>
        <row r="36">
          <cell r="A36" t="str">
            <v>Change in Net cash used in financing activitity</v>
          </cell>
          <cell r="C36">
            <v>0</v>
          </cell>
          <cell r="D36">
            <v>0</v>
          </cell>
          <cell r="E36">
            <v>0</v>
          </cell>
          <cell r="F36">
            <v>0</v>
          </cell>
          <cell r="G36">
            <v>-373</v>
          </cell>
          <cell r="H36">
            <v>1465.34</v>
          </cell>
          <cell r="I36">
            <v>0</v>
          </cell>
          <cell r="J36">
            <v>0</v>
          </cell>
          <cell r="K36">
            <v>0.49</v>
          </cell>
          <cell r="L36">
            <v>0</v>
          </cell>
          <cell r="M36">
            <v>464.88</v>
          </cell>
          <cell r="N36">
            <v>0</v>
          </cell>
          <cell r="O36">
            <v>0</v>
          </cell>
        </row>
        <row r="37">
          <cell r="A37" t="str">
            <v>Net increase in cash</v>
          </cell>
          <cell r="C37">
            <v>0</v>
          </cell>
          <cell r="D37">
            <v>0</v>
          </cell>
          <cell r="E37">
            <v>0</v>
          </cell>
          <cell r="F37">
            <v>0</v>
          </cell>
          <cell r="G37">
            <v>-0.16</v>
          </cell>
          <cell r="H37">
            <v>0</v>
          </cell>
          <cell r="I37">
            <v>0</v>
          </cell>
          <cell r="J37">
            <v>0</v>
          </cell>
          <cell r="K37">
            <v>0.49</v>
          </cell>
          <cell r="L37">
            <v>478.35</v>
          </cell>
          <cell r="M37">
            <v>0</v>
          </cell>
          <cell r="N37">
            <v>0</v>
          </cell>
          <cell r="O37">
            <v>0</v>
          </cell>
        </row>
        <row r="38">
          <cell r="A38" t="str">
            <v>Cash, beginning of period</v>
          </cell>
          <cell r="C38" t="str">
            <v>0</v>
          </cell>
          <cell r="D38" t="str">
            <v>0</v>
          </cell>
          <cell r="E38" t="str">
            <v>0</v>
          </cell>
          <cell r="F38" t="str">
            <v>0</v>
          </cell>
          <cell r="G38" t="str">
            <v>0</v>
          </cell>
          <cell r="H38" t="str">
            <v>0</v>
          </cell>
          <cell r="I38" t="str">
            <v>0</v>
          </cell>
          <cell r="J38" t="str">
            <v>0</v>
          </cell>
          <cell r="K38" t="str">
            <v>0</v>
          </cell>
          <cell r="L38" t="str">
            <v>0</v>
          </cell>
          <cell r="M38">
            <v>478.35</v>
          </cell>
          <cell r="N38">
            <v>478.35</v>
          </cell>
          <cell r="O38">
            <v>478.35</v>
          </cell>
        </row>
        <row r="39">
          <cell r="A39" t="str">
            <v>Cash, end of period</v>
          </cell>
          <cell r="C39">
            <v>0</v>
          </cell>
          <cell r="D39">
            <v>0</v>
          </cell>
          <cell r="E39">
            <v>0</v>
          </cell>
          <cell r="F39">
            <v>0</v>
          </cell>
          <cell r="G39">
            <v>-0.16</v>
          </cell>
          <cell r="H39">
            <v>0</v>
          </cell>
          <cell r="I39">
            <v>0</v>
          </cell>
          <cell r="J39">
            <v>0</v>
          </cell>
          <cell r="K39">
            <v>0.49</v>
          </cell>
          <cell r="L39">
            <v>478.35</v>
          </cell>
          <cell r="M39">
            <v>478.35</v>
          </cell>
          <cell r="N39">
            <v>478.35</v>
          </cell>
          <cell r="O39">
            <v>478.35</v>
          </cell>
        </row>
        <row r="40">
          <cell r="A40" t="str">
            <v>Change in Accounts Payable</v>
          </cell>
          <cell r="C40">
            <v>0</v>
          </cell>
          <cell r="D40">
            <v>0</v>
          </cell>
          <cell r="E40">
            <v>0</v>
          </cell>
          <cell r="F40">
            <v>0</v>
          </cell>
          <cell r="G40">
            <v>1010.34</v>
          </cell>
          <cell r="H40">
            <v>-1465.34</v>
          </cell>
          <cell r="I40">
            <v>0</v>
          </cell>
          <cell r="J40">
            <v>0</v>
          </cell>
          <cell r="K40">
            <v>0</v>
          </cell>
          <cell r="L40">
            <v>478.35</v>
          </cell>
          <cell r="M40">
            <v>-478.35</v>
          </cell>
          <cell r="N40">
            <v>0</v>
          </cell>
          <cell r="O40">
            <v>0</v>
          </cell>
        </row>
        <row r="41">
          <cell r="A41" t="str">
            <v>Cash Per balance sheet</v>
          </cell>
          <cell r="C41" t="str">
            <v>0</v>
          </cell>
          <cell r="D41" t="str">
            <v>0</v>
          </cell>
          <cell r="E41" t="str">
            <v>0</v>
          </cell>
          <cell r="F41" t="str">
            <v>0</v>
          </cell>
          <cell r="G41" t="str">
            <v>0</v>
          </cell>
          <cell r="H41" t="str">
            <v>0</v>
          </cell>
          <cell r="I41" t="str">
            <v>0</v>
          </cell>
          <cell r="J41" t="str">
            <v>0</v>
          </cell>
          <cell r="K41" t="str">
            <v>0</v>
          </cell>
          <cell r="L41">
            <v>478.35</v>
          </cell>
          <cell r="M41">
            <v>478.35</v>
          </cell>
          <cell r="N41">
            <v>478.35</v>
          </cell>
          <cell r="O41">
            <v>478.35</v>
          </cell>
        </row>
        <row r="42">
          <cell r="A42" t="str">
            <v>Accrued Liabilities</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row>
        <row r="43">
          <cell r="A43" t="str">
            <v>Difference</v>
          </cell>
          <cell r="C43">
            <v>0</v>
          </cell>
          <cell r="D43">
            <v>0</v>
          </cell>
          <cell r="E43">
            <v>0</v>
          </cell>
          <cell r="F43">
            <v>0</v>
          </cell>
          <cell r="G43">
            <v>-0.16</v>
          </cell>
          <cell r="H43">
            <v>0</v>
          </cell>
          <cell r="I43">
            <v>0</v>
          </cell>
          <cell r="J43">
            <v>0</v>
          </cell>
          <cell r="K43">
            <v>0.49</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row>
        <row r="49">
          <cell r="A49" t="str">
            <v>Cash</v>
          </cell>
          <cell r="C49" t="str">
            <v>0</v>
          </cell>
          <cell r="D49" t="str">
            <v>0</v>
          </cell>
          <cell r="E49" t="str">
            <v>0</v>
          </cell>
          <cell r="F49" t="str">
            <v>0</v>
          </cell>
          <cell r="G49" t="str">
            <v>0</v>
          </cell>
          <cell r="H49" t="str">
            <v>0</v>
          </cell>
          <cell r="I49" t="str">
            <v>0</v>
          </cell>
          <cell r="J49" t="str">
            <v>0</v>
          </cell>
          <cell r="K49" t="str">
            <v>0</v>
          </cell>
          <cell r="L49">
            <v>478.35</v>
          </cell>
          <cell r="M49">
            <v>478.35</v>
          </cell>
          <cell r="N49">
            <v>478.35</v>
          </cell>
          <cell r="O49">
            <v>478.35</v>
          </cell>
        </row>
        <row r="50">
          <cell r="A50" t="str">
            <v>Accounts Receivable, net</v>
          </cell>
          <cell r="C50">
            <v>89602.96</v>
          </cell>
          <cell r="D50">
            <v>89602.96</v>
          </cell>
          <cell r="E50">
            <v>89602.96</v>
          </cell>
          <cell r="F50">
            <v>89602.96</v>
          </cell>
          <cell r="G50">
            <v>89602.96</v>
          </cell>
          <cell r="H50">
            <v>89602.96</v>
          </cell>
          <cell r="I50">
            <v>89602.96</v>
          </cell>
          <cell r="J50">
            <v>89602.96</v>
          </cell>
          <cell r="K50">
            <v>89602.96</v>
          </cell>
          <cell r="L50">
            <v>89602.96</v>
          </cell>
          <cell r="M50">
            <v>89602.96</v>
          </cell>
          <cell r="N50">
            <v>89602.96</v>
          </cell>
          <cell r="O50">
            <v>89602.96</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O58" t="str">
            <v>0</v>
          </cell>
        </row>
        <row r="59">
          <cell r="A59" t="str">
            <v>Accounts payable</v>
          </cell>
          <cell r="C59">
            <v>-14288.08</v>
          </cell>
          <cell r="D59">
            <v>-14288.08</v>
          </cell>
          <cell r="E59">
            <v>-14288.08</v>
          </cell>
          <cell r="F59">
            <v>-14288.08</v>
          </cell>
          <cell r="G59">
            <v>-13277.74</v>
          </cell>
          <cell r="H59">
            <v>-14743.08</v>
          </cell>
          <cell r="I59">
            <v>-14743.08</v>
          </cell>
          <cell r="J59">
            <v>-14743.08</v>
          </cell>
          <cell r="K59">
            <v>-14743.08</v>
          </cell>
          <cell r="L59">
            <v>-14264.73</v>
          </cell>
          <cell r="M59">
            <v>-14743.08</v>
          </cell>
          <cell r="N59">
            <v>-14743.08</v>
          </cell>
          <cell r="O59">
            <v>-14743.08</v>
          </cell>
        </row>
        <row r="60">
          <cell r="A60" t="str">
            <v>Change in Other Assets</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-969669.84</v>
          </cell>
          <cell r="D64">
            <v>-969669.84</v>
          </cell>
          <cell r="E64">
            <v>-969669.84</v>
          </cell>
          <cell r="F64">
            <v>-969669.84</v>
          </cell>
          <cell r="G64">
            <v>-969669.84</v>
          </cell>
          <cell r="H64">
            <v>-968204.5</v>
          </cell>
          <cell r="I64">
            <v>-968204.5</v>
          </cell>
          <cell r="J64">
            <v>-968204.5</v>
          </cell>
          <cell r="K64">
            <v>-968204.5</v>
          </cell>
          <cell r="L64">
            <v>-968204.5</v>
          </cell>
          <cell r="M64">
            <v>-967739.62</v>
          </cell>
          <cell r="N64">
            <v>-967739.62</v>
          </cell>
          <cell r="O64">
            <v>-967739.62</v>
          </cell>
        </row>
        <row r="65">
          <cell r="A65" t="str">
            <v>Retained Earnings</v>
          </cell>
          <cell r="C65">
            <v>1073561</v>
          </cell>
          <cell r="D65">
            <v>1073561</v>
          </cell>
          <cell r="E65">
            <v>1073561</v>
          </cell>
          <cell r="F65">
            <v>1073561</v>
          </cell>
          <cell r="G65">
            <v>1073188</v>
          </cell>
          <cell r="H65">
            <v>1073188</v>
          </cell>
          <cell r="I65">
            <v>1073188</v>
          </cell>
          <cell r="J65">
            <v>1073188</v>
          </cell>
          <cell r="K65">
            <v>1072551</v>
          </cell>
          <cell r="L65">
            <v>1072551</v>
          </cell>
          <cell r="M65">
            <v>1072551</v>
          </cell>
          <cell r="N65">
            <v>1072551</v>
          </cell>
          <cell r="O65">
            <v>1072551</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0.01</v>
          </cell>
          <cell r="D69">
            <v>0.01</v>
          </cell>
          <cell r="E69">
            <v>0.01</v>
          </cell>
          <cell r="F69">
            <v>0.01</v>
          </cell>
          <cell r="G69">
            <v>-637.49</v>
          </cell>
          <cell r="H69">
            <v>-637.49</v>
          </cell>
          <cell r="I69">
            <v>-637.49</v>
          </cell>
          <cell r="J69">
            <v>-637.49</v>
          </cell>
          <cell r="K69">
            <v>0</v>
          </cell>
          <cell r="L69">
            <v>0</v>
          </cell>
          <cell r="M69">
            <v>13.47</v>
          </cell>
          <cell r="N69">
            <v>13.47</v>
          </cell>
          <cell r="O69">
            <v>13.47</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29"/>
      <sheetData sheetId="30"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2432106.36</v>
          </cell>
          <cell r="D3">
            <v>3550034.94</v>
          </cell>
          <cell r="E3">
            <v>2904425.35</v>
          </cell>
          <cell r="F3">
            <v>5659048.2300000004</v>
          </cell>
          <cell r="G3">
            <v>4970805.96</v>
          </cell>
          <cell r="H3">
            <v>5354666.43</v>
          </cell>
          <cell r="I3">
            <v>4558000.34</v>
          </cell>
          <cell r="J3">
            <v>6564699.4800000004</v>
          </cell>
          <cell r="K3">
            <v>4571405.3499999996</v>
          </cell>
          <cell r="L3">
            <v>5234545.09</v>
          </cell>
          <cell r="M3">
            <v>8754541.9700000007</v>
          </cell>
          <cell r="N3">
            <v>7107189.4100000001</v>
          </cell>
          <cell r="O3">
            <v>7988495.0800000001</v>
          </cell>
        </row>
        <row r="4">
          <cell r="A4" t="str">
            <v>Total Liabilities &amp; Equity</v>
          </cell>
          <cell r="C4">
            <v>123167549.32000001</v>
          </cell>
          <cell r="D4">
            <v>132911394.21000001</v>
          </cell>
          <cell r="E4">
            <v>134466325.63999999</v>
          </cell>
          <cell r="F4">
            <v>146025764.25999999</v>
          </cell>
          <cell r="G4">
            <v>147647543.60000002</v>
          </cell>
          <cell r="H4">
            <v>140316525.15000001</v>
          </cell>
          <cell r="I4">
            <v>141966400.69999999</v>
          </cell>
          <cell r="J4">
            <v>135494287.26999998</v>
          </cell>
          <cell r="K4">
            <v>134999321.72</v>
          </cell>
          <cell r="L4">
            <v>136504694.83000001</v>
          </cell>
          <cell r="M4">
            <v>138896029.63999999</v>
          </cell>
          <cell r="N4">
            <v>143840069</v>
          </cell>
          <cell r="O4">
            <v>143876868.57000002</v>
          </cell>
        </row>
        <row r="5">
          <cell r="A5" t="str">
            <v>Total Long Term Liabilities</v>
          </cell>
          <cell r="C5">
            <v>511641.69</v>
          </cell>
          <cell r="D5">
            <v>867597.13</v>
          </cell>
          <cell r="E5">
            <v>969388.13</v>
          </cell>
          <cell r="F5">
            <v>1011308.4</v>
          </cell>
          <cell r="G5">
            <v>1049728.73</v>
          </cell>
          <cell r="H5">
            <v>1065667.94</v>
          </cell>
          <cell r="I5">
            <v>1191234.1499999999</v>
          </cell>
          <cell r="J5">
            <v>1220880.3400000001</v>
          </cell>
          <cell r="K5">
            <v>1468462.19</v>
          </cell>
          <cell r="L5">
            <v>652397.46</v>
          </cell>
          <cell r="M5">
            <v>418827.64</v>
          </cell>
          <cell r="N5">
            <v>375391.96</v>
          </cell>
          <cell r="O5">
            <v>336714.88</v>
          </cell>
        </row>
        <row r="6">
          <cell r="A6" t="str">
            <v>Total Equity</v>
          </cell>
          <cell r="C6">
            <v>102258088.37</v>
          </cell>
          <cell r="D6">
            <v>104503632.06</v>
          </cell>
          <cell r="E6">
            <v>108683565.97999999</v>
          </cell>
          <cell r="F6">
            <v>115064226.08</v>
          </cell>
          <cell r="G6">
            <v>115726935.83000001</v>
          </cell>
          <cell r="H6">
            <v>111959371.58</v>
          </cell>
          <cell r="I6">
            <v>111134111.73</v>
          </cell>
          <cell r="J6">
            <v>110412112.91999999</v>
          </cell>
          <cell r="K6">
            <v>106364751.33999999</v>
          </cell>
          <cell r="L6">
            <v>110658686.84</v>
          </cell>
          <cell r="M6">
            <v>105042883.75</v>
          </cell>
          <cell r="N6">
            <v>111756811.87</v>
          </cell>
          <cell r="O6">
            <v>108501154.74000001</v>
          </cell>
        </row>
        <row r="7">
          <cell r="A7" t="str">
            <v>Total Current Liabilities</v>
          </cell>
          <cell r="C7">
            <v>20397819.259999998</v>
          </cell>
          <cell r="D7">
            <v>27540165.020000003</v>
          </cell>
          <cell r="E7">
            <v>24813371.530000001</v>
          </cell>
          <cell r="F7">
            <v>29950229.780000001</v>
          </cell>
          <cell r="G7">
            <v>30870879.039999999</v>
          </cell>
          <cell r="H7">
            <v>27291485.630000003</v>
          </cell>
          <cell r="I7">
            <v>29641054.82</v>
          </cell>
          <cell r="J7">
            <v>23861294.009999998</v>
          </cell>
          <cell r="K7">
            <v>27166108.189999998</v>
          </cell>
          <cell r="L7">
            <v>25193610.530000001</v>
          </cell>
          <cell r="M7">
            <v>33434318.25</v>
          </cell>
          <cell r="N7">
            <v>31707865.170000002</v>
          </cell>
          <cell r="O7">
            <v>35038998.950000003</v>
          </cell>
        </row>
        <row r="8">
          <cell r="A8" t="str">
            <v>Total Assets</v>
          </cell>
          <cell r="C8">
            <v>123167549.31999999</v>
          </cell>
          <cell r="D8">
            <v>132911394.21000001</v>
          </cell>
          <cell r="E8">
            <v>134466325.63999999</v>
          </cell>
          <cell r="F8">
            <v>146025764.25999999</v>
          </cell>
          <cell r="G8">
            <v>147647543.59999999</v>
          </cell>
          <cell r="H8">
            <v>140316525.15000001</v>
          </cell>
          <cell r="I8">
            <v>141966400.69999999</v>
          </cell>
          <cell r="J8">
            <v>135494287.27000001</v>
          </cell>
          <cell r="K8">
            <v>134999321.72</v>
          </cell>
          <cell r="L8">
            <v>136504694.82999998</v>
          </cell>
          <cell r="M8">
            <v>138896029.64000002</v>
          </cell>
          <cell r="N8">
            <v>143840069</v>
          </cell>
          <cell r="O8">
            <v>143876868.56999999</v>
          </cell>
        </row>
        <row r="9">
          <cell r="A9" t="str">
            <v>Total Other Assets</v>
          </cell>
          <cell r="C9">
            <v>31173140.510000002</v>
          </cell>
          <cell r="D9">
            <v>30309956.649999999</v>
          </cell>
          <cell r="E9">
            <v>30124443.389999997</v>
          </cell>
          <cell r="F9">
            <v>29938930.129999999</v>
          </cell>
          <cell r="G9">
            <v>29703166.869999997</v>
          </cell>
          <cell r="H9">
            <v>29518663.609999999</v>
          </cell>
          <cell r="I9">
            <v>29331900.349999998</v>
          </cell>
          <cell r="J9">
            <v>29141987.089999996</v>
          </cell>
          <cell r="K9">
            <v>29355039.779999997</v>
          </cell>
          <cell r="L9">
            <v>29279704.509999998</v>
          </cell>
          <cell r="M9">
            <v>29205114.919999998</v>
          </cell>
          <cell r="N9">
            <v>28716655.239999998</v>
          </cell>
          <cell r="O9">
            <v>28635576.009999994</v>
          </cell>
        </row>
        <row r="10">
          <cell r="A10" t="str">
            <v>Net PP&amp;E</v>
          </cell>
          <cell r="C10">
            <v>13606708.02</v>
          </cell>
          <cell r="D10">
            <v>14568605.91</v>
          </cell>
          <cell r="E10">
            <v>15066453.48</v>
          </cell>
          <cell r="F10">
            <v>15426599.559999999</v>
          </cell>
          <cell r="G10">
            <v>15963828.129999999</v>
          </cell>
          <cell r="H10">
            <v>16176412.870000001</v>
          </cell>
          <cell r="I10">
            <v>16325896.219999999</v>
          </cell>
          <cell r="J10">
            <v>16406818.519999998</v>
          </cell>
          <cell r="K10">
            <v>16842207.619999997</v>
          </cell>
          <cell r="L10">
            <v>17275209.690000005</v>
          </cell>
          <cell r="M10">
            <v>18048782.710000001</v>
          </cell>
          <cell r="N10">
            <v>18452360.25</v>
          </cell>
          <cell r="O10">
            <v>18711935.93</v>
          </cell>
        </row>
        <row r="11">
          <cell r="A11" t="str">
            <v>Total Current Assets</v>
          </cell>
          <cell r="C11">
            <v>78387700.789999992</v>
          </cell>
          <cell r="D11">
            <v>88032831.650000006</v>
          </cell>
          <cell r="E11">
            <v>89275428.769999996</v>
          </cell>
          <cell r="F11">
            <v>100660234.57000001</v>
          </cell>
          <cell r="G11">
            <v>101980548.59999999</v>
          </cell>
          <cell r="H11">
            <v>94621448.670000002</v>
          </cell>
          <cell r="I11">
            <v>96308604.12999998</v>
          </cell>
          <cell r="J11">
            <v>89945481.659999996</v>
          </cell>
          <cell r="K11">
            <v>88802074.320000008</v>
          </cell>
          <cell r="L11">
            <v>89949780.629999995</v>
          </cell>
          <cell r="M11">
            <v>91642132.010000005</v>
          </cell>
          <cell r="N11">
            <v>96671053.510000005</v>
          </cell>
          <cell r="O11">
            <v>96529356.63000001</v>
          </cell>
        </row>
        <row r="12">
          <cell r="A12" t="str">
            <v>Revenue</v>
          </cell>
          <cell r="C12">
            <v>28623238.989999998</v>
          </cell>
          <cell r="D12">
            <v>37243537.619999997</v>
          </cell>
          <cell r="E12">
            <v>33596571.729999997</v>
          </cell>
          <cell r="F12">
            <v>42909341.729999997</v>
          </cell>
          <cell r="G12">
            <v>38138530.560000002</v>
          </cell>
          <cell r="H12">
            <v>40298262.289999999</v>
          </cell>
          <cell r="I12">
            <v>35243117.780000001</v>
          </cell>
          <cell r="J12">
            <v>36034953.909999996</v>
          </cell>
          <cell r="K12">
            <v>32074605.32</v>
          </cell>
          <cell r="L12">
            <v>33226711.48</v>
          </cell>
          <cell r="M12">
            <v>45931774.119999997</v>
          </cell>
          <cell r="N12">
            <v>42780908.140000001</v>
          </cell>
          <cell r="O12">
            <v>45647050.869999997</v>
          </cell>
        </row>
        <row r="13">
          <cell r="A13" t="str">
            <v>Total Cost of Goods Sold</v>
          </cell>
          <cell r="C13">
            <v>24332806.52</v>
          </cell>
          <cell r="D13">
            <v>31415852.190000001</v>
          </cell>
          <cell r="E13">
            <v>28562452.969999999</v>
          </cell>
          <cell r="F13">
            <v>34817555.859999999</v>
          </cell>
          <cell r="G13">
            <v>30967115.989999998</v>
          </cell>
          <cell r="H13">
            <v>32772293.390000001</v>
          </cell>
          <cell r="I13">
            <v>28001190.77</v>
          </cell>
          <cell r="J13">
            <v>26914196.82</v>
          </cell>
          <cell r="K13">
            <v>25422179.629999999</v>
          </cell>
          <cell r="L13">
            <v>25825946.850000001</v>
          </cell>
          <cell r="M13">
            <v>34596156.979999997</v>
          </cell>
          <cell r="N13">
            <v>32785967.739999998</v>
          </cell>
          <cell r="O13">
            <v>35071984.009999998</v>
          </cell>
        </row>
        <row r="14">
          <cell r="A14" t="str">
            <v>Gross Profit</v>
          </cell>
          <cell r="C14">
            <v>4290432.47</v>
          </cell>
          <cell r="D14">
            <v>5827685.429999996</v>
          </cell>
          <cell r="E14">
            <v>5034118.76</v>
          </cell>
          <cell r="F14">
            <v>8091785.8699999973</v>
          </cell>
          <cell r="G14">
            <v>7171414.570000004</v>
          </cell>
          <cell r="H14">
            <v>7525968.8999999985</v>
          </cell>
          <cell r="I14">
            <v>7241927.0100000016</v>
          </cell>
          <cell r="J14">
            <v>9120757.0899999961</v>
          </cell>
          <cell r="K14">
            <v>6652425.6900000013</v>
          </cell>
          <cell r="L14">
            <v>7400764.629999999</v>
          </cell>
          <cell r="M14">
            <v>11335617.140000001</v>
          </cell>
          <cell r="N14">
            <v>9994940.4000000022</v>
          </cell>
          <cell r="O14">
            <v>10575066.859999999</v>
          </cell>
        </row>
        <row r="15">
          <cell r="A15" t="str">
            <v>Total S, G &amp; A</v>
          </cell>
          <cell r="C15">
            <v>1654646.35</v>
          </cell>
          <cell r="D15">
            <v>2075650.5</v>
          </cell>
          <cell r="E15">
            <v>1947858.33</v>
          </cell>
          <cell r="F15">
            <v>2246232.61</v>
          </cell>
          <cell r="G15">
            <v>2015338.21</v>
          </cell>
          <cell r="H15">
            <v>1986494.21</v>
          </cell>
          <cell r="I15">
            <v>2498764.9500000002</v>
          </cell>
          <cell r="J15">
            <v>2387544.35</v>
          </cell>
          <cell r="K15">
            <v>1992001.82</v>
          </cell>
          <cell r="L15">
            <v>2090884.27</v>
          </cell>
          <cell r="M15">
            <v>2506592.67</v>
          </cell>
          <cell r="N15">
            <v>2399291.31</v>
          </cell>
          <cell r="O15">
            <v>2503893.7000000002</v>
          </cell>
        </row>
        <row r="16">
          <cell r="A16" t="str">
            <v>Total Other (Income)/Loss</v>
          </cell>
          <cell r="C16">
            <v>-722.38</v>
          </cell>
          <cell r="D16">
            <v>-2402.42</v>
          </cell>
          <cell r="E16">
            <v>-3678.18</v>
          </cell>
          <cell r="F16">
            <v>991.77</v>
          </cell>
          <cell r="G16">
            <v>-242.86</v>
          </cell>
          <cell r="H16">
            <v>-705</v>
          </cell>
          <cell r="I16">
            <v>-351.54</v>
          </cell>
          <cell r="J16">
            <v>-17000</v>
          </cell>
          <cell r="K16">
            <v>24652.93</v>
          </cell>
          <cell r="L16">
            <v>10969.68</v>
          </cell>
          <cell r="M16">
            <v>10116.91</v>
          </cell>
          <cell r="N16">
            <v>10346.799999999999</v>
          </cell>
          <cell r="O16">
            <v>18312.490000000002</v>
          </cell>
        </row>
        <row r="17">
          <cell r="A17" t="str">
            <v>EBITA</v>
          </cell>
          <cell r="C17">
            <v>2636508.5</v>
          </cell>
          <cell r="D17">
            <v>3754437.35</v>
          </cell>
          <cell r="E17">
            <v>3089938.61</v>
          </cell>
          <cell r="F17">
            <v>5844561.4900000002</v>
          </cell>
          <cell r="G17">
            <v>5156319.22</v>
          </cell>
          <cell r="H17">
            <v>5540179.6900000004</v>
          </cell>
          <cell r="I17">
            <v>4743513.5999999996</v>
          </cell>
          <cell r="J17">
            <v>6750212.7400000002</v>
          </cell>
          <cell r="K17">
            <v>4635770.9400000004</v>
          </cell>
          <cell r="L17">
            <v>5298910.68</v>
          </cell>
          <cell r="M17">
            <v>8818907.5600000005</v>
          </cell>
          <cell r="N17">
            <v>7585302.29</v>
          </cell>
          <cell r="O17">
            <v>8052860.6699999999</v>
          </cell>
        </row>
        <row r="18">
          <cell r="A18" t="str">
            <v>Depreciation Expense</v>
          </cell>
          <cell r="C18">
            <v>240023.65</v>
          </cell>
          <cell r="D18">
            <v>279559.24</v>
          </cell>
          <cell r="E18">
            <v>251747.39</v>
          </cell>
          <cell r="F18">
            <v>260765.32</v>
          </cell>
          <cell r="G18">
            <v>264227.71000000002</v>
          </cell>
          <cell r="H18">
            <v>269366.34999999998</v>
          </cell>
          <cell r="I18">
            <v>282093.24</v>
          </cell>
          <cell r="J18">
            <v>285425.44</v>
          </cell>
          <cell r="K18">
            <v>290895.90000000002</v>
          </cell>
          <cell r="L18">
            <v>303107.73</v>
          </cell>
          <cell r="M18">
            <v>314948.86</v>
          </cell>
          <cell r="N18">
            <v>352513.85</v>
          </cell>
          <cell r="O18">
            <v>343714.97</v>
          </cell>
        </row>
        <row r="19">
          <cell r="A19" t="str">
            <v>Intangible Amortization</v>
          </cell>
          <cell r="C19">
            <v>204402.14</v>
          </cell>
          <cell r="D19">
            <v>204402.41</v>
          </cell>
          <cell r="E19">
            <v>185513.26</v>
          </cell>
          <cell r="F19">
            <v>185513.26</v>
          </cell>
          <cell r="G19">
            <v>185513.26</v>
          </cell>
          <cell r="H19">
            <v>185513.26</v>
          </cell>
          <cell r="I19">
            <v>185513.26</v>
          </cell>
          <cell r="J19">
            <v>185513.26</v>
          </cell>
          <cell r="K19">
            <v>64365.59</v>
          </cell>
          <cell r="L19">
            <v>64365.59</v>
          </cell>
          <cell r="M19">
            <v>64365.59</v>
          </cell>
          <cell r="N19">
            <v>478112.88</v>
          </cell>
          <cell r="O19">
            <v>64365.59</v>
          </cell>
        </row>
        <row r="20">
          <cell r="A20" t="str">
            <v>Intangible Accum. Amortization</v>
          </cell>
          <cell r="C20">
            <v>-4182084.88</v>
          </cell>
          <cell r="D20">
            <v>-4386487.29</v>
          </cell>
          <cell r="E20">
            <v>-4572000.55</v>
          </cell>
          <cell r="F20">
            <v>-4757513.8099999996</v>
          </cell>
          <cell r="G20">
            <v>-4943027.07</v>
          </cell>
          <cell r="H20">
            <v>-5128540.33</v>
          </cell>
          <cell r="I20">
            <v>-5314053.59</v>
          </cell>
          <cell r="J20">
            <v>-5499566.8499999996</v>
          </cell>
          <cell r="K20">
            <v>-5563932.4400000004</v>
          </cell>
          <cell r="L20">
            <v>-5628298.0300000003</v>
          </cell>
          <cell r="M20">
            <v>-5692663.6200000001</v>
          </cell>
          <cell r="N20">
            <v>-5721816.6600000001</v>
          </cell>
          <cell r="O20">
            <v>-5786182.2000000002</v>
          </cell>
        </row>
        <row r="21">
          <cell r="A21" t="str">
            <v>LT Equipment Expense</v>
          </cell>
          <cell r="C21">
            <v>77635.08</v>
          </cell>
          <cell r="D21">
            <v>52183.12</v>
          </cell>
          <cell r="E21">
            <v>60237.53</v>
          </cell>
          <cell r="F21">
            <v>64142.65</v>
          </cell>
          <cell r="G21">
            <v>38222.379999999997</v>
          </cell>
          <cell r="H21">
            <v>49279.78</v>
          </cell>
          <cell r="I21">
            <v>42838.64</v>
          </cell>
          <cell r="J21">
            <v>55549.97</v>
          </cell>
          <cell r="K21">
            <v>52456.21</v>
          </cell>
          <cell r="L21">
            <v>34512.620000000003</v>
          </cell>
          <cell r="M21">
            <v>51368.2</v>
          </cell>
          <cell r="N21">
            <v>77594.52</v>
          </cell>
          <cell r="O21">
            <v>78938.509999999995</v>
          </cell>
        </row>
        <row r="22">
          <cell r="A22" t="str">
            <v>Real Estate Expense</v>
          </cell>
          <cell r="C22">
            <v>85893.119999999995</v>
          </cell>
          <cell r="D22">
            <v>92309.55</v>
          </cell>
          <cell r="E22">
            <v>101805.71</v>
          </cell>
          <cell r="F22">
            <v>109956.63</v>
          </cell>
          <cell r="G22">
            <v>109547.67</v>
          </cell>
          <cell r="H22">
            <v>79603.09</v>
          </cell>
          <cell r="I22">
            <v>84974.67</v>
          </cell>
          <cell r="J22">
            <v>137790.26999999999</v>
          </cell>
          <cell r="K22">
            <v>111752.17</v>
          </cell>
          <cell r="L22">
            <v>112420.06</v>
          </cell>
          <cell r="M22">
            <v>95333.25</v>
          </cell>
          <cell r="N22">
            <v>105784.89</v>
          </cell>
          <cell r="O22">
            <v>99682.39</v>
          </cell>
        </row>
        <row r="23">
          <cell r="A23" t="str">
            <v>Interest Expense</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Depreciation &amp; Amortization</v>
          </cell>
          <cell r="C24">
            <v>444425.79</v>
          </cell>
          <cell r="D24">
            <v>483961.65</v>
          </cell>
          <cell r="E24">
            <v>437260.65</v>
          </cell>
          <cell r="F24">
            <v>446278.58</v>
          </cell>
          <cell r="G24">
            <v>449740.97</v>
          </cell>
          <cell r="H24">
            <v>454879.61</v>
          </cell>
          <cell r="I24">
            <v>467606.5</v>
          </cell>
          <cell r="J24">
            <v>470938.7</v>
          </cell>
          <cell r="K24">
            <v>355261.49</v>
          </cell>
          <cell r="L24">
            <v>367473.32</v>
          </cell>
          <cell r="M24">
            <v>379314.45</v>
          </cell>
          <cell r="N24">
            <v>830626.73</v>
          </cell>
          <cell r="O24">
            <v>408080.56</v>
          </cell>
        </row>
        <row r="25">
          <cell r="A25" t="str">
            <v>Change in Receivables</v>
          </cell>
          <cell r="C25">
            <v>-7556794.6900000004</v>
          </cell>
          <cell r="D25">
            <v>-6172140.4900000002</v>
          </cell>
          <cell r="E25">
            <v>-1854604.8</v>
          </cell>
          <cell r="F25">
            <v>-9481187.9399999995</v>
          </cell>
          <cell r="G25">
            <v>-4783160.32</v>
          </cell>
          <cell r="H25">
            <v>55219.71</v>
          </cell>
          <cell r="I25">
            <v>2908258.02</v>
          </cell>
          <cell r="J25">
            <v>4463022.03</v>
          </cell>
          <cell r="K25">
            <v>4550059.12</v>
          </cell>
          <cell r="L25">
            <v>7405786.7699999996</v>
          </cell>
          <cell r="M25">
            <v>-5671806.0700000003</v>
          </cell>
          <cell r="N25">
            <v>-5732982.8600000003</v>
          </cell>
          <cell r="O25">
            <v>-1553865.93</v>
          </cell>
        </row>
        <row r="26">
          <cell r="A26" t="str">
            <v>Change in Inventory</v>
          </cell>
          <cell r="C26">
            <v>-4080601.97</v>
          </cell>
          <cell r="D26">
            <v>-3483446.55</v>
          </cell>
          <cell r="E26">
            <v>-1784432.96</v>
          </cell>
          <cell r="F26">
            <v>1000366.33</v>
          </cell>
          <cell r="G26">
            <v>1424875.4</v>
          </cell>
          <cell r="H26">
            <v>4036146.19</v>
          </cell>
          <cell r="I26">
            <v>-94827.96</v>
          </cell>
          <cell r="J26">
            <v>-454715.03</v>
          </cell>
          <cell r="K26">
            <v>474834.31</v>
          </cell>
          <cell r="L26">
            <v>-4627511.2300000004</v>
          </cell>
          <cell r="M26">
            <v>-5126940.57</v>
          </cell>
          <cell r="N26">
            <v>-601235.06000000006</v>
          </cell>
          <cell r="O26">
            <v>3169103.02</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-16038.93</v>
          </cell>
          <cell r="D28">
            <v>213970.79</v>
          </cell>
          <cell r="E28">
            <v>10050.969999999999</v>
          </cell>
          <cell r="F28">
            <v>11319.49</v>
          </cell>
          <cell r="G28">
            <v>-37109.980000000003</v>
          </cell>
          <cell r="H28">
            <v>-78349.78</v>
          </cell>
          <cell r="I28">
            <v>-26686.36</v>
          </cell>
          <cell r="J28">
            <v>27830.799999999999</v>
          </cell>
          <cell r="K28">
            <v>-21110.36</v>
          </cell>
          <cell r="L28">
            <v>96214.79</v>
          </cell>
          <cell r="M28">
            <v>-873.96</v>
          </cell>
          <cell r="N28">
            <v>-5480.28</v>
          </cell>
          <cell r="O28">
            <v>10861.27</v>
          </cell>
        </row>
        <row r="29">
          <cell r="A29" t="str">
            <v>Change in Excess billings over costs</v>
          </cell>
          <cell r="C29">
            <v>326423.5</v>
          </cell>
          <cell r="D29">
            <v>-52789.98</v>
          </cell>
          <cell r="E29">
            <v>226852.56</v>
          </cell>
          <cell r="F29">
            <v>-350344.14</v>
          </cell>
          <cell r="G29">
            <v>1111790.8600000001</v>
          </cell>
          <cell r="H29">
            <v>-28474.86</v>
          </cell>
          <cell r="I29">
            <v>-746272.39</v>
          </cell>
          <cell r="J29">
            <v>-287308.11</v>
          </cell>
          <cell r="K29">
            <v>164698.82999999999</v>
          </cell>
          <cell r="L29">
            <v>-192574.66</v>
          </cell>
          <cell r="M29">
            <v>-315087.01</v>
          </cell>
          <cell r="N29">
            <v>136682.57</v>
          </cell>
          <cell r="O29">
            <v>1922236.67</v>
          </cell>
        </row>
        <row r="30">
          <cell r="A30" t="str">
            <v>Change in Accrued Liabilities</v>
          </cell>
          <cell r="C30">
            <v>1746356.72</v>
          </cell>
          <cell r="D30">
            <v>3720762.86</v>
          </cell>
          <cell r="E30">
            <v>183006.1</v>
          </cell>
          <cell r="F30">
            <v>3461509.02</v>
          </cell>
          <cell r="G30">
            <v>2118531.04</v>
          </cell>
          <cell r="H30">
            <v>-2830674.24</v>
          </cell>
          <cell r="I30">
            <v>4233033.63</v>
          </cell>
          <cell r="J30">
            <v>-7755278.46</v>
          </cell>
          <cell r="K30">
            <v>1964872.97</v>
          </cell>
          <cell r="L30">
            <v>631399.69999999995</v>
          </cell>
          <cell r="M30">
            <v>5385853.0999999996</v>
          </cell>
          <cell r="N30">
            <v>963509.81</v>
          </cell>
          <cell r="O30">
            <v>-154606.01999999999</v>
          </cell>
        </row>
        <row r="31">
          <cell r="A31" t="str">
            <v>Change in Net cash provided by Operating actvities</v>
          </cell>
          <cell r="C31">
            <v>-3367033.03</v>
          </cell>
          <cell r="D31">
            <v>1720733.02</v>
          </cell>
          <cell r="E31">
            <v>-3015159.96</v>
          </cell>
          <cell r="F31">
            <v>2774514.55</v>
          </cell>
          <cell r="G31">
            <v>2994474.78</v>
          </cell>
          <cell r="H31">
            <v>6249896.6100000003</v>
          </cell>
          <cell r="I31">
            <v>10147579.01</v>
          </cell>
          <cell r="J31">
            <v>5330687.2300000004</v>
          </cell>
          <cell r="K31">
            <v>12948198.51</v>
          </cell>
          <cell r="L31">
            <v>6500006.9900000002</v>
          </cell>
          <cell r="M31">
            <v>6577405.1900000004</v>
          </cell>
          <cell r="N31">
            <v>-99411.53</v>
          </cell>
          <cell r="O31">
            <v>13367294.199999999</v>
          </cell>
        </row>
        <row r="32">
          <cell r="A32" t="str">
            <v>Change in Purchase of PP&amp;E and Intangibles</v>
          </cell>
          <cell r="C32">
            <v>-409152.17</v>
          </cell>
          <cell r="D32">
            <v>-574648.43000000005</v>
          </cell>
          <cell r="E32">
            <v>-749594.96</v>
          </cell>
          <cell r="F32">
            <v>-620911.4</v>
          </cell>
          <cell r="G32">
            <v>-801456.28</v>
          </cell>
          <cell r="H32">
            <v>-481951.09</v>
          </cell>
          <cell r="I32">
            <v>-431576.59</v>
          </cell>
          <cell r="J32">
            <v>-366347.74</v>
          </cell>
          <cell r="K32">
            <v>-726285</v>
          </cell>
          <cell r="L32">
            <v>-736109.8</v>
          </cell>
          <cell r="M32">
            <v>-1088521.8799999999</v>
          </cell>
          <cell r="N32">
            <v>-756091.39</v>
          </cell>
          <cell r="O32">
            <v>-603290.65</v>
          </cell>
        </row>
        <row r="33">
          <cell r="A33" t="str">
            <v>Change in Net cash provided by investing activities</v>
          </cell>
          <cell r="C33">
            <v>-409152.17</v>
          </cell>
          <cell r="D33">
            <v>-574648.43000000005</v>
          </cell>
          <cell r="E33">
            <v>-749594.96</v>
          </cell>
          <cell r="F33">
            <v>-620911.4</v>
          </cell>
          <cell r="G33">
            <v>-801456.28</v>
          </cell>
          <cell r="H33">
            <v>-481951.09</v>
          </cell>
          <cell r="I33">
            <v>-431576.59</v>
          </cell>
          <cell r="J33">
            <v>-366347.74</v>
          </cell>
          <cell r="K33">
            <v>-726285</v>
          </cell>
          <cell r="L33">
            <v>-736109.8</v>
          </cell>
          <cell r="M33">
            <v>-1088521.8799999999</v>
          </cell>
          <cell r="N33">
            <v>-756091.39</v>
          </cell>
          <cell r="O33">
            <v>-603290.65</v>
          </cell>
        </row>
        <row r="34">
          <cell r="A34" t="str">
            <v>Change in Net borrowings/(payments) on debt</v>
          </cell>
          <cell r="C34">
            <v>-28628.03</v>
          </cell>
          <cell r="D34">
            <v>355955.44</v>
          </cell>
          <cell r="E34">
            <v>101791</v>
          </cell>
          <cell r="F34">
            <v>41920.269999999997</v>
          </cell>
          <cell r="G34">
            <v>38420.33</v>
          </cell>
          <cell r="H34">
            <v>15939.21</v>
          </cell>
          <cell r="I34">
            <v>125566.21</v>
          </cell>
          <cell r="J34">
            <v>29646.19</v>
          </cell>
          <cell r="K34">
            <v>247581.85</v>
          </cell>
          <cell r="L34">
            <v>-816064.73</v>
          </cell>
          <cell r="M34">
            <v>-233569.82</v>
          </cell>
          <cell r="N34">
            <v>-43435.68</v>
          </cell>
          <cell r="O34">
            <v>-38677.08</v>
          </cell>
        </row>
        <row r="35">
          <cell r="A35" t="str">
            <v>Change in Distributions</v>
          </cell>
          <cell r="C35">
            <v>4915090.71</v>
          </cell>
          <cell r="D35">
            <v>-1304491.25</v>
          </cell>
          <cell r="E35">
            <v>1275508.57</v>
          </cell>
          <cell r="F35">
            <v>721611.87</v>
          </cell>
          <cell r="G35">
            <v>-4308096.21</v>
          </cell>
          <cell r="H35">
            <v>-9122230.6799999997</v>
          </cell>
          <cell r="I35">
            <v>-5383260.1900000004</v>
          </cell>
          <cell r="J35">
            <v>-7286698.29</v>
          </cell>
          <cell r="K35">
            <v>-8618766.9299999997</v>
          </cell>
          <cell r="L35">
            <v>-940609.59</v>
          </cell>
          <cell r="M35">
            <v>-14370345.060000001</v>
          </cell>
          <cell r="N35">
            <v>-393261.29</v>
          </cell>
          <cell r="O35">
            <v>-11244152.210000001</v>
          </cell>
        </row>
        <row r="36">
          <cell r="A36" t="str">
            <v>Change in Net cash used in financing activitity</v>
          </cell>
          <cell r="C36">
            <v>4886462.68</v>
          </cell>
          <cell r="D36">
            <v>-948535.81</v>
          </cell>
          <cell r="E36">
            <v>1377299.57</v>
          </cell>
          <cell r="F36">
            <v>763532.14</v>
          </cell>
          <cell r="G36">
            <v>-4269675.88</v>
          </cell>
          <cell r="H36">
            <v>-9106291.4700000007</v>
          </cell>
          <cell r="I36">
            <v>-5257693.9800000004</v>
          </cell>
          <cell r="J36">
            <v>-7257052.0999999996</v>
          </cell>
          <cell r="K36">
            <v>-8371185.0800000001</v>
          </cell>
          <cell r="L36">
            <v>-1756674.32</v>
          </cell>
          <cell r="M36">
            <v>-14603914.880000001</v>
          </cell>
          <cell r="N36">
            <v>-436696.97</v>
          </cell>
          <cell r="O36">
            <v>-11282829.289999999</v>
          </cell>
        </row>
        <row r="37">
          <cell r="A37" t="str">
            <v>Net increase in cash</v>
          </cell>
          <cell r="C37">
            <v>1110277.48</v>
          </cell>
          <cell r="D37">
            <v>197548.78</v>
          </cell>
          <cell r="E37">
            <v>-2387455.35</v>
          </cell>
          <cell r="F37">
            <v>2917135.29</v>
          </cell>
          <cell r="G37">
            <v>-2076657.38</v>
          </cell>
          <cell r="H37">
            <v>-3338345.95</v>
          </cell>
          <cell r="I37">
            <v>4458308.4400000004</v>
          </cell>
          <cell r="J37">
            <v>-2292712.61</v>
          </cell>
          <cell r="K37">
            <v>3850728.43</v>
          </cell>
          <cell r="L37">
            <v>4007222.87</v>
          </cell>
          <cell r="M37">
            <v>-9115031.5700000003</v>
          </cell>
          <cell r="N37">
            <v>-1292199.8899999999</v>
          </cell>
          <cell r="O37">
            <v>1481174.26</v>
          </cell>
        </row>
        <row r="38">
          <cell r="A38" t="str">
            <v>Cash, beginning of period</v>
          </cell>
          <cell r="C38">
            <v>-4326711.9000000004</v>
          </cell>
          <cell r="D38">
            <v>-3216434.42</v>
          </cell>
          <cell r="E38">
            <v>-3018885.64</v>
          </cell>
          <cell r="F38">
            <v>-5406340.9900000002</v>
          </cell>
          <cell r="G38">
            <v>-2489205.7000000002</v>
          </cell>
          <cell r="H38">
            <v>-4565863.08</v>
          </cell>
          <cell r="I38">
            <v>-7904209.0300000003</v>
          </cell>
          <cell r="J38">
            <v>-3445900.59</v>
          </cell>
          <cell r="K38">
            <v>-5738613.2000000002</v>
          </cell>
          <cell r="L38">
            <v>-1887884.77</v>
          </cell>
          <cell r="M38">
            <v>2119338.1</v>
          </cell>
          <cell r="N38">
            <v>-6995693.4699999997</v>
          </cell>
          <cell r="O38">
            <v>-8287893.3600000003</v>
          </cell>
        </row>
        <row r="39">
          <cell r="A39" t="str">
            <v>Cash, end of period</v>
          </cell>
          <cell r="C39">
            <v>-3216434.42</v>
          </cell>
          <cell r="D39">
            <v>-3018885.64</v>
          </cell>
          <cell r="E39">
            <v>-5406340.9900000002</v>
          </cell>
          <cell r="F39">
            <v>-2489205.7000000002</v>
          </cell>
          <cell r="G39">
            <v>-4565863.08</v>
          </cell>
          <cell r="H39">
            <v>-7904209.0300000003</v>
          </cell>
          <cell r="I39">
            <v>-3445900.59</v>
          </cell>
          <cell r="J39">
            <v>-5738613.2000000002</v>
          </cell>
          <cell r="K39">
            <v>-1887884.77</v>
          </cell>
          <cell r="L39">
            <v>2119338.1</v>
          </cell>
          <cell r="M39">
            <v>-6995693.4699999997</v>
          </cell>
          <cell r="N39">
            <v>-8287893.3600000003</v>
          </cell>
          <cell r="O39">
            <v>-6806719.0999999996</v>
          </cell>
        </row>
        <row r="40">
          <cell r="A40" t="str">
            <v>Change in Accounts Payable</v>
          </cell>
          <cell r="C40">
            <v>3348284.32</v>
          </cell>
          <cell r="D40">
            <v>3474372.88</v>
          </cell>
          <cell r="E40">
            <v>-3136652.15</v>
          </cell>
          <cell r="F40">
            <v>2025693.37</v>
          </cell>
          <cell r="G40">
            <v>-2309672.64</v>
          </cell>
          <cell r="H40">
            <v>-720244.31</v>
          </cell>
          <cell r="I40">
            <v>-1137192.05</v>
          </cell>
          <cell r="J40">
            <v>2262825.7599999998</v>
          </cell>
          <cell r="K40">
            <v>1175242.3799999999</v>
          </cell>
          <cell r="L40">
            <v>-2411322.7000000002</v>
          </cell>
          <cell r="M40">
            <v>3169941.63</v>
          </cell>
          <cell r="N40">
            <v>-2826645.46</v>
          </cell>
          <cell r="O40">
            <v>1563503.13</v>
          </cell>
        </row>
        <row r="41">
          <cell r="A41" t="str">
            <v>Cash Per balance sheet</v>
          </cell>
          <cell r="C41">
            <v>-3216434.42</v>
          </cell>
          <cell r="D41">
            <v>-3018885.64</v>
          </cell>
          <cell r="E41">
            <v>-5406340.9900000002</v>
          </cell>
          <cell r="F41">
            <v>-2489205.7000000002</v>
          </cell>
          <cell r="G41">
            <v>-4565863.08</v>
          </cell>
          <cell r="H41">
            <v>-7904209.0300000003</v>
          </cell>
          <cell r="I41">
            <v>-3445900.59</v>
          </cell>
          <cell r="J41">
            <v>-5738613.2000000002</v>
          </cell>
          <cell r="K41">
            <v>-1887884.77</v>
          </cell>
          <cell r="L41">
            <v>2119338.1</v>
          </cell>
          <cell r="M41">
            <v>-6995693.4699999997</v>
          </cell>
          <cell r="N41">
            <v>-8287893.3600000003</v>
          </cell>
          <cell r="O41">
            <v>-6806719.0999999996</v>
          </cell>
        </row>
        <row r="42">
          <cell r="A42" t="str">
            <v>Accrued Liabilities</v>
          </cell>
          <cell r="C42">
            <v>8905752.0199999996</v>
          </cell>
          <cell r="D42">
            <v>12626514.880000001</v>
          </cell>
          <cell r="E42">
            <v>12809520.98</v>
          </cell>
          <cell r="F42">
            <v>16271030</v>
          </cell>
          <cell r="G42">
            <v>18389561.039999999</v>
          </cell>
          <cell r="H42">
            <v>15558886.800000001</v>
          </cell>
          <cell r="I42">
            <v>19791920.43</v>
          </cell>
          <cell r="J42">
            <v>12036641.970000001</v>
          </cell>
          <cell r="K42">
            <v>14001514.939999999</v>
          </cell>
          <cell r="L42">
            <v>14632914.640000001</v>
          </cell>
          <cell r="M42">
            <v>20018767.739999998</v>
          </cell>
          <cell r="N42">
            <v>20982277.550000001</v>
          </cell>
          <cell r="O42">
            <v>20827671.530000001</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v>0</v>
          </cell>
          <cell r="L44">
            <v>0</v>
          </cell>
          <cell r="M44">
            <v>0</v>
          </cell>
          <cell r="N44">
            <v>0</v>
          </cell>
          <cell r="O44">
            <v>0</v>
          </cell>
        </row>
        <row r="45">
          <cell r="A45" t="str">
            <v>Prepaid expenses</v>
          </cell>
          <cell r="C45">
            <v>301677.73</v>
          </cell>
          <cell r="D45">
            <v>87706.94</v>
          </cell>
          <cell r="E45">
            <v>77655.97</v>
          </cell>
          <cell r="F45">
            <v>66336.479999999996</v>
          </cell>
          <cell r="G45">
            <v>103446.46</v>
          </cell>
          <cell r="H45">
            <v>181796.24</v>
          </cell>
          <cell r="I45">
            <v>208482.6</v>
          </cell>
          <cell r="J45">
            <v>180651.8</v>
          </cell>
          <cell r="K45">
            <v>201762.16</v>
          </cell>
          <cell r="L45">
            <v>105547.37</v>
          </cell>
          <cell r="M45">
            <v>106421.33</v>
          </cell>
          <cell r="N45">
            <v>111901.61</v>
          </cell>
          <cell r="O45">
            <v>101040.34</v>
          </cell>
        </row>
        <row r="46">
          <cell r="A46" t="str">
            <v>Other current assets</v>
          </cell>
          <cell r="C46">
            <v>40521.96</v>
          </cell>
          <cell r="D46">
            <v>46487.79</v>
          </cell>
          <cell r="E46">
            <v>47553.47</v>
          </cell>
          <cell r="F46">
            <v>45721.86</v>
          </cell>
          <cell r="G46">
            <v>47298.37</v>
          </cell>
          <cell r="H46">
            <v>39560.51</v>
          </cell>
          <cell r="I46">
            <v>55151.23</v>
          </cell>
          <cell r="J46">
            <v>20879.169999999998</v>
          </cell>
          <cell r="K46">
            <v>30526.47</v>
          </cell>
          <cell r="L46">
            <v>45500.24</v>
          </cell>
          <cell r="M46">
            <v>53262.59</v>
          </cell>
          <cell r="N46">
            <v>34685.78</v>
          </cell>
          <cell r="O46">
            <v>37913</v>
          </cell>
        </row>
        <row r="47">
          <cell r="A47" t="str">
            <v>Notes receivable</v>
          </cell>
          <cell r="C47">
            <v>108580</v>
          </cell>
          <cell r="D47">
            <v>5720</v>
          </cell>
          <cell r="E47">
            <v>2860</v>
          </cell>
          <cell r="F47">
            <v>0</v>
          </cell>
          <cell r="G47">
            <v>0</v>
          </cell>
          <cell r="H47">
            <v>0</v>
          </cell>
          <cell r="I47">
            <v>0</v>
          </cell>
          <cell r="J47">
            <v>0</v>
          </cell>
          <cell r="K47">
            <v>0</v>
          </cell>
          <cell r="L47">
            <v>0</v>
          </cell>
          <cell r="M47">
            <v>0</v>
          </cell>
          <cell r="N47">
            <v>0</v>
          </cell>
          <cell r="O47">
            <v>0</v>
          </cell>
        </row>
        <row r="48">
          <cell r="A48" t="str">
            <v>Inventory</v>
          </cell>
          <cell r="C48">
            <v>39619543.859999999</v>
          </cell>
          <cell r="D48">
            <v>43102990.409999996</v>
          </cell>
          <cell r="E48">
            <v>44887423.369999997</v>
          </cell>
          <cell r="F48">
            <v>43887057.039999999</v>
          </cell>
          <cell r="G48">
            <v>42462181.640000001</v>
          </cell>
          <cell r="H48">
            <v>38426035.450000003</v>
          </cell>
          <cell r="I48">
            <v>38520863.409999996</v>
          </cell>
          <cell r="J48">
            <v>38975578.439999998</v>
          </cell>
          <cell r="K48">
            <v>38500744.130000003</v>
          </cell>
          <cell r="L48">
            <v>43128255.359999999</v>
          </cell>
          <cell r="M48">
            <v>48255195.93</v>
          </cell>
          <cell r="N48">
            <v>48856430.990000002</v>
          </cell>
          <cell r="O48">
            <v>45687327.969999999</v>
          </cell>
        </row>
        <row r="49">
          <cell r="A49" t="str">
            <v>Cash</v>
          </cell>
          <cell r="C49">
            <v>-3216434.42</v>
          </cell>
          <cell r="D49">
            <v>-3018885.64</v>
          </cell>
          <cell r="E49">
            <v>-5406340.9900000002</v>
          </cell>
          <cell r="F49">
            <v>-2489205.7000000002</v>
          </cell>
          <cell r="G49">
            <v>-4565863.08</v>
          </cell>
          <cell r="H49">
            <v>-7904209.0300000003</v>
          </cell>
          <cell r="I49">
            <v>-3445900.59</v>
          </cell>
          <cell r="J49">
            <v>-5738613.2000000002</v>
          </cell>
          <cell r="K49">
            <v>-1887884.77</v>
          </cell>
          <cell r="L49">
            <v>2119338.1</v>
          </cell>
          <cell r="M49">
            <v>-6995693.4699999997</v>
          </cell>
          <cell r="N49">
            <v>-8287893.3600000003</v>
          </cell>
          <cell r="O49">
            <v>-6806719.0999999996</v>
          </cell>
        </row>
        <row r="50">
          <cell r="A50" t="str">
            <v>Accounts Receivable, net</v>
          </cell>
          <cell r="C50">
            <v>41533811.659999996</v>
          </cell>
          <cell r="D50">
            <v>47808812.149999999</v>
          </cell>
          <cell r="E50">
            <v>49666276.950000003</v>
          </cell>
          <cell r="F50">
            <v>59150324.890000001</v>
          </cell>
          <cell r="G50">
            <v>63933485.210000001</v>
          </cell>
          <cell r="H50">
            <v>63878265.5</v>
          </cell>
          <cell r="I50">
            <v>60970007.479999997</v>
          </cell>
          <cell r="J50">
            <v>56506985.450000003</v>
          </cell>
          <cell r="K50">
            <v>51956926.329999998</v>
          </cell>
          <cell r="L50">
            <v>44551139.560000002</v>
          </cell>
          <cell r="M50">
            <v>50222945.630000003</v>
          </cell>
          <cell r="N50">
            <v>55955928.490000002</v>
          </cell>
          <cell r="O50">
            <v>57509794.420000002</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13066113.310000001</v>
          </cell>
          <cell r="D52">
            <v>13602892.359999999</v>
          </cell>
          <cell r="E52">
            <v>14318835.08</v>
          </cell>
          <cell r="F52">
            <v>14921345.199999999</v>
          </cell>
          <cell r="G52">
            <v>15600343.460000001</v>
          </cell>
          <cell r="H52">
            <v>16067970.560000001</v>
          </cell>
          <cell r="I52">
            <v>16460562.84</v>
          </cell>
          <cell r="J52">
            <v>16726503.85</v>
          </cell>
          <cell r="K52">
            <v>12373747.380000001</v>
          </cell>
          <cell r="L52">
            <v>10227487.82</v>
          </cell>
          <cell r="M52">
            <v>19403227.030000001</v>
          </cell>
          <cell r="N52">
            <v>20126451.300000001</v>
          </cell>
          <cell r="O52">
            <v>20639954.559999999</v>
          </cell>
        </row>
        <row r="53">
          <cell r="A53" t="str">
            <v>Land and building improvements</v>
          </cell>
          <cell r="C53">
            <v>7186749.6699999999</v>
          </cell>
          <cell r="D53">
            <v>7891427.75</v>
          </cell>
          <cell r="E53">
            <v>7925079.9900000002</v>
          </cell>
          <cell r="F53">
            <v>7943481.2699999996</v>
          </cell>
          <cell r="G53">
            <v>8065939.29</v>
          </cell>
          <cell r="H53">
            <v>8080263.2800000003</v>
          </cell>
          <cell r="I53">
            <v>8119247.5899999999</v>
          </cell>
          <cell r="J53">
            <v>8194558.4800000004</v>
          </cell>
          <cell r="K53">
            <v>13273599.949999999</v>
          </cell>
          <cell r="L53">
            <v>16155969.310000001</v>
          </cell>
          <cell r="M53">
            <v>8074386.5099999998</v>
          </cell>
          <cell r="N53">
            <v>8107253.6299999999</v>
          </cell>
          <cell r="O53">
            <v>8195468.0199999996</v>
          </cell>
        </row>
        <row r="54">
          <cell r="A54" t="str">
            <v>Accumulated Depreciation</v>
          </cell>
          <cell r="C54">
            <v>6646154.96</v>
          </cell>
          <cell r="D54">
            <v>6925714.2000000002</v>
          </cell>
          <cell r="E54">
            <v>7177461.5899999999</v>
          </cell>
          <cell r="F54">
            <v>7438226.9100000001</v>
          </cell>
          <cell r="G54">
            <v>7702454.6200000001</v>
          </cell>
          <cell r="H54">
            <v>7971820.9699999997</v>
          </cell>
          <cell r="I54">
            <v>8253914.21</v>
          </cell>
          <cell r="J54">
            <v>8514243.8100000005</v>
          </cell>
          <cell r="K54">
            <v>8805139.7100000009</v>
          </cell>
          <cell r="L54">
            <v>9108247.4399999995</v>
          </cell>
          <cell r="M54">
            <v>9428830.8300000001</v>
          </cell>
          <cell r="N54">
            <v>9781344.6799999997</v>
          </cell>
          <cell r="O54">
            <v>10123486.65</v>
          </cell>
        </row>
        <row r="55">
          <cell r="A55" t="str">
            <v>Other long term assets</v>
          </cell>
          <cell r="C55">
            <v>108275</v>
          </cell>
          <cell r="D55">
            <v>116302.25</v>
          </cell>
          <cell r="E55">
            <v>116302.25</v>
          </cell>
          <cell r="F55">
            <v>116302.25</v>
          </cell>
          <cell r="G55">
            <v>66052.25</v>
          </cell>
          <cell r="H55">
            <v>67062.25</v>
          </cell>
          <cell r="I55">
            <v>65812.25</v>
          </cell>
          <cell r="J55">
            <v>61412.25</v>
          </cell>
          <cell r="K55">
            <v>338830.53</v>
          </cell>
          <cell r="L55">
            <v>327860.84999999998</v>
          </cell>
          <cell r="M55">
            <v>317636.84999999998</v>
          </cell>
          <cell r="N55">
            <v>307290.05</v>
          </cell>
          <cell r="O55">
            <v>290576.40999999997</v>
          </cell>
        </row>
        <row r="56">
          <cell r="A56" t="str">
            <v>Goodwill and intangibles, net</v>
          </cell>
          <cell r="C56">
            <v>35246950.390000001</v>
          </cell>
          <cell r="D56">
            <v>34580141.689999998</v>
          </cell>
          <cell r="E56">
            <v>34580141.689999998</v>
          </cell>
          <cell r="F56">
            <v>34580141.689999998</v>
          </cell>
          <cell r="G56">
            <v>34580141.689999998</v>
          </cell>
          <cell r="H56">
            <v>34580141.689999998</v>
          </cell>
          <cell r="I56">
            <v>34580141.689999998</v>
          </cell>
          <cell r="J56">
            <v>34580141.689999998</v>
          </cell>
          <cell r="K56">
            <v>34580141.689999998</v>
          </cell>
          <cell r="L56">
            <v>34580141.689999998</v>
          </cell>
          <cell r="M56">
            <v>34580141.689999998</v>
          </cell>
          <cell r="N56">
            <v>34131181.850000001</v>
          </cell>
          <cell r="O56">
            <v>34131181.799999997</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1252263.81</v>
          </cell>
          <cell r="D58">
            <v>1199473.83</v>
          </cell>
          <cell r="E58">
            <v>1426326.39</v>
          </cell>
          <cell r="F58">
            <v>1075982.25</v>
          </cell>
          <cell r="G58">
            <v>2187773.11</v>
          </cell>
          <cell r="H58">
            <v>2159298.25</v>
          </cell>
          <cell r="I58">
            <v>1413025.86</v>
          </cell>
          <cell r="J58">
            <v>1125717.75</v>
          </cell>
          <cell r="K58">
            <v>1290416.58</v>
          </cell>
          <cell r="L58">
            <v>1097841.92</v>
          </cell>
          <cell r="M58">
            <v>782754.91</v>
          </cell>
          <cell r="N58">
            <v>919437.48</v>
          </cell>
          <cell r="O58">
            <v>2841674.15</v>
          </cell>
        </row>
        <row r="59">
          <cell r="A59" t="str">
            <v>Accounts payable</v>
          </cell>
          <cell r="C59">
            <v>10239803.43</v>
          </cell>
          <cell r="D59">
            <v>13714176.310000001</v>
          </cell>
          <cell r="E59">
            <v>10577524.16</v>
          </cell>
          <cell r="F59">
            <v>12603217.529999999</v>
          </cell>
          <cell r="G59">
            <v>10293544.890000001</v>
          </cell>
          <cell r="H59">
            <v>9573300.5800000001</v>
          </cell>
          <cell r="I59">
            <v>8436108.5299999993</v>
          </cell>
          <cell r="J59">
            <v>10698934.289999999</v>
          </cell>
          <cell r="K59">
            <v>11874176.67</v>
          </cell>
          <cell r="L59">
            <v>9462853.9700000007</v>
          </cell>
          <cell r="M59">
            <v>12632795.6</v>
          </cell>
          <cell r="N59">
            <v>9806150.1400000006</v>
          </cell>
          <cell r="O59">
            <v>11369653.27</v>
          </cell>
        </row>
        <row r="60">
          <cell r="A60" t="str">
            <v>Change in Other Assets</v>
          </cell>
          <cell r="C60">
            <v>-11194.13</v>
          </cell>
          <cell r="D60">
            <v>-13993.08</v>
          </cell>
          <cell r="E60">
            <v>-1065.68</v>
          </cell>
          <cell r="F60">
            <v>1831.61</v>
          </cell>
          <cell r="G60">
            <v>48673.49</v>
          </cell>
          <cell r="H60">
            <v>6727.86</v>
          </cell>
          <cell r="I60">
            <v>-14340.72</v>
          </cell>
          <cell r="J60">
            <v>38672.06</v>
          </cell>
          <cell r="K60">
            <v>-287065.58</v>
          </cell>
          <cell r="L60">
            <v>-4004.09</v>
          </cell>
          <cell r="M60">
            <v>2461.65</v>
          </cell>
          <cell r="N60">
            <v>28923.61</v>
          </cell>
          <cell r="O60">
            <v>13486.42</v>
          </cell>
        </row>
        <row r="61">
          <cell r="A61" t="str">
            <v>Other L.T. liabilities</v>
          </cell>
          <cell r="C61">
            <v>571238.54</v>
          </cell>
          <cell r="D61">
            <v>616838.57999999996</v>
          </cell>
          <cell r="E61">
            <v>654664.56000000006</v>
          </cell>
          <cell r="F61">
            <v>715032.61</v>
          </cell>
          <cell r="G61">
            <v>773658.62</v>
          </cell>
          <cell r="H61">
            <v>828244.58</v>
          </cell>
          <cell r="I61">
            <v>881645.61</v>
          </cell>
          <cell r="J61">
            <v>940037.58</v>
          </cell>
          <cell r="K61">
            <v>990380.59</v>
          </cell>
          <cell r="L61">
            <v>210136.28</v>
          </cell>
          <cell r="M61">
            <v>0</v>
          </cell>
          <cell r="N61">
            <v>0</v>
          </cell>
          <cell r="O61">
            <v>0</v>
          </cell>
        </row>
        <row r="62">
          <cell r="A62" t="str">
            <v>long term debt - other</v>
          </cell>
          <cell r="C62">
            <v>-38499.269999999997</v>
          </cell>
          <cell r="D62">
            <v>271606.13</v>
          </cell>
          <cell r="E62">
            <v>335052.74</v>
          </cell>
          <cell r="F62">
            <v>317069.38</v>
          </cell>
          <cell r="G62">
            <v>276071.82</v>
          </cell>
          <cell r="H62">
            <v>256395.03</v>
          </cell>
          <cell r="I62">
            <v>309590.25</v>
          </cell>
          <cell r="J62">
            <v>280844.46999999997</v>
          </cell>
          <cell r="K62">
            <v>478083.31</v>
          </cell>
          <cell r="L62">
            <v>442262.89</v>
          </cell>
          <cell r="M62">
            <v>406442.47</v>
          </cell>
          <cell r="N62">
            <v>370622.05</v>
          </cell>
          <cell r="O62">
            <v>334801.63</v>
          </cell>
        </row>
        <row r="63">
          <cell r="A63" t="str">
            <v>Long term debt - BMHC</v>
          </cell>
          <cell r="C63" t="str">
            <v>0</v>
          </cell>
          <cell r="D63" t="str">
            <v>0</v>
          </cell>
          <cell r="E63" t="str">
            <v>0</v>
          </cell>
          <cell r="F63" t="str">
            <v>0</v>
          </cell>
          <cell r="G63" t="str">
            <v>0</v>
          </cell>
          <cell r="H63" t="str">
            <v>0</v>
          </cell>
          <cell r="I63" t="str">
            <v>0</v>
          </cell>
          <cell r="J63" t="str">
            <v>0</v>
          </cell>
          <cell r="K63">
            <v>0</v>
          </cell>
          <cell r="L63">
            <v>0</v>
          </cell>
          <cell r="M63">
            <v>0</v>
          </cell>
          <cell r="N63">
            <v>0</v>
          </cell>
          <cell r="O63">
            <v>0</v>
          </cell>
        </row>
        <row r="64">
          <cell r="A64" t="str">
            <v>Intercompany debt</v>
          </cell>
          <cell r="C64">
            <v>-21097.58</v>
          </cell>
          <cell r="D64">
            <v>-20847.580000000002</v>
          </cell>
          <cell r="E64">
            <v>-20329.169999999998</v>
          </cell>
          <cell r="F64">
            <v>-20793.59</v>
          </cell>
          <cell r="G64">
            <v>-1.71</v>
          </cell>
          <cell r="H64">
            <v>-18971.669999999998</v>
          </cell>
          <cell r="I64">
            <v>-1.71</v>
          </cell>
          <cell r="J64">
            <v>-1.71</v>
          </cell>
          <cell r="K64">
            <v>-1.71</v>
          </cell>
          <cell r="L64">
            <v>-1.71</v>
          </cell>
          <cell r="M64">
            <v>12385.17</v>
          </cell>
          <cell r="N64">
            <v>4769.91</v>
          </cell>
          <cell r="O64">
            <v>1913.25</v>
          </cell>
        </row>
        <row r="65">
          <cell r="A65" t="str">
            <v>Retained Earnings</v>
          </cell>
          <cell r="C65">
            <v>93271650.420000002</v>
          </cell>
          <cell r="D65">
            <v>91967159.170000002</v>
          </cell>
          <cell r="E65">
            <v>93242667.739999995</v>
          </cell>
          <cell r="F65">
            <v>93964279.609999999</v>
          </cell>
          <cell r="G65">
            <v>89656183.400000006</v>
          </cell>
          <cell r="H65">
            <v>80533952.719999999</v>
          </cell>
          <cell r="I65">
            <v>75150692.530000001</v>
          </cell>
          <cell r="J65">
            <v>67863994.239999995</v>
          </cell>
          <cell r="K65">
            <v>101793345.98999999</v>
          </cell>
          <cell r="L65">
            <v>100852736.40000001</v>
          </cell>
          <cell r="M65">
            <v>86482391.340000004</v>
          </cell>
          <cell r="N65">
            <v>86089130.049999997</v>
          </cell>
          <cell r="O65">
            <v>74844977.840000004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8986437.9499999993</v>
          </cell>
          <cell r="D69">
            <v>12536472.890000001</v>
          </cell>
          <cell r="E69">
            <v>15440898.24</v>
          </cell>
          <cell r="F69">
            <v>21099946.469999999</v>
          </cell>
          <cell r="G69">
            <v>26070752.43</v>
          </cell>
          <cell r="H69">
            <v>31425418.859999999</v>
          </cell>
          <cell r="I69">
            <v>35983419.200000003</v>
          </cell>
          <cell r="J69">
            <v>42548118.68</v>
          </cell>
          <cell r="K69">
            <v>4571405.3499999996</v>
          </cell>
          <cell r="L69">
            <v>9805950.4399999995</v>
          </cell>
          <cell r="M69">
            <v>18560492.41</v>
          </cell>
          <cell r="N69">
            <v>25667681.82</v>
          </cell>
          <cell r="O69">
            <v>33656176.899999999</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31" refreshError="1">
        <row r="1">
          <cell r="B1" t="str">
            <v>Month</v>
          </cell>
          <cell r="C1" t="str">
            <v>January, 2005</v>
          </cell>
          <cell r="D1" t="str">
            <v>February, 2005</v>
          </cell>
          <cell r="E1" t="str">
            <v>March, 2005</v>
          </cell>
          <cell r="F1" t="str">
            <v>April, 2005</v>
          </cell>
          <cell r="G1" t="str">
            <v>May, 2005</v>
          </cell>
        </row>
        <row r="2">
          <cell r="A2" t="str">
            <v>Metrics</v>
          </cell>
        </row>
        <row r="3">
          <cell r="A3" t="str">
            <v>Net Income</v>
          </cell>
          <cell r="C3">
            <v>0</v>
          </cell>
          <cell r="D3">
            <v>0</v>
          </cell>
          <cell r="E3">
            <v>0</v>
          </cell>
          <cell r="F3">
            <v>480640.81</v>
          </cell>
          <cell r="G3">
            <v>562651.43999999994</v>
          </cell>
        </row>
        <row r="4">
          <cell r="A4" t="str">
            <v>Total Liabilities &amp; Equity</v>
          </cell>
          <cell r="C4">
            <v>0</v>
          </cell>
          <cell r="D4">
            <v>0</v>
          </cell>
          <cell r="E4">
            <v>0</v>
          </cell>
          <cell r="F4">
            <v>32790100.699999999</v>
          </cell>
          <cell r="G4">
            <v>32136224.869999997</v>
          </cell>
        </row>
        <row r="5">
          <cell r="A5" t="str">
            <v>Total Long Term Liabilities</v>
          </cell>
          <cell r="C5">
            <v>0</v>
          </cell>
          <cell r="D5">
            <v>0</v>
          </cell>
          <cell r="E5">
            <v>0</v>
          </cell>
          <cell r="F5">
            <v>11115072.6</v>
          </cell>
          <cell r="G5">
            <v>10024133.27</v>
          </cell>
        </row>
        <row r="6">
          <cell r="A6" t="str">
            <v>Total Equity</v>
          </cell>
          <cell r="C6">
            <v>0</v>
          </cell>
          <cell r="D6">
            <v>0</v>
          </cell>
          <cell r="E6">
            <v>0</v>
          </cell>
          <cell r="F6">
            <v>10028111.190000001</v>
          </cell>
          <cell r="G6">
            <v>11008639.630000001</v>
          </cell>
        </row>
        <row r="7">
          <cell r="A7" t="str">
            <v>Total Current Liabilities</v>
          </cell>
          <cell r="C7">
            <v>0</v>
          </cell>
          <cell r="D7">
            <v>0</v>
          </cell>
          <cell r="E7">
            <v>0</v>
          </cell>
          <cell r="F7">
            <v>11646916.91</v>
          </cell>
          <cell r="G7">
            <v>11103451.969999999</v>
          </cell>
        </row>
        <row r="8">
          <cell r="A8" t="str">
            <v>Total Assets</v>
          </cell>
          <cell r="C8">
            <v>0</v>
          </cell>
          <cell r="D8">
            <v>0</v>
          </cell>
          <cell r="E8">
            <v>0</v>
          </cell>
          <cell r="F8">
            <v>32790100.699999999</v>
          </cell>
          <cell r="G8">
            <v>32136224.870000001</v>
          </cell>
        </row>
        <row r="9">
          <cell r="A9" t="str">
            <v>Total Other Assets</v>
          </cell>
          <cell r="C9">
            <v>0</v>
          </cell>
          <cell r="D9">
            <v>0</v>
          </cell>
          <cell r="E9">
            <v>0</v>
          </cell>
          <cell r="F9">
            <v>15000817.050000001</v>
          </cell>
          <cell r="G9">
            <v>15386015.029999999</v>
          </cell>
        </row>
        <row r="10">
          <cell r="A10" t="str">
            <v>Net PP&amp;E</v>
          </cell>
          <cell r="C10">
            <v>0</v>
          </cell>
          <cell r="D10">
            <v>0</v>
          </cell>
          <cell r="E10">
            <v>0</v>
          </cell>
          <cell r="F10">
            <v>3001914.91</v>
          </cell>
          <cell r="G10">
            <v>3001231.42</v>
          </cell>
        </row>
        <row r="11">
          <cell r="A11" t="str">
            <v>Total Current Assets</v>
          </cell>
          <cell r="C11">
            <v>0</v>
          </cell>
          <cell r="D11">
            <v>0</v>
          </cell>
          <cell r="E11">
            <v>0</v>
          </cell>
          <cell r="F11">
            <v>14787368.74</v>
          </cell>
          <cell r="G11">
            <v>13748978.42</v>
          </cell>
        </row>
        <row r="12">
          <cell r="A12" t="str">
            <v>Revenue</v>
          </cell>
          <cell r="C12">
            <v>0</v>
          </cell>
          <cell r="D12">
            <v>0</v>
          </cell>
          <cell r="E12">
            <v>0</v>
          </cell>
          <cell r="F12">
            <v>7569388.9900000002</v>
          </cell>
          <cell r="G12">
            <v>7530558.6799999997</v>
          </cell>
        </row>
        <row r="13">
          <cell r="A13" t="str">
            <v>Total Cost of Goods Sold</v>
          </cell>
          <cell r="C13">
            <v>0</v>
          </cell>
          <cell r="D13">
            <v>0</v>
          </cell>
          <cell r="E13">
            <v>0</v>
          </cell>
          <cell r="F13">
            <v>6291606.8300000001</v>
          </cell>
          <cell r="G13">
            <v>6178484.6299999999</v>
          </cell>
        </row>
        <row r="14">
          <cell r="A14" t="str">
            <v>Gross Profit</v>
          </cell>
          <cell r="C14">
            <v>0</v>
          </cell>
          <cell r="D14">
            <v>0</v>
          </cell>
          <cell r="E14">
            <v>0</v>
          </cell>
          <cell r="F14">
            <v>1277782.1599999999</v>
          </cell>
          <cell r="G14">
            <v>1352074.05</v>
          </cell>
        </row>
        <row r="15">
          <cell r="A15" t="str">
            <v>Total S, G &amp; A</v>
          </cell>
          <cell r="C15">
            <v>0</v>
          </cell>
          <cell r="D15">
            <v>0</v>
          </cell>
          <cell r="E15">
            <v>0</v>
          </cell>
          <cell r="F15">
            <v>732427.89</v>
          </cell>
          <cell r="G15">
            <v>716282.68</v>
          </cell>
        </row>
        <row r="16">
          <cell r="A16" t="str">
            <v>Total Other (Income)/Loss</v>
          </cell>
          <cell r="C16">
            <v>0</v>
          </cell>
          <cell r="D16">
            <v>0</v>
          </cell>
          <cell r="E16">
            <v>0</v>
          </cell>
          <cell r="F16">
            <v>-14435.72</v>
          </cell>
          <cell r="G16">
            <v>-3769.74</v>
          </cell>
        </row>
        <row r="17">
          <cell r="A17" t="str">
            <v>EBITA</v>
          </cell>
          <cell r="C17">
            <v>0</v>
          </cell>
          <cell r="D17">
            <v>0</v>
          </cell>
          <cell r="E17">
            <v>0</v>
          </cell>
          <cell r="F17">
            <v>559789.99</v>
          </cell>
          <cell r="G17">
            <v>639561.11</v>
          </cell>
        </row>
        <row r="18">
          <cell r="A18" t="str">
            <v>Depreciation Expense</v>
          </cell>
          <cell r="C18">
            <v>0</v>
          </cell>
          <cell r="D18">
            <v>0</v>
          </cell>
          <cell r="E18">
            <v>0</v>
          </cell>
          <cell r="F18">
            <v>61664.54</v>
          </cell>
          <cell r="G18">
            <v>62434.46</v>
          </cell>
        </row>
        <row r="19">
          <cell r="A19" t="str">
            <v>Intangible Amortization</v>
          </cell>
          <cell r="C19">
            <v>0</v>
          </cell>
          <cell r="D19">
            <v>0</v>
          </cell>
          <cell r="E19">
            <v>0</v>
          </cell>
          <cell r="F19">
            <v>30849</v>
          </cell>
          <cell r="G19">
            <v>30849</v>
          </cell>
        </row>
        <row r="20">
          <cell r="A20" t="str">
            <v>Intangible Accum. Amortization</v>
          </cell>
          <cell r="C20" t="str">
            <v>0</v>
          </cell>
          <cell r="D20" t="str">
            <v>0</v>
          </cell>
          <cell r="E20" t="str">
            <v>0</v>
          </cell>
          <cell r="F20" t="str">
            <v>0</v>
          </cell>
          <cell r="G20" t="str">
            <v>0</v>
          </cell>
        </row>
        <row r="21">
          <cell r="A21" t="str">
            <v>LT Equipment Expense</v>
          </cell>
          <cell r="C21">
            <v>0</v>
          </cell>
          <cell r="D21">
            <v>0</v>
          </cell>
          <cell r="E21">
            <v>0</v>
          </cell>
          <cell r="F21">
            <v>35180.92</v>
          </cell>
          <cell r="G21">
            <v>35853.69</v>
          </cell>
        </row>
        <row r="22">
          <cell r="A22" t="str">
            <v>Real Estate Expense</v>
          </cell>
          <cell r="C22">
            <v>0</v>
          </cell>
          <cell r="D22">
            <v>0</v>
          </cell>
          <cell r="E22">
            <v>0</v>
          </cell>
          <cell r="F22">
            <v>53869.14</v>
          </cell>
          <cell r="G22">
            <v>53869.14</v>
          </cell>
        </row>
        <row r="23">
          <cell r="A23" t="str">
            <v>Interest Expense</v>
          </cell>
          <cell r="C23">
            <v>0</v>
          </cell>
          <cell r="D23">
            <v>0</v>
          </cell>
          <cell r="E23">
            <v>0</v>
          </cell>
          <cell r="F23">
            <v>48300.18</v>
          </cell>
          <cell r="G23">
            <v>46060.67</v>
          </cell>
        </row>
        <row r="24">
          <cell r="A24" t="str">
            <v>Depreciation &amp; Amortization</v>
          </cell>
          <cell r="C24">
            <v>0</v>
          </cell>
          <cell r="D24">
            <v>0</v>
          </cell>
          <cell r="E24">
            <v>0</v>
          </cell>
          <cell r="F24">
            <v>92513.54</v>
          </cell>
          <cell r="G24">
            <v>93283.46</v>
          </cell>
        </row>
        <row r="25">
          <cell r="A25" t="str">
            <v>Change in Receivables</v>
          </cell>
          <cell r="C25">
            <v>0</v>
          </cell>
          <cell r="D25">
            <v>0</v>
          </cell>
          <cell r="E25">
            <v>0</v>
          </cell>
          <cell r="F25">
            <v>-10638684.9</v>
          </cell>
          <cell r="G25">
            <v>-145031.10999999999</v>
          </cell>
        </row>
        <row r="26">
          <cell r="A26" t="str">
            <v>Change in Inventory</v>
          </cell>
          <cell r="C26">
            <v>0</v>
          </cell>
          <cell r="D26">
            <v>0</v>
          </cell>
          <cell r="E26">
            <v>0</v>
          </cell>
          <cell r="F26">
            <v>-1383880.62</v>
          </cell>
          <cell r="G26">
            <v>9975.74</v>
          </cell>
        </row>
        <row r="27">
          <cell r="A27" t="str">
            <v>Change in Costs in excess of billings / WIP</v>
          </cell>
          <cell r="C27">
            <v>0</v>
          </cell>
          <cell r="D27">
            <v>0</v>
          </cell>
          <cell r="E27">
            <v>0</v>
          </cell>
          <cell r="F27">
            <v>-255117.2</v>
          </cell>
          <cell r="G27">
            <v>-4882.3900000000003</v>
          </cell>
        </row>
        <row r="28">
          <cell r="A28" t="str">
            <v>Change in Prepaid Expenses</v>
          </cell>
          <cell r="C28">
            <v>0</v>
          </cell>
          <cell r="D28">
            <v>0</v>
          </cell>
          <cell r="E28">
            <v>0</v>
          </cell>
          <cell r="F28">
            <v>-165468.9</v>
          </cell>
          <cell r="G28">
            <v>111494.05</v>
          </cell>
        </row>
        <row r="29">
          <cell r="A29" t="str">
            <v>Change in Excess billings over costs</v>
          </cell>
          <cell r="C29">
            <v>0</v>
          </cell>
          <cell r="D29">
            <v>0</v>
          </cell>
          <cell r="E29">
            <v>0</v>
          </cell>
          <cell r="F29">
            <v>2680297</v>
          </cell>
          <cell r="G29">
            <v>223197</v>
          </cell>
        </row>
        <row r="30">
          <cell r="A30" t="str">
            <v>Change in Accrued Liabilities</v>
          </cell>
          <cell r="C30">
            <v>0</v>
          </cell>
          <cell r="D30">
            <v>0</v>
          </cell>
          <cell r="E30">
            <v>0</v>
          </cell>
          <cell r="F30">
            <v>5057467.93</v>
          </cell>
          <cell r="G30">
            <v>221361.02</v>
          </cell>
        </row>
        <row r="31">
          <cell r="A31" t="str">
            <v>Change in Net cash provided by Operating actvities</v>
          </cell>
          <cell r="C31">
            <v>0</v>
          </cell>
          <cell r="D31">
            <v>0</v>
          </cell>
          <cell r="E31">
            <v>0</v>
          </cell>
          <cell r="F31">
            <v>-72369.64</v>
          </cell>
          <cell r="G31">
            <v>143897.89000000001</v>
          </cell>
        </row>
        <row r="32">
          <cell r="A32" t="str">
            <v>Change in Purchase of PP&amp;E and Intangibles</v>
          </cell>
          <cell r="C32">
            <v>0</v>
          </cell>
          <cell r="D32">
            <v>0</v>
          </cell>
          <cell r="E32">
            <v>0</v>
          </cell>
          <cell r="F32">
            <v>-18020410.449999999</v>
          </cell>
          <cell r="G32">
            <v>-479627.97</v>
          </cell>
        </row>
        <row r="33">
          <cell r="A33" t="str">
            <v>Change in Net cash provided by investing activities</v>
          </cell>
          <cell r="C33">
            <v>0</v>
          </cell>
          <cell r="D33">
            <v>0</v>
          </cell>
          <cell r="E33">
            <v>0</v>
          </cell>
          <cell r="F33">
            <v>-18020410.449999999</v>
          </cell>
          <cell r="G33">
            <v>-479627.97</v>
          </cell>
        </row>
        <row r="34">
          <cell r="A34" t="str">
            <v>Change in Net borrowings/(payments) on debt</v>
          </cell>
          <cell r="C34">
            <v>0</v>
          </cell>
          <cell r="D34">
            <v>0</v>
          </cell>
          <cell r="E34">
            <v>0</v>
          </cell>
          <cell r="F34">
            <v>11115072.6</v>
          </cell>
          <cell r="G34">
            <v>-1090939.33</v>
          </cell>
        </row>
        <row r="35">
          <cell r="A35" t="str">
            <v>Change in Distributions</v>
          </cell>
          <cell r="C35">
            <v>0</v>
          </cell>
          <cell r="D35">
            <v>0</v>
          </cell>
          <cell r="E35">
            <v>0</v>
          </cell>
          <cell r="F35">
            <v>9547470.3800000008</v>
          </cell>
          <cell r="G35">
            <v>417877</v>
          </cell>
        </row>
        <row r="36">
          <cell r="A36" t="str">
            <v>Change in Net cash used in financing activitity</v>
          </cell>
          <cell r="C36">
            <v>0</v>
          </cell>
          <cell r="D36">
            <v>0</v>
          </cell>
          <cell r="E36">
            <v>0</v>
          </cell>
          <cell r="F36">
            <v>20662542.98</v>
          </cell>
          <cell r="G36">
            <v>-673062.33</v>
          </cell>
        </row>
        <row r="37">
          <cell r="A37" t="str">
            <v>Net increase in cash</v>
          </cell>
          <cell r="C37">
            <v>0</v>
          </cell>
          <cell r="D37">
            <v>0</v>
          </cell>
          <cell r="E37">
            <v>0</v>
          </cell>
          <cell r="F37">
            <v>2569762.89</v>
          </cell>
          <cell r="G37">
            <v>-1008792.41</v>
          </cell>
        </row>
        <row r="38">
          <cell r="A38" t="str">
            <v>Cash, beginning of period</v>
          </cell>
          <cell r="C38" t="str">
            <v>0</v>
          </cell>
          <cell r="D38">
            <v>0</v>
          </cell>
          <cell r="E38">
            <v>0</v>
          </cell>
          <cell r="F38">
            <v>0</v>
          </cell>
          <cell r="G38">
            <v>2569762.89</v>
          </cell>
        </row>
        <row r="39">
          <cell r="A39" t="str">
            <v>Cash, end of period</v>
          </cell>
          <cell r="C39">
            <v>0</v>
          </cell>
          <cell r="D39">
            <v>0</v>
          </cell>
          <cell r="E39">
            <v>0</v>
          </cell>
          <cell r="F39">
            <v>2569762.89</v>
          </cell>
          <cell r="G39">
            <v>1560970.48</v>
          </cell>
        </row>
        <row r="40">
          <cell r="A40" t="str">
            <v>Change in Accounts Payable</v>
          </cell>
          <cell r="C40">
            <v>0</v>
          </cell>
          <cell r="D40">
            <v>0</v>
          </cell>
          <cell r="E40">
            <v>0</v>
          </cell>
          <cell r="F40">
            <v>3909151.98</v>
          </cell>
          <cell r="G40">
            <v>-988022.96</v>
          </cell>
        </row>
        <row r="41">
          <cell r="A41" t="str">
            <v>Cash Per balance sheet</v>
          </cell>
          <cell r="C41">
            <v>0</v>
          </cell>
          <cell r="D41">
            <v>0</v>
          </cell>
          <cell r="E41">
            <v>0</v>
          </cell>
          <cell r="F41">
            <v>2569762.89</v>
          </cell>
          <cell r="G41">
            <v>1560970.48</v>
          </cell>
        </row>
        <row r="42">
          <cell r="A42" t="str">
            <v>Accrued Liabilities</v>
          </cell>
          <cell r="C42">
            <v>0</v>
          </cell>
          <cell r="D42">
            <v>0</v>
          </cell>
          <cell r="E42">
            <v>0</v>
          </cell>
          <cell r="F42">
            <v>5057467.93</v>
          </cell>
          <cell r="G42">
            <v>5278828.95</v>
          </cell>
        </row>
        <row r="43">
          <cell r="A43" t="str">
            <v>Difference</v>
          </cell>
          <cell r="C43">
            <v>0</v>
          </cell>
          <cell r="D43">
            <v>0</v>
          </cell>
          <cell r="E43">
            <v>0</v>
          </cell>
          <cell r="F43">
            <v>0</v>
          </cell>
          <cell r="G43">
            <v>0</v>
          </cell>
        </row>
        <row r="44">
          <cell r="A44" t="str">
            <v>Work in process</v>
          </cell>
          <cell r="C44" t="str">
            <v>0</v>
          </cell>
          <cell r="D44" t="str">
            <v>0</v>
          </cell>
          <cell r="E44" t="str">
            <v>0</v>
          </cell>
          <cell r="F44" t="str">
            <v>0</v>
          </cell>
          <cell r="G44" t="str">
            <v>0</v>
          </cell>
        </row>
        <row r="45">
          <cell r="A45" t="str">
            <v>Prepaid expenses</v>
          </cell>
          <cell r="C45">
            <v>0</v>
          </cell>
          <cell r="D45">
            <v>0</v>
          </cell>
          <cell r="E45">
            <v>0</v>
          </cell>
          <cell r="F45">
            <v>165468.9</v>
          </cell>
          <cell r="G45">
            <v>53974.85</v>
          </cell>
        </row>
        <row r="46">
          <cell r="A46" t="str">
            <v>Other current assets</v>
          </cell>
          <cell r="C46">
            <v>0</v>
          </cell>
          <cell r="D46">
            <v>0</v>
          </cell>
          <cell r="E46">
            <v>0</v>
          </cell>
          <cell r="F46">
            <v>-225545.77</v>
          </cell>
          <cell r="G46">
            <v>-283587.39</v>
          </cell>
        </row>
        <row r="47">
          <cell r="A47" t="str">
            <v>Notes receivable</v>
          </cell>
          <cell r="C47" t="str">
            <v>0</v>
          </cell>
          <cell r="D47" t="str">
            <v>0</v>
          </cell>
          <cell r="E47" t="str">
            <v>0</v>
          </cell>
          <cell r="F47" t="str">
            <v>0</v>
          </cell>
          <cell r="G47" t="str">
            <v>0</v>
          </cell>
        </row>
        <row r="48">
          <cell r="A48" t="str">
            <v>Inventory</v>
          </cell>
          <cell r="C48">
            <v>0</v>
          </cell>
          <cell r="D48">
            <v>0</v>
          </cell>
          <cell r="E48">
            <v>0</v>
          </cell>
          <cell r="F48">
            <v>1383880.62</v>
          </cell>
          <cell r="G48">
            <v>1373904.88</v>
          </cell>
        </row>
        <row r="49">
          <cell r="A49" t="str">
            <v>Cash</v>
          </cell>
          <cell r="C49">
            <v>0</v>
          </cell>
          <cell r="D49">
            <v>0</v>
          </cell>
          <cell r="E49">
            <v>0</v>
          </cell>
          <cell r="F49">
            <v>2569762.89</v>
          </cell>
          <cell r="G49">
            <v>1560970.48</v>
          </cell>
        </row>
        <row r="50">
          <cell r="A50" t="str">
            <v>Accounts Receivable, net</v>
          </cell>
          <cell r="C50">
            <v>0</v>
          </cell>
          <cell r="D50">
            <v>0</v>
          </cell>
          <cell r="E50">
            <v>0</v>
          </cell>
          <cell r="F50">
            <v>10638684.9</v>
          </cell>
          <cell r="G50">
            <v>10783716.01</v>
          </cell>
        </row>
        <row r="51">
          <cell r="A51" t="str">
            <v>Costs in excess of billings</v>
          </cell>
          <cell r="C51">
            <v>0</v>
          </cell>
          <cell r="D51">
            <v>0</v>
          </cell>
          <cell r="E51">
            <v>0</v>
          </cell>
          <cell r="F51">
            <v>255117.2</v>
          </cell>
          <cell r="G51">
            <v>259999.59</v>
          </cell>
        </row>
        <row r="52">
          <cell r="A52" t="str">
            <v>Other PP&amp;E</v>
          </cell>
          <cell r="C52">
            <v>0</v>
          </cell>
          <cell r="D52">
            <v>0</v>
          </cell>
          <cell r="E52">
            <v>0</v>
          </cell>
          <cell r="F52">
            <v>2827726.58</v>
          </cell>
          <cell r="G52">
            <v>2889250.89</v>
          </cell>
        </row>
        <row r="53">
          <cell r="A53" t="str">
            <v>Land and building improvements</v>
          </cell>
          <cell r="C53">
            <v>0</v>
          </cell>
          <cell r="D53">
            <v>0</v>
          </cell>
          <cell r="E53">
            <v>0</v>
          </cell>
          <cell r="F53">
            <v>235852.87</v>
          </cell>
          <cell r="G53">
            <v>235852.87</v>
          </cell>
        </row>
        <row r="54">
          <cell r="A54" t="str">
            <v>Accumulated Depreciation</v>
          </cell>
          <cell r="C54">
            <v>0</v>
          </cell>
          <cell r="D54">
            <v>0</v>
          </cell>
          <cell r="E54">
            <v>0</v>
          </cell>
          <cell r="F54">
            <v>61664.54</v>
          </cell>
          <cell r="G54">
            <v>123872.34</v>
          </cell>
        </row>
        <row r="55">
          <cell r="A55" t="str">
            <v>Other long term assets</v>
          </cell>
          <cell r="C55">
            <v>0</v>
          </cell>
          <cell r="D55">
            <v>0</v>
          </cell>
          <cell r="E55">
            <v>0</v>
          </cell>
          <cell r="F55">
            <v>74835.05</v>
          </cell>
          <cell r="G55">
            <v>73005.03</v>
          </cell>
        </row>
        <row r="56">
          <cell r="A56" t="str">
            <v>Goodwill and intangibles, net</v>
          </cell>
          <cell r="C56">
            <v>0</v>
          </cell>
          <cell r="D56">
            <v>0</v>
          </cell>
          <cell r="E56">
            <v>0</v>
          </cell>
          <cell r="F56">
            <v>14925982</v>
          </cell>
          <cell r="G56">
            <v>15313010</v>
          </cell>
        </row>
        <row r="57">
          <cell r="A57" t="str">
            <v>Notes Payable</v>
          </cell>
          <cell r="C57" t="str">
            <v>0</v>
          </cell>
          <cell r="D57" t="str">
            <v>0</v>
          </cell>
          <cell r="E57" t="str">
            <v>0</v>
          </cell>
          <cell r="F57" t="str">
            <v>0</v>
          </cell>
          <cell r="G57" t="str">
            <v>0</v>
          </cell>
        </row>
        <row r="58">
          <cell r="A58" t="str">
            <v>Billings in excess of costs</v>
          </cell>
          <cell r="C58">
            <v>0</v>
          </cell>
          <cell r="D58">
            <v>0</v>
          </cell>
          <cell r="E58">
            <v>0</v>
          </cell>
          <cell r="F58">
            <v>2680297</v>
          </cell>
          <cell r="G58">
            <v>2903494</v>
          </cell>
        </row>
        <row r="59">
          <cell r="A59" t="str">
            <v>Accounts payable</v>
          </cell>
          <cell r="C59">
            <v>0</v>
          </cell>
          <cell r="D59">
            <v>0</v>
          </cell>
          <cell r="E59">
            <v>0</v>
          </cell>
          <cell r="F59">
            <v>3909151.98</v>
          </cell>
          <cell r="G59">
            <v>2921129.02</v>
          </cell>
        </row>
        <row r="60">
          <cell r="A60" t="str">
            <v>Change in Other Assets</v>
          </cell>
          <cell r="C60">
            <v>0</v>
          </cell>
          <cell r="D60">
            <v>0</v>
          </cell>
          <cell r="E60">
            <v>0</v>
          </cell>
          <cell r="F60">
            <v>150710.72</v>
          </cell>
          <cell r="G60">
            <v>59871.64</v>
          </cell>
        </row>
        <row r="61">
          <cell r="A61" t="str">
            <v>Other L.T. liabilities</v>
          </cell>
          <cell r="C61" t="str">
            <v>0</v>
          </cell>
          <cell r="D61" t="str">
            <v>0</v>
          </cell>
          <cell r="E61" t="str">
            <v>0</v>
          </cell>
          <cell r="F61" t="str">
            <v>0</v>
          </cell>
          <cell r="G61" t="str">
            <v>0</v>
          </cell>
        </row>
        <row r="62">
          <cell r="A62" t="str">
            <v>long term debt - other</v>
          </cell>
          <cell r="C62" t="str">
            <v>0</v>
          </cell>
          <cell r="D62" t="str">
            <v>0</v>
          </cell>
          <cell r="E62" t="str">
            <v>0</v>
          </cell>
          <cell r="F62" t="str">
            <v>0</v>
          </cell>
          <cell r="G62" t="str">
            <v>0</v>
          </cell>
        </row>
        <row r="63">
          <cell r="A63" t="str">
            <v>Long term debt - BMHC</v>
          </cell>
          <cell r="C63">
            <v>0</v>
          </cell>
          <cell r="D63">
            <v>0</v>
          </cell>
          <cell r="E63">
            <v>0</v>
          </cell>
          <cell r="F63">
            <v>11115072.6</v>
          </cell>
          <cell r="G63">
            <v>10024133.27</v>
          </cell>
        </row>
        <row r="64">
          <cell r="A64" t="str">
            <v>Intercompany debt</v>
          </cell>
          <cell r="C64">
            <v>0</v>
          </cell>
          <cell r="D64">
            <v>0</v>
          </cell>
          <cell r="E64">
            <v>0</v>
          </cell>
          <cell r="F64">
            <v>0</v>
          </cell>
          <cell r="G64">
            <v>0</v>
          </cell>
        </row>
        <row r="65">
          <cell r="A65" t="str">
            <v>Retained Earnings</v>
          </cell>
          <cell r="C65">
            <v>0</v>
          </cell>
          <cell r="D65">
            <v>0</v>
          </cell>
          <cell r="E65">
            <v>0</v>
          </cell>
          <cell r="F65">
            <v>9547470.3800000008</v>
          </cell>
          <cell r="G65">
            <v>9965347.3800000008</v>
          </cell>
        </row>
        <row r="66">
          <cell r="A66" t="str">
            <v>Preferred Stock</v>
          </cell>
          <cell r="C66" t="str">
            <v>0</v>
          </cell>
          <cell r="D66" t="str">
            <v>0</v>
          </cell>
          <cell r="E66" t="str">
            <v>0</v>
          </cell>
          <cell r="F66" t="str">
            <v>0</v>
          </cell>
          <cell r="G66" t="str">
            <v>0</v>
          </cell>
        </row>
        <row r="67">
          <cell r="A67" t="str">
            <v>Paid in Capital</v>
          </cell>
          <cell r="C67" t="str">
            <v>0</v>
          </cell>
          <cell r="D67" t="str">
            <v>0</v>
          </cell>
          <cell r="E67" t="str">
            <v>0</v>
          </cell>
          <cell r="F67" t="str">
            <v>0</v>
          </cell>
          <cell r="G67" t="str">
            <v>0</v>
          </cell>
        </row>
        <row r="68">
          <cell r="A68" t="str">
            <v>Minority interest</v>
          </cell>
          <cell r="C68" t="str">
            <v>0</v>
          </cell>
          <cell r="D68" t="str">
            <v>0</v>
          </cell>
          <cell r="E68" t="str">
            <v>0</v>
          </cell>
          <cell r="F68">
            <v>0</v>
          </cell>
          <cell r="G68" t="str">
            <v>0</v>
          </cell>
        </row>
        <row r="69">
          <cell r="A69" t="str">
            <v>Current Income</v>
          </cell>
          <cell r="C69">
            <v>0</v>
          </cell>
          <cell r="D69">
            <v>0</v>
          </cell>
          <cell r="E69">
            <v>0</v>
          </cell>
          <cell r="F69">
            <v>480640.81</v>
          </cell>
          <cell r="G69">
            <v>1043292.25</v>
          </cell>
        </row>
        <row r="70">
          <cell r="A70" t="str">
            <v>Common Stock</v>
          </cell>
          <cell r="C70" t="str">
            <v>0</v>
          </cell>
          <cell r="D70" t="str">
            <v>0</v>
          </cell>
          <cell r="E70" t="str">
            <v>0</v>
          </cell>
          <cell r="F70" t="str">
            <v>0</v>
          </cell>
          <cell r="G70" t="str">
            <v>0</v>
          </cell>
        </row>
        <row r="71">
          <cell r="A71" t="str">
            <v>Minority Interest (Income)/Expense</v>
          </cell>
          <cell r="C71">
            <v>0</v>
          </cell>
          <cell r="D71">
            <v>0</v>
          </cell>
          <cell r="E71">
            <v>0</v>
          </cell>
          <cell r="F71">
            <v>0</v>
          </cell>
          <cell r="G71">
            <v>0</v>
          </cell>
        </row>
      </sheetData>
      <sheetData sheetId="32" refreshError="1">
        <row r="1">
          <cell r="B1" t="str">
            <v>Month</v>
          </cell>
          <cell r="C1" t="str">
            <v>January, 2005</v>
          </cell>
          <cell r="D1" t="str">
            <v>February, 2005</v>
          </cell>
          <cell r="E1" t="str">
            <v>March, 2005</v>
          </cell>
          <cell r="F1" t="str">
            <v>April, 2005</v>
          </cell>
          <cell r="G1" t="str">
            <v>May, 2005</v>
          </cell>
        </row>
        <row r="2">
          <cell r="A2" t="str">
            <v>Metrics</v>
          </cell>
        </row>
        <row r="3">
          <cell r="A3" t="str">
            <v>Net Income</v>
          </cell>
          <cell r="C3">
            <v>-131173.14000000001</v>
          </cell>
          <cell r="D3">
            <v>-91745.52</v>
          </cell>
          <cell r="E3">
            <v>273625.40000000002</v>
          </cell>
          <cell r="F3">
            <v>245959.69</v>
          </cell>
          <cell r="G3">
            <v>117027.66</v>
          </cell>
        </row>
        <row r="4">
          <cell r="A4" t="str">
            <v>Total Liabilities &amp; Equity</v>
          </cell>
          <cell r="C4">
            <v>19865490.019999996</v>
          </cell>
          <cell r="D4">
            <v>20531105.689999998</v>
          </cell>
          <cell r="E4">
            <v>22866033.32</v>
          </cell>
          <cell r="F4">
            <v>22205723.729999997</v>
          </cell>
          <cell r="G4">
            <v>21682446.010000002</v>
          </cell>
        </row>
        <row r="5">
          <cell r="A5" t="str">
            <v>Total Long Term Liabilities</v>
          </cell>
          <cell r="C5">
            <v>3761743.55</v>
          </cell>
          <cell r="D5">
            <v>4337527.66</v>
          </cell>
          <cell r="E5">
            <v>5649026.9900000002</v>
          </cell>
          <cell r="F5">
            <v>5262775.4000000004</v>
          </cell>
          <cell r="G5">
            <v>4587867.28</v>
          </cell>
        </row>
        <row r="6">
          <cell r="A6" t="str">
            <v>Total Equity</v>
          </cell>
          <cell r="C6">
            <v>9398590.3699999992</v>
          </cell>
          <cell r="D6">
            <v>9306844.8499999996</v>
          </cell>
          <cell r="E6">
            <v>9580470.25</v>
          </cell>
          <cell r="F6">
            <v>9826429.9399999995</v>
          </cell>
          <cell r="G6">
            <v>9889603.6400000006</v>
          </cell>
        </row>
        <row r="7">
          <cell r="A7" t="str">
            <v>Total Current Liabilities</v>
          </cell>
          <cell r="C7">
            <v>6705156.0999999996</v>
          </cell>
          <cell r="D7">
            <v>6886733.1799999997</v>
          </cell>
          <cell r="E7">
            <v>7636536.0800000001</v>
          </cell>
          <cell r="F7">
            <v>7116518.3900000006</v>
          </cell>
          <cell r="G7">
            <v>7204975.0899999999</v>
          </cell>
        </row>
        <row r="8">
          <cell r="A8" t="str">
            <v>Total Assets</v>
          </cell>
          <cell r="C8">
            <v>19865490.02</v>
          </cell>
          <cell r="D8">
            <v>20531105.689999994</v>
          </cell>
          <cell r="E8">
            <v>22866033.32</v>
          </cell>
          <cell r="F8">
            <v>22205723.729999997</v>
          </cell>
          <cell r="G8">
            <v>21682446.009999998</v>
          </cell>
        </row>
        <row r="9">
          <cell r="A9" t="str">
            <v>Total Other Assets</v>
          </cell>
          <cell r="C9">
            <v>6489442</v>
          </cell>
          <cell r="D9">
            <v>6482442</v>
          </cell>
          <cell r="E9">
            <v>6463942</v>
          </cell>
          <cell r="F9">
            <v>6444108.6699999999</v>
          </cell>
          <cell r="G9">
            <v>6504962.3399999999</v>
          </cell>
        </row>
        <row r="10">
          <cell r="A10" t="str">
            <v>Net PP&amp;E</v>
          </cell>
          <cell r="C10">
            <v>736230.05</v>
          </cell>
          <cell r="D10">
            <v>712379.31</v>
          </cell>
          <cell r="E10">
            <v>688653.57</v>
          </cell>
          <cell r="F10">
            <v>663691.32999999996</v>
          </cell>
          <cell r="G10">
            <v>705327</v>
          </cell>
        </row>
        <row r="11">
          <cell r="A11" t="str">
            <v>Total Current Assets</v>
          </cell>
          <cell r="C11">
            <v>12639817.969999999</v>
          </cell>
          <cell r="D11">
            <v>13336284.379999997</v>
          </cell>
          <cell r="E11">
            <v>15713437.75</v>
          </cell>
          <cell r="F11">
            <v>15097923.73</v>
          </cell>
          <cell r="G11">
            <v>14472156.67</v>
          </cell>
        </row>
        <row r="12">
          <cell r="A12" t="str">
            <v>Revenue</v>
          </cell>
          <cell r="C12">
            <v>4325851.83</v>
          </cell>
          <cell r="D12">
            <v>4689568.88</v>
          </cell>
          <cell r="E12">
            <v>5873696.6699999999</v>
          </cell>
          <cell r="F12">
            <v>5609688.9800000004</v>
          </cell>
          <cell r="G12">
            <v>5849233.4100000001</v>
          </cell>
        </row>
        <row r="13">
          <cell r="A13" t="str">
            <v>Total Cost of Goods Sold</v>
          </cell>
          <cell r="C13">
            <v>4262158.71</v>
          </cell>
          <cell r="D13">
            <v>4560878.6900000004</v>
          </cell>
          <cell r="E13">
            <v>5362473.42</v>
          </cell>
          <cell r="F13">
            <v>5122714.93</v>
          </cell>
          <cell r="G13">
            <v>5445699.0599999996</v>
          </cell>
        </row>
        <row r="14">
          <cell r="A14" t="str">
            <v>Gross Profit</v>
          </cell>
          <cell r="C14">
            <v>63693.120000000112</v>
          </cell>
          <cell r="D14">
            <v>128690.18999999948</v>
          </cell>
          <cell r="E14">
            <v>511223.25</v>
          </cell>
          <cell r="F14">
            <v>486974.05000000075</v>
          </cell>
          <cell r="G14">
            <v>403534.35000000056</v>
          </cell>
        </row>
        <row r="15">
          <cell r="A15" t="str">
            <v>Total S, G &amp; A</v>
          </cell>
          <cell r="C15">
            <v>181218.24</v>
          </cell>
          <cell r="D15">
            <v>168450.36</v>
          </cell>
          <cell r="E15">
            <v>197047.46</v>
          </cell>
          <cell r="F15">
            <v>198637.24</v>
          </cell>
          <cell r="G15">
            <v>222406.31</v>
          </cell>
        </row>
        <row r="16">
          <cell r="A16" t="str">
            <v>Total Other (Income)/Loss</v>
          </cell>
          <cell r="C16">
            <v>-36.36</v>
          </cell>
          <cell r="D16">
            <v>-27.71</v>
          </cell>
          <cell r="E16">
            <v>-27.93</v>
          </cell>
          <cell r="F16">
            <v>-27.05</v>
          </cell>
          <cell r="G16">
            <v>-27.98</v>
          </cell>
        </row>
        <row r="17">
          <cell r="A17" t="str">
            <v>EBITA</v>
          </cell>
          <cell r="C17">
            <v>-117488.76</v>
          </cell>
          <cell r="D17">
            <v>-39732.46</v>
          </cell>
          <cell r="E17">
            <v>314203.71999999997</v>
          </cell>
          <cell r="F17">
            <v>288363.86</v>
          </cell>
          <cell r="G17">
            <v>181156.02</v>
          </cell>
        </row>
        <row r="18">
          <cell r="A18" t="str">
            <v>Depreciation Expense</v>
          </cell>
          <cell r="C18">
            <v>28419.22</v>
          </cell>
          <cell r="D18">
            <v>24962.240000000002</v>
          </cell>
          <cell r="E18">
            <v>24962.240000000002</v>
          </cell>
          <cell r="F18">
            <v>24962.240000000002</v>
          </cell>
          <cell r="G18">
            <v>26130.83</v>
          </cell>
        </row>
        <row r="19">
          <cell r="A19" t="str">
            <v>Intangible Amortization</v>
          </cell>
          <cell r="C19">
            <v>0</v>
          </cell>
          <cell r="D19">
            <v>37000</v>
          </cell>
          <cell r="E19">
            <v>18500</v>
          </cell>
          <cell r="F19">
            <v>19833.330000000002</v>
          </cell>
          <cell r="G19">
            <v>18833.330000000002</v>
          </cell>
        </row>
        <row r="20">
          <cell r="A20" t="str">
            <v>Intangible Accum. Amortization</v>
          </cell>
          <cell r="C20">
            <v>0</v>
          </cell>
          <cell r="D20">
            <v>-37000</v>
          </cell>
          <cell r="E20">
            <v>-55500</v>
          </cell>
          <cell r="F20">
            <v>-75333.33</v>
          </cell>
          <cell r="G20">
            <v>-94166.66</v>
          </cell>
        </row>
        <row r="21">
          <cell r="A21" t="str">
            <v>LT Equipment Expense</v>
          </cell>
          <cell r="C21">
            <v>0</v>
          </cell>
          <cell r="D21">
            <v>0</v>
          </cell>
          <cell r="E21">
            <v>0</v>
          </cell>
          <cell r="F21">
            <v>0</v>
          </cell>
          <cell r="G21">
            <v>0</v>
          </cell>
        </row>
        <row r="22">
          <cell r="A22" t="str">
            <v>Real Estate Expense</v>
          </cell>
          <cell r="C22">
            <v>7455</v>
          </cell>
          <cell r="D22">
            <v>7455</v>
          </cell>
          <cell r="E22">
            <v>7455</v>
          </cell>
          <cell r="F22">
            <v>7455</v>
          </cell>
          <cell r="G22">
            <v>10000</v>
          </cell>
        </row>
        <row r="23">
          <cell r="A23" t="str">
            <v>Interest Expense</v>
          </cell>
          <cell r="C23">
            <v>13684.38</v>
          </cell>
          <cell r="D23">
            <v>15013.06</v>
          </cell>
          <cell r="E23">
            <v>22078.32</v>
          </cell>
          <cell r="F23">
            <v>22570.84</v>
          </cell>
          <cell r="G23">
            <v>45295.03</v>
          </cell>
        </row>
        <row r="24">
          <cell r="A24" t="str">
            <v>Depreciation &amp; Amortization</v>
          </cell>
          <cell r="C24">
            <v>28419.22</v>
          </cell>
          <cell r="D24">
            <v>61962.239999999998</v>
          </cell>
          <cell r="E24">
            <v>43462.239999999998</v>
          </cell>
          <cell r="F24">
            <v>44795.57</v>
          </cell>
          <cell r="G24">
            <v>44964.160000000003</v>
          </cell>
        </row>
        <row r="25">
          <cell r="A25" t="str">
            <v>Change in Receivables</v>
          </cell>
          <cell r="C25">
            <v>-10827883.289999999</v>
          </cell>
          <cell r="D25">
            <v>-447773.58</v>
          </cell>
          <cell r="E25">
            <v>-2320015.9700000002</v>
          </cell>
          <cell r="F25">
            <v>2221437.92</v>
          </cell>
          <cell r="G25">
            <v>854011.23</v>
          </cell>
        </row>
        <row r="26">
          <cell r="A26" t="str">
            <v>Change in Inventory</v>
          </cell>
          <cell r="C26">
            <v>0</v>
          </cell>
          <cell r="D26">
            <v>0</v>
          </cell>
          <cell r="E26">
            <v>0</v>
          </cell>
          <cell r="F26">
            <v>0</v>
          </cell>
          <cell r="G26">
            <v>0</v>
          </cell>
        </row>
        <row r="27">
          <cell r="A27" t="str">
            <v>Change in Costs in excess of billings / WIP</v>
          </cell>
          <cell r="C27">
            <v>-1681264.99</v>
          </cell>
          <cell r="D27">
            <v>-209326.9</v>
          </cell>
          <cell r="E27">
            <v>-193337.67</v>
          </cell>
          <cell r="F27">
            <v>-548056.31999999995</v>
          </cell>
          <cell r="G27">
            <v>-534085.9</v>
          </cell>
        </row>
        <row r="28">
          <cell r="A28" t="str">
            <v>Change in Prepaid Expenses</v>
          </cell>
          <cell r="C28">
            <v>-1395.25</v>
          </cell>
          <cell r="D28">
            <v>-1297.23</v>
          </cell>
          <cell r="E28">
            <v>-6868.59</v>
          </cell>
          <cell r="F28">
            <v>-226.95</v>
          </cell>
          <cell r="G28">
            <v>-226.95</v>
          </cell>
        </row>
        <row r="29">
          <cell r="A29" t="str">
            <v>Change in Excess billings over costs</v>
          </cell>
          <cell r="C29">
            <v>1535716.3</v>
          </cell>
          <cell r="D29">
            <v>32095.99</v>
          </cell>
          <cell r="E29">
            <v>861198.71</v>
          </cell>
          <cell r="F29">
            <v>12347.51</v>
          </cell>
          <cell r="G29">
            <v>-51758.78</v>
          </cell>
        </row>
        <row r="30">
          <cell r="A30" t="str">
            <v>Change in Accrued Liabilities</v>
          </cell>
          <cell r="C30">
            <v>2016430.79</v>
          </cell>
          <cell r="D30">
            <v>753353.31</v>
          </cell>
          <cell r="E30">
            <v>38346.269999999997</v>
          </cell>
          <cell r="F30">
            <v>-612922.47</v>
          </cell>
          <cell r="G30">
            <v>327771.34999999998</v>
          </cell>
        </row>
        <row r="31">
          <cell r="A31" t="str">
            <v>Change in Net cash provided by Operating actvities</v>
          </cell>
          <cell r="C31">
            <v>-6380597.5</v>
          </cell>
          <cell r="D31">
            <v>835587.46</v>
          </cell>
          <cell r="E31">
            <v>-1489602.76</v>
          </cell>
          <cell r="F31">
            <v>657621.97</v>
          </cell>
          <cell r="G31">
            <v>1493689.58</v>
          </cell>
        </row>
        <row r="32">
          <cell r="A32" t="str">
            <v>Change in Purchase of PP&amp;E and Intangibles</v>
          </cell>
          <cell r="C32">
            <v>-7254091.2699999996</v>
          </cell>
          <cell r="D32">
            <v>-31111.5</v>
          </cell>
          <cell r="E32">
            <v>-1236.5</v>
          </cell>
          <cell r="F32">
            <v>0</v>
          </cell>
          <cell r="G32">
            <v>-147453.5</v>
          </cell>
        </row>
        <row r="33">
          <cell r="A33" t="str">
            <v>Change in Net cash provided by investing activities</v>
          </cell>
          <cell r="C33">
            <v>-7254091.2699999996</v>
          </cell>
          <cell r="D33">
            <v>-31111.5</v>
          </cell>
          <cell r="E33">
            <v>-1236.5</v>
          </cell>
          <cell r="F33">
            <v>0</v>
          </cell>
          <cell r="G33">
            <v>-147453.5</v>
          </cell>
        </row>
        <row r="34">
          <cell r="A34" t="str">
            <v>Change in Net borrowings/(payments) on debt</v>
          </cell>
          <cell r="C34">
            <v>3761743.55</v>
          </cell>
          <cell r="D34">
            <v>575784.11</v>
          </cell>
          <cell r="E34">
            <v>1311499.33</v>
          </cell>
          <cell r="F34">
            <v>-386251.59</v>
          </cell>
          <cell r="G34">
            <v>-674908.12</v>
          </cell>
        </row>
        <row r="35">
          <cell r="A35" t="str">
            <v>Change in Distributions</v>
          </cell>
          <cell r="C35">
            <v>9529763.5099999998</v>
          </cell>
          <cell r="D35">
            <v>0</v>
          </cell>
          <cell r="E35">
            <v>0</v>
          </cell>
          <cell r="F35">
            <v>0</v>
          </cell>
          <cell r="G35">
            <v>-53853.96</v>
          </cell>
        </row>
        <row r="36">
          <cell r="A36" t="str">
            <v>Change in Net cash used in financing activitity</v>
          </cell>
          <cell r="C36">
            <v>13291507.060000001</v>
          </cell>
          <cell r="D36">
            <v>575784.11</v>
          </cell>
          <cell r="E36">
            <v>1311499.33</v>
          </cell>
          <cell r="F36">
            <v>-386251.59</v>
          </cell>
          <cell r="G36">
            <v>-728762.08</v>
          </cell>
        </row>
        <row r="37">
          <cell r="A37" t="str">
            <v>Net increase in cash</v>
          </cell>
          <cell r="C37">
            <v>-343181.71</v>
          </cell>
          <cell r="D37">
            <v>1380260.07</v>
          </cell>
          <cell r="E37">
            <v>-179339.93</v>
          </cell>
          <cell r="F37">
            <v>271370.38</v>
          </cell>
          <cell r="G37">
            <v>617474</v>
          </cell>
        </row>
        <row r="38">
          <cell r="A38" t="str">
            <v>Cash, beginning of period</v>
          </cell>
          <cell r="C38" t="str">
            <v>0</v>
          </cell>
          <cell r="D38">
            <v>-343181.71</v>
          </cell>
          <cell r="E38">
            <v>1037078.36</v>
          </cell>
          <cell r="F38">
            <v>857738.43</v>
          </cell>
          <cell r="G38">
            <v>1129108.81</v>
          </cell>
        </row>
        <row r="39">
          <cell r="A39" t="str">
            <v>Cash, end of period</v>
          </cell>
          <cell r="C39">
            <v>-343181.71</v>
          </cell>
          <cell r="D39">
            <v>1037078.36</v>
          </cell>
          <cell r="E39">
            <v>857738.43</v>
          </cell>
          <cell r="F39">
            <v>1129108.81</v>
          </cell>
          <cell r="G39">
            <v>1746582.81</v>
          </cell>
        </row>
        <row r="40">
          <cell r="A40" t="str">
            <v>Change in Accounts Payable</v>
          </cell>
          <cell r="C40">
            <v>3153009.01</v>
          </cell>
          <cell r="D40">
            <v>-603872.22</v>
          </cell>
          <cell r="E40">
            <v>-149742.07999999999</v>
          </cell>
          <cell r="F40">
            <v>80557.27</v>
          </cell>
          <cell r="G40">
            <v>-187555.87</v>
          </cell>
        </row>
        <row r="41">
          <cell r="A41" t="str">
            <v>Cash Per balance sheet</v>
          </cell>
          <cell r="C41">
            <v>-343181.71</v>
          </cell>
          <cell r="D41">
            <v>1037078.36</v>
          </cell>
          <cell r="E41">
            <v>857738.43</v>
          </cell>
          <cell r="F41">
            <v>1129108.81</v>
          </cell>
          <cell r="G41">
            <v>1746582.81</v>
          </cell>
        </row>
        <row r="42">
          <cell r="A42" t="str">
            <v>Accrued Liabilities</v>
          </cell>
          <cell r="C42">
            <v>2016430.79</v>
          </cell>
          <cell r="D42">
            <v>2769784.1</v>
          </cell>
          <cell r="E42">
            <v>2808130.37</v>
          </cell>
          <cell r="F42">
            <v>2195207.9</v>
          </cell>
          <cell r="G42">
            <v>2522979.25</v>
          </cell>
        </row>
        <row r="43">
          <cell r="A43" t="str">
            <v>Difference</v>
          </cell>
          <cell r="C43">
            <v>0</v>
          </cell>
          <cell r="D43">
            <v>0</v>
          </cell>
          <cell r="E43">
            <v>0</v>
          </cell>
          <cell r="F43">
            <v>0</v>
          </cell>
          <cell r="G43">
            <v>0</v>
          </cell>
        </row>
        <row r="44">
          <cell r="A44" t="str">
            <v>Work in process</v>
          </cell>
          <cell r="C44">
            <v>568151.76</v>
          </cell>
          <cell r="D44">
            <v>548225.43000000005</v>
          </cell>
          <cell r="E44">
            <v>1019361.56</v>
          </cell>
          <cell r="F44">
            <v>1048182.23</v>
          </cell>
          <cell r="G44">
            <v>976205.17</v>
          </cell>
        </row>
        <row r="45">
          <cell r="A45" t="str">
            <v>Prepaid expenses</v>
          </cell>
          <cell r="C45">
            <v>1395.25</v>
          </cell>
          <cell r="D45">
            <v>2692.48</v>
          </cell>
          <cell r="E45">
            <v>9561.07</v>
          </cell>
          <cell r="F45">
            <v>9788.02</v>
          </cell>
          <cell r="G45">
            <v>10014.969999999999</v>
          </cell>
        </row>
        <row r="46">
          <cell r="A46" t="str">
            <v>Other current assets</v>
          </cell>
          <cell r="C46">
            <v>472456.15</v>
          </cell>
          <cell r="D46">
            <v>-869735.22</v>
          </cell>
          <cell r="E46">
            <v>-833464.15</v>
          </cell>
          <cell r="F46">
            <v>-47193.9</v>
          </cell>
          <cell r="G46">
            <v>-970736.58</v>
          </cell>
        </row>
        <row r="47">
          <cell r="A47" t="str">
            <v>Notes receivable</v>
          </cell>
          <cell r="C47">
            <v>0</v>
          </cell>
          <cell r="D47">
            <v>0</v>
          </cell>
          <cell r="E47">
            <v>0</v>
          </cell>
          <cell r="F47">
            <v>0</v>
          </cell>
          <cell r="G47">
            <v>0</v>
          </cell>
        </row>
        <row r="48">
          <cell r="A48" t="str">
            <v>Inventory</v>
          </cell>
          <cell r="C48">
            <v>0</v>
          </cell>
          <cell r="D48">
            <v>0</v>
          </cell>
          <cell r="E48">
            <v>0</v>
          </cell>
          <cell r="F48">
            <v>0</v>
          </cell>
          <cell r="G48">
            <v>0</v>
          </cell>
        </row>
        <row r="49">
          <cell r="A49" t="str">
            <v>Cash</v>
          </cell>
          <cell r="C49">
            <v>-343181.71</v>
          </cell>
          <cell r="D49">
            <v>1037078.36</v>
          </cell>
          <cell r="E49">
            <v>857738.43</v>
          </cell>
          <cell r="F49">
            <v>1129108.81</v>
          </cell>
          <cell r="G49">
            <v>1746582.81</v>
          </cell>
        </row>
        <row r="50">
          <cell r="A50" t="str">
            <v>Accounts Receivable, net</v>
          </cell>
          <cell r="C50">
            <v>10827883.289999999</v>
          </cell>
          <cell r="D50">
            <v>11275656.869999999</v>
          </cell>
          <cell r="E50">
            <v>13595672.84</v>
          </cell>
          <cell r="F50">
            <v>11374234.92</v>
          </cell>
          <cell r="G50">
            <v>10520223.689999999</v>
          </cell>
        </row>
        <row r="51">
          <cell r="A51" t="str">
            <v>Costs in excess of billings</v>
          </cell>
          <cell r="C51">
            <v>1113113.23</v>
          </cell>
          <cell r="D51">
            <v>1342366.46</v>
          </cell>
          <cell r="E51">
            <v>1064568</v>
          </cell>
          <cell r="F51">
            <v>1583803.65</v>
          </cell>
          <cell r="G51">
            <v>2189866.61</v>
          </cell>
        </row>
        <row r="52">
          <cell r="A52" t="str">
            <v>Other PP&amp;E</v>
          </cell>
          <cell r="C52">
            <v>1624687.48</v>
          </cell>
          <cell r="D52">
            <v>1602203.93</v>
          </cell>
          <cell r="E52">
            <v>1603440.43</v>
          </cell>
          <cell r="F52">
            <v>1603440.43</v>
          </cell>
          <cell r="G52">
            <v>1671206.93</v>
          </cell>
        </row>
        <row r="53">
          <cell r="A53" t="str">
            <v>Land and building improvements</v>
          </cell>
          <cell r="C53">
            <v>76894.63</v>
          </cell>
          <cell r="D53">
            <v>76894.63</v>
          </cell>
          <cell r="E53">
            <v>76894.63</v>
          </cell>
          <cell r="F53">
            <v>76894.63</v>
          </cell>
          <cell r="G53">
            <v>76894.63</v>
          </cell>
        </row>
        <row r="54">
          <cell r="A54" t="str">
            <v>Accumulated Depreciation</v>
          </cell>
          <cell r="C54">
            <v>965352.06</v>
          </cell>
          <cell r="D54">
            <v>966719.25</v>
          </cell>
          <cell r="E54">
            <v>991681.49</v>
          </cell>
          <cell r="F54">
            <v>1016643.73</v>
          </cell>
          <cell r="G54">
            <v>1042774.56</v>
          </cell>
        </row>
        <row r="55">
          <cell r="A55" t="str">
            <v>Other long term assets</v>
          </cell>
          <cell r="C55">
            <v>0</v>
          </cell>
          <cell r="D55">
            <v>0</v>
          </cell>
          <cell r="E55">
            <v>0</v>
          </cell>
          <cell r="F55">
            <v>0</v>
          </cell>
          <cell r="G55">
            <v>0</v>
          </cell>
        </row>
        <row r="56">
          <cell r="A56" t="str">
            <v>Goodwill and intangibles, net</v>
          </cell>
          <cell r="C56">
            <v>6489442</v>
          </cell>
          <cell r="D56">
            <v>6519442</v>
          </cell>
          <cell r="E56">
            <v>6519442</v>
          </cell>
          <cell r="F56">
            <v>6519442</v>
          </cell>
          <cell r="G56">
            <v>6599129</v>
          </cell>
        </row>
        <row r="57">
          <cell r="A57" t="str">
            <v>Notes Payable</v>
          </cell>
          <cell r="C57" t="str">
            <v>0</v>
          </cell>
          <cell r="D57" t="str">
            <v>0</v>
          </cell>
          <cell r="E57" t="str">
            <v>0</v>
          </cell>
          <cell r="F57" t="str">
            <v>0</v>
          </cell>
          <cell r="G57" t="str">
            <v>0</v>
          </cell>
        </row>
        <row r="58">
          <cell r="A58" t="str">
            <v>Billings in excess of costs</v>
          </cell>
          <cell r="C58">
            <v>1535716.3</v>
          </cell>
          <cell r="D58">
            <v>1567812.29</v>
          </cell>
          <cell r="E58">
            <v>2429011</v>
          </cell>
          <cell r="F58">
            <v>2441358.5099999998</v>
          </cell>
          <cell r="G58">
            <v>2389599.73</v>
          </cell>
        </row>
        <row r="59">
          <cell r="A59" t="str">
            <v>Accounts payable</v>
          </cell>
          <cell r="C59">
            <v>3153009.01</v>
          </cell>
          <cell r="D59">
            <v>2549136.79</v>
          </cell>
          <cell r="E59">
            <v>2399394.71</v>
          </cell>
          <cell r="F59">
            <v>2479951.98</v>
          </cell>
          <cell r="G59">
            <v>2292396.11</v>
          </cell>
        </row>
        <row r="60">
          <cell r="A60" t="str">
            <v>Change in Other Assets</v>
          </cell>
          <cell r="C60">
            <v>-472456.15</v>
          </cell>
          <cell r="D60">
            <v>1342191.37</v>
          </cell>
          <cell r="E60">
            <v>-36271.07</v>
          </cell>
          <cell r="F60">
            <v>-786270.25</v>
          </cell>
          <cell r="G60">
            <v>923542.68</v>
          </cell>
        </row>
        <row r="61">
          <cell r="A61" t="str">
            <v>Other L.T. liabilities</v>
          </cell>
          <cell r="C61" t="str">
            <v>0</v>
          </cell>
          <cell r="D61" t="str">
            <v>0</v>
          </cell>
          <cell r="E61" t="str">
            <v>0</v>
          </cell>
          <cell r="F61" t="str">
            <v>0</v>
          </cell>
          <cell r="G61" t="str">
            <v>0</v>
          </cell>
        </row>
        <row r="62">
          <cell r="A62" t="str">
            <v>long term debt - other</v>
          </cell>
          <cell r="C62">
            <v>3761743.55</v>
          </cell>
          <cell r="D62">
            <v>4337527.66</v>
          </cell>
          <cell r="E62">
            <v>4430005.91</v>
          </cell>
          <cell r="F62">
            <v>26878.31</v>
          </cell>
          <cell r="G62">
            <v>24044.84</v>
          </cell>
        </row>
        <row r="63">
          <cell r="A63" t="str">
            <v>Long term debt - BMHC</v>
          </cell>
          <cell r="C63" t="str">
            <v>0</v>
          </cell>
          <cell r="D63" t="str">
            <v>0</v>
          </cell>
          <cell r="E63">
            <v>1219021.08</v>
          </cell>
          <cell r="F63">
            <v>5235897.09</v>
          </cell>
          <cell r="G63">
            <v>4563822.4400000004</v>
          </cell>
        </row>
        <row r="64">
          <cell r="A64" t="str">
            <v>Intercompany debt</v>
          </cell>
          <cell r="C64">
            <v>0</v>
          </cell>
          <cell r="D64">
            <v>0</v>
          </cell>
          <cell r="E64">
            <v>0</v>
          </cell>
          <cell r="F64">
            <v>0</v>
          </cell>
          <cell r="G64">
            <v>0</v>
          </cell>
        </row>
        <row r="65">
          <cell r="A65" t="str">
            <v>Retained Earnings</v>
          </cell>
          <cell r="C65">
            <v>9529763.5099999998</v>
          </cell>
          <cell r="D65">
            <v>9529763.5099999998</v>
          </cell>
          <cell r="E65">
            <v>9529763.5099999998</v>
          </cell>
          <cell r="F65">
            <v>9529763.5099999998</v>
          </cell>
          <cell r="G65">
            <v>9475909.5500000007</v>
          </cell>
        </row>
        <row r="66">
          <cell r="A66" t="str">
            <v>Preferred Stock</v>
          </cell>
          <cell r="C66" t="str">
            <v>0</v>
          </cell>
          <cell r="D66" t="str">
            <v>0</v>
          </cell>
          <cell r="E66" t="str">
            <v>0</v>
          </cell>
          <cell r="F66" t="str">
            <v>0</v>
          </cell>
          <cell r="G66" t="str">
            <v>0</v>
          </cell>
        </row>
        <row r="67">
          <cell r="A67" t="str">
            <v>Paid in Capital</v>
          </cell>
          <cell r="C67" t="str">
            <v>0</v>
          </cell>
          <cell r="D67" t="str">
            <v>0</v>
          </cell>
          <cell r="E67" t="str">
            <v>0</v>
          </cell>
          <cell r="F67" t="str">
            <v>0</v>
          </cell>
          <cell r="G67" t="str">
            <v>0</v>
          </cell>
        </row>
        <row r="68">
          <cell r="A68" t="str">
            <v>Minority interest</v>
          </cell>
          <cell r="C68">
            <v>0</v>
          </cell>
          <cell r="D68" t="str">
            <v>0</v>
          </cell>
          <cell r="E68" t="str">
            <v>0</v>
          </cell>
          <cell r="F68" t="str">
            <v>0</v>
          </cell>
          <cell r="G68" t="str">
            <v>0</v>
          </cell>
        </row>
        <row r="69">
          <cell r="A69" t="str">
            <v>Current Income</v>
          </cell>
          <cell r="C69">
            <v>-131173.14000000001</v>
          </cell>
          <cell r="D69">
            <v>-222918.66</v>
          </cell>
          <cell r="E69">
            <v>50706.74</v>
          </cell>
          <cell r="F69">
            <v>296666.43</v>
          </cell>
          <cell r="G69">
            <v>413694.09</v>
          </cell>
        </row>
        <row r="70">
          <cell r="A70" t="str">
            <v>Common Stock</v>
          </cell>
          <cell r="C70" t="str">
            <v>0</v>
          </cell>
          <cell r="D70" t="str">
            <v>0</v>
          </cell>
          <cell r="E70" t="str">
            <v>0</v>
          </cell>
          <cell r="F70" t="str">
            <v>0</v>
          </cell>
          <cell r="G70" t="str">
            <v>0</v>
          </cell>
        </row>
        <row r="71">
          <cell r="A71" t="str">
            <v>Minority Interest (Income)/Expense</v>
          </cell>
          <cell r="C71">
            <v>0</v>
          </cell>
          <cell r="D71" t="str">
            <v>0</v>
          </cell>
          <cell r="E71" t="str">
            <v>0</v>
          </cell>
          <cell r="F71" t="str">
            <v>0</v>
          </cell>
          <cell r="G71" t="str">
            <v>0</v>
          </cell>
        </row>
      </sheetData>
      <sheetData sheetId="33"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815887.46</v>
          </cell>
          <cell r="D3">
            <v>1138360.06</v>
          </cell>
          <cell r="E3">
            <v>657427.47</v>
          </cell>
          <cell r="F3">
            <v>1280311.47</v>
          </cell>
          <cell r="G3">
            <v>671769.99</v>
          </cell>
          <cell r="H3">
            <v>1367968.32</v>
          </cell>
          <cell r="I3">
            <v>465460.09</v>
          </cell>
          <cell r="J3">
            <v>884789.43</v>
          </cell>
          <cell r="K3">
            <v>872205.04</v>
          </cell>
          <cell r="L3">
            <v>1151036.53</v>
          </cell>
          <cell r="M3">
            <v>1400031.11</v>
          </cell>
          <cell r="N3">
            <v>1345391.76</v>
          </cell>
          <cell r="O3">
            <v>1542735.44</v>
          </cell>
        </row>
        <row r="4">
          <cell r="A4" t="str">
            <v>Total Liabilities &amp; Equity</v>
          </cell>
          <cell r="C4">
            <v>42060401.32</v>
          </cell>
          <cell r="D4">
            <v>49151276.219999999</v>
          </cell>
          <cell r="E4">
            <v>42741919.659999996</v>
          </cell>
          <cell r="F4">
            <v>51841753.770000003</v>
          </cell>
          <cell r="G4">
            <v>51529232.469999999</v>
          </cell>
          <cell r="H4">
            <v>40948555.390000001</v>
          </cell>
          <cell r="I4">
            <v>45804621.880000003</v>
          </cell>
          <cell r="J4">
            <v>47200416.170000002</v>
          </cell>
          <cell r="K4">
            <v>47718157.109999999</v>
          </cell>
          <cell r="L4">
            <v>52710510.789999999</v>
          </cell>
          <cell r="M4">
            <v>54830703.849999994</v>
          </cell>
          <cell r="N4">
            <v>51076513.510000005</v>
          </cell>
          <cell r="O4">
            <v>55214011.590000004</v>
          </cell>
        </row>
        <row r="5">
          <cell r="A5" t="str">
            <v>Total Long Term Liabilities</v>
          </cell>
          <cell r="C5">
            <v>7805875.9300000006</v>
          </cell>
          <cell r="D5">
            <v>16286528.470000001</v>
          </cell>
          <cell r="E5">
            <v>10668482.060000001</v>
          </cell>
          <cell r="F5">
            <v>184621.07</v>
          </cell>
          <cell r="G5">
            <v>132686.62</v>
          </cell>
          <cell r="H5">
            <v>114055.17</v>
          </cell>
          <cell r="I5">
            <v>95306.89</v>
          </cell>
          <cell r="J5">
            <v>76441.08</v>
          </cell>
          <cell r="K5">
            <v>57456.98</v>
          </cell>
          <cell r="L5">
            <v>38353.85</v>
          </cell>
          <cell r="M5">
            <v>19140.36</v>
          </cell>
          <cell r="N5">
            <v>9655.8700000000008</v>
          </cell>
          <cell r="O5">
            <v>-0.45</v>
          </cell>
        </row>
        <row r="6">
          <cell r="A6" t="str">
            <v>Total Equity</v>
          </cell>
          <cell r="C6">
            <v>15185261.529999999</v>
          </cell>
          <cell r="D6">
            <v>16323621.59</v>
          </cell>
          <cell r="E6">
            <v>16981049.059999999</v>
          </cell>
          <cell r="F6">
            <v>33836775.370000005</v>
          </cell>
          <cell r="G6">
            <v>31426545.359999999</v>
          </cell>
          <cell r="H6">
            <v>26357126.68</v>
          </cell>
          <cell r="I6">
            <v>30590586.770000003</v>
          </cell>
          <cell r="J6">
            <v>31117376.200000003</v>
          </cell>
          <cell r="K6">
            <v>29738317.129999999</v>
          </cell>
          <cell r="L6">
            <v>33686613.519999996</v>
          </cell>
          <cell r="M6">
            <v>31998392.34</v>
          </cell>
          <cell r="N6">
            <v>31185610.880000003</v>
          </cell>
          <cell r="O6">
            <v>31550604.599999998</v>
          </cell>
        </row>
        <row r="7">
          <cell r="A7" t="str">
            <v>Total Current Liabilities</v>
          </cell>
          <cell r="C7">
            <v>19069263.859999999</v>
          </cell>
          <cell r="D7">
            <v>16541126.16</v>
          </cell>
          <cell r="E7">
            <v>15092388.539999999</v>
          </cell>
          <cell r="F7">
            <v>17820357.329999998</v>
          </cell>
          <cell r="G7">
            <v>19970000.490000002</v>
          </cell>
          <cell r="H7">
            <v>14477373.539999999</v>
          </cell>
          <cell r="I7">
            <v>15118728.219999999</v>
          </cell>
          <cell r="J7">
            <v>16006598.890000001</v>
          </cell>
          <cell r="K7">
            <v>17922383</v>
          </cell>
          <cell r="L7">
            <v>18985543.420000002</v>
          </cell>
          <cell r="M7">
            <v>22813171.149999999</v>
          </cell>
          <cell r="N7">
            <v>19881246.759999998</v>
          </cell>
          <cell r="O7">
            <v>23663407.440000001</v>
          </cell>
        </row>
        <row r="8">
          <cell r="A8" t="str">
            <v>Total Assets</v>
          </cell>
          <cell r="C8">
            <v>42060401.319999993</v>
          </cell>
          <cell r="D8">
            <v>49151276.219999999</v>
          </cell>
          <cell r="E8">
            <v>42741919.659999996</v>
          </cell>
          <cell r="F8">
            <v>51841753.770000003</v>
          </cell>
          <cell r="G8">
            <v>51529232.469999999</v>
          </cell>
          <cell r="H8">
            <v>40948555.390000001</v>
          </cell>
          <cell r="I8">
            <v>45804621.879999995</v>
          </cell>
          <cell r="J8">
            <v>47200416.170000002</v>
          </cell>
          <cell r="K8">
            <v>47718157.109999992</v>
          </cell>
          <cell r="L8">
            <v>52710510.789999999</v>
          </cell>
          <cell r="M8">
            <v>54830703.849999994</v>
          </cell>
          <cell r="N8">
            <v>51076513.509999998</v>
          </cell>
          <cell r="O8">
            <v>55214011.590000004</v>
          </cell>
        </row>
        <row r="9">
          <cell r="A9" t="str">
            <v>Total Other Assets</v>
          </cell>
          <cell r="C9">
            <v>10557888.07</v>
          </cell>
          <cell r="D9">
            <v>10555904.600000001</v>
          </cell>
          <cell r="E9">
            <v>10540529.130000001</v>
          </cell>
          <cell r="F9">
            <v>16650956.780000001</v>
          </cell>
          <cell r="G9">
            <v>16621147.120000001</v>
          </cell>
          <cell r="H9">
            <v>17430877.190000001</v>
          </cell>
          <cell r="I9">
            <v>17524975.099999998</v>
          </cell>
          <cell r="J9">
            <v>17444531.93</v>
          </cell>
          <cell r="K9">
            <v>17379238.759999998</v>
          </cell>
          <cell r="L9">
            <v>17298245.59</v>
          </cell>
          <cell r="M9">
            <v>17217252.419999998</v>
          </cell>
          <cell r="N9">
            <v>17158155.25</v>
          </cell>
          <cell r="O9">
            <v>17079662.079999998</v>
          </cell>
        </row>
        <row r="10">
          <cell r="A10" t="str">
            <v>Net PP&amp;E</v>
          </cell>
          <cell r="C10">
            <v>2219031.75</v>
          </cell>
          <cell r="D10">
            <v>2198535.39</v>
          </cell>
          <cell r="E10">
            <v>2270692.73</v>
          </cell>
          <cell r="F10">
            <v>2564840.11</v>
          </cell>
          <cell r="G10">
            <v>2556647.08</v>
          </cell>
          <cell r="H10">
            <v>2690761.45</v>
          </cell>
          <cell r="I10">
            <v>2712720.75</v>
          </cell>
          <cell r="J10">
            <v>2827880.56</v>
          </cell>
          <cell r="K10">
            <v>2831823.12</v>
          </cell>
          <cell r="L10">
            <v>2859324.71</v>
          </cell>
          <cell r="M10">
            <v>2887809.08</v>
          </cell>
          <cell r="N10">
            <v>2842490.33</v>
          </cell>
          <cell r="O10">
            <v>2788918.07</v>
          </cell>
        </row>
        <row r="11">
          <cell r="A11" t="str">
            <v>Total Current Assets</v>
          </cell>
          <cell r="C11">
            <v>29283481.499999996</v>
          </cell>
          <cell r="D11">
            <v>36396836.229999997</v>
          </cell>
          <cell r="E11">
            <v>29930697.800000001</v>
          </cell>
          <cell r="F11">
            <v>32625956.880000003</v>
          </cell>
          <cell r="G11">
            <v>32351438.27</v>
          </cell>
          <cell r="H11">
            <v>20826916.749999996</v>
          </cell>
          <cell r="I11">
            <v>25566926.030000001</v>
          </cell>
          <cell r="J11">
            <v>26928003.68</v>
          </cell>
          <cell r="K11">
            <v>27507095.23</v>
          </cell>
          <cell r="L11">
            <v>32552940.489999998</v>
          </cell>
          <cell r="M11">
            <v>34725642.350000001</v>
          </cell>
          <cell r="N11">
            <v>31075867.93</v>
          </cell>
          <cell r="O11">
            <v>35345431.440000005</v>
          </cell>
        </row>
        <row r="12">
          <cell r="A12" t="str">
            <v>Revenue</v>
          </cell>
          <cell r="C12">
            <v>10113176.58</v>
          </cell>
          <cell r="D12">
            <v>12194950.01</v>
          </cell>
          <cell r="E12">
            <v>10995619.039999999</v>
          </cell>
          <cell r="F12">
            <v>12593786.619999999</v>
          </cell>
          <cell r="G12">
            <v>12234763.390000001</v>
          </cell>
          <cell r="H12">
            <v>14100883.550000001</v>
          </cell>
          <cell r="I12">
            <v>10053360.810000001</v>
          </cell>
          <cell r="J12">
            <v>11449915.24</v>
          </cell>
          <cell r="K12">
            <v>11973413.34</v>
          </cell>
          <cell r="L12">
            <v>12217153.300000001</v>
          </cell>
          <cell r="M12">
            <v>14625717.460000001</v>
          </cell>
          <cell r="N12">
            <v>14834328.73</v>
          </cell>
          <cell r="O12">
            <v>15114369.4</v>
          </cell>
        </row>
        <row r="13">
          <cell r="A13" t="str">
            <v>Total Cost of Goods Sold</v>
          </cell>
          <cell r="C13">
            <v>8652852.5600000005</v>
          </cell>
          <cell r="D13">
            <v>10272799.390000001</v>
          </cell>
          <cell r="E13">
            <v>9461890.8800000008</v>
          </cell>
          <cell r="F13">
            <v>10553718.82</v>
          </cell>
          <cell r="G13">
            <v>10744757.199999999</v>
          </cell>
          <cell r="H13">
            <v>11404482.26</v>
          </cell>
          <cell r="I13">
            <v>8619628.25</v>
          </cell>
          <cell r="J13">
            <v>9408414.6400000006</v>
          </cell>
          <cell r="K13">
            <v>9855343.1799999997</v>
          </cell>
          <cell r="L13">
            <v>9927264.5700000003</v>
          </cell>
          <cell r="M13">
            <v>11864832.289999999</v>
          </cell>
          <cell r="N13">
            <v>12508483.630000001</v>
          </cell>
          <cell r="O13">
            <v>12254438.560000001</v>
          </cell>
        </row>
        <row r="14">
          <cell r="A14" t="str">
            <v>Gross Profit</v>
          </cell>
          <cell r="C14">
            <v>1460324.02</v>
          </cell>
          <cell r="D14">
            <v>1922150.62</v>
          </cell>
          <cell r="E14">
            <v>1533728.16</v>
          </cell>
          <cell r="F14">
            <v>2040067.8</v>
          </cell>
          <cell r="G14">
            <v>1490006.19</v>
          </cell>
          <cell r="H14">
            <v>2696401.29</v>
          </cell>
          <cell r="I14">
            <v>1433732.56</v>
          </cell>
          <cell r="J14">
            <v>2041500.6</v>
          </cell>
          <cell r="K14">
            <v>2118070.16</v>
          </cell>
          <cell r="L14">
            <v>2289888.73</v>
          </cell>
          <cell r="M14">
            <v>2760885.17</v>
          </cell>
          <cell r="N14">
            <v>2325845.1</v>
          </cell>
          <cell r="O14">
            <v>2859930.84</v>
          </cell>
        </row>
        <row r="15">
          <cell r="A15" t="str">
            <v>Total S, G &amp; A</v>
          </cell>
          <cell r="C15">
            <v>596769.42000000004</v>
          </cell>
          <cell r="D15">
            <v>725381.82</v>
          </cell>
          <cell r="E15">
            <v>786280.28</v>
          </cell>
          <cell r="F15">
            <v>787785.49</v>
          </cell>
          <cell r="G15">
            <v>787496.74</v>
          </cell>
          <cell r="H15">
            <v>1063604.79</v>
          </cell>
          <cell r="I15">
            <v>899278.73</v>
          </cell>
          <cell r="J15">
            <v>1071902.8500000001</v>
          </cell>
          <cell r="K15">
            <v>1164441.3400000001</v>
          </cell>
          <cell r="L15">
            <v>1062335.29</v>
          </cell>
          <cell r="M15">
            <v>1279719.04</v>
          </cell>
          <cell r="N15">
            <v>899338.79</v>
          </cell>
          <cell r="O15">
            <v>1236333.8500000001</v>
          </cell>
        </row>
        <row r="16">
          <cell r="A16" t="str">
            <v>Total Other (Income)/Loss</v>
          </cell>
          <cell r="C16">
            <v>-325</v>
          </cell>
          <cell r="D16">
            <v>-2245</v>
          </cell>
          <cell r="E16">
            <v>0</v>
          </cell>
          <cell r="F16">
            <v>325</v>
          </cell>
          <cell r="G16">
            <v>0</v>
          </cell>
          <cell r="H16">
            <v>-11500.04</v>
          </cell>
          <cell r="I16">
            <v>-12000</v>
          </cell>
          <cell r="J16">
            <v>-0.22</v>
          </cell>
          <cell r="K16">
            <v>0</v>
          </cell>
          <cell r="L16">
            <v>-4825.75</v>
          </cell>
          <cell r="M16">
            <v>-100</v>
          </cell>
          <cell r="N16">
            <v>0</v>
          </cell>
          <cell r="O16">
            <v>0</v>
          </cell>
        </row>
        <row r="17">
          <cell r="A17" t="str">
            <v>EBITA</v>
          </cell>
          <cell r="C17">
            <v>863879.6</v>
          </cell>
          <cell r="D17">
            <v>1199013.8</v>
          </cell>
          <cell r="E17">
            <v>747447.88</v>
          </cell>
          <cell r="F17">
            <v>1251957.31</v>
          </cell>
          <cell r="G17">
            <v>702509.45</v>
          </cell>
          <cell r="H17">
            <v>1644296.54</v>
          </cell>
          <cell r="I17">
            <v>546453.82999999996</v>
          </cell>
          <cell r="J17">
            <v>969597.97</v>
          </cell>
          <cell r="K17">
            <v>953628.82</v>
          </cell>
          <cell r="L17">
            <v>1232379.19</v>
          </cell>
          <cell r="M17">
            <v>1481266.13</v>
          </cell>
          <cell r="N17">
            <v>1426506.31</v>
          </cell>
          <cell r="O17">
            <v>1623596.99</v>
          </cell>
        </row>
        <row r="18">
          <cell r="A18" t="str">
            <v>Depreciation Expense</v>
          </cell>
          <cell r="C18">
            <v>62150.19</v>
          </cell>
          <cell r="D18">
            <v>64736.91</v>
          </cell>
          <cell r="E18">
            <v>57554.27</v>
          </cell>
          <cell r="F18">
            <v>52306.09</v>
          </cell>
          <cell r="G18">
            <v>46491.19</v>
          </cell>
          <cell r="H18">
            <v>48052.24</v>
          </cell>
          <cell r="I18">
            <v>49785.15</v>
          </cell>
          <cell r="J18">
            <v>51226.49</v>
          </cell>
          <cell r="K18">
            <v>47070.82</v>
          </cell>
          <cell r="L18">
            <v>47452.61</v>
          </cell>
          <cell r="M18">
            <v>48525.74</v>
          </cell>
          <cell r="N18">
            <v>50008.72</v>
          </cell>
          <cell r="O18">
            <v>53572.26</v>
          </cell>
        </row>
        <row r="19">
          <cell r="A19" t="str">
            <v>Intangible Amortization</v>
          </cell>
          <cell r="C19">
            <v>15375.47</v>
          </cell>
          <cell r="D19">
            <v>15375.47</v>
          </cell>
          <cell r="E19">
            <v>15375.47</v>
          </cell>
          <cell r="F19">
            <v>44243.85</v>
          </cell>
          <cell r="G19">
            <v>29809.66</v>
          </cell>
          <cell r="H19">
            <v>275517.58</v>
          </cell>
          <cell r="I19">
            <v>80409.84</v>
          </cell>
          <cell r="J19">
            <v>84243.17</v>
          </cell>
          <cell r="K19">
            <v>80993.17</v>
          </cell>
          <cell r="L19">
            <v>80993.17</v>
          </cell>
          <cell r="M19">
            <v>80993.17</v>
          </cell>
          <cell r="N19">
            <v>80993.17</v>
          </cell>
          <cell r="O19">
            <v>80993.17</v>
          </cell>
        </row>
        <row r="20">
          <cell r="A20" t="str">
            <v>Intangible Accum. Amortization</v>
          </cell>
          <cell r="C20">
            <v>-353635.81</v>
          </cell>
          <cell r="D20">
            <v>-369011.28</v>
          </cell>
          <cell r="E20">
            <v>-384386.75</v>
          </cell>
          <cell r="F20">
            <v>-247814.84</v>
          </cell>
          <cell r="G20">
            <v>-277624.5</v>
          </cell>
          <cell r="H20">
            <v>-553142.07999999996</v>
          </cell>
          <cell r="I20">
            <v>-633551.92000000004</v>
          </cell>
          <cell r="J20">
            <v>-717795.09</v>
          </cell>
          <cell r="K20">
            <v>-798788.26</v>
          </cell>
          <cell r="L20">
            <v>-879781.43</v>
          </cell>
          <cell r="M20">
            <v>-960774.6</v>
          </cell>
          <cell r="N20">
            <v>-1041767.77</v>
          </cell>
          <cell r="O20">
            <v>-1122760.94</v>
          </cell>
        </row>
        <row r="21">
          <cell r="A21" t="str">
            <v>LT Equipment Expense</v>
          </cell>
          <cell r="C21">
            <v>52171.93</v>
          </cell>
          <cell r="D21">
            <v>56267.22</v>
          </cell>
          <cell r="E21">
            <v>46837.3</v>
          </cell>
          <cell r="F21">
            <v>50645.81</v>
          </cell>
          <cell r="G21">
            <v>45665.599999999999</v>
          </cell>
          <cell r="H21">
            <v>55055.67</v>
          </cell>
          <cell r="I21">
            <v>50590.04</v>
          </cell>
          <cell r="J21">
            <v>49087.26</v>
          </cell>
          <cell r="K21">
            <v>53771.32</v>
          </cell>
          <cell r="L21">
            <v>53086.79</v>
          </cell>
          <cell r="M21">
            <v>78982.399999999994</v>
          </cell>
          <cell r="N21">
            <v>66315.19</v>
          </cell>
          <cell r="O21">
            <v>68483.66</v>
          </cell>
        </row>
        <row r="22">
          <cell r="A22" t="str">
            <v>Real Estate Expense</v>
          </cell>
          <cell r="C22">
            <v>32979.769999999997</v>
          </cell>
          <cell r="D22">
            <v>32979.769999999997</v>
          </cell>
          <cell r="E22">
            <v>32979.769999999997</v>
          </cell>
          <cell r="F22">
            <v>32979.769999999997</v>
          </cell>
          <cell r="G22">
            <v>38025.43</v>
          </cell>
          <cell r="H22">
            <v>47087.79</v>
          </cell>
          <cell r="I22">
            <v>50475.68</v>
          </cell>
          <cell r="J22">
            <v>60973.59</v>
          </cell>
          <cell r="K22">
            <v>54734.87</v>
          </cell>
          <cell r="L22">
            <v>54267.26</v>
          </cell>
          <cell r="M22">
            <v>42995.08</v>
          </cell>
          <cell r="N22">
            <v>49317.65</v>
          </cell>
          <cell r="O22">
            <v>51308.86</v>
          </cell>
        </row>
        <row r="23">
          <cell r="A23" t="str">
            <v>Interest Expense</v>
          </cell>
          <cell r="C23">
            <v>32616.67</v>
          </cell>
          <cell r="D23">
            <v>45278.27</v>
          </cell>
          <cell r="E23">
            <v>74644.94</v>
          </cell>
          <cell r="F23">
            <v>-72598.009999999995</v>
          </cell>
          <cell r="G23">
            <v>929.8</v>
          </cell>
          <cell r="H23">
            <v>810.64</v>
          </cell>
          <cell r="I23">
            <v>583.9</v>
          </cell>
          <cell r="J23">
            <v>565.37</v>
          </cell>
          <cell r="K23">
            <v>430.61</v>
          </cell>
          <cell r="L23">
            <v>349.49</v>
          </cell>
          <cell r="M23">
            <v>241.85</v>
          </cell>
          <cell r="N23">
            <v>121.38</v>
          </cell>
          <cell r="O23">
            <v>-131.62</v>
          </cell>
        </row>
        <row r="24">
          <cell r="A24" t="str">
            <v>Depreciation &amp; Amortization</v>
          </cell>
          <cell r="C24">
            <v>77525.66</v>
          </cell>
          <cell r="D24">
            <v>80112.38</v>
          </cell>
          <cell r="E24">
            <v>72929.740000000005</v>
          </cell>
          <cell r="F24">
            <v>96549.94</v>
          </cell>
          <cell r="G24">
            <v>76300.850000000006</v>
          </cell>
          <cell r="H24">
            <v>323569.82</v>
          </cell>
          <cell r="I24">
            <v>130194.99</v>
          </cell>
          <cell r="J24">
            <v>135469.66</v>
          </cell>
          <cell r="K24">
            <v>128063.99</v>
          </cell>
          <cell r="L24">
            <v>128445.78</v>
          </cell>
          <cell r="M24">
            <v>129518.91</v>
          </cell>
          <cell r="N24">
            <v>131001.89</v>
          </cell>
          <cell r="O24">
            <v>134565.43</v>
          </cell>
        </row>
        <row r="25">
          <cell r="A25" t="str">
            <v>Change in Receivables</v>
          </cell>
          <cell r="C25">
            <v>192943.57</v>
          </cell>
          <cell r="D25">
            <v>-3275884.57</v>
          </cell>
          <cell r="E25">
            <v>1911971.65</v>
          </cell>
          <cell r="F25">
            <v>-3292726.71</v>
          </cell>
          <cell r="G25">
            <v>1945608.8</v>
          </cell>
          <cell r="H25">
            <v>669126.15</v>
          </cell>
          <cell r="I25">
            <v>226437.92</v>
          </cell>
          <cell r="J25">
            <v>442858</v>
          </cell>
          <cell r="K25">
            <v>16829.64</v>
          </cell>
          <cell r="L25">
            <v>-3060805.8</v>
          </cell>
          <cell r="M25">
            <v>-9420.0300000000007</v>
          </cell>
          <cell r="N25">
            <v>606836.56000000006</v>
          </cell>
          <cell r="O25">
            <v>-1170714.8999999999</v>
          </cell>
        </row>
        <row r="26">
          <cell r="A26" t="str">
            <v>Change in Inventory</v>
          </cell>
          <cell r="C26">
            <v>-3270466.32</v>
          </cell>
          <cell r="D26">
            <v>-2179869.17</v>
          </cell>
          <cell r="E26">
            <v>1098337.78</v>
          </cell>
          <cell r="F26">
            <v>2851714.55</v>
          </cell>
          <cell r="G26">
            <v>1013059.99</v>
          </cell>
          <cell r="H26">
            <v>461665.92</v>
          </cell>
          <cell r="I26">
            <v>-784681.05</v>
          </cell>
          <cell r="J26">
            <v>-1541315.6</v>
          </cell>
          <cell r="K26">
            <v>-194902.39999999999</v>
          </cell>
          <cell r="L26">
            <v>202627.95</v>
          </cell>
          <cell r="M26">
            <v>342032.95</v>
          </cell>
          <cell r="N26">
            <v>649071.63</v>
          </cell>
          <cell r="O26">
            <v>-1630376.99</v>
          </cell>
        </row>
        <row r="27">
          <cell r="A27" t="str">
            <v>Change in Costs in excess of billings / WIP</v>
          </cell>
          <cell r="C27">
            <v>-939808</v>
          </cell>
          <cell r="D27">
            <v>1262547</v>
          </cell>
          <cell r="E27">
            <v>-839167</v>
          </cell>
          <cell r="F27">
            <v>-1683269</v>
          </cell>
          <cell r="G27">
            <v>-995701</v>
          </cell>
          <cell r="H27">
            <v>2302698.66</v>
          </cell>
          <cell r="I27">
            <v>1091956</v>
          </cell>
          <cell r="J27">
            <v>-252004</v>
          </cell>
          <cell r="K27">
            <v>-602496</v>
          </cell>
          <cell r="L27">
            <v>-1165534</v>
          </cell>
          <cell r="M27">
            <v>-3193639</v>
          </cell>
          <cell r="N27">
            <v>1807350</v>
          </cell>
          <cell r="O27">
            <v>-860011</v>
          </cell>
        </row>
        <row r="28">
          <cell r="A28" t="str">
            <v>Change in Prepaid Expenses</v>
          </cell>
          <cell r="C28">
            <v>567</v>
          </cell>
          <cell r="D28">
            <v>567</v>
          </cell>
          <cell r="E28">
            <v>567</v>
          </cell>
          <cell r="F28">
            <v>567.70000000000005</v>
          </cell>
          <cell r="G28">
            <v>566.29999999999995</v>
          </cell>
          <cell r="H28">
            <v>567</v>
          </cell>
          <cell r="I28">
            <v>567</v>
          </cell>
          <cell r="J28">
            <v>-4664.9799999999996</v>
          </cell>
          <cell r="K28">
            <v>5798.98</v>
          </cell>
          <cell r="L28">
            <v>567</v>
          </cell>
          <cell r="M28">
            <v>567</v>
          </cell>
          <cell r="N28">
            <v>-15737.69</v>
          </cell>
          <cell r="O28">
            <v>0</v>
          </cell>
        </row>
        <row r="29">
          <cell r="A29" t="str">
            <v>Change in Excess billings over costs</v>
          </cell>
          <cell r="C29">
            <v>1079054</v>
          </cell>
          <cell r="D29">
            <v>-594194</v>
          </cell>
          <cell r="E29">
            <v>560331</v>
          </cell>
          <cell r="F29">
            <v>2859392</v>
          </cell>
          <cell r="G29">
            <v>676967</v>
          </cell>
          <cell r="H29">
            <v>-3098526</v>
          </cell>
          <cell r="I29">
            <v>347223</v>
          </cell>
          <cell r="J29">
            <v>-1658372</v>
          </cell>
          <cell r="K29">
            <v>906577</v>
          </cell>
          <cell r="L29">
            <v>966581</v>
          </cell>
          <cell r="M29">
            <v>1999102</v>
          </cell>
          <cell r="N29">
            <v>-639660</v>
          </cell>
          <cell r="O29">
            <v>1206621</v>
          </cell>
        </row>
        <row r="30">
          <cell r="A30" t="str">
            <v>Change in Accrued Liabilities</v>
          </cell>
          <cell r="C30">
            <v>-168599.13</v>
          </cell>
          <cell r="D30">
            <v>-345622.53</v>
          </cell>
          <cell r="E30">
            <v>1756729.15</v>
          </cell>
          <cell r="F30">
            <v>-592170.32999999996</v>
          </cell>
          <cell r="G30">
            <v>1055613.43</v>
          </cell>
          <cell r="H30">
            <v>-2587830.7999999998</v>
          </cell>
          <cell r="I30">
            <v>140121.94</v>
          </cell>
          <cell r="J30">
            <v>911355.19</v>
          </cell>
          <cell r="K30">
            <v>1485900.54</v>
          </cell>
          <cell r="L30">
            <v>56130.63</v>
          </cell>
          <cell r="M30">
            <v>102090.63</v>
          </cell>
          <cell r="N30">
            <v>-1131662.7</v>
          </cell>
          <cell r="O30">
            <v>1094816.3899999999</v>
          </cell>
        </row>
        <row r="31">
          <cell r="A31" t="str">
            <v>Change in Net cash provided by Operating actvities</v>
          </cell>
          <cell r="C31">
            <v>1199282.43</v>
          </cell>
          <cell r="D31">
            <v>-5565343.6399999997</v>
          </cell>
          <cell r="E31">
            <v>1442425.98</v>
          </cell>
          <cell r="F31">
            <v>1870087.19</v>
          </cell>
          <cell r="G31">
            <v>5012410.54</v>
          </cell>
          <cell r="H31">
            <v>-415030.82</v>
          </cell>
          <cell r="I31">
            <v>1737619.15</v>
          </cell>
          <cell r="J31">
            <v>455159.27</v>
          </cell>
          <cell r="K31">
            <v>2218462.9500000002</v>
          </cell>
          <cell r="L31">
            <v>-1866100.12</v>
          </cell>
          <cell r="M31">
            <v>2718853.36</v>
          </cell>
          <cell r="N31">
            <v>1582822.33</v>
          </cell>
          <cell r="O31">
            <v>1767423.85</v>
          </cell>
        </row>
        <row r="32">
          <cell r="A32" t="str">
            <v>Change in Purchase of PP&amp;E and Intangibles</v>
          </cell>
          <cell r="C32">
            <v>-295008.94</v>
          </cell>
          <cell r="D32">
            <v>-44240.55</v>
          </cell>
          <cell r="E32">
            <v>-129711.61</v>
          </cell>
          <cell r="F32">
            <v>-6501124.9699999997</v>
          </cell>
          <cell r="G32">
            <v>-38298.160000000003</v>
          </cell>
          <cell r="H32">
            <v>-1267414.26</v>
          </cell>
          <cell r="I32">
            <v>-246252.2</v>
          </cell>
          <cell r="J32">
            <v>-166386.29999999999</v>
          </cell>
          <cell r="K32">
            <v>-66713.38</v>
          </cell>
          <cell r="L32">
            <v>-74954.2</v>
          </cell>
          <cell r="M32">
            <v>-77010.11</v>
          </cell>
          <cell r="N32">
            <v>-4689.97</v>
          </cell>
          <cell r="O32">
            <v>0</v>
          </cell>
        </row>
        <row r="33">
          <cell r="A33" t="str">
            <v>Change in Net cash provided by investing activities</v>
          </cell>
          <cell r="C33">
            <v>-295008.94</v>
          </cell>
          <cell r="D33">
            <v>-44240.55</v>
          </cell>
          <cell r="E33">
            <v>-129711.61</v>
          </cell>
          <cell r="F33">
            <v>-6501124.9699999997</v>
          </cell>
          <cell r="G33">
            <v>-38298.160000000003</v>
          </cell>
          <cell r="H33">
            <v>-1267414.26</v>
          </cell>
          <cell r="I33">
            <v>-246252.2</v>
          </cell>
          <cell r="J33">
            <v>-166386.29999999999</v>
          </cell>
          <cell r="K33">
            <v>-66713.38</v>
          </cell>
          <cell r="L33">
            <v>-74954.2</v>
          </cell>
          <cell r="M33">
            <v>-77010.11</v>
          </cell>
          <cell r="N33">
            <v>-4689.97</v>
          </cell>
          <cell r="O33">
            <v>0</v>
          </cell>
        </row>
        <row r="34">
          <cell r="A34" t="str">
            <v>Change in Net borrowings/(payments) on debt</v>
          </cell>
          <cell r="C34">
            <v>454355.93</v>
          </cell>
          <cell r="D34">
            <v>8480652.5399999991</v>
          </cell>
          <cell r="E34">
            <v>-5618046.4100000001</v>
          </cell>
          <cell r="F34">
            <v>-10483860.99</v>
          </cell>
          <cell r="G34">
            <v>-51934.45</v>
          </cell>
          <cell r="H34">
            <v>-18631.45</v>
          </cell>
          <cell r="I34">
            <v>-18748.28</v>
          </cell>
          <cell r="J34">
            <v>-18865.810000000001</v>
          </cell>
          <cell r="K34">
            <v>-18984.099999999999</v>
          </cell>
          <cell r="L34">
            <v>-19103.13</v>
          </cell>
          <cell r="M34">
            <v>-19213.490000000002</v>
          </cell>
          <cell r="N34">
            <v>-9484.49</v>
          </cell>
          <cell r="O34">
            <v>-9656.32</v>
          </cell>
        </row>
        <row r="35">
          <cell r="A35" t="str">
            <v>Change in Distributions</v>
          </cell>
          <cell r="C35">
            <v>0</v>
          </cell>
          <cell r="D35">
            <v>0</v>
          </cell>
          <cell r="E35">
            <v>0</v>
          </cell>
          <cell r="F35">
            <v>15575414.84</v>
          </cell>
          <cell r="G35">
            <v>-3082000</v>
          </cell>
          <cell r="H35">
            <v>-6437387</v>
          </cell>
          <cell r="I35">
            <v>3768000</v>
          </cell>
          <cell r="J35">
            <v>-358000</v>
          </cell>
          <cell r="K35">
            <v>-2251264.11</v>
          </cell>
          <cell r="L35">
            <v>2797259.86</v>
          </cell>
          <cell r="M35">
            <v>-3088252.29</v>
          </cell>
          <cell r="N35">
            <v>-2158173.2200000002</v>
          </cell>
          <cell r="O35">
            <v>-1177741.72</v>
          </cell>
        </row>
        <row r="36">
          <cell r="A36" t="str">
            <v>Change in Net cash used in financing activitity</v>
          </cell>
          <cell r="C36">
            <v>454355.93</v>
          </cell>
          <cell r="D36">
            <v>8480652.5399999991</v>
          </cell>
          <cell r="E36">
            <v>-5618046.4100000001</v>
          </cell>
          <cell r="F36">
            <v>5091553.8499999996</v>
          </cell>
          <cell r="G36">
            <v>-3133934.45</v>
          </cell>
          <cell r="H36">
            <v>-6456018.4500000002</v>
          </cell>
          <cell r="I36">
            <v>3749251.72</v>
          </cell>
          <cell r="J36">
            <v>-376865.81</v>
          </cell>
          <cell r="K36">
            <v>-2270248.21</v>
          </cell>
          <cell r="L36">
            <v>2778156.73</v>
          </cell>
          <cell r="M36">
            <v>-3107465.78</v>
          </cell>
          <cell r="N36">
            <v>-2167657.71</v>
          </cell>
          <cell r="O36">
            <v>-1187398.04</v>
          </cell>
        </row>
        <row r="37">
          <cell r="A37" t="str">
            <v>Net increase in cash</v>
          </cell>
          <cell r="C37">
            <v>1358629.42</v>
          </cell>
          <cell r="D37">
            <v>2871068.35</v>
          </cell>
          <cell r="E37">
            <v>-4305332.04</v>
          </cell>
          <cell r="F37">
            <v>460516.07</v>
          </cell>
          <cell r="G37">
            <v>1840177.93</v>
          </cell>
          <cell r="H37">
            <v>-8138463.5300000003</v>
          </cell>
          <cell r="I37">
            <v>5240618.67</v>
          </cell>
          <cell r="J37">
            <v>-88092.84</v>
          </cell>
          <cell r="K37">
            <v>-118498.64</v>
          </cell>
          <cell r="L37">
            <v>837102.41</v>
          </cell>
          <cell r="M37">
            <v>-465622.53</v>
          </cell>
          <cell r="N37">
            <v>-589525.35</v>
          </cell>
          <cell r="O37">
            <v>580025.81000000006</v>
          </cell>
        </row>
        <row r="38">
          <cell r="A38" t="str">
            <v>Cash, beginning of period</v>
          </cell>
          <cell r="C38">
            <v>-1101120.52</v>
          </cell>
          <cell r="D38">
            <v>257508.9</v>
          </cell>
          <cell r="E38">
            <v>3128577.25</v>
          </cell>
          <cell r="F38">
            <v>-1176754.79</v>
          </cell>
          <cell r="G38">
            <v>-716238.72</v>
          </cell>
          <cell r="H38">
            <v>1123939.21</v>
          </cell>
          <cell r="I38">
            <v>-7014524.3200000003</v>
          </cell>
          <cell r="J38">
            <v>-1773905.65</v>
          </cell>
          <cell r="K38">
            <v>-1861998.49</v>
          </cell>
          <cell r="L38">
            <v>-1980497.13</v>
          </cell>
          <cell r="M38">
            <v>-1143394.72</v>
          </cell>
          <cell r="N38">
            <v>-1609017.25</v>
          </cell>
          <cell r="O38">
            <v>-2198542.6</v>
          </cell>
        </row>
        <row r="39">
          <cell r="A39" t="str">
            <v>Cash, end of period</v>
          </cell>
          <cell r="C39">
            <v>257508.9</v>
          </cell>
          <cell r="D39">
            <v>3128577.25</v>
          </cell>
          <cell r="E39">
            <v>-1176754.79</v>
          </cell>
          <cell r="F39">
            <v>-716238.72</v>
          </cell>
          <cell r="G39">
            <v>1123939.21</v>
          </cell>
          <cell r="H39">
            <v>-7014524.3200000003</v>
          </cell>
          <cell r="I39">
            <v>-1773905.65</v>
          </cell>
          <cell r="J39">
            <v>-1861998.49</v>
          </cell>
          <cell r="K39">
            <v>-1980497.13</v>
          </cell>
          <cell r="L39">
            <v>-1143394.72</v>
          </cell>
          <cell r="M39">
            <v>-1609017.25</v>
          </cell>
          <cell r="N39">
            <v>-2198542.6</v>
          </cell>
          <cell r="O39">
            <v>-1618516.79</v>
          </cell>
        </row>
        <row r="40">
          <cell r="A40" t="str">
            <v>Change in Accounts Payable</v>
          </cell>
          <cell r="C40">
            <v>3378478.33</v>
          </cell>
          <cell r="D40">
            <v>-1588321.17</v>
          </cell>
          <cell r="E40">
            <v>-3765797.77</v>
          </cell>
          <cell r="F40">
            <v>460747.12</v>
          </cell>
          <cell r="G40">
            <v>417062.73</v>
          </cell>
          <cell r="H40">
            <v>193729.85</v>
          </cell>
          <cell r="I40">
            <v>154009.74</v>
          </cell>
          <cell r="J40">
            <v>1634887.48</v>
          </cell>
          <cell r="K40">
            <v>-476693.43</v>
          </cell>
          <cell r="L40">
            <v>40448.79</v>
          </cell>
          <cell r="M40">
            <v>1726435.1</v>
          </cell>
          <cell r="N40">
            <v>-1160601.69</v>
          </cell>
          <cell r="O40">
            <v>1480723.29</v>
          </cell>
        </row>
        <row r="41">
          <cell r="A41" t="str">
            <v>Cash Per balance sheet</v>
          </cell>
          <cell r="C41">
            <v>257508.9</v>
          </cell>
          <cell r="D41">
            <v>3128577.25</v>
          </cell>
          <cell r="E41">
            <v>-1176754.79</v>
          </cell>
          <cell r="F41">
            <v>-716238.72</v>
          </cell>
          <cell r="G41">
            <v>1123939.21</v>
          </cell>
          <cell r="H41">
            <v>-7014524.3200000003</v>
          </cell>
          <cell r="I41">
            <v>-1773905.65</v>
          </cell>
          <cell r="J41">
            <v>-1861998.49</v>
          </cell>
          <cell r="K41">
            <v>-1980497.13</v>
          </cell>
          <cell r="L41">
            <v>-1143394.72</v>
          </cell>
          <cell r="M41">
            <v>-1609017.25</v>
          </cell>
          <cell r="N41">
            <v>-2198542.6</v>
          </cell>
          <cell r="O41">
            <v>-1618516.79</v>
          </cell>
        </row>
        <row r="42">
          <cell r="A42" t="str">
            <v>Accrued Liabilities</v>
          </cell>
          <cell r="C42">
            <v>5277857.6900000004</v>
          </cell>
          <cell r="D42">
            <v>4932235.16</v>
          </cell>
          <cell r="E42">
            <v>6688964.3099999996</v>
          </cell>
          <cell r="F42">
            <v>6096793.9800000004</v>
          </cell>
          <cell r="G42">
            <v>7152407.4100000001</v>
          </cell>
          <cell r="H42">
            <v>4564576.6100000003</v>
          </cell>
          <cell r="I42">
            <v>4704698.55</v>
          </cell>
          <cell r="J42">
            <v>5616053.7400000002</v>
          </cell>
          <cell r="K42">
            <v>7101954.2800000003</v>
          </cell>
          <cell r="L42">
            <v>7158084.9100000001</v>
          </cell>
          <cell r="M42">
            <v>7260175.54</v>
          </cell>
          <cell r="N42">
            <v>6128512.8399999999</v>
          </cell>
          <cell r="O42">
            <v>7223329.2300000004</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v>4112955.9</v>
          </cell>
          <cell r="D44">
            <v>3924643.9</v>
          </cell>
          <cell r="E44">
            <v>4042209.9</v>
          </cell>
          <cell r="F44">
            <v>4855143.9000000004</v>
          </cell>
          <cell r="G44">
            <v>4812227.9000000004</v>
          </cell>
          <cell r="H44">
            <v>4105356.9</v>
          </cell>
          <cell r="I44">
            <v>3357323.9</v>
          </cell>
          <cell r="J44">
            <v>3354215.9</v>
          </cell>
          <cell r="K44">
            <v>3258151.9</v>
          </cell>
          <cell r="L44">
            <v>4108458.9</v>
          </cell>
          <cell r="M44">
            <v>5544381.9000000004</v>
          </cell>
          <cell r="N44">
            <v>5561079.9000000004</v>
          </cell>
          <cell r="O44">
            <v>5655229.9000000004</v>
          </cell>
        </row>
        <row r="45">
          <cell r="A45" t="str">
            <v>Prepaid expenses</v>
          </cell>
          <cell r="C45">
            <v>28897</v>
          </cell>
          <cell r="D45">
            <v>28330</v>
          </cell>
          <cell r="E45">
            <v>27763</v>
          </cell>
          <cell r="F45">
            <v>27195.3</v>
          </cell>
          <cell r="G45">
            <v>26629</v>
          </cell>
          <cell r="H45">
            <v>26062</v>
          </cell>
          <cell r="I45">
            <v>25495</v>
          </cell>
          <cell r="J45">
            <v>30159.98</v>
          </cell>
          <cell r="K45">
            <v>24361</v>
          </cell>
          <cell r="L45">
            <v>23794</v>
          </cell>
          <cell r="M45">
            <v>23227</v>
          </cell>
          <cell r="N45">
            <v>38964.69</v>
          </cell>
          <cell r="O45">
            <v>38964.69</v>
          </cell>
        </row>
        <row r="46">
          <cell r="A46" t="str">
            <v>Other current assets</v>
          </cell>
          <cell r="C46">
            <v>17331.22</v>
          </cell>
          <cell r="D46">
            <v>66977.86</v>
          </cell>
          <cell r="E46">
            <v>77880.899999999994</v>
          </cell>
          <cell r="F46">
            <v>188910.45</v>
          </cell>
          <cell r="G46">
            <v>37748</v>
          </cell>
          <cell r="H46">
            <v>85747.74</v>
          </cell>
          <cell r="I46">
            <v>119418.22</v>
          </cell>
          <cell r="J46">
            <v>213462.13</v>
          </cell>
          <cell r="K46">
            <v>136282.54</v>
          </cell>
          <cell r="L46">
            <v>321880.53999999998</v>
          </cell>
          <cell r="M46">
            <v>99745.85</v>
          </cell>
          <cell r="N46">
            <v>87017.279999999999</v>
          </cell>
          <cell r="O46">
            <v>115452.09</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8979023.5999999996</v>
          </cell>
          <cell r="D48">
            <v>11158892.77</v>
          </cell>
          <cell r="E48">
            <v>10060554.99</v>
          </cell>
          <cell r="F48">
            <v>7208840.4400000004</v>
          </cell>
          <cell r="G48">
            <v>6195780.4500000002</v>
          </cell>
          <cell r="H48">
            <v>5734114.5300000003</v>
          </cell>
          <cell r="I48">
            <v>6518795.5800000001</v>
          </cell>
          <cell r="J48">
            <v>8060111.1799999997</v>
          </cell>
          <cell r="K48">
            <v>8255013.5800000001</v>
          </cell>
          <cell r="L48">
            <v>8052385.6299999999</v>
          </cell>
          <cell r="M48">
            <v>7710352.6799999997</v>
          </cell>
          <cell r="N48">
            <v>7061281.0499999998</v>
          </cell>
          <cell r="O48">
            <v>8691658.0399999991</v>
          </cell>
        </row>
        <row r="49">
          <cell r="A49" t="str">
            <v>Cash</v>
          </cell>
          <cell r="C49">
            <v>257508.9</v>
          </cell>
          <cell r="D49">
            <v>3128577.25</v>
          </cell>
          <cell r="E49">
            <v>-1176754.79</v>
          </cell>
          <cell r="F49">
            <v>-716238.72</v>
          </cell>
          <cell r="G49">
            <v>1123939.21</v>
          </cell>
          <cell r="H49">
            <v>-7014524.3200000003</v>
          </cell>
          <cell r="I49">
            <v>-1773905.65</v>
          </cell>
          <cell r="J49">
            <v>-1861998.49</v>
          </cell>
          <cell r="K49">
            <v>-1980497.13</v>
          </cell>
          <cell r="L49">
            <v>-1143394.72</v>
          </cell>
          <cell r="M49">
            <v>-1609017.25</v>
          </cell>
          <cell r="N49">
            <v>-2198542.6</v>
          </cell>
          <cell r="O49">
            <v>-1618516.79</v>
          </cell>
        </row>
        <row r="50">
          <cell r="A50" t="str">
            <v>Accounts Receivable, net</v>
          </cell>
          <cell r="C50">
            <v>13123306.220000001</v>
          </cell>
          <cell r="D50">
            <v>16399190.789999999</v>
          </cell>
          <cell r="E50">
            <v>14487219.140000001</v>
          </cell>
          <cell r="F50">
            <v>17779945.850000001</v>
          </cell>
          <cell r="G50">
            <v>15834337.050000001</v>
          </cell>
          <cell r="H50">
            <v>15165210.9</v>
          </cell>
          <cell r="I50">
            <v>14938772.98</v>
          </cell>
          <cell r="J50">
            <v>14495914.98</v>
          </cell>
          <cell r="K50">
            <v>14479085.34</v>
          </cell>
          <cell r="L50">
            <v>17539891.140000001</v>
          </cell>
          <cell r="M50">
            <v>17549311.170000002</v>
          </cell>
          <cell r="N50">
            <v>16942474.609999999</v>
          </cell>
          <cell r="O50">
            <v>18113189.510000002</v>
          </cell>
        </row>
        <row r="51">
          <cell r="A51" t="str">
            <v>Costs in excess of billings</v>
          </cell>
          <cell r="C51">
            <v>2764458.66</v>
          </cell>
          <cell r="D51">
            <v>1690223.66</v>
          </cell>
          <cell r="E51">
            <v>2411824.66</v>
          </cell>
          <cell r="F51">
            <v>3282159.66</v>
          </cell>
          <cell r="G51">
            <v>4320776.66</v>
          </cell>
          <cell r="H51">
            <v>2724949</v>
          </cell>
          <cell r="I51">
            <v>2381026</v>
          </cell>
          <cell r="J51">
            <v>2636138</v>
          </cell>
          <cell r="K51">
            <v>3334698</v>
          </cell>
          <cell r="L51">
            <v>3649925</v>
          </cell>
          <cell r="M51">
            <v>5407641</v>
          </cell>
          <cell r="N51">
            <v>3583593</v>
          </cell>
          <cell r="O51">
            <v>4349454</v>
          </cell>
        </row>
        <row r="52">
          <cell r="A52" t="str">
            <v>Other PP&amp;E</v>
          </cell>
          <cell r="C52">
            <v>3250189.49</v>
          </cell>
          <cell r="D52">
            <v>3283250.93</v>
          </cell>
          <cell r="E52">
            <v>3412663.15</v>
          </cell>
          <cell r="F52">
            <v>3758987.02</v>
          </cell>
          <cell r="G52">
            <v>3794761.54</v>
          </cell>
          <cell r="H52">
            <v>3952611.7</v>
          </cell>
          <cell r="I52">
            <v>3752507.95</v>
          </cell>
          <cell r="J52">
            <v>3906260.86</v>
          </cell>
          <cell r="K52">
            <v>3917205</v>
          </cell>
          <cell r="L52">
            <v>3992159.2</v>
          </cell>
          <cell r="M52">
            <v>4063775.87</v>
          </cell>
          <cell r="N52">
            <v>4068465.84</v>
          </cell>
          <cell r="O52">
            <v>4068465.84</v>
          </cell>
        </row>
        <row r="53">
          <cell r="A53" t="str">
            <v>Land and building improvements</v>
          </cell>
          <cell r="C53">
            <v>247285.03</v>
          </cell>
          <cell r="D53">
            <v>258153.94</v>
          </cell>
          <cell r="E53">
            <v>258153.94</v>
          </cell>
          <cell r="F53">
            <v>258153.94</v>
          </cell>
          <cell r="G53">
            <v>260677.58</v>
          </cell>
          <cell r="H53">
            <v>262893.99</v>
          </cell>
          <cell r="I53">
            <v>519242.19</v>
          </cell>
          <cell r="J53">
            <v>531875.57999999996</v>
          </cell>
          <cell r="K53">
            <v>571861.43000000005</v>
          </cell>
          <cell r="L53">
            <v>571861.43000000005</v>
          </cell>
          <cell r="M53">
            <v>577254.87</v>
          </cell>
          <cell r="N53">
            <v>577254.87</v>
          </cell>
          <cell r="O53">
            <v>577254.87</v>
          </cell>
        </row>
        <row r="54">
          <cell r="A54" t="str">
            <v>Accumulated Depreciation</v>
          </cell>
          <cell r="C54">
            <v>1278442.77</v>
          </cell>
          <cell r="D54">
            <v>1342869.48</v>
          </cell>
          <cell r="E54">
            <v>1400124.36</v>
          </cell>
          <cell r="F54">
            <v>1452300.85</v>
          </cell>
          <cell r="G54">
            <v>1498792.04</v>
          </cell>
          <cell r="H54">
            <v>1524744.24</v>
          </cell>
          <cell r="I54">
            <v>1559029.39</v>
          </cell>
          <cell r="J54">
            <v>1610255.88</v>
          </cell>
          <cell r="K54">
            <v>1657243.31</v>
          </cell>
          <cell r="L54">
            <v>1704695.92</v>
          </cell>
          <cell r="M54">
            <v>1753221.66</v>
          </cell>
          <cell r="N54">
            <v>1803230.38</v>
          </cell>
          <cell r="O54">
            <v>1856802.64</v>
          </cell>
        </row>
        <row r="55">
          <cell r="A55" t="str">
            <v>Other long term assets</v>
          </cell>
          <cell r="C55">
            <v>6840</v>
          </cell>
          <cell r="D55">
            <v>20232</v>
          </cell>
          <cell r="E55">
            <v>20232</v>
          </cell>
          <cell r="F55">
            <v>20232</v>
          </cell>
          <cell r="G55">
            <v>20232</v>
          </cell>
          <cell r="H55">
            <v>20232</v>
          </cell>
          <cell r="I55">
            <v>20232</v>
          </cell>
          <cell r="J55">
            <v>24032</v>
          </cell>
          <cell r="K55">
            <v>24032</v>
          </cell>
          <cell r="L55">
            <v>24032</v>
          </cell>
          <cell r="M55">
            <v>24032</v>
          </cell>
          <cell r="N55">
            <v>45928</v>
          </cell>
          <cell r="O55">
            <v>48428</v>
          </cell>
        </row>
        <row r="56">
          <cell r="A56" t="str">
            <v>Goodwill and intangibles, net</v>
          </cell>
          <cell r="C56">
            <v>10904683.880000001</v>
          </cell>
          <cell r="D56">
            <v>10904683.880000001</v>
          </cell>
          <cell r="E56">
            <v>10904683.880000001</v>
          </cell>
          <cell r="F56">
            <v>16878539.620000001</v>
          </cell>
          <cell r="G56">
            <v>16878539.620000001</v>
          </cell>
          <cell r="H56">
            <v>17963787.27</v>
          </cell>
          <cell r="I56">
            <v>18138295.02</v>
          </cell>
          <cell r="J56">
            <v>18138295.02</v>
          </cell>
          <cell r="K56">
            <v>18153995.02</v>
          </cell>
          <cell r="L56">
            <v>18153995.02</v>
          </cell>
          <cell r="M56">
            <v>18153995.02</v>
          </cell>
          <cell r="N56">
            <v>18153995.02</v>
          </cell>
          <cell r="O56">
            <v>18153995.02</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5805578</v>
          </cell>
          <cell r="D58">
            <v>5211384</v>
          </cell>
          <cell r="E58">
            <v>5771715</v>
          </cell>
          <cell r="F58">
            <v>8631107</v>
          </cell>
          <cell r="G58">
            <v>9308074</v>
          </cell>
          <cell r="H58">
            <v>6209548</v>
          </cell>
          <cell r="I58">
            <v>6556771</v>
          </cell>
          <cell r="J58">
            <v>4898399</v>
          </cell>
          <cell r="K58">
            <v>5804976</v>
          </cell>
          <cell r="L58">
            <v>6771557</v>
          </cell>
          <cell r="M58">
            <v>8770659</v>
          </cell>
          <cell r="N58">
            <v>8130999</v>
          </cell>
          <cell r="O58">
            <v>9337620</v>
          </cell>
        </row>
        <row r="59">
          <cell r="A59" t="str">
            <v>Accounts payable</v>
          </cell>
          <cell r="C59">
            <v>7985828.1699999999</v>
          </cell>
          <cell r="D59">
            <v>6397507</v>
          </cell>
          <cell r="E59">
            <v>2631709.23</v>
          </cell>
          <cell r="F59">
            <v>3092456.35</v>
          </cell>
          <cell r="G59">
            <v>3509519.08</v>
          </cell>
          <cell r="H59">
            <v>3703248.93</v>
          </cell>
          <cell r="I59">
            <v>3857258.67</v>
          </cell>
          <cell r="J59">
            <v>5492146.1500000004</v>
          </cell>
          <cell r="K59">
            <v>5015452.72</v>
          </cell>
          <cell r="L59">
            <v>5055901.51</v>
          </cell>
          <cell r="M59">
            <v>6782336.6100000003</v>
          </cell>
          <cell r="N59">
            <v>5621734.9199999999</v>
          </cell>
          <cell r="O59">
            <v>7102458.21</v>
          </cell>
        </row>
        <row r="60">
          <cell r="A60" t="str">
            <v>Change in Other Assets</v>
          </cell>
          <cell r="C60">
            <v>33699.86</v>
          </cell>
          <cell r="D60">
            <v>-63038.64</v>
          </cell>
          <cell r="E60">
            <v>-10903.04</v>
          </cell>
          <cell r="F60">
            <v>-111029.55</v>
          </cell>
          <cell r="G60">
            <v>151162.45000000001</v>
          </cell>
          <cell r="H60">
            <v>-47999.74</v>
          </cell>
          <cell r="I60">
            <v>-33670.480000000003</v>
          </cell>
          <cell r="J60">
            <v>-97843.91</v>
          </cell>
          <cell r="K60">
            <v>77179.59</v>
          </cell>
          <cell r="L60">
            <v>-185598</v>
          </cell>
          <cell r="M60">
            <v>222134.69</v>
          </cell>
          <cell r="N60">
            <v>-9167.43</v>
          </cell>
          <cell r="O60">
            <v>-30934.81</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206059.2</v>
          </cell>
          <cell r="D62">
            <v>3559787.49</v>
          </cell>
          <cell r="E62">
            <v>169602.43</v>
          </cell>
          <cell r="F62">
            <v>151202.43</v>
          </cell>
          <cell r="G62">
            <v>132687.07</v>
          </cell>
          <cell r="H62">
            <v>114055.62</v>
          </cell>
          <cell r="I62">
            <v>95307.34</v>
          </cell>
          <cell r="J62">
            <v>76441.53</v>
          </cell>
          <cell r="K62">
            <v>57457.43</v>
          </cell>
          <cell r="L62">
            <v>38354.300000000003</v>
          </cell>
          <cell r="M62">
            <v>19140.810000000001</v>
          </cell>
          <cell r="N62">
            <v>9656.32</v>
          </cell>
          <cell r="O62">
            <v>0</v>
          </cell>
        </row>
        <row r="63">
          <cell r="A63" t="str">
            <v>Long term debt - BMHC</v>
          </cell>
          <cell r="C63">
            <v>7471546.9500000002</v>
          </cell>
          <cell r="D63">
            <v>12638537.34</v>
          </cell>
          <cell r="E63">
            <v>10465460.99</v>
          </cell>
          <cell r="F63">
            <v>0</v>
          </cell>
          <cell r="G63">
            <v>0</v>
          </cell>
          <cell r="H63">
            <v>0</v>
          </cell>
          <cell r="I63">
            <v>0</v>
          </cell>
          <cell r="J63">
            <v>0</v>
          </cell>
          <cell r="K63">
            <v>0</v>
          </cell>
          <cell r="L63">
            <v>0</v>
          </cell>
          <cell r="M63">
            <v>0</v>
          </cell>
          <cell r="N63">
            <v>0</v>
          </cell>
          <cell r="O63">
            <v>0</v>
          </cell>
        </row>
        <row r="64">
          <cell r="A64" t="str">
            <v>Intercompany debt</v>
          </cell>
          <cell r="C64">
            <v>128269.78</v>
          </cell>
          <cell r="D64">
            <v>88203.64</v>
          </cell>
          <cell r="E64">
            <v>33418.639999999999</v>
          </cell>
          <cell r="F64">
            <v>33418.639999999999</v>
          </cell>
          <cell r="G64">
            <v>-0.45</v>
          </cell>
          <cell r="H64">
            <v>-0.45</v>
          </cell>
          <cell r="I64">
            <v>-0.45</v>
          </cell>
          <cell r="J64">
            <v>-0.45</v>
          </cell>
          <cell r="K64">
            <v>-0.45</v>
          </cell>
          <cell r="L64">
            <v>-0.45</v>
          </cell>
          <cell r="M64">
            <v>-0.45</v>
          </cell>
          <cell r="N64">
            <v>-0.45</v>
          </cell>
          <cell r="O64">
            <v>-0.45</v>
          </cell>
        </row>
        <row r="65">
          <cell r="A65" t="str">
            <v>Retained Earnings</v>
          </cell>
          <cell r="C65">
            <v>11703014.85</v>
          </cell>
          <cell r="D65">
            <v>11703014.85</v>
          </cell>
          <cell r="E65">
            <v>11703014.85</v>
          </cell>
          <cell r="F65">
            <v>27278429.690000001</v>
          </cell>
          <cell r="G65">
            <v>24196429.690000001</v>
          </cell>
          <cell r="H65">
            <v>17759042.690000001</v>
          </cell>
          <cell r="I65">
            <v>21527042.690000001</v>
          </cell>
          <cell r="J65">
            <v>21169042.690000001</v>
          </cell>
          <cell r="K65">
            <v>28866112.09</v>
          </cell>
          <cell r="L65">
            <v>31663371.949999999</v>
          </cell>
          <cell r="M65">
            <v>28575119.66</v>
          </cell>
          <cell r="N65">
            <v>26416946.440000001</v>
          </cell>
          <cell r="O65">
            <v>25239204.719999999</v>
          </cell>
        </row>
        <row r="66">
          <cell r="A66" t="str">
            <v>Preferred Stock</v>
          </cell>
          <cell r="C66">
            <v>0</v>
          </cell>
          <cell r="D66">
            <v>0</v>
          </cell>
          <cell r="E66">
            <v>0</v>
          </cell>
          <cell r="F66">
            <v>0</v>
          </cell>
          <cell r="G66">
            <v>0</v>
          </cell>
          <cell r="H66">
            <v>0</v>
          </cell>
          <cell r="I66">
            <v>0</v>
          </cell>
          <cell r="J66">
            <v>0</v>
          </cell>
          <cell r="K66">
            <v>0</v>
          </cell>
          <cell r="L66">
            <v>0</v>
          </cell>
          <cell r="M66">
            <v>0</v>
          </cell>
          <cell r="N66">
            <v>0</v>
          </cell>
          <cell r="O66">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3482246.68</v>
          </cell>
          <cell r="D69">
            <v>4620606.74</v>
          </cell>
          <cell r="E69">
            <v>5278034.21</v>
          </cell>
          <cell r="F69">
            <v>6558345.6799999997</v>
          </cell>
          <cell r="G69">
            <v>7230115.6699999999</v>
          </cell>
          <cell r="H69">
            <v>8598083.9900000002</v>
          </cell>
          <cell r="I69">
            <v>9063544.0800000001</v>
          </cell>
          <cell r="J69">
            <v>9948333.5099999998</v>
          </cell>
          <cell r="K69">
            <v>872205.04</v>
          </cell>
          <cell r="L69">
            <v>2023241.57</v>
          </cell>
          <cell r="M69">
            <v>3423272.68</v>
          </cell>
          <cell r="N69">
            <v>4768664.4400000004</v>
          </cell>
          <cell r="O69">
            <v>6311399.8799999999</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v>0</v>
          </cell>
          <cell r="L71">
            <v>0</v>
          </cell>
          <cell r="M71">
            <v>0</v>
          </cell>
          <cell r="N71">
            <v>0</v>
          </cell>
          <cell r="O71">
            <v>0</v>
          </cell>
        </row>
      </sheetData>
      <sheetData sheetId="34"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571936.36</v>
          </cell>
          <cell r="D3">
            <v>718353.61</v>
          </cell>
          <cell r="E3">
            <v>563838.41</v>
          </cell>
          <cell r="F3">
            <v>558647.22</v>
          </cell>
          <cell r="G3">
            <v>745447.5</v>
          </cell>
          <cell r="H3">
            <v>631166.48</v>
          </cell>
          <cell r="I3">
            <v>862798.89</v>
          </cell>
          <cell r="J3">
            <v>729059.57</v>
          </cell>
          <cell r="K3">
            <v>1402302.24</v>
          </cell>
          <cell r="L3">
            <v>2356974.0499999998</v>
          </cell>
          <cell r="M3">
            <v>2904655.35</v>
          </cell>
          <cell r="N3">
            <v>1286263.07</v>
          </cell>
          <cell r="O3">
            <v>2063461.81</v>
          </cell>
        </row>
        <row r="4">
          <cell r="A4" t="str">
            <v>Total Liabilities &amp; Equity</v>
          </cell>
          <cell r="C4">
            <v>70073527.730000004</v>
          </cell>
          <cell r="D4">
            <v>71121863.620000005</v>
          </cell>
          <cell r="E4">
            <v>72564015.620000005</v>
          </cell>
          <cell r="F4">
            <v>73165559.829999998</v>
          </cell>
          <cell r="G4">
            <v>72940951.620000005</v>
          </cell>
          <cell r="H4">
            <v>75363201.640000001</v>
          </cell>
          <cell r="I4">
            <v>77605456.550000012</v>
          </cell>
          <cell r="J4">
            <v>78472819.390000001</v>
          </cell>
          <cell r="K4">
            <v>78673790.620000005</v>
          </cell>
          <cell r="L4">
            <v>78787610.939999998</v>
          </cell>
          <cell r="M4">
            <v>85488066.159999996</v>
          </cell>
          <cell r="N4">
            <v>88842463.729999989</v>
          </cell>
          <cell r="O4">
            <v>85231011.109999999</v>
          </cell>
        </row>
        <row r="5">
          <cell r="A5" t="str">
            <v>Total Long Term Liabilities</v>
          </cell>
          <cell r="C5">
            <v>11046546.960000001</v>
          </cell>
          <cell r="D5">
            <v>9586693.9199999999</v>
          </cell>
          <cell r="E5">
            <v>9963799</v>
          </cell>
          <cell r="F5">
            <v>10777151.790000001</v>
          </cell>
          <cell r="G5">
            <v>11830165.92</v>
          </cell>
          <cell r="H5">
            <v>11855882.66</v>
          </cell>
          <cell r="I5">
            <v>12388830.479999999</v>
          </cell>
          <cell r="J5">
            <v>14359678.779999999</v>
          </cell>
          <cell r="K5">
            <v>12639456.140000001</v>
          </cell>
          <cell r="L5">
            <v>9505140.6899999995</v>
          </cell>
          <cell r="M5">
            <v>10365079.75</v>
          </cell>
          <cell r="N5">
            <v>10769390.879999999</v>
          </cell>
          <cell r="O5">
            <v>3874094.25</v>
          </cell>
        </row>
        <row r="6">
          <cell r="A6" t="str">
            <v>Total Equity</v>
          </cell>
          <cell r="C6">
            <v>44721244.330000006</v>
          </cell>
          <cell r="D6">
            <v>45439597.940000005</v>
          </cell>
          <cell r="E6">
            <v>46003436.350000001</v>
          </cell>
          <cell r="F6">
            <v>46562083.57</v>
          </cell>
          <cell r="G6">
            <v>47307531.07</v>
          </cell>
          <cell r="H6">
            <v>47938697.550000004</v>
          </cell>
          <cell r="I6">
            <v>48801496.440000005</v>
          </cell>
          <cell r="J6">
            <v>48530556.010000005</v>
          </cell>
          <cell r="K6">
            <v>49932858.25</v>
          </cell>
          <cell r="L6">
            <v>52289832.299999997</v>
          </cell>
          <cell r="M6">
            <v>55194487.649999999</v>
          </cell>
          <cell r="N6">
            <v>55480750.719999999</v>
          </cell>
          <cell r="O6">
            <v>57544212.530000001</v>
          </cell>
        </row>
        <row r="7">
          <cell r="A7" t="str">
            <v>Total Current Liabilities</v>
          </cell>
          <cell r="C7">
            <v>14305736.440000001</v>
          </cell>
          <cell r="D7">
            <v>16095571.76</v>
          </cell>
          <cell r="E7">
            <v>16596780.27</v>
          </cell>
          <cell r="F7">
            <v>15826324.469999999</v>
          </cell>
          <cell r="G7">
            <v>13803254.630000001</v>
          </cell>
          <cell r="H7">
            <v>15568621.43</v>
          </cell>
          <cell r="I7">
            <v>16415129.630000001</v>
          </cell>
          <cell r="J7">
            <v>15582584.6</v>
          </cell>
          <cell r="K7">
            <v>16101476.23</v>
          </cell>
          <cell r="L7">
            <v>16992637.949999999</v>
          </cell>
          <cell r="M7">
            <v>19928498.760000002</v>
          </cell>
          <cell r="N7">
            <v>22592322.129999995</v>
          </cell>
          <cell r="O7">
            <v>23812704.329999998</v>
          </cell>
        </row>
        <row r="8">
          <cell r="A8" t="str">
            <v>Total Assets</v>
          </cell>
          <cell r="C8">
            <v>70073527.730000004</v>
          </cell>
          <cell r="D8">
            <v>71121863.620000005</v>
          </cell>
          <cell r="E8">
            <v>72564015.62000002</v>
          </cell>
          <cell r="F8">
            <v>73165559.829999998</v>
          </cell>
          <cell r="G8">
            <v>72940951.620000005</v>
          </cell>
          <cell r="H8">
            <v>75363201.640000001</v>
          </cell>
          <cell r="I8">
            <v>77605456.550000012</v>
          </cell>
          <cell r="J8">
            <v>78472819.390000001</v>
          </cell>
          <cell r="K8">
            <v>78673790.61999999</v>
          </cell>
          <cell r="L8">
            <v>78787610.940000013</v>
          </cell>
          <cell r="M8">
            <v>85488066.159999996</v>
          </cell>
          <cell r="N8">
            <v>88842463.729999989</v>
          </cell>
          <cell r="O8">
            <v>85231011.109999999</v>
          </cell>
        </row>
        <row r="9">
          <cell r="A9" t="str">
            <v>Total Other Assets</v>
          </cell>
          <cell r="C9">
            <v>37285213.020000003</v>
          </cell>
          <cell r="D9">
            <v>37212274.840000004</v>
          </cell>
          <cell r="E9">
            <v>37140750.020000003</v>
          </cell>
          <cell r="F9">
            <v>37067811.840000004</v>
          </cell>
          <cell r="G9">
            <v>39205234.660000004</v>
          </cell>
          <cell r="H9">
            <v>38918832.850000001</v>
          </cell>
          <cell r="I9">
            <v>38921315.410000004</v>
          </cell>
          <cell r="J9">
            <v>38837993.969999999</v>
          </cell>
          <cell r="K9">
            <v>38799434.530000001</v>
          </cell>
          <cell r="L9">
            <v>38771776.760000005</v>
          </cell>
          <cell r="M9">
            <v>38760240.359999999</v>
          </cell>
          <cell r="N9">
            <v>38735593.920000002</v>
          </cell>
          <cell r="O9">
            <v>38664457.390000001</v>
          </cell>
        </row>
        <row r="10">
          <cell r="A10" t="str">
            <v>Net PP&amp;E</v>
          </cell>
          <cell r="C10">
            <v>461217.08</v>
          </cell>
          <cell r="D10">
            <v>442275.59</v>
          </cell>
          <cell r="E10">
            <v>425980.79</v>
          </cell>
          <cell r="F10">
            <v>409685.99</v>
          </cell>
          <cell r="G10">
            <v>508679.67999999999</v>
          </cell>
          <cell r="H10">
            <v>496391.74</v>
          </cell>
          <cell r="I10">
            <v>486336.2</v>
          </cell>
          <cell r="J10">
            <v>539663.67000000004</v>
          </cell>
          <cell r="K10">
            <v>520155.33</v>
          </cell>
          <cell r="L10">
            <v>500646.99</v>
          </cell>
          <cell r="M10">
            <v>494928.65</v>
          </cell>
          <cell r="N10">
            <v>475020.31</v>
          </cell>
          <cell r="O10">
            <v>455111.97</v>
          </cell>
        </row>
        <row r="11">
          <cell r="A11" t="str">
            <v>Total Current Assets</v>
          </cell>
          <cell r="C11">
            <v>32327097.630000003</v>
          </cell>
          <cell r="D11">
            <v>33467313.190000001</v>
          </cell>
          <cell r="E11">
            <v>34997284.810000002</v>
          </cell>
          <cell r="F11">
            <v>35688062</v>
          </cell>
          <cell r="G11">
            <v>33227037.279999997</v>
          </cell>
          <cell r="H11">
            <v>35947977.049999997</v>
          </cell>
          <cell r="I11">
            <v>38197804.940000005</v>
          </cell>
          <cell r="J11">
            <v>39095161.75</v>
          </cell>
          <cell r="K11">
            <v>39354200.759999998</v>
          </cell>
          <cell r="L11">
            <v>39515187.190000005</v>
          </cell>
          <cell r="M11">
            <v>46232897.149999999</v>
          </cell>
          <cell r="N11">
            <v>49631849.499999993</v>
          </cell>
          <cell r="O11">
            <v>46111441.75</v>
          </cell>
        </row>
        <row r="12">
          <cell r="A12" t="str">
            <v>Revenue</v>
          </cell>
          <cell r="C12">
            <v>16406388.74</v>
          </cell>
          <cell r="D12">
            <v>18382360.010000002</v>
          </cell>
          <cell r="E12">
            <v>18913156.899999999</v>
          </cell>
          <cell r="F12">
            <v>18031506.449999999</v>
          </cell>
          <cell r="G12">
            <v>16545803.630000001</v>
          </cell>
          <cell r="H12">
            <v>18739996.309999999</v>
          </cell>
          <cell r="I12">
            <v>18292063.5</v>
          </cell>
          <cell r="J12">
            <v>19829778.989999998</v>
          </cell>
          <cell r="K12">
            <v>20502087.780000001</v>
          </cell>
          <cell r="L12">
            <v>22341917.48</v>
          </cell>
          <cell r="M12">
            <v>24185363.18</v>
          </cell>
          <cell r="N12">
            <v>22221953.600000001</v>
          </cell>
          <cell r="O12">
            <v>23499694.059999999</v>
          </cell>
        </row>
        <row r="13">
          <cell r="A13" t="str">
            <v>Total Cost of Goods Sold</v>
          </cell>
          <cell r="C13">
            <v>15114415.289999999</v>
          </cell>
          <cell r="D13">
            <v>16543959.029999999</v>
          </cell>
          <cell r="E13">
            <v>17303561.170000002</v>
          </cell>
          <cell r="F13">
            <v>16518976.49</v>
          </cell>
          <cell r="G13">
            <v>14457921.02</v>
          </cell>
          <cell r="H13">
            <v>17025871.550000001</v>
          </cell>
          <cell r="I13">
            <v>16300975.66</v>
          </cell>
          <cell r="J13">
            <v>17115213.699999999</v>
          </cell>
          <cell r="K13">
            <v>18228767.390000001</v>
          </cell>
          <cell r="L13">
            <v>18623164.539999999</v>
          </cell>
          <cell r="M13">
            <v>19556310.829999998</v>
          </cell>
          <cell r="N13">
            <v>19955040.120000001</v>
          </cell>
          <cell r="O13">
            <v>20146794.370000001</v>
          </cell>
        </row>
        <row r="14">
          <cell r="A14" t="str">
            <v>Gross Profit</v>
          </cell>
          <cell r="C14">
            <v>1291973.45</v>
          </cell>
          <cell r="D14">
            <v>1838400.98</v>
          </cell>
          <cell r="E14">
            <v>1609595.73</v>
          </cell>
          <cell r="F14">
            <v>1512529.96</v>
          </cell>
          <cell r="G14">
            <v>2087882.61</v>
          </cell>
          <cell r="H14">
            <v>1714124.76</v>
          </cell>
          <cell r="I14">
            <v>1991087.84</v>
          </cell>
          <cell r="J14">
            <v>2714565.29</v>
          </cell>
          <cell r="K14">
            <v>2273320.39</v>
          </cell>
          <cell r="L14">
            <v>3718752.94</v>
          </cell>
          <cell r="M14">
            <v>4629052.3499999996</v>
          </cell>
          <cell r="N14">
            <v>2266913.48</v>
          </cell>
          <cell r="O14">
            <v>3352899.69</v>
          </cell>
        </row>
        <row r="15">
          <cell r="A15" t="str">
            <v>Total S, G &amp; A</v>
          </cell>
          <cell r="C15">
            <v>600336.01</v>
          </cell>
          <cell r="D15">
            <v>998516.79</v>
          </cell>
          <cell r="E15">
            <v>917723.5</v>
          </cell>
          <cell r="F15">
            <v>823277.7</v>
          </cell>
          <cell r="G15">
            <v>1095242.67</v>
          </cell>
          <cell r="H15">
            <v>746466.2</v>
          </cell>
          <cell r="I15">
            <v>1049666.1399999999</v>
          </cell>
          <cell r="J15">
            <v>1862132.61</v>
          </cell>
          <cell r="K15">
            <v>770717.26</v>
          </cell>
          <cell r="L15">
            <v>1286977.92</v>
          </cell>
          <cell r="M15">
            <v>1665755.34</v>
          </cell>
          <cell r="N15">
            <v>920590.08</v>
          </cell>
          <cell r="O15">
            <v>1245979.21</v>
          </cell>
        </row>
        <row r="16">
          <cell r="A16" t="str">
            <v>Total Other (Income)/Loss</v>
          </cell>
          <cell r="C16">
            <v>0</v>
          </cell>
          <cell r="D16">
            <v>0</v>
          </cell>
          <cell r="E16">
            <v>0</v>
          </cell>
          <cell r="F16">
            <v>0</v>
          </cell>
          <cell r="G16">
            <v>110546</v>
          </cell>
          <cell r="H16">
            <v>24735.13</v>
          </cell>
          <cell r="I16">
            <v>-69460.899999999994</v>
          </cell>
          <cell r="J16">
            <v>-21372.95</v>
          </cell>
          <cell r="K16">
            <v>-41829</v>
          </cell>
          <cell r="L16">
            <v>-52600.67</v>
          </cell>
          <cell r="M16">
            <v>-68642.039999999994</v>
          </cell>
          <cell r="N16">
            <v>-55742</v>
          </cell>
          <cell r="O16">
            <v>-60251.91</v>
          </cell>
        </row>
        <row r="17">
          <cell r="A17" t="str">
            <v>Depreciation Expense</v>
          </cell>
          <cell r="C17">
            <v>18941.48</v>
          </cell>
          <cell r="D17">
            <v>18941.490000000002</v>
          </cell>
          <cell r="E17">
            <v>16294.8</v>
          </cell>
          <cell r="F17">
            <v>16294.8</v>
          </cell>
          <cell r="G17">
            <v>18603.43</v>
          </cell>
          <cell r="H17">
            <v>18937.939999999999</v>
          </cell>
          <cell r="I17">
            <v>19243.419999999998</v>
          </cell>
          <cell r="J17">
            <v>19769.419999999998</v>
          </cell>
          <cell r="K17">
            <v>19508.34</v>
          </cell>
          <cell r="L17">
            <v>19508.34</v>
          </cell>
          <cell r="M17">
            <v>19908.34</v>
          </cell>
          <cell r="N17">
            <v>19908.34</v>
          </cell>
          <cell r="O17">
            <v>19908.34</v>
          </cell>
        </row>
        <row r="18">
          <cell r="A18" t="str">
            <v>Intangible Amortization</v>
          </cell>
          <cell r="C18">
            <v>72938.179999999993</v>
          </cell>
          <cell r="D18">
            <v>72938.179999999993</v>
          </cell>
          <cell r="E18">
            <v>72938.179999999993</v>
          </cell>
          <cell r="F18">
            <v>72938.179999999993</v>
          </cell>
          <cell r="G18">
            <v>72938.179999999993</v>
          </cell>
          <cell r="H18">
            <v>236843.99</v>
          </cell>
          <cell r="I18">
            <v>80388.44</v>
          </cell>
          <cell r="J18">
            <v>80388.44</v>
          </cell>
          <cell r="K18">
            <v>80388.44</v>
          </cell>
          <cell r="L18">
            <v>80388.44</v>
          </cell>
          <cell r="M18">
            <v>80388.44</v>
          </cell>
          <cell r="N18">
            <v>80388.44</v>
          </cell>
          <cell r="O18">
            <v>80388.44</v>
          </cell>
        </row>
        <row r="19">
          <cell r="A19" t="str">
            <v>Intangible Accum. Amortization</v>
          </cell>
          <cell r="C19">
            <v>-1239948.68</v>
          </cell>
          <cell r="D19">
            <v>-1312886.8600000001</v>
          </cell>
          <cell r="E19">
            <v>-1385825.04</v>
          </cell>
          <cell r="F19">
            <v>-1458763.22</v>
          </cell>
          <cell r="G19">
            <v>-1531701.4</v>
          </cell>
          <cell r="H19">
            <v>-1768545.39</v>
          </cell>
          <cell r="I19">
            <v>-1848933.83</v>
          </cell>
          <cell r="J19">
            <v>-1929322.27</v>
          </cell>
          <cell r="K19">
            <v>-2009710.71</v>
          </cell>
          <cell r="L19">
            <v>-2090099.15</v>
          </cell>
          <cell r="M19">
            <v>-2170487.59</v>
          </cell>
          <cell r="N19">
            <v>-2250876.0299999998</v>
          </cell>
          <cell r="O19">
            <v>-2331264.4700000002</v>
          </cell>
        </row>
        <row r="20">
          <cell r="A20" t="str">
            <v>LT Equipment Expense</v>
          </cell>
          <cell r="C20">
            <v>6539.99</v>
          </cell>
          <cell r="D20">
            <v>6539.99</v>
          </cell>
          <cell r="E20">
            <v>6539.99</v>
          </cell>
          <cell r="F20">
            <v>6539.99</v>
          </cell>
          <cell r="G20">
            <v>6539.99</v>
          </cell>
          <cell r="H20">
            <v>6539.99</v>
          </cell>
          <cell r="I20">
            <v>6539.99</v>
          </cell>
          <cell r="J20">
            <v>10278.129999999999</v>
          </cell>
          <cell r="K20">
            <v>14799.19</v>
          </cell>
          <cell r="L20">
            <v>13026.09</v>
          </cell>
          <cell r="M20">
            <v>-1966.08</v>
          </cell>
          <cell r="N20">
            <v>8741.86</v>
          </cell>
          <cell r="O20">
            <v>18065.18</v>
          </cell>
        </row>
        <row r="21">
          <cell r="A21" t="str">
            <v>Real Estate Expense</v>
          </cell>
          <cell r="C21">
            <v>18061.259999999998</v>
          </cell>
          <cell r="D21">
            <v>21704.3</v>
          </cell>
          <cell r="E21">
            <v>22943.01</v>
          </cell>
          <cell r="F21">
            <v>23608.19</v>
          </cell>
          <cell r="G21">
            <v>17611.79</v>
          </cell>
          <cell r="H21">
            <v>19919.79</v>
          </cell>
          <cell r="I21">
            <v>21280.02</v>
          </cell>
          <cell r="J21">
            <v>17406.66</v>
          </cell>
          <cell r="K21">
            <v>23549.47</v>
          </cell>
          <cell r="L21">
            <v>22916.3</v>
          </cell>
          <cell r="M21">
            <v>25152.29</v>
          </cell>
          <cell r="N21">
            <v>25939.040000000001</v>
          </cell>
          <cell r="O21">
            <v>24428.51</v>
          </cell>
        </row>
        <row r="22">
          <cell r="A22" t="str">
            <v>Interest Expense</v>
          </cell>
          <cell r="C22">
            <v>46762.9</v>
          </cell>
          <cell r="D22">
            <v>48592.4</v>
          </cell>
          <cell r="E22">
            <v>55095.64</v>
          </cell>
          <cell r="F22">
            <v>57666.86</v>
          </cell>
          <cell r="G22">
            <v>63708.26</v>
          </cell>
          <cell r="H22">
            <v>74912.960000000006</v>
          </cell>
          <cell r="I22">
            <v>67695.27</v>
          </cell>
          <cell r="J22">
            <v>64357.62</v>
          </cell>
          <cell r="K22">
            <v>61741.45</v>
          </cell>
          <cell r="L22">
            <v>47013.2</v>
          </cell>
          <cell r="M22">
            <v>46895.26</v>
          </cell>
          <cell r="N22">
            <v>35413.89</v>
          </cell>
          <cell r="O22">
            <v>23322.14</v>
          </cell>
        </row>
        <row r="23">
          <cell r="A23" t="str">
            <v>Depreciation &amp; Amortization</v>
          </cell>
          <cell r="C23">
            <v>91879.66</v>
          </cell>
          <cell r="D23">
            <v>91879.67</v>
          </cell>
          <cell r="E23">
            <v>89232.98</v>
          </cell>
          <cell r="F23">
            <v>89232.98</v>
          </cell>
          <cell r="G23">
            <v>91541.61</v>
          </cell>
          <cell r="H23">
            <v>255781.93</v>
          </cell>
          <cell r="I23">
            <v>99631.86</v>
          </cell>
          <cell r="J23">
            <v>100157.86</v>
          </cell>
          <cell r="K23">
            <v>99896.78</v>
          </cell>
          <cell r="L23">
            <v>99896.78</v>
          </cell>
          <cell r="M23">
            <v>100296.78</v>
          </cell>
          <cell r="N23">
            <v>100296.78</v>
          </cell>
          <cell r="O23">
            <v>100296.78</v>
          </cell>
        </row>
        <row r="24">
          <cell r="A24" t="str">
            <v>Change in Receivables</v>
          </cell>
          <cell r="C24">
            <v>-1254000.97</v>
          </cell>
          <cell r="D24">
            <v>2149296.62</v>
          </cell>
          <cell r="E24">
            <v>-111149.3</v>
          </cell>
          <cell r="F24">
            <v>945064.94</v>
          </cell>
          <cell r="G24">
            <v>-163235.23000000001</v>
          </cell>
          <cell r="H24">
            <v>-28671</v>
          </cell>
          <cell r="I24">
            <v>-2459982.19</v>
          </cell>
          <cell r="J24">
            <v>1465333.07</v>
          </cell>
          <cell r="K24">
            <v>-257532.64</v>
          </cell>
          <cell r="L24">
            <v>-2330397.9300000002</v>
          </cell>
          <cell r="M24">
            <v>192837.79</v>
          </cell>
          <cell r="N24">
            <v>-5099978.13</v>
          </cell>
          <cell r="O24">
            <v>3726581.46</v>
          </cell>
        </row>
        <row r="25">
          <cell r="A25" t="str">
            <v>EBITA</v>
          </cell>
          <cell r="C25">
            <v>691637.44</v>
          </cell>
          <cell r="D25">
            <v>839884.19</v>
          </cell>
          <cell r="E25">
            <v>691872.23</v>
          </cell>
          <cell r="F25">
            <v>689252.26</v>
          </cell>
          <cell r="G25">
            <v>882093.94</v>
          </cell>
          <cell r="H25">
            <v>942923.43</v>
          </cell>
          <cell r="I25">
            <v>1010882.6</v>
          </cell>
          <cell r="J25">
            <v>873805.63</v>
          </cell>
          <cell r="K25">
            <v>1544432.13</v>
          </cell>
          <cell r="L25">
            <v>2484375.69</v>
          </cell>
          <cell r="M25">
            <v>3031939.05</v>
          </cell>
          <cell r="N25">
            <v>1402065.4</v>
          </cell>
          <cell r="O25">
            <v>2167172.39</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166683.67000000001</v>
          </cell>
          <cell r="D27">
            <v>-1281352</v>
          </cell>
          <cell r="E27">
            <v>-1850976.18</v>
          </cell>
          <cell r="F27">
            <v>357598.33</v>
          </cell>
          <cell r="G27">
            <v>-1048736.1399999999</v>
          </cell>
          <cell r="H27">
            <v>-2290343.61</v>
          </cell>
          <cell r="I27">
            <v>1173058.3899999999</v>
          </cell>
          <cell r="J27">
            <v>-826898.59</v>
          </cell>
          <cell r="K27">
            <v>-291165.81</v>
          </cell>
          <cell r="L27">
            <v>-1312148.17</v>
          </cell>
          <cell r="M27">
            <v>-3220526.01</v>
          </cell>
          <cell r="N27">
            <v>1564425.39</v>
          </cell>
          <cell r="O27">
            <v>1271306.8999999999</v>
          </cell>
        </row>
        <row r="28">
          <cell r="A28" t="str">
            <v>Change in Prepaid Expenses</v>
          </cell>
          <cell r="C28">
            <v>0</v>
          </cell>
          <cell r="D28">
            <v>-72188</v>
          </cell>
          <cell r="E28">
            <v>-64790</v>
          </cell>
          <cell r="F28">
            <v>-11018.7</v>
          </cell>
          <cell r="G28">
            <v>141456.71</v>
          </cell>
          <cell r="H28">
            <v>6539.99</v>
          </cell>
          <cell r="I28">
            <v>-45460.76</v>
          </cell>
          <cell r="J28">
            <v>-112889.74</v>
          </cell>
          <cell r="K28">
            <v>0</v>
          </cell>
          <cell r="L28">
            <v>105567</v>
          </cell>
          <cell r="M28">
            <v>-105567</v>
          </cell>
          <cell r="N28">
            <v>52784.5</v>
          </cell>
          <cell r="O28">
            <v>52783</v>
          </cell>
        </row>
        <row r="29">
          <cell r="A29" t="str">
            <v>Change in Excess billings over costs</v>
          </cell>
          <cell r="C29">
            <v>-153595</v>
          </cell>
          <cell r="D29">
            <v>1242827</v>
          </cell>
          <cell r="E29">
            <v>-845624</v>
          </cell>
          <cell r="F29">
            <v>159490</v>
          </cell>
          <cell r="G29">
            <v>1073492</v>
          </cell>
          <cell r="H29">
            <v>-1558578.47</v>
          </cell>
          <cell r="I29">
            <v>1058998.51</v>
          </cell>
          <cell r="J29">
            <v>-1025122.04</v>
          </cell>
          <cell r="K29">
            <v>43927</v>
          </cell>
          <cell r="L29">
            <v>-95989</v>
          </cell>
          <cell r="M29">
            <v>1802642</v>
          </cell>
          <cell r="N29">
            <v>506569</v>
          </cell>
          <cell r="O29">
            <v>2052313.02</v>
          </cell>
        </row>
        <row r="30">
          <cell r="A30" t="str">
            <v>Change in Accrued Liabilities</v>
          </cell>
          <cell r="C30">
            <v>-150110.01999999999</v>
          </cell>
          <cell r="D30">
            <v>-159121.82</v>
          </cell>
          <cell r="E30">
            <v>152639.18</v>
          </cell>
          <cell r="F30">
            <v>-147762.54</v>
          </cell>
          <cell r="G30">
            <v>474538.1</v>
          </cell>
          <cell r="H30">
            <v>-610842.72</v>
          </cell>
          <cell r="I30">
            <v>706019.47</v>
          </cell>
          <cell r="J30">
            <v>319394.27</v>
          </cell>
          <cell r="K30">
            <v>-13122.77</v>
          </cell>
          <cell r="L30">
            <v>351506.19</v>
          </cell>
          <cell r="M30">
            <v>604113.43999999994</v>
          </cell>
          <cell r="N30">
            <v>-178077.59</v>
          </cell>
          <cell r="O30">
            <v>-315441.46999999997</v>
          </cell>
        </row>
        <row r="31">
          <cell r="A31" t="str">
            <v>Change in Net cash provided by Operating actvities</v>
          </cell>
          <cell r="C31">
            <v>-2051708.76</v>
          </cell>
          <cell r="D31">
            <v>3396115.22</v>
          </cell>
          <cell r="E31">
            <v>-680230.54</v>
          </cell>
          <cell r="F31">
            <v>970195.57</v>
          </cell>
          <cell r="G31">
            <v>-4480717.9800000004</v>
          </cell>
          <cell r="H31">
            <v>396098.41</v>
          </cell>
          <cell r="I31">
            <v>391083.39</v>
          </cell>
          <cell r="J31">
            <v>534519.1</v>
          </cell>
          <cell r="K31">
            <v>1428717.85</v>
          </cell>
          <cell r="L31">
            <v>-246690.2</v>
          </cell>
          <cell r="M31">
            <v>2747570.54</v>
          </cell>
          <cell r="N31">
            <v>511498.21</v>
          </cell>
          <cell r="O31">
            <v>8367218.5599999996</v>
          </cell>
        </row>
        <row r="32">
          <cell r="A32" t="str">
            <v>Change in Purchase of PP&amp;E and Intangibles</v>
          </cell>
          <cell r="C32">
            <v>0</v>
          </cell>
          <cell r="D32">
            <v>0</v>
          </cell>
          <cell r="E32">
            <v>0</v>
          </cell>
          <cell r="F32">
            <v>0</v>
          </cell>
          <cell r="G32">
            <v>-117597.12</v>
          </cell>
          <cell r="H32">
            <v>-6650</v>
          </cell>
          <cell r="I32">
            <v>-9187.8799999999992</v>
          </cell>
          <cell r="J32">
            <v>-73096.89</v>
          </cell>
          <cell r="K32">
            <v>0</v>
          </cell>
          <cell r="L32">
            <v>0</v>
          </cell>
          <cell r="M32">
            <v>-14190</v>
          </cell>
          <cell r="N32">
            <v>0</v>
          </cell>
          <cell r="O32">
            <v>0</v>
          </cell>
        </row>
        <row r="33">
          <cell r="A33" t="str">
            <v>Change in Net cash provided by investing activities</v>
          </cell>
          <cell r="C33">
            <v>0</v>
          </cell>
          <cell r="D33">
            <v>0</v>
          </cell>
          <cell r="E33">
            <v>0</v>
          </cell>
          <cell r="F33">
            <v>0</v>
          </cell>
          <cell r="G33">
            <v>-117597.12</v>
          </cell>
          <cell r="H33">
            <v>-6650</v>
          </cell>
          <cell r="I33">
            <v>-9187.8799999999992</v>
          </cell>
          <cell r="J33">
            <v>-73096.89</v>
          </cell>
          <cell r="K33">
            <v>0</v>
          </cell>
          <cell r="L33">
            <v>0</v>
          </cell>
          <cell r="M33">
            <v>-14190</v>
          </cell>
          <cell r="N33">
            <v>0</v>
          </cell>
          <cell r="O33">
            <v>0</v>
          </cell>
        </row>
        <row r="34">
          <cell r="A34" t="str">
            <v>Change in Net borrowings/(payments) on debt</v>
          </cell>
          <cell r="C34">
            <v>1165103.95</v>
          </cell>
          <cell r="D34">
            <v>-1459853.04</v>
          </cell>
          <cell r="E34">
            <v>377105.08</v>
          </cell>
          <cell r="F34">
            <v>813352.79</v>
          </cell>
          <cell r="G34">
            <v>1053014.1299999999</v>
          </cell>
          <cell r="H34">
            <v>25716.74</v>
          </cell>
          <cell r="I34">
            <v>532947.81999999995</v>
          </cell>
          <cell r="J34">
            <v>1970848.3</v>
          </cell>
          <cell r="K34">
            <v>-1720222.64</v>
          </cell>
          <cell r="L34">
            <v>-3134315.45</v>
          </cell>
          <cell r="M34">
            <v>859939.06</v>
          </cell>
          <cell r="N34">
            <v>404311.13</v>
          </cell>
          <cell r="O34">
            <v>-6895296.6299999999</v>
          </cell>
        </row>
        <row r="35">
          <cell r="A35" t="str">
            <v>Change in Distributions</v>
          </cell>
          <cell r="C35">
            <v>0</v>
          </cell>
          <cell r="D35">
            <v>0</v>
          </cell>
          <cell r="E35">
            <v>0</v>
          </cell>
          <cell r="F35">
            <v>0</v>
          </cell>
          <cell r="G35">
            <v>0</v>
          </cell>
          <cell r="H35">
            <v>0</v>
          </cell>
          <cell r="I35">
            <v>0</v>
          </cell>
          <cell r="J35">
            <v>-1000000</v>
          </cell>
          <cell r="K35">
            <v>0</v>
          </cell>
          <cell r="L35">
            <v>0</v>
          </cell>
          <cell r="M35">
            <v>0</v>
          </cell>
          <cell r="N35">
            <v>-1000000</v>
          </cell>
          <cell r="O35">
            <v>0</v>
          </cell>
        </row>
        <row r="36">
          <cell r="A36" t="str">
            <v>Change in Net cash used in financing activitity</v>
          </cell>
          <cell r="C36">
            <v>1165103.95</v>
          </cell>
          <cell r="D36">
            <v>-1459853.04</v>
          </cell>
          <cell r="E36">
            <v>377105.08</v>
          </cell>
          <cell r="F36">
            <v>813352.79</v>
          </cell>
          <cell r="G36">
            <v>1053014.1299999999</v>
          </cell>
          <cell r="H36">
            <v>25716.74</v>
          </cell>
          <cell r="I36">
            <v>532947.81999999995</v>
          </cell>
          <cell r="J36">
            <v>970848.3</v>
          </cell>
          <cell r="K36">
            <v>-1720222.64</v>
          </cell>
          <cell r="L36">
            <v>-3134315.45</v>
          </cell>
          <cell r="M36">
            <v>859939.06</v>
          </cell>
          <cell r="N36">
            <v>-595688.87</v>
          </cell>
          <cell r="O36">
            <v>-6895296.6299999999</v>
          </cell>
        </row>
        <row r="37">
          <cell r="A37" t="str">
            <v>Net increase in cash</v>
          </cell>
          <cell r="C37">
            <v>-886604.81</v>
          </cell>
          <cell r="D37">
            <v>1936262.18</v>
          </cell>
          <cell r="E37">
            <v>-303125.46000000002</v>
          </cell>
          <cell r="F37">
            <v>1783548.36</v>
          </cell>
          <cell r="G37">
            <v>-3545300.97</v>
          </cell>
          <cell r="H37">
            <v>415165.15</v>
          </cell>
          <cell r="I37">
            <v>914843.33</v>
          </cell>
          <cell r="J37">
            <v>1432270.51</v>
          </cell>
          <cell r="K37">
            <v>-291504.78999999998</v>
          </cell>
          <cell r="L37">
            <v>-3381005.65</v>
          </cell>
          <cell r="M37">
            <v>3593319.6</v>
          </cell>
          <cell r="N37">
            <v>-84190.66</v>
          </cell>
          <cell r="O37">
            <v>1471921.93</v>
          </cell>
        </row>
        <row r="38">
          <cell r="A38" t="str">
            <v>Cash, beginning of period</v>
          </cell>
          <cell r="C38">
            <v>-1226003.46</v>
          </cell>
          <cell r="D38">
            <v>-2112608.27</v>
          </cell>
          <cell r="E38">
            <v>-176346.09</v>
          </cell>
          <cell r="F38">
            <v>-479471.55</v>
          </cell>
          <cell r="G38">
            <v>1304076.81</v>
          </cell>
          <cell r="H38">
            <v>-2241224.16</v>
          </cell>
          <cell r="I38">
            <v>-1826059.01</v>
          </cell>
          <cell r="J38">
            <v>-911215.68</v>
          </cell>
          <cell r="K38">
            <v>521054.83</v>
          </cell>
          <cell r="L38">
            <v>229550.04</v>
          </cell>
          <cell r="M38">
            <v>-3151455.61</v>
          </cell>
          <cell r="N38">
            <v>441863.99</v>
          </cell>
          <cell r="O38">
            <v>357673.33</v>
          </cell>
        </row>
        <row r="39">
          <cell r="A39" t="str">
            <v>Cash, end of period</v>
          </cell>
          <cell r="C39">
            <v>-2112608.27</v>
          </cell>
          <cell r="D39">
            <v>-176346.09</v>
          </cell>
          <cell r="E39">
            <v>-479471.55</v>
          </cell>
          <cell r="F39">
            <v>1304076.81</v>
          </cell>
          <cell r="G39">
            <v>-2241224.16</v>
          </cell>
          <cell r="H39">
            <v>-1826059.01</v>
          </cell>
          <cell r="I39">
            <v>-911215.68</v>
          </cell>
          <cell r="J39">
            <v>521054.83</v>
          </cell>
          <cell r="K39">
            <v>229550.04</v>
          </cell>
          <cell r="L39">
            <v>-3151455.61</v>
          </cell>
          <cell r="M39">
            <v>441863.99</v>
          </cell>
          <cell r="N39">
            <v>357673.33</v>
          </cell>
          <cell r="O39">
            <v>1829595.26</v>
          </cell>
        </row>
        <row r="40">
          <cell r="A40" t="str">
            <v>Change in Accounts Payable</v>
          </cell>
          <cell r="C40">
            <v>-1324517.46</v>
          </cell>
          <cell r="D40">
            <v>706130.14</v>
          </cell>
          <cell r="E40">
            <v>1194193.33</v>
          </cell>
          <cell r="F40">
            <v>-782183.26</v>
          </cell>
          <cell r="G40">
            <v>-3571099.94</v>
          </cell>
          <cell r="H40">
            <v>3934787.99</v>
          </cell>
          <cell r="I40">
            <v>-918509.78</v>
          </cell>
          <cell r="J40">
            <v>-126817.26</v>
          </cell>
          <cell r="K40">
            <v>488087.4</v>
          </cell>
          <cell r="L40">
            <v>635644.53</v>
          </cell>
          <cell r="M40">
            <v>529105.37</v>
          </cell>
          <cell r="N40">
            <v>2335331.96</v>
          </cell>
          <cell r="O40">
            <v>-516489.35</v>
          </cell>
        </row>
        <row r="41">
          <cell r="A41" t="str">
            <v>Cash Per balance sheet</v>
          </cell>
          <cell r="C41">
            <v>-2112608.27</v>
          </cell>
          <cell r="D41">
            <v>-176346.09</v>
          </cell>
          <cell r="E41">
            <v>-479471.55</v>
          </cell>
          <cell r="F41">
            <v>1304076.81</v>
          </cell>
          <cell r="G41">
            <v>-2241224.16</v>
          </cell>
          <cell r="H41">
            <v>-1826059.01</v>
          </cell>
          <cell r="I41">
            <v>-911215.68</v>
          </cell>
          <cell r="J41">
            <v>521054.83</v>
          </cell>
          <cell r="K41">
            <v>229550.04</v>
          </cell>
          <cell r="L41">
            <v>-3151455.61</v>
          </cell>
          <cell r="M41">
            <v>441863.99</v>
          </cell>
          <cell r="N41">
            <v>357673.33</v>
          </cell>
          <cell r="O41">
            <v>1829595.26</v>
          </cell>
        </row>
        <row r="42">
          <cell r="A42" t="str">
            <v>Accrued Liabilities</v>
          </cell>
          <cell r="C42">
            <v>889664.8</v>
          </cell>
          <cell r="D42">
            <v>730542.98</v>
          </cell>
          <cell r="E42">
            <v>883182.16</v>
          </cell>
          <cell r="F42">
            <v>735419.62</v>
          </cell>
          <cell r="G42">
            <v>1209957.72</v>
          </cell>
          <cell r="H42">
            <v>599115</v>
          </cell>
          <cell r="I42">
            <v>1305134.47</v>
          </cell>
          <cell r="J42">
            <v>1624528.74</v>
          </cell>
          <cell r="K42">
            <v>1611405.97</v>
          </cell>
          <cell r="L42">
            <v>1962912.16</v>
          </cell>
          <cell r="M42">
            <v>2567025.6</v>
          </cell>
          <cell r="N42">
            <v>2388948.0099999998</v>
          </cell>
          <cell r="O42">
            <v>2073506.54</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v>2686181.6</v>
          </cell>
          <cell r="D44">
            <v>2220962.6</v>
          </cell>
          <cell r="E44">
            <v>4020710.78</v>
          </cell>
          <cell r="F44">
            <v>3792114.45</v>
          </cell>
          <cell r="G44">
            <v>2583856.59</v>
          </cell>
          <cell r="H44">
            <v>3697481.2</v>
          </cell>
          <cell r="I44">
            <v>3228393.81</v>
          </cell>
          <cell r="J44">
            <v>3843607.4</v>
          </cell>
          <cell r="K44">
            <v>2371827.21</v>
          </cell>
          <cell r="L44">
            <v>2433239.38</v>
          </cell>
          <cell r="M44">
            <v>3817319.39</v>
          </cell>
          <cell r="N44">
            <v>5708688</v>
          </cell>
          <cell r="O44">
            <v>6309729.0999999996</v>
          </cell>
        </row>
        <row r="45">
          <cell r="A45" t="str">
            <v>Prepaid expenses</v>
          </cell>
          <cell r="C45">
            <v>0</v>
          </cell>
          <cell r="D45">
            <v>72188</v>
          </cell>
          <cell r="E45">
            <v>136978</v>
          </cell>
          <cell r="F45">
            <v>147996.70000000001</v>
          </cell>
          <cell r="G45">
            <v>6539.99</v>
          </cell>
          <cell r="H45">
            <v>0</v>
          </cell>
          <cell r="I45">
            <v>45460.76</v>
          </cell>
          <cell r="J45">
            <v>158350.5</v>
          </cell>
          <cell r="K45">
            <v>158350.5</v>
          </cell>
          <cell r="L45">
            <v>52783.5</v>
          </cell>
          <cell r="M45">
            <v>158350.5</v>
          </cell>
          <cell r="N45">
            <v>105566</v>
          </cell>
          <cell r="O45">
            <v>52783</v>
          </cell>
        </row>
        <row r="46">
          <cell r="A46" t="str">
            <v>Other current assets</v>
          </cell>
          <cell r="C46">
            <v>8610</v>
          </cell>
          <cell r="D46">
            <v>8320</v>
          </cell>
          <cell r="E46">
            <v>-185498.4</v>
          </cell>
          <cell r="F46">
            <v>13375</v>
          </cell>
          <cell r="G46">
            <v>27136.59</v>
          </cell>
          <cell r="H46">
            <v>20436.59</v>
          </cell>
          <cell r="I46">
            <v>23036.59</v>
          </cell>
          <cell r="J46">
            <v>13667.63</v>
          </cell>
          <cell r="K46">
            <v>15512.98</v>
          </cell>
          <cell r="L46">
            <v>20525.96</v>
          </cell>
          <cell r="M46">
            <v>11661.1</v>
          </cell>
          <cell r="N46">
            <v>12035.87</v>
          </cell>
          <cell r="O46">
            <v>70377.55</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v>-2112608.27</v>
          </cell>
          <cell r="D49">
            <v>-176346.09</v>
          </cell>
          <cell r="E49">
            <v>-479471.55</v>
          </cell>
          <cell r="F49">
            <v>1304076.81</v>
          </cell>
          <cell r="G49">
            <v>-2241224.16</v>
          </cell>
          <cell r="H49">
            <v>-1826059.01</v>
          </cell>
          <cell r="I49">
            <v>-911215.68</v>
          </cell>
          <cell r="J49">
            <v>521054.83</v>
          </cell>
          <cell r="K49">
            <v>229550.04</v>
          </cell>
          <cell r="L49">
            <v>-3151455.61</v>
          </cell>
          <cell r="M49">
            <v>441863.99</v>
          </cell>
          <cell r="N49">
            <v>357673.33</v>
          </cell>
          <cell r="O49">
            <v>1829595.26</v>
          </cell>
        </row>
        <row r="50">
          <cell r="A50" t="str">
            <v>Accounts Receivable, net</v>
          </cell>
          <cell r="C50">
            <v>25481535.300000001</v>
          </cell>
          <cell r="D50">
            <v>23332238.68</v>
          </cell>
          <cell r="E50">
            <v>23443387.98</v>
          </cell>
          <cell r="F50">
            <v>22498323.039999999</v>
          </cell>
          <cell r="G50">
            <v>22661558.27</v>
          </cell>
          <cell r="H50">
            <v>22690229.27</v>
          </cell>
          <cell r="I50">
            <v>25150211.460000001</v>
          </cell>
          <cell r="J50">
            <v>23684878.390000001</v>
          </cell>
          <cell r="K50">
            <v>23942411.030000001</v>
          </cell>
          <cell r="L50">
            <v>26272808.960000001</v>
          </cell>
          <cell r="M50">
            <v>26079971.170000002</v>
          </cell>
          <cell r="N50">
            <v>31179949.300000001</v>
          </cell>
          <cell r="O50">
            <v>27453367.84</v>
          </cell>
        </row>
        <row r="51">
          <cell r="A51" t="str">
            <v>Costs in excess of billings</v>
          </cell>
          <cell r="C51">
            <v>6263379</v>
          </cell>
          <cell r="D51">
            <v>8009950</v>
          </cell>
          <cell r="E51">
            <v>8061178</v>
          </cell>
          <cell r="F51">
            <v>7932176</v>
          </cell>
          <cell r="G51">
            <v>10189170</v>
          </cell>
          <cell r="H51">
            <v>11365889</v>
          </cell>
          <cell r="I51">
            <v>10661918</v>
          </cell>
          <cell r="J51">
            <v>10873603</v>
          </cell>
          <cell r="K51">
            <v>12636549</v>
          </cell>
          <cell r="L51">
            <v>13887285</v>
          </cell>
          <cell r="M51">
            <v>15723731</v>
          </cell>
          <cell r="N51">
            <v>12267937</v>
          </cell>
          <cell r="O51">
            <v>10395589</v>
          </cell>
        </row>
        <row r="52">
          <cell r="A52" t="str">
            <v>Other PP&amp;E</v>
          </cell>
          <cell r="C52">
            <v>1140987.53</v>
          </cell>
          <cell r="D52">
            <v>1140987.53</v>
          </cell>
          <cell r="E52">
            <v>1140987.53</v>
          </cell>
          <cell r="F52">
            <v>1140987.53</v>
          </cell>
          <cell r="G52">
            <v>1258584.6499999999</v>
          </cell>
          <cell r="H52">
            <v>1265234.6499999999</v>
          </cell>
          <cell r="I52">
            <v>1250019.6299999999</v>
          </cell>
          <cell r="J52">
            <v>1323116.52</v>
          </cell>
          <cell r="K52">
            <v>1323116.52</v>
          </cell>
          <cell r="L52">
            <v>1323116.52</v>
          </cell>
          <cell r="M52">
            <v>1337306.52</v>
          </cell>
          <cell r="N52">
            <v>1337306.52</v>
          </cell>
          <cell r="O52">
            <v>1337306.52</v>
          </cell>
        </row>
        <row r="53">
          <cell r="A53" t="str">
            <v>Land and building improvements</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Accumulated Depreciation</v>
          </cell>
          <cell r="C54">
            <v>679770.45</v>
          </cell>
          <cell r="D54">
            <v>698711.94</v>
          </cell>
          <cell r="E54">
            <v>715006.74</v>
          </cell>
          <cell r="F54">
            <v>731301.54</v>
          </cell>
          <cell r="G54">
            <v>749904.97</v>
          </cell>
          <cell r="H54">
            <v>768842.91</v>
          </cell>
          <cell r="I54">
            <v>763683.43</v>
          </cell>
          <cell r="J54">
            <v>783452.85</v>
          </cell>
          <cell r="K54">
            <v>802961.19</v>
          </cell>
          <cell r="L54">
            <v>822469.53</v>
          </cell>
          <cell r="M54">
            <v>842377.87</v>
          </cell>
          <cell r="N54">
            <v>862286.21</v>
          </cell>
          <cell r="O54">
            <v>882194.55</v>
          </cell>
        </row>
        <row r="55">
          <cell r="A55" t="str">
            <v>Other long term assets</v>
          </cell>
          <cell r="C55">
            <v>21945.279999999999</v>
          </cell>
          <cell r="D55">
            <v>21945.279999999999</v>
          </cell>
          <cell r="E55">
            <v>23358.639999999999</v>
          </cell>
          <cell r="F55">
            <v>23358.639999999999</v>
          </cell>
          <cell r="G55">
            <v>2233719.64</v>
          </cell>
          <cell r="H55">
            <v>2184161.8199999998</v>
          </cell>
          <cell r="I55">
            <v>2267032.8199999998</v>
          </cell>
          <cell r="J55">
            <v>2264099.8199999998</v>
          </cell>
          <cell r="K55">
            <v>2305928.8199999998</v>
          </cell>
          <cell r="L55">
            <v>2358659.4900000002</v>
          </cell>
          <cell r="M55">
            <v>2427511.5299999998</v>
          </cell>
          <cell r="N55">
            <v>2483253.5299999998</v>
          </cell>
          <cell r="O55">
            <v>2492505.44</v>
          </cell>
        </row>
        <row r="56">
          <cell r="A56" t="str">
            <v>Goodwill and intangibles, net</v>
          </cell>
          <cell r="C56">
            <v>38503216.420000002</v>
          </cell>
          <cell r="D56">
            <v>38503216.420000002</v>
          </cell>
          <cell r="E56">
            <v>38503216.420000002</v>
          </cell>
          <cell r="F56">
            <v>38503216.420000002</v>
          </cell>
          <cell r="G56">
            <v>38503216.420000002</v>
          </cell>
          <cell r="H56">
            <v>38503216.420000002</v>
          </cell>
          <cell r="I56">
            <v>38503216.420000002</v>
          </cell>
          <cell r="J56">
            <v>38503216.420000002</v>
          </cell>
          <cell r="K56">
            <v>38503216.420000002</v>
          </cell>
          <cell r="L56">
            <v>38503216.420000002</v>
          </cell>
          <cell r="M56">
            <v>38503216.420000002</v>
          </cell>
          <cell r="N56">
            <v>38503216.420000002</v>
          </cell>
          <cell r="O56">
            <v>38503216.420000002</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2654393</v>
          </cell>
          <cell r="D58">
            <v>3897220</v>
          </cell>
          <cell r="E58">
            <v>3051596</v>
          </cell>
          <cell r="F58">
            <v>3211086</v>
          </cell>
          <cell r="G58">
            <v>4284578</v>
          </cell>
          <cell r="H58">
            <v>2725999.53</v>
          </cell>
          <cell r="I58">
            <v>3784998.04</v>
          </cell>
          <cell r="J58">
            <v>2759876</v>
          </cell>
          <cell r="K58">
            <v>2803803</v>
          </cell>
          <cell r="L58">
            <v>2707814</v>
          </cell>
          <cell r="M58">
            <v>4510456</v>
          </cell>
          <cell r="N58">
            <v>5017025</v>
          </cell>
          <cell r="O58">
            <v>7069338.0199999996</v>
          </cell>
        </row>
        <row r="59">
          <cell r="A59" t="str">
            <v>Accounts payable</v>
          </cell>
          <cell r="C59">
            <v>10761678.640000001</v>
          </cell>
          <cell r="D59">
            <v>11467808.779999999</v>
          </cell>
          <cell r="E59">
            <v>12662002.109999999</v>
          </cell>
          <cell r="F59">
            <v>11879818.85</v>
          </cell>
          <cell r="G59">
            <v>8308718.9100000001</v>
          </cell>
          <cell r="H59">
            <v>12243506.9</v>
          </cell>
          <cell r="I59">
            <v>11324997.119999999</v>
          </cell>
          <cell r="J59">
            <v>11198179.859999999</v>
          </cell>
          <cell r="K59">
            <v>11686267.26</v>
          </cell>
          <cell r="L59">
            <v>12321911.789999999</v>
          </cell>
          <cell r="M59">
            <v>12851017.16</v>
          </cell>
          <cell r="N59">
            <v>15186349.119999999</v>
          </cell>
          <cell r="O59">
            <v>14669859.77</v>
          </cell>
        </row>
        <row r="60">
          <cell r="A60" t="str">
            <v>Change in Other Assets</v>
          </cell>
          <cell r="C60">
            <v>15</v>
          </cell>
          <cell r="D60">
            <v>290</v>
          </cell>
          <cell r="E60">
            <v>192405.04</v>
          </cell>
          <cell r="F60">
            <v>-198873.4</v>
          </cell>
          <cell r="G60">
            <v>-2224122.59</v>
          </cell>
          <cell r="H60">
            <v>56257.82</v>
          </cell>
          <cell r="I60">
            <v>-85471</v>
          </cell>
          <cell r="J60">
            <v>12301.96</v>
          </cell>
          <cell r="K60">
            <v>-43674.35</v>
          </cell>
          <cell r="L60">
            <v>-57743.65</v>
          </cell>
          <cell r="M60">
            <v>-59987.18</v>
          </cell>
          <cell r="N60">
            <v>-56116.77</v>
          </cell>
          <cell r="O60">
            <v>-67593.59</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829269.66</v>
          </cell>
          <cell r="D62">
            <v>788094.32</v>
          </cell>
          <cell r="E62">
            <v>746918.98</v>
          </cell>
          <cell r="F62">
            <v>705743.64</v>
          </cell>
          <cell r="G62">
            <v>664568.30000000005</v>
          </cell>
          <cell r="H62">
            <v>623392.96</v>
          </cell>
          <cell r="I62">
            <v>582217.61</v>
          </cell>
          <cell r="J62">
            <v>541042.27</v>
          </cell>
          <cell r="K62">
            <v>499866.93</v>
          </cell>
          <cell r="L62">
            <v>458691.59</v>
          </cell>
          <cell r="M62">
            <v>417516.25</v>
          </cell>
          <cell r="N62">
            <v>378099.86</v>
          </cell>
          <cell r="O62">
            <v>257091.65</v>
          </cell>
        </row>
        <row r="63">
          <cell r="A63" t="str">
            <v>Long term debt - BMHC</v>
          </cell>
          <cell r="C63">
            <v>10217277.300000001</v>
          </cell>
          <cell r="D63">
            <v>8798599.5999999996</v>
          </cell>
          <cell r="E63">
            <v>9216880.0199999996</v>
          </cell>
          <cell r="F63">
            <v>10071408.15</v>
          </cell>
          <cell r="G63">
            <v>11165597.619999999</v>
          </cell>
          <cell r="H63">
            <v>11232489.699999999</v>
          </cell>
          <cell r="I63">
            <v>11806612.869999999</v>
          </cell>
          <cell r="J63">
            <v>13818636.51</v>
          </cell>
          <cell r="K63">
            <v>12139589.210000001</v>
          </cell>
          <cell r="L63">
            <v>9046449.0999999996</v>
          </cell>
          <cell r="M63">
            <v>9947563.5</v>
          </cell>
          <cell r="N63">
            <v>10391291.02</v>
          </cell>
          <cell r="O63">
            <v>3617002.6</v>
          </cell>
        </row>
        <row r="64">
          <cell r="A64" t="str">
            <v>Intercompany debt</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Retained Earnings</v>
          </cell>
          <cell r="C65">
            <v>42761447.520000003</v>
          </cell>
          <cell r="D65">
            <v>42761447.520000003</v>
          </cell>
          <cell r="E65">
            <v>42761447.520000003</v>
          </cell>
          <cell r="F65">
            <v>42761447.520000003</v>
          </cell>
          <cell r="G65">
            <v>42761447.520000003</v>
          </cell>
          <cell r="H65">
            <v>42761447.520000003</v>
          </cell>
          <cell r="I65">
            <v>42761447.520000003</v>
          </cell>
          <cell r="J65">
            <v>41761447.520000003</v>
          </cell>
          <cell r="K65">
            <v>48530556.009999998</v>
          </cell>
          <cell r="L65">
            <v>48530556.009999998</v>
          </cell>
          <cell r="M65">
            <v>48530556.009999998</v>
          </cell>
          <cell r="N65">
            <v>47530556.009999998</v>
          </cell>
          <cell r="O65">
            <v>47530556.009999998</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v>0</v>
          </cell>
          <cell r="L68">
            <v>0</v>
          </cell>
          <cell r="M68">
            <v>0</v>
          </cell>
          <cell r="N68">
            <v>0</v>
          </cell>
          <cell r="O68">
            <v>0</v>
          </cell>
        </row>
        <row r="69">
          <cell r="A69" t="str">
            <v>Current Income</v>
          </cell>
          <cell r="C69">
            <v>1959796.81</v>
          </cell>
          <cell r="D69">
            <v>2678150.42</v>
          </cell>
          <cell r="E69">
            <v>3241988.83</v>
          </cell>
          <cell r="F69">
            <v>3800636.05</v>
          </cell>
          <cell r="G69">
            <v>4546083.55</v>
          </cell>
          <cell r="H69">
            <v>5177250.03</v>
          </cell>
          <cell r="I69">
            <v>6040048.9199999999</v>
          </cell>
          <cell r="J69">
            <v>6769108.4900000002</v>
          </cell>
          <cell r="K69">
            <v>1402302.24</v>
          </cell>
          <cell r="L69">
            <v>3759276.29</v>
          </cell>
          <cell r="M69">
            <v>6663931.6399999997</v>
          </cell>
          <cell r="N69">
            <v>7950194.71</v>
          </cell>
          <cell r="O69">
            <v>10013656.52</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sheetData>
      <sheetData sheetId="35" refreshError="1">
        <row r="1">
          <cell r="B1" t="str">
            <v>Month</v>
          </cell>
          <cell r="C1" t="str">
            <v>August, 2004</v>
          </cell>
          <cell r="D1" t="str">
            <v>September, 2004</v>
          </cell>
          <cell r="E1" t="str">
            <v>October, 2004</v>
          </cell>
          <cell r="F1" t="str">
            <v>November, 2004</v>
          </cell>
          <cell r="G1" t="str">
            <v>December, 2004</v>
          </cell>
          <cell r="H1" t="str">
            <v>January, 2005</v>
          </cell>
          <cell r="I1" t="str">
            <v>February, 2005</v>
          </cell>
          <cell r="J1" t="str">
            <v>March, 2005</v>
          </cell>
          <cell r="K1" t="str">
            <v>April, 2005</v>
          </cell>
          <cell r="L1" t="str">
            <v>May, 2005</v>
          </cell>
        </row>
        <row r="2">
          <cell r="A2" t="str">
            <v>Metrics</v>
          </cell>
        </row>
        <row r="3">
          <cell r="A3" t="str">
            <v>Net Income</v>
          </cell>
          <cell r="C3">
            <v>0</v>
          </cell>
          <cell r="D3">
            <v>-216742.8</v>
          </cell>
          <cell r="E3">
            <v>-125838.93</v>
          </cell>
          <cell r="F3">
            <v>162491.42000000001</v>
          </cell>
          <cell r="G3">
            <v>-5777.87</v>
          </cell>
          <cell r="H3">
            <v>82016.75</v>
          </cell>
          <cell r="I3">
            <v>103138.56</v>
          </cell>
          <cell r="J3">
            <v>134969.01</v>
          </cell>
          <cell r="K3">
            <v>109298.01</v>
          </cell>
          <cell r="L3">
            <v>118140.7</v>
          </cell>
        </row>
        <row r="4">
          <cell r="A4" t="str">
            <v>Total Liabilities &amp; Equity</v>
          </cell>
          <cell r="C4">
            <v>0</v>
          </cell>
          <cell r="D4">
            <v>8408793.9499999993</v>
          </cell>
          <cell r="E4">
            <v>8696407.4499999993</v>
          </cell>
          <cell r="F4">
            <v>8784023.7400000002</v>
          </cell>
          <cell r="G4">
            <v>9337946.870000001</v>
          </cell>
          <cell r="H4">
            <v>9223781.7199999988</v>
          </cell>
          <cell r="I4">
            <v>9645438.8000000007</v>
          </cell>
          <cell r="J4">
            <v>10254896.27</v>
          </cell>
          <cell r="K4">
            <v>9895233.6999999993</v>
          </cell>
          <cell r="L4">
            <v>10283750.440000001</v>
          </cell>
        </row>
        <row r="5">
          <cell r="A5" t="str">
            <v>Total Long Term Liabilities</v>
          </cell>
          <cell r="C5">
            <v>0</v>
          </cell>
          <cell r="D5">
            <v>3317032.18</v>
          </cell>
          <cell r="E5">
            <v>3189731.05</v>
          </cell>
          <cell r="F5">
            <v>3025006.46</v>
          </cell>
          <cell r="G5">
            <v>3106812.64</v>
          </cell>
          <cell r="H5">
            <v>2940211.05</v>
          </cell>
          <cell r="I5">
            <v>3083154.39</v>
          </cell>
          <cell r="J5">
            <v>3384271.15</v>
          </cell>
          <cell r="K5">
            <v>2968278.44</v>
          </cell>
          <cell r="L5">
            <v>3808243.04</v>
          </cell>
        </row>
        <row r="6">
          <cell r="A6" t="str">
            <v>Total Equity</v>
          </cell>
          <cell r="C6">
            <v>0</v>
          </cell>
          <cell r="D6">
            <v>4341268.16</v>
          </cell>
          <cell r="E6">
            <v>4236896.2300000004</v>
          </cell>
          <cell r="F6">
            <v>4399387.6500000004</v>
          </cell>
          <cell r="G6">
            <v>4393609.78</v>
          </cell>
          <cell r="H6">
            <v>4475626.53</v>
          </cell>
          <cell r="I6">
            <v>4578765.09</v>
          </cell>
          <cell r="J6">
            <v>4713734.0999999996</v>
          </cell>
          <cell r="K6">
            <v>4823032.1100000003</v>
          </cell>
          <cell r="L6">
            <v>4841172.8099999996</v>
          </cell>
        </row>
        <row r="7">
          <cell r="A7" t="str">
            <v>Total Current Liabilities</v>
          </cell>
          <cell r="C7">
            <v>0</v>
          </cell>
          <cell r="D7">
            <v>750493.61</v>
          </cell>
          <cell r="E7">
            <v>1269780.17</v>
          </cell>
          <cell r="F7">
            <v>1359629.63</v>
          </cell>
          <cell r="G7">
            <v>1837524.45</v>
          </cell>
          <cell r="H7">
            <v>1807944.14</v>
          </cell>
          <cell r="I7">
            <v>1983519.32</v>
          </cell>
          <cell r="J7">
            <v>2156891.02</v>
          </cell>
          <cell r="K7">
            <v>2103923.15</v>
          </cell>
          <cell r="L7">
            <v>1634334.59</v>
          </cell>
        </row>
        <row r="8">
          <cell r="A8" t="str">
            <v>Total Assets</v>
          </cell>
          <cell r="C8">
            <v>0</v>
          </cell>
          <cell r="D8">
            <v>8408793.9499999993</v>
          </cell>
          <cell r="E8">
            <v>8696407.4499999993</v>
          </cell>
          <cell r="F8">
            <v>8784023.7400000002</v>
          </cell>
          <cell r="G8">
            <v>9337946.870000001</v>
          </cell>
          <cell r="H8">
            <v>9223781.7200000007</v>
          </cell>
          <cell r="I8">
            <v>9645438.8000000007</v>
          </cell>
          <cell r="J8">
            <v>10254896.270000001</v>
          </cell>
          <cell r="K8">
            <v>9895233.6999999993</v>
          </cell>
          <cell r="L8">
            <v>10283750.440000001</v>
          </cell>
        </row>
        <row r="9">
          <cell r="A9" t="str">
            <v>Total Other Assets</v>
          </cell>
          <cell r="C9">
            <v>0</v>
          </cell>
          <cell r="D9">
            <v>3229200.52</v>
          </cell>
          <cell r="E9">
            <v>2962117.96</v>
          </cell>
          <cell r="F9">
            <v>2942840.18</v>
          </cell>
          <cell r="G9">
            <v>2923562.4</v>
          </cell>
          <cell r="H9">
            <v>2904284.62</v>
          </cell>
          <cell r="I9">
            <v>2894697.08</v>
          </cell>
          <cell r="J9">
            <v>2875904.3</v>
          </cell>
          <cell r="K9">
            <v>2856626.52</v>
          </cell>
          <cell r="L9">
            <v>2837348.74</v>
          </cell>
        </row>
        <row r="10">
          <cell r="A10" t="str">
            <v>Net PP&amp;E</v>
          </cell>
          <cell r="C10">
            <v>0</v>
          </cell>
          <cell r="D10">
            <v>1321269.25</v>
          </cell>
          <cell r="E10">
            <v>1284726.53</v>
          </cell>
          <cell r="F10">
            <v>1256332.57</v>
          </cell>
          <cell r="G10">
            <v>1219928.57</v>
          </cell>
          <cell r="H10">
            <v>1183527.51</v>
          </cell>
          <cell r="I10">
            <v>1147638.3600000001</v>
          </cell>
          <cell r="J10">
            <v>1110281.57</v>
          </cell>
          <cell r="K10">
            <v>1074771.0900000001</v>
          </cell>
          <cell r="L10">
            <v>1041716.98</v>
          </cell>
        </row>
        <row r="11">
          <cell r="A11" t="str">
            <v>Total Current Assets</v>
          </cell>
          <cell r="C11">
            <v>0</v>
          </cell>
          <cell r="D11">
            <v>3858324.18</v>
          </cell>
          <cell r="E11">
            <v>4449562.96</v>
          </cell>
          <cell r="F11">
            <v>4584850.99</v>
          </cell>
          <cell r="G11">
            <v>5194455.9000000004</v>
          </cell>
          <cell r="H11">
            <v>5135969.59</v>
          </cell>
          <cell r="I11">
            <v>5603103.3600000003</v>
          </cell>
          <cell r="J11">
            <v>6268710.4000000013</v>
          </cell>
          <cell r="K11">
            <v>5963836.0899999989</v>
          </cell>
          <cell r="L11">
            <v>6404684.7200000007</v>
          </cell>
        </row>
        <row r="12">
          <cell r="A12" t="str">
            <v>Revenue</v>
          </cell>
          <cell r="C12" t="str">
            <v>0</v>
          </cell>
          <cell r="D12">
            <v>850540.06</v>
          </cell>
          <cell r="E12">
            <v>1986791.35</v>
          </cell>
          <cell r="F12">
            <v>2102981.81</v>
          </cell>
          <cell r="G12">
            <v>2196835.91</v>
          </cell>
          <cell r="H12">
            <v>1918405.34</v>
          </cell>
          <cell r="I12">
            <v>1917367.18</v>
          </cell>
          <cell r="J12">
            <v>1984930.84</v>
          </cell>
          <cell r="K12">
            <v>1986321.75</v>
          </cell>
          <cell r="L12">
            <v>2108078.84</v>
          </cell>
        </row>
        <row r="13">
          <cell r="A13" t="str">
            <v>Total Cost of Goods Sold</v>
          </cell>
          <cell r="C13">
            <v>0</v>
          </cell>
          <cell r="D13">
            <v>787964.66</v>
          </cell>
          <cell r="E13">
            <v>1805060.53</v>
          </cell>
          <cell r="F13">
            <v>1593199.15</v>
          </cell>
          <cell r="G13">
            <v>1833958.22</v>
          </cell>
          <cell r="H13">
            <v>1522947.05</v>
          </cell>
          <cell r="I13">
            <v>1509051.3</v>
          </cell>
          <cell r="J13">
            <v>1555506.2</v>
          </cell>
          <cell r="K13">
            <v>1607654.2</v>
          </cell>
          <cell r="L13">
            <v>1687452.71</v>
          </cell>
        </row>
        <row r="14">
          <cell r="A14" t="str">
            <v>Gross Profit</v>
          </cell>
          <cell r="C14">
            <v>0</v>
          </cell>
          <cell r="D14">
            <v>62575.4</v>
          </cell>
          <cell r="E14">
            <v>181730.82</v>
          </cell>
          <cell r="F14">
            <v>509782.66</v>
          </cell>
          <cell r="G14">
            <v>362877.69</v>
          </cell>
          <cell r="H14">
            <v>395458.29</v>
          </cell>
          <cell r="I14">
            <v>408315.88</v>
          </cell>
          <cell r="J14">
            <v>429424.64000000001</v>
          </cell>
          <cell r="K14">
            <v>378667.55</v>
          </cell>
          <cell r="L14">
            <v>420626.13</v>
          </cell>
        </row>
        <row r="15">
          <cell r="A15" t="str">
            <v>Total S, G &amp; A</v>
          </cell>
          <cell r="C15">
            <v>0</v>
          </cell>
          <cell r="D15">
            <v>265318.05</v>
          </cell>
          <cell r="E15">
            <v>250560.01</v>
          </cell>
          <cell r="F15">
            <v>313234.67</v>
          </cell>
          <cell r="G15">
            <v>335932.96</v>
          </cell>
          <cell r="H15">
            <v>279955.28999999998</v>
          </cell>
          <cell r="I15">
            <v>271927.24</v>
          </cell>
          <cell r="J15">
            <v>259721.62</v>
          </cell>
          <cell r="K15">
            <v>235229.7</v>
          </cell>
          <cell r="L15">
            <v>270861.51</v>
          </cell>
        </row>
        <row r="16">
          <cell r="A16" t="str">
            <v>Total Other (Income)/Loss</v>
          </cell>
          <cell r="C16">
            <v>0</v>
          </cell>
          <cell r="D16">
            <v>0</v>
          </cell>
          <cell r="E16">
            <v>0</v>
          </cell>
          <cell r="F16">
            <v>0</v>
          </cell>
          <cell r="G16">
            <v>27.69</v>
          </cell>
          <cell r="H16">
            <v>0</v>
          </cell>
          <cell r="I16">
            <v>0</v>
          </cell>
          <cell r="J16">
            <v>0</v>
          </cell>
          <cell r="K16">
            <v>0</v>
          </cell>
          <cell r="L16">
            <v>0</v>
          </cell>
        </row>
        <row r="17">
          <cell r="A17" t="str">
            <v>EBITA</v>
          </cell>
          <cell r="C17">
            <v>0</v>
          </cell>
          <cell r="D17">
            <v>-202742.65</v>
          </cell>
          <cell r="E17">
            <v>-68829.19</v>
          </cell>
          <cell r="F17">
            <v>196547.99</v>
          </cell>
          <cell r="G17">
            <v>26917.040000000001</v>
          </cell>
          <cell r="H17">
            <v>115503</v>
          </cell>
          <cell r="I17">
            <v>136388.64000000001</v>
          </cell>
          <cell r="J17">
            <v>169703.02</v>
          </cell>
          <cell r="K17">
            <v>143437.85</v>
          </cell>
          <cell r="L17">
            <v>149764.62</v>
          </cell>
        </row>
        <row r="18">
          <cell r="A18" t="str">
            <v>Depreciation Expense</v>
          </cell>
          <cell r="C18">
            <v>0</v>
          </cell>
          <cell r="D18">
            <v>36290.97</v>
          </cell>
          <cell r="E18">
            <v>36435.72</v>
          </cell>
          <cell r="F18">
            <v>37326.550000000003</v>
          </cell>
          <cell r="G18">
            <v>36369.97</v>
          </cell>
          <cell r="H18">
            <v>36401.06</v>
          </cell>
          <cell r="I18">
            <v>35889.15</v>
          </cell>
          <cell r="J18">
            <v>37321.730000000003</v>
          </cell>
          <cell r="K18">
            <v>35510.480000000003</v>
          </cell>
          <cell r="L18">
            <v>33054.11</v>
          </cell>
        </row>
        <row r="19">
          <cell r="A19" t="str">
            <v>Intangible Amortization</v>
          </cell>
          <cell r="C19" t="str">
            <v>0</v>
          </cell>
          <cell r="D19" t="str">
            <v>0</v>
          </cell>
          <cell r="E19">
            <v>38555.56</v>
          </cell>
          <cell r="F19">
            <v>19277.78</v>
          </cell>
          <cell r="G19">
            <v>19277.78</v>
          </cell>
          <cell r="H19">
            <v>19277.78</v>
          </cell>
          <cell r="I19">
            <v>19277.78</v>
          </cell>
          <cell r="J19">
            <v>19277.78</v>
          </cell>
          <cell r="K19">
            <v>19277.78</v>
          </cell>
          <cell r="L19">
            <v>19277.78</v>
          </cell>
        </row>
        <row r="20">
          <cell r="A20" t="str">
            <v>Intangible Accum. Amortization</v>
          </cell>
          <cell r="C20" t="str">
            <v>0</v>
          </cell>
          <cell r="D20" t="str">
            <v>0</v>
          </cell>
          <cell r="E20">
            <v>-38555.56</v>
          </cell>
          <cell r="F20">
            <v>-57833.34</v>
          </cell>
          <cell r="G20">
            <v>-77111.12</v>
          </cell>
          <cell r="H20">
            <v>-96388.9</v>
          </cell>
          <cell r="I20">
            <v>-115666.68</v>
          </cell>
          <cell r="J20">
            <v>-134944.46</v>
          </cell>
          <cell r="K20">
            <v>-154222.24</v>
          </cell>
          <cell r="L20">
            <v>-173500.02</v>
          </cell>
        </row>
        <row r="21">
          <cell r="A21" t="str">
            <v>LT Equipment Expense</v>
          </cell>
          <cell r="C21" t="str">
            <v>0</v>
          </cell>
          <cell r="D21">
            <v>1084.27</v>
          </cell>
          <cell r="E21">
            <v>1084.27</v>
          </cell>
          <cell r="F21">
            <v>1084.27</v>
          </cell>
          <cell r="G21">
            <v>1084.27</v>
          </cell>
          <cell r="H21">
            <v>1084.27</v>
          </cell>
          <cell r="I21">
            <v>1094.19</v>
          </cell>
          <cell r="J21">
            <v>1089.23</v>
          </cell>
          <cell r="K21">
            <v>1089.23</v>
          </cell>
          <cell r="L21">
            <v>1055.42</v>
          </cell>
        </row>
        <row r="22">
          <cell r="A22" t="str">
            <v>Real Estate Expense</v>
          </cell>
          <cell r="C22" t="str">
            <v>0</v>
          </cell>
          <cell r="D22">
            <v>32120</v>
          </cell>
          <cell r="E22">
            <v>32120</v>
          </cell>
          <cell r="F22">
            <v>40753.24</v>
          </cell>
          <cell r="G22">
            <v>32120</v>
          </cell>
          <cell r="H22">
            <v>32120</v>
          </cell>
          <cell r="I22">
            <v>32120</v>
          </cell>
          <cell r="J22">
            <v>32120</v>
          </cell>
          <cell r="K22">
            <v>32120</v>
          </cell>
          <cell r="L22">
            <v>32120</v>
          </cell>
        </row>
        <row r="23">
          <cell r="A23" t="str">
            <v>Interest Expense</v>
          </cell>
          <cell r="C23" t="str">
            <v>0</v>
          </cell>
          <cell r="D23">
            <v>14000.15</v>
          </cell>
          <cell r="E23">
            <v>18454.18</v>
          </cell>
          <cell r="F23">
            <v>14778.79</v>
          </cell>
          <cell r="G23">
            <v>13417.13</v>
          </cell>
          <cell r="H23">
            <v>14208.47</v>
          </cell>
          <cell r="I23">
            <v>13972.3</v>
          </cell>
          <cell r="J23">
            <v>15456.23</v>
          </cell>
          <cell r="K23">
            <v>14862.06</v>
          </cell>
          <cell r="L23">
            <v>12346.14</v>
          </cell>
        </row>
        <row r="24">
          <cell r="A24" t="str">
            <v>Depreciation &amp; Amortization</v>
          </cell>
          <cell r="C24">
            <v>0</v>
          </cell>
          <cell r="D24">
            <v>36290.97</v>
          </cell>
          <cell r="E24">
            <v>74991.28</v>
          </cell>
          <cell r="F24">
            <v>56604.33</v>
          </cell>
          <cell r="G24">
            <v>55647.75</v>
          </cell>
          <cell r="H24">
            <v>55678.84</v>
          </cell>
          <cell r="I24">
            <v>55166.93</v>
          </cell>
          <cell r="J24">
            <v>56599.51</v>
          </cell>
          <cell r="K24">
            <v>54788.26</v>
          </cell>
          <cell r="L24">
            <v>52331.89</v>
          </cell>
        </row>
        <row r="25">
          <cell r="A25" t="str">
            <v>Change in Receivables</v>
          </cell>
          <cell r="C25">
            <v>0</v>
          </cell>
          <cell r="D25">
            <v>-2517882.48</v>
          </cell>
          <cell r="E25">
            <v>-627653.63</v>
          </cell>
          <cell r="F25">
            <v>-182952.08</v>
          </cell>
          <cell r="G25">
            <v>-212470.12</v>
          </cell>
          <cell r="H25">
            <v>233818.82</v>
          </cell>
          <cell r="I25">
            <v>-490330.25</v>
          </cell>
          <cell r="J25">
            <v>-439773.92</v>
          </cell>
          <cell r="K25">
            <v>269883.59000000003</v>
          </cell>
          <cell r="L25">
            <v>-449599.5</v>
          </cell>
        </row>
        <row r="26">
          <cell r="A26" t="str">
            <v>Change in Inventory</v>
          </cell>
          <cell r="C26">
            <v>0</v>
          </cell>
          <cell r="D26">
            <v>-1268669.57</v>
          </cell>
          <cell r="E26">
            <v>82679.17</v>
          </cell>
          <cell r="F26">
            <v>-128537.11</v>
          </cell>
          <cell r="G26">
            <v>173425.12</v>
          </cell>
          <cell r="H26">
            <v>-97069.23</v>
          </cell>
          <cell r="I26">
            <v>-21985.72</v>
          </cell>
          <cell r="J26">
            <v>-201998.98</v>
          </cell>
          <cell r="K26">
            <v>127038.91</v>
          </cell>
          <cell r="L26">
            <v>-16568.419999999998</v>
          </cell>
        </row>
        <row r="27">
          <cell r="A27" t="str">
            <v>Change in Costs in excess of billings / WIP</v>
          </cell>
          <cell r="C27">
            <v>0</v>
          </cell>
          <cell r="D27">
            <v>0</v>
          </cell>
          <cell r="E27">
            <v>0</v>
          </cell>
          <cell r="F27">
            <v>0</v>
          </cell>
          <cell r="G27">
            <v>0</v>
          </cell>
          <cell r="H27">
            <v>0</v>
          </cell>
          <cell r="I27">
            <v>0</v>
          </cell>
          <cell r="J27">
            <v>0</v>
          </cell>
          <cell r="K27">
            <v>0</v>
          </cell>
          <cell r="L27">
            <v>0</v>
          </cell>
        </row>
        <row r="28">
          <cell r="A28" t="str">
            <v>Change in Prepaid Expenses</v>
          </cell>
          <cell r="C28">
            <v>0</v>
          </cell>
          <cell r="D28">
            <v>-83047.72</v>
          </cell>
          <cell r="E28">
            <v>7775.64</v>
          </cell>
          <cell r="F28">
            <v>-42373.919999999998</v>
          </cell>
          <cell r="G28">
            <v>50790.01</v>
          </cell>
          <cell r="H28">
            <v>-13254.96</v>
          </cell>
          <cell r="I28">
            <v>-35967.89</v>
          </cell>
          <cell r="J28">
            <v>-15597.69</v>
          </cell>
          <cell r="K28">
            <v>8966.9500000000007</v>
          </cell>
          <cell r="L28">
            <v>-29629.16</v>
          </cell>
        </row>
        <row r="29">
          <cell r="A29" t="str">
            <v>Change in Excess billings over costs</v>
          </cell>
          <cell r="C29">
            <v>0</v>
          </cell>
          <cell r="D29">
            <v>0</v>
          </cell>
          <cell r="E29">
            <v>0</v>
          </cell>
          <cell r="F29">
            <v>0</v>
          </cell>
          <cell r="G29">
            <v>0</v>
          </cell>
          <cell r="H29">
            <v>0</v>
          </cell>
          <cell r="I29">
            <v>0</v>
          </cell>
          <cell r="J29">
            <v>0</v>
          </cell>
          <cell r="K29">
            <v>0</v>
          </cell>
          <cell r="L29">
            <v>0</v>
          </cell>
        </row>
        <row r="30">
          <cell r="A30" t="str">
            <v>Change in Accrued Liabilities</v>
          </cell>
          <cell r="C30">
            <v>0</v>
          </cell>
          <cell r="D30">
            <v>132851.65</v>
          </cell>
          <cell r="E30">
            <v>36915.519999999997</v>
          </cell>
          <cell r="F30">
            <v>-57632.94</v>
          </cell>
          <cell r="G30">
            <v>106226.89</v>
          </cell>
          <cell r="H30">
            <v>38149.47</v>
          </cell>
          <cell r="I30">
            <v>-17545.43</v>
          </cell>
          <cell r="J30">
            <v>70421.3</v>
          </cell>
          <cell r="K30">
            <v>-42829.95</v>
          </cell>
          <cell r="L30">
            <v>7977.32</v>
          </cell>
        </row>
        <row r="31">
          <cell r="A31" t="str">
            <v>Change in Net cash provided by Operating actvities</v>
          </cell>
          <cell r="C31">
            <v>0</v>
          </cell>
          <cell r="D31">
            <v>-3468537.95</v>
          </cell>
          <cell r="E31">
            <v>53390.37</v>
          </cell>
          <cell r="F31">
            <v>-74452.72</v>
          </cell>
          <cell r="G31">
            <v>498742.04</v>
          </cell>
          <cell r="H31">
            <v>101706.53</v>
          </cell>
          <cell r="I31">
            <v>-111456.75</v>
          </cell>
          <cell r="J31">
            <v>-304095.73</v>
          </cell>
          <cell r="K31">
            <v>553622.68999999994</v>
          </cell>
          <cell r="L31">
            <v>-793944</v>
          </cell>
        </row>
        <row r="32">
          <cell r="A32" t="str">
            <v>Change in Purchase of PP&amp;E and Intangibles</v>
          </cell>
          <cell r="C32">
            <v>0</v>
          </cell>
          <cell r="D32">
            <v>-4584260.74</v>
          </cell>
          <cell r="E32">
            <v>228634</v>
          </cell>
          <cell r="F32">
            <v>-8932.59</v>
          </cell>
          <cell r="G32">
            <v>34.03</v>
          </cell>
          <cell r="H32">
            <v>0</v>
          </cell>
          <cell r="I32">
            <v>0</v>
          </cell>
          <cell r="J32">
            <v>35.06</v>
          </cell>
          <cell r="K32">
            <v>0</v>
          </cell>
          <cell r="L32">
            <v>0</v>
          </cell>
        </row>
        <row r="33">
          <cell r="A33" t="str">
            <v>Change in Net cash provided by investing activities</v>
          </cell>
          <cell r="C33">
            <v>0</v>
          </cell>
          <cell r="D33">
            <v>-4584260.74</v>
          </cell>
          <cell r="E33">
            <v>228634</v>
          </cell>
          <cell r="F33">
            <v>-8932.59</v>
          </cell>
          <cell r="G33">
            <v>34.03</v>
          </cell>
          <cell r="H33">
            <v>0</v>
          </cell>
          <cell r="I33">
            <v>0</v>
          </cell>
          <cell r="J33">
            <v>35.06</v>
          </cell>
          <cell r="K33">
            <v>0</v>
          </cell>
          <cell r="L33">
            <v>0</v>
          </cell>
        </row>
        <row r="34">
          <cell r="A34" t="str">
            <v>Change in Net borrowings/(payments) on debt</v>
          </cell>
          <cell r="C34">
            <v>0</v>
          </cell>
          <cell r="D34">
            <v>3317032.18</v>
          </cell>
          <cell r="E34">
            <v>-127301.13</v>
          </cell>
          <cell r="F34">
            <v>-164724.59</v>
          </cell>
          <cell r="G34">
            <v>81806.179999999993</v>
          </cell>
          <cell r="H34">
            <v>-166601.59</v>
          </cell>
          <cell r="I34">
            <v>142943.34</v>
          </cell>
          <cell r="J34">
            <v>301116.76</v>
          </cell>
          <cell r="K34">
            <v>-415992.71</v>
          </cell>
          <cell r="L34">
            <v>839964.6</v>
          </cell>
        </row>
        <row r="35">
          <cell r="A35" t="str">
            <v>Change in Distributions</v>
          </cell>
          <cell r="C35">
            <v>0</v>
          </cell>
          <cell r="D35">
            <v>4558010.96</v>
          </cell>
          <cell r="E35">
            <v>21467</v>
          </cell>
          <cell r="F35">
            <v>0</v>
          </cell>
          <cell r="G35">
            <v>0</v>
          </cell>
          <cell r="H35">
            <v>0</v>
          </cell>
          <cell r="I35">
            <v>0</v>
          </cell>
          <cell r="J35">
            <v>0</v>
          </cell>
          <cell r="K35">
            <v>0</v>
          </cell>
          <cell r="L35">
            <v>-100000</v>
          </cell>
        </row>
        <row r="36">
          <cell r="A36" t="str">
            <v>Change in Net cash used in financing activitity</v>
          </cell>
          <cell r="C36">
            <v>0</v>
          </cell>
          <cell r="D36">
            <v>7875043.1399999997</v>
          </cell>
          <cell r="E36">
            <v>-105834.13</v>
          </cell>
          <cell r="F36">
            <v>-164724.59</v>
          </cell>
          <cell r="G36">
            <v>81806.179999999993</v>
          </cell>
          <cell r="H36">
            <v>-166601.59</v>
          </cell>
          <cell r="I36">
            <v>142943.34</v>
          </cell>
          <cell r="J36">
            <v>301116.76</v>
          </cell>
          <cell r="K36">
            <v>-415992.71</v>
          </cell>
          <cell r="L36">
            <v>739964.6</v>
          </cell>
        </row>
        <row r="37">
          <cell r="A37" t="str">
            <v>Net increase in cash</v>
          </cell>
          <cell r="C37">
            <v>0</v>
          </cell>
          <cell r="D37">
            <v>-177755.55</v>
          </cell>
          <cell r="E37">
            <v>176190.24</v>
          </cell>
          <cell r="F37">
            <v>-248109.9</v>
          </cell>
          <cell r="G37">
            <v>580582.25</v>
          </cell>
          <cell r="H37">
            <v>-64895.06</v>
          </cell>
          <cell r="I37">
            <v>31486.59</v>
          </cell>
          <cell r="J37">
            <v>-2943.91</v>
          </cell>
          <cell r="K37">
            <v>137629.98000000001</v>
          </cell>
          <cell r="L37">
            <v>-53979.4</v>
          </cell>
        </row>
        <row r="38">
          <cell r="A38" t="str">
            <v>Cash, beginning of period</v>
          </cell>
          <cell r="C38" t="str">
            <v>0</v>
          </cell>
          <cell r="D38" t="str">
            <v>0</v>
          </cell>
          <cell r="E38">
            <v>-177755.55</v>
          </cell>
          <cell r="F38">
            <v>-1565.31</v>
          </cell>
          <cell r="G38">
            <v>-249675.21</v>
          </cell>
          <cell r="H38">
            <v>330907.03999999998</v>
          </cell>
          <cell r="I38">
            <v>266011.98</v>
          </cell>
          <cell r="J38">
            <v>297498.57</v>
          </cell>
          <cell r="K38">
            <v>294554.65999999997</v>
          </cell>
          <cell r="L38">
            <v>432184.64</v>
          </cell>
        </row>
        <row r="39">
          <cell r="A39" t="str">
            <v>Cash, end of period</v>
          </cell>
          <cell r="C39">
            <v>0</v>
          </cell>
          <cell r="D39">
            <v>-177755.55</v>
          </cell>
          <cell r="E39">
            <v>-1565.31</v>
          </cell>
          <cell r="F39">
            <v>-249675.21</v>
          </cell>
          <cell r="G39">
            <v>330907.03999999998</v>
          </cell>
          <cell r="H39">
            <v>266011.98</v>
          </cell>
          <cell r="I39">
            <v>297498.57</v>
          </cell>
          <cell r="J39">
            <v>294554.65999999997</v>
          </cell>
          <cell r="K39">
            <v>432184.64</v>
          </cell>
          <cell r="L39">
            <v>378205.24</v>
          </cell>
        </row>
        <row r="40">
          <cell r="A40" t="str">
            <v>Change in Accounts Payable</v>
          </cell>
          <cell r="C40">
            <v>0</v>
          </cell>
          <cell r="D40">
            <v>617641.96</v>
          </cell>
          <cell r="E40">
            <v>482371.04</v>
          </cell>
          <cell r="F40">
            <v>147482.4</v>
          </cell>
          <cell r="G40">
            <v>371667.93</v>
          </cell>
          <cell r="H40">
            <v>-67729.78</v>
          </cell>
          <cell r="I40">
            <v>193120.61</v>
          </cell>
          <cell r="J40">
            <v>102950.39999999999</v>
          </cell>
          <cell r="K40">
            <v>-10137.92</v>
          </cell>
          <cell r="L40">
            <v>-477565.88</v>
          </cell>
        </row>
        <row r="41">
          <cell r="A41" t="str">
            <v>Cash Per balance sheet</v>
          </cell>
          <cell r="C41" t="str">
            <v>0</v>
          </cell>
          <cell r="D41">
            <v>-177755.55</v>
          </cell>
          <cell r="E41">
            <v>-1565.31</v>
          </cell>
          <cell r="F41">
            <v>-249675.21</v>
          </cell>
          <cell r="G41">
            <v>330907.03999999998</v>
          </cell>
          <cell r="H41">
            <v>266011.98</v>
          </cell>
          <cell r="I41">
            <v>297498.57</v>
          </cell>
          <cell r="J41">
            <v>294554.65999999997</v>
          </cell>
          <cell r="K41">
            <v>432184.64</v>
          </cell>
          <cell r="L41">
            <v>378205.24</v>
          </cell>
        </row>
        <row r="42">
          <cell r="A42" t="str">
            <v>Accrued Liabilities</v>
          </cell>
          <cell r="C42" t="str">
            <v>0</v>
          </cell>
          <cell r="D42">
            <v>132851.65</v>
          </cell>
          <cell r="E42">
            <v>169767.17</v>
          </cell>
          <cell r="F42">
            <v>112134.23</v>
          </cell>
          <cell r="G42">
            <v>218361.12</v>
          </cell>
          <cell r="H42">
            <v>256510.59</v>
          </cell>
          <cell r="I42">
            <v>238965.16</v>
          </cell>
          <cell r="J42">
            <v>309386.46000000002</v>
          </cell>
          <cell r="K42">
            <v>266556.51</v>
          </cell>
          <cell r="L42">
            <v>274533.83</v>
          </cell>
        </row>
        <row r="43">
          <cell r="A43" t="str">
            <v>Difference</v>
          </cell>
          <cell r="C43">
            <v>0</v>
          </cell>
          <cell r="D43">
            <v>0</v>
          </cell>
          <cell r="E43">
            <v>0</v>
          </cell>
          <cell r="F43">
            <v>0</v>
          </cell>
          <cell r="G43">
            <v>0</v>
          </cell>
          <cell r="H43">
            <v>0</v>
          </cell>
          <cell r="I43">
            <v>0</v>
          </cell>
          <cell r="J43">
            <v>0</v>
          </cell>
          <cell r="K43">
            <v>0</v>
          </cell>
          <cell r="L43">
            <v>0</v>
          </cell>
        </row>
        <row r="44">
          <cell r="A44" t="str">
            <v>Work in process</v>
          </cell>
          <cell r="C44" t="str">
            <v>0</v>
          </cell>
          <cell r="D44" t="str">
            <v>0</v>
          </cell>
          <cell r="E44" t="str">
            <v>0</v>
          </cell>
          <cell r="F44" t="str">
            <v>0</v>
          </cell>
          <cell r="G44" t="str">
            <v>0</v>
          </cell>
          <cell r="H44">
            <v>0</v>
          </cell>
          <cell r="I44">
            <v>0</v>
          </cell>
          <cell r="J44">
            <v>0</v>
          </cell>
          <cell r="K44">
            <v>0</v>
          </cell>
          <cell r="L44">
            <v>0</v>
          </cell>
        </row>
        <row r="45">
          <cell r="A45" t="str">
            <v>Prepaid expenses</v>
          </cell>
          <cell r="C45" t="str">
            <v>0</v>
          </cell>
          <cell r="D45">
            <v>83047.72</v>
          </cell>
          <cell r="E45">
            <v>75272.08</v>
          </cell>
          <cell r="F45">
            <v>117646</v>
          </cell>
          <cell r="G45">
            <v>66855.990000000005</v>
          </cell>
          <cell r="H45">
            <v>80110.95</v>
          </cell>
          <cell r="I45">
            <v>116078.84</v>
          </cell>
          <cell r="J45">
            <v>131676.53</v>
          </cell>
          <cell r="K45">
            <v>122709.58</v>
          </cell>
          <cell r="L45">
            <v>152338.74</v>
          </cell>
        </row>
        <row r="46">
          <cell r="A46" t="str">
            <v>Other current assets</v>
          </cell>
          <cell r="C46" t="str">
            <v>0</v>
          </cell>
          <cell r="D46">
            <v>166479.96</v>
          </cell>
          <cell r="E46">
            <v>44329.68</v>
          </cell>
          <cell r="F46">
            <v>73864.5</v>
          </cell>
          <cell r="G46">
            <v>114632.17</v>
          </cell>
          <cell r="H46">
            <v>244535.55</v>
          </cell>
          <cell r="I46">
            <v>131898.87</v>
          </cell>
          <cell r="J46">
            <v>143079.23000000001</v>
          </cell>
          <cell r="K46">
            <v>106464.39</v>
          </cell>
          <cell r="L46">
            <v>105495.34</v>
          </cell>
        </row>
        <row r="47">
          <cell r="A47" t="str">
            <v>Notes receivable</v>
          </cell>
          <cell r="C47" t="str">
            <v>0</v>
          </cell>
          <cell r="D47">
            <v>516.51</v>
          </cell>
          <cell r="E47">
            <v>516.51</v>
          </cell>
          <cell r="F47">
            <v>529.46</v>
          </cell>
          <cell r="G47">
            <v>0</v>
          </cell>
          <cell r="H47">
            <v>0</v>
          </cell>
          <cell r="I47">
            <v>8.64</v>
          </cell>
          <cell r="J47">
            <v>0</v>
          </cell>
          <cell r="K47">
            <v>0</v>
          </cell>
          <cell r="L47">
            <v>0</v>
          </cell>
        </row>
        <row r="48">
          <cell r="A48" t="str">
            <v>Inventory</v>
          </cell>
          <cell r="C48" t="str">
            <v>0</v>
          </cell>
          <cell r="D48">
            <v>1268669.57</v>
          </cell>
          <cell r="E48">
            <v>1185990.3999999999</v>
          </cell>
          <cell r="F48">
            <v>1314527.51</v>
          </cell>
          <cell r="G48">
            <v>1141102.3899999999</v>
          </cell>
          <cell r="H48">
            <v>1238171.6200000001</v>
          </cell>
          <cell r="I48">
            <v>1260157.3400000001</v>
          </cell>
          <cell r="J48">
            <v>1462156.32</v>
          </cell>
          <cell r="K48">
            <v>1335117.4099999999</v>
          </cell>
          <cell r="L48">
            <v>1351685.83</v>
          </cell>
        </row>
        <row r="49">
          <cell r="A49" t="str">
            <v>Cash</v>
          </cell>
          <cell r="C49" t="str">
            <v>0</v>
          </cell>
          <cell r="D49">
            <v>-177755.55</v>
          </cell>
          <cell r="E49">
            <v>-1565.31</v>
          </cell>
          <cell r="F49">
            <v>-249675.21</v>
          </cell>
          <cell r="G49">
            <v>330907.03999999998</v>
          </cell>
          <cell r="H49">
            <v>266011.98</v>
          </cell>
          <cell r="I49">
            <v>297498.57</v>
          </cell>
          <cell r="J49">
            <v>294554.65999999997</v>
          </cell>
          <cell r="K49">
            <v>432184.64</v>
          </cell>
          <cell r="L49">
            <v>378205.24</v>
          </cell>
        </row>
        <row r="50">
          <cell r="A50" t="str">
            <v>Accounts Receivable, net</v>
          </cell>
          <cell r="C50" t="str">
            <v>0</v>
          </cell>
          <cell r="D50">
            <v>2517365.9700000002</v>
          </cell>
          <cell r="E50">
            <v>3145019.6</v>
          </cell>
          <cell r="F50">
            <v>3327958.73</v>
          </cell>
          <cell r="G50">
            <v>3540958.31</v>
          </cell>
          <cell r="H50">
            <v>3307139.49</v>
          </cell>
          <cell r="I50">
            <v>3797461.1</v>
          </cell>
          <cell r="J50">
            <v>4237243.66</v>
          </cell>
          <cell r="K50">
            <v>3967360.07</v>
          </cell>
          <cell r="L50">
            <v>4416959.57</v>
          </cell>
        </row>
        <row r="51">
          <cell r="A51" t="str">
            <v>Costs in excess of billings</v>
          </cell>
          <cell r="C51" t="str">
            <v>0</v>
          </cell>
          <cell r="D51" t="str">
            <v>0</v>
          </cell>
          <cell r="E51" t="str">
            <v>0</v>
          </cell>
          <cell r="F51" t="str">
            <v>0</v>
          </cell>
          <cell r="G51" t="str">
            <v>0</v>
          </cell>
          <cell r="H51">
            <v>0</v>
          </cell>
          <cell r="I51">
            <v>0</v>
          </cell>
          <cell r="J51">
            <v>0</v>
          </cell>
          <cell r="K51">
            <v>0</v>
          </cell>
          <cell r="L51">
            <v>0</v>
          </cell>
        </row>
        <row r="52">
          <cell r="A52" t="str">
            <v>Other PP&amp;E</v>
          </cell>
          <cell r="C52">
            <v>0</v>
          </cell>
          <cell r="D52">
            <v>4433669.25</v>
          </cell>
          <cell r="E52">
            <v>4433562.25</v>
          </cell>
          <cell r="F52">
            <v>4442494.84</v>
          </cell>
          <cell r="G52">
            <v>4442460.8099999996</v>
          </cell>
          <cell r="H52">
            <v>4442460.8099999996</v>
          </cell>
          <cell r="I52">
            <v>4442460.8099999996</v>
          </cell>
          <cell r="J52">
            <v>4434864.2300000004</v>
          </cell>
          <cell r="K52">
            <v>4434864.2300000004</v>
          </cell>
          <cell r="L52">
            <v>4434864.2300000004</v>
          </cell>
        </row>
        <row r="53">
          <cell r="A53" t="str">
            <v>Land and building improvements</v>
          </cell>
          <cell r="C53" t="str">
            <v>0</v>
          </cell>
          <cell r="D53" t="str">
            <v>0</v>
          </cell>
          <cell r="E53" t="str">
            <v>0</v>
          </cell>
          <cell r="F53" t="str">
            <v>0</v>
          </cell>
          <cell r="G53" t="str">
            <v>0</v>
          </cell>
          <cell r="H53">
            <v>0</v>
          </cell>
          <cell r="I53">
            <v>0</v>
          </cell>
          <cell r="J53">
            <v>7561.52</v>
          </cell>
          <cell r="K53">
            <v>7561.52</v>
          </cell>
          <cell r="L53">
            <v>7561.52</v>
          </cell>
        </row>
        <row r="54">
          <cell r="A54" t="str">
            <v>Accumulated Depreciation</v>
          </cell>
          <cell r="C54">
            <v>0</v>
          </cell>
          <cell r="D54">
            <v>3112400</v>
          </cell>
          <cell r="E54">
            <v>3148835.72</v>
          </cell>
          <cell r="F54">
            <v>3186162.27</v>
          </cell>
          <cell r="G54">
            <v>3222532.24</v>
          </cell>
          <cell r="H54">
            <v>3258933.3</v>
          </cell>
          <cell r="I54">
            <v>3294822.45</v>
          </cell>
          <cell r="J54">
            <v>3332144.18</v>
          </cell>
          <cell r="K54">
            <v>3367654.66</v>
          </cell>
          <cell r="L54">
            <v>3400708.77</v>
          </cell>
        </row>
        <row r="55">
          <cell r="A55" t="str">
            <v>Other long term assets</v>
          </cell>
          <cell r="C55" t="str">
            <v>0</v>
          </cell>
          <cell r="D55">
            <v>2500</v>
          </cell>
          <cell r="E55">
            <v>2500</v>
          </cell>
          <cell r="F55">
            <v>2500</v>
          </cell>
          <cell r="G55">
            <v>2500</v>
          </cell>
          <cell r="H55">
            <v>2500</v>
          </cell>
          <cell r="I55">
            <v>12190.24</v>
          </cell>
          <cell r="J55">
            <v>12675.24</v>
          </cell>
          <cell r="K55">
            <v>12675.24</v>
          </cell>
          <cell r="L55">
            <v>12675.24</v>
          </cell>
        </row>
        <row r="56">
          <cell r="A56" t="str">
            <v>Goodwill and intangibles, net</v>
          </cell>
          <cell r="C56" t="str">
            <v>0</v>
          </cell>
          <cell r="D56">
            <v>3226700.52</v>
          </cell>
          <cell r="E56">
            <v>2998173.52</v>
          </cell>
          <cell r="F56">
            <v>2998173.52</v>
          </cell>
          <cell r="G56">
            <v>2998173.52</v>
          </cell>
          <cell r="H56">
            <v>2998173.52</v>
          </cell>
          <cell r="I56">
            <v>2998173.52</v>
          </cell>
          <cell r="J56">
            <v>2998173.52</v>
          </cell>
          <cell r="K56">
            <v>2998173.52</v>
          </cell>
          <cell r="L56">
            <v>2998173.52</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row>
        <row r="58">
          <cell r="A58" t="str">
            <v>Billings in excess of costs</v>
          </cell>
          <cell r="C58" t="str">
            <v>0</v>
          </cell>
          <cell r="D58" t="str">
            <v>0</v>
          </cell>
          <cell r="E58" t="str">
            <v>0</v>
          </cell>
          <cell r="F58" t="str">
            <v>0</v>
          </cell>
          <cell r="G58" t="str">
            <v>0</v>
          </cell>
          <cell r="H58">
            <v>0</v>
          </cell>
          <cell r="I58">
            <v>0</v>
          </cell>
          <cell r="J58">
            <v>0</v>
          </cell>
          <cell r="K58">
            <v>0</v>
          </cell>
          <cell r="L58">
            <v>0</v>
          </cell>
        </row>
        <row r="59">
          <cell r="A59" t="str">
            <v>Accounts payable</v>
          </cell>
          <cell r="C59" t="str">
            <v>0</v>
          </cell>
          <cell r="D59">
            <v>617641.96</v>
          </cell>
          <cell r="E59">
            <v>1100013</v>
          </cell>
          <cell r="F59">
            <v>1247495.3999999999</v>
          </cell>
          <cell r="G59">
            <v>1619163.33</v>
          </cell>
          <cell r="H59">
            <v>1551433.55</v>
          </cell>
          <cell r="I59">
            <v>1744554.16</v>
          </cell>
          <cell r="J59">
            <v>1847504.56</v>
          </cell>
          <cell r="K59">
            <v>1837366.64</v>
          </cell>
          <cell r="L59">
            <v>1359800.76</v>
          </cell>
        </row>
        <row r="60">
          <cell r="A60" t="str">
            <v>Change in Other Assets</v>
          </cell>
          <cell r="C60">
            <v>0</v>
          </cell>
          <cell r="D60">
            <v>-168979.96</v>
          </cell>
          <cell r="E60">
            <v>122150.28</v>
          </cell>
          <cell r="F60">
            <v>-29534.82</v>
          </cell>
          <cell r="G60">
            <v>-40767.67</v>
          </cell>
          <cell r="H60">
            <v>-129903.38</v>
          </cell>
          <cell r="I60">
            <v>102946.44</v>
          </cell>
          <cell r="J60">
            <v>-11665.36</v>
          </cell>
          <cell r="K60">
            <v>36614.839999999997</v>
          </cell>
          <cell r="L60">
            <v>969.05</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row>
        <row r="62">
          <cell r="A62" t="str">
            <v>long term debt - other</v>
          </cell>
          <cell r="C62" t="str">
            <v>0</v>
          </cell>
          <cell r="D62" t="str">
            <v>0</v>
          </cell>
          <cell r="E62">
            <v>1679666.71</v>
          </cell>
          <cell r="F62">
            <v>1647942.12</v>
          </cell>
          <cell r="G62">
            <v>1616748.3</v>
          </cell>
          <cell r="H62">
            <v>1584146.71</v>
          </cell>
          <cell r="I62">
            <v>1552090.05</v>
          </cell>
          <cell r="J62">
            <v>1522206.81</v>
          </cell>
          <cell r="K62">
            <v>1492214.1</v>
          </cell>
          <cell r="L62">
            <v>1398612.65</v>
          </cell>
        </row>
        <row r="63">
          <cell r="A63" t="str">
            <v>Long term debt - BMHC</v>
          </cell>
          <cell r="C63" t="str">
            <v>0</v>
          </cell>
          <cell r="D63" t="str">
            <v>0</v>
          </cell>
          <cell r="E63">
            <v>1510064.34</v>
          </cell>
          <cell r="F63">
            <v>1377064.34</v>
          </cell>
          <cell r="G63">
            <v>1490064.34</v>
          </cell>
          <cell r="H63">
            <v>1356064.34</v>
          </cell>
          <cell r="I63">
            <v>1531064.34</v>
          </cell>
          <cell r="J63">
            <v>1862064.34</v>
          </cell>
          <cell r="K63">
            <v>1476064.34</v>
          </cell>
          <cell r="L63">
            <v>2409630.39</v>
          </cell>
        </row>
        <row r="64">
          <cell r="A64" t="str">
            <v>Intercompany debt</v>
          </cell>
          <cell r="C64" t="str">
            <v>0</v>
          </cell>
          <cell r="D64">
            <v>3317032.18</v>
          </cell>
          <cell r="E64">
            <v>0</v>
          </cell>
          <cell r="F64">
            <v>0</v>
          </cell>
          <cell r="G64">
            <v>0</v>
          </cell>
          <cell r="H64">
            <v>0</v>
          </cell>
          <cell r="I64">
            <v>0</v>
          </cell>
          <cell r="J64">
            <v>0</v>
          </cell>
          <cell r="K64">
            <v>0</v>
          </cell>
          <cell r="L64">
            <v>0</v>
          </cell>
        </row>
        <row r="65">
          <cell r="A65" t="str">
            <v>Retained Earnings</v>
          </cell>
          <cell r="C65" t="str">
            <v>0</v>
          </cell>
          <cell r="D65">
            <v>4558010.96</v>
          </cell>
          <cell r="E65">
            <v>4579477.96</v>
          </cell>
          <cell r="F65">
            <v>4579477.96</v>
          </cell>
          <cell r="G65">
            <v>4579477.96</v>
          </cell>
          <cell r="H65">
            <v>4393609.78</v>
          </cell>
          <cell r="I65">
            <v>4393609.78</v>
          </cell>
          <cell r="J65">
            <v>4393609.78</v>
          </cell>
          <cell r="K65">
            <v>4393609.78</v>
          </cell>
          <cell r="L65">
            <v>4293609.78</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row>
        <row r="68">
          <cell r="A68" t="str">
            <v>Minority interest</v>
          </cell>
          <cell r="C68" t="str">
            <v>0</v>
          </cell>
          <cell r="D68" t="str">
            <v>0</v>
          </cell>
          <cell r="E68" t="str">
            <v>0</v>
          </cell>
          <cell r="F68" t="str">
            <v>0</v>
          </cell>
          <cell r="G68" t="str">
            <v>0</v>
          </cell>
          <cell r="H68">
            <v>0</v>
          </cell>
          <cell r="I68">
            <v>0</v>
          </cell>
          <cell r="J68">
            <v>0</v>
          </cell>
          <cell r="K68">
            <v>0</v>
          </cell>
          <cell r="L68">
            <v>0</v>
          </cell>
        </row>
        <row r="69">
          <cell r="A69" t="str">
            <v>Current Income</v>
          </cell>
          <cell r="C69">
            <v>0</v>
          </cell>
          <cell r="D69">
            <v>-216742.8</v>
          </cell>
          <cell r="E69">
            <v>-342581.73</v>
          </cell>
          <cell r="F69">
            <v>-180090.31</v>
          </cell>
          <cell r="G69">
            <v>-185868.18</v>
          </cell>
          <cell r="H69">
            <v>82016.75</v>
          </cell>
          <cell r="I69">
            <v>185155.31</v>
          </cell>
          <cell r="J69">
            <v>320124.32</v>
          </cell>
          <cell r="K69">
            <v>429422.33</v>
          </cell>
          <cell r="L69">
            <v>547563.03</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row>
        <row r="71">
          <cell r="A71" t="str">
            <v>Minority Interest (Income)/Expense</v>
          </cell>
          <cell r="C71" t="str">
            <v>0</v>
          </cell>
          <cell r="D71" t="str">
            <v>0</v>
          </cell>
          <cell r="E71" t="str">
            <v>0</v>
          </cell>
          <cell r="F71" t="str">
            <v>0</v>
          </cell>
          <cell r="G71" t="str">
            <v>0</v>
          </cell>
          <cell r="H71">
            <v>0</v>
          </cell>
          <cell r="I71">
            <v>0</v>
          </cell>
          <cell r="J71">
            <v>0</v>
          </cell>
          <cell r="K71">
            <v>0</v>
          </cell>
          <cell r="L71">
            <v>0</v>
          </cell>
        </row>
      </sheetData>
      <sheetData sheetId="36" refreshError="1">
        <row r="1">
          <cell r="B1" t="str">
            <v>Month</v>
          </cell>
          <cell r="C1" t="str">
            <v>September, 2004</v>
          </cell>
          <cell r="D1" t="str">
            <v>October, 2004</v>
          </cell>
          <cell r="E1" t="str">
            <v>November, 2004</v>
          </cell>
          <cell r="F1" t="str">
            <v>December, 2004</v>
          </cell>
          <cell r="G1" t="str">
            <v>January, 2005</v>
          </cell>
          <cell r="H1" t="str">
            <v>February, 2005</v>
          </cell>
          <cell r="I1" t="str">
            <v>March, 2005</v>
          </cell>
          <cell r="J1" t="str">
            <v>April, 2005</v>
          </cell>
          <cell r="K1" t="str">
            <v>May, 2005</v>
          </cell>
        </row>
        <row r="2">
          <cell r="A2" t="str">
            <v>Metrics</v>
          </cell>
        </row>
        <row r="3">
          <cell r="A3" t="str">
            <v>Net Income</v>
          </cell>
          <cell r="C3">
            <v>216757</v>
          </cell>
          <cell r="D3">
            <v>125853</v>
          </cell>
          <cell r="E3">
            <v>-162492</v>
          </cell>
          <cell r="F3">
            <v>5751</v>
          </cell>
          <cell r="G3">
            <v>-82017</v>
          </cell>
          <cell r="H3">
            <v>-103139</v>
          </cell>
          <cell r="I3">
            <v>-135004</v>
          </cell>
          <cell r="J3">
            <v>-109298</v>
          </cell>
          <cell r="K3">
            <v>-118141</v>
          </cell>
        </row>
        <row r="4">
          <cell r="A4" t="str">
            <v>Total Liabilities &amp; Equity</v>
          </cell>
          <cell r="C4">
            <v>-2210360</v>
          </cell>
          <cell r="D4">
            <v>-2160803</v>
          </cell>
          <cell r="E4">
            <v>-2243674</v>
          </cell>
          <cell r="F4">
            <v>-2240741</v>
          </cell>
          <cell r="G4">
            <v>-2282570</v>
          </cell>
          <cell r="H4">
            <v>-2335171</v>
          </cell>
          <cell r="I4">
            <v>-2404023</v>
          </cell>
          <cell r="J4">
            <v>-2459765</v>
          </cell>
          <cell r="K4">
            <v>-2469017</v>
          </cell>
        </row>
        <row r="5">
          <cell r="A5" t="str">
            <v>Total Long Term Liabilities</v>
          </cell>
          <cell r="C5">
            <v>0</v>
          </cell>
          <cell r="D5">
            <v>0</v>
          </cell>
          <cell r="E5">
            <v>0</v>
          </cell>
          <cell r="F5">
            <v>0</v>
          </cell>
          <cell r="G5">
            <v>0</v>
          </cell>
          <cell r="H5">
            <v>0</v>
          </cell>
          <cell r="I5">
            <v>0</v>
          </cell>
          <cell r="J5">
            <v>0</v>
          </cell>
          <cell r="K5">
            <v>0</v>
          </cell>
        </row>
        <row r="6">
          <cell r="A6" t="str">
            <v>Total Equity</v>
          </cell>
          <cell r="C6">
            <v>-2210360</v>
          </cell>
          <cell r="D6">
            <v>-2160803</v>
          </cell>
          <cell r="E6">
            <v>-2243674</v>
          </cell>
          <cell r="F6">
            <v>-2240741</v>
          </cell>
          <cell r="G6">
            <v>-2282570</v>
          </cell>
          <cell r="H6">
            <v>-2335171</v>
          </cell>
          <cell r="I6">
            <v>-2404023</v>
          </cell>
          <cell r="J6">
            <v>-2459765</v>
          </cell>
          <cell r="K6">
            <v>-2469017</v>
          </cell>
        </row>
        <row r="7">
          <cell r="A7" t="str">
            <v>Total Current Liabilities</v>
          </cell>
          <cell r="C7">
            <v>0</v>
          </cell>
          <cell r="D7">
            <v>0</v>
          </cell>
          <cell r="E7">
            <v>0</v>
          </cell>
          <cell r="F7">
            <v>0</v>
          </cell>
          <cell r="G7">
            <v>0</v>
          </cell>
          <cell r="H7">
            <v>0</v>
          </cell>
          <cell r="I7">
            <v>0</v>
          </cell>
          <cell r="J7">
            <v>0</v>
          </cell>
          <cell r="K7">
            <v>0</v>
          </cell>
        </row>
        <row r="8">
          <cell r="A8" t="str">
            <v>Total Assets</v>
          </cell>
          <cell r="C8">
            <v>-2210360</v>
          </cell>
          <cell r="D8">
            <v>-2160803</v>
          </cell>
          <cell r="E8">
            <v>-2243674</v>
          </cell>
          <cell r="F8">
            <v>-2240741</v>
          </cell>
          <cell r="G8">
            <v>-2282570</v>
          </cell>
          <cell r="H8">
            <v>-2335171</v>
          </cell>
          <cell r="I8">
            <v>-2404023</v>
          </cell>
          <cell r="J8">
            <v>-2459765</v>
          </cell>
          <cell r="K8">
            <v>-2469017</v>
          </cell>
        </row>
        <row r="9">
          <cell r="A9" t="str">
            <v>Total Other Assets</v>
          </cell>
          <cell r="C9">
            <v>-2210360</v>
          </cell>
          <cell r="D9">
            <v>-2160803</v>
          </cell>
          <cell r="E9">
            <v>-2243674</v>
          </cell>
          <cell r="F9">
            <v>-2240741</v>
          </cell>
          <cell r="G9">
            <v>-2282570</v>
          </cell>
          <cell r="H9">
            <v>-2335171</v>
          </cell>
          <cell r="I9">
            <v>-2404023</v>
          </cell>
          <cell r="J9">
            <v>-2459765</v>
          </cell>
          <cell r="K9">
            <v>-2469017</v>
          </cell>
        </row>
        <row r="10">
          <cell r="A10" t="str">
            <v>Net PP&amp;E</v>
          </cell>
          <cell r="C10">
            <v>0</v>
          </cell>
          <cell r="D10">
            <v>0</v>
          </cell>
          <cell r="E10">
            <v>0</v>
          </cell>
          <cell r="F10">
            <v>0</v>
          </cell>
          <cell r="G10">
            <v>0</v>
          </cell>
          <cell r="H10">
            <v>0</v>
          </cell>
          <cell r="I10">
            <v>0</v>
          </cell>
          <cell r="J10">
            <v>0</v>
          </cell>
          <cell r="K10">
            <v>0</v>
          </cell>
        </row>
        <row r="11">
          <cell r="A11" t="str">
            <v>Total Current Assets</v>
          </cell>
          <cell r="C11">
            <v>0</v>
          </cell>
          <cell r="D11">
            <v>0</v>
          </cell>
          <cell r="E11">
            <v>0</v>
          </cell>
          <cell r="F11">
            <v>0</v>
          </cell>
          <cell r="G11">
            <v>0</v>
          </cell>
          <cell r="H11">
            <v>0</v>
          </cell>
          <cell r="I11">
            <v>0</v>
          </cell>
          <cell r="J11">
            <v>0</v>
          </cell>
          <cell r="K11">
            <v>0</v>
          </cell>
        </row>
        <row r="12">
          <cell r="A12" t="str">
            <v>Revenue</v>
          </cell>
          <cell r="C12" t="str">
            <v>0</v>
          </cell>
          <cell r="D12" t="str">
            <v>0</v>
          </cell>
          <cell r="E12" t="str">
            <v>0</v>
          </cell>
          <cell r="F12" t="str">
            <v>0</v>
          </cell>
          <cell r="G12" t="str">
            <v>0</v>
          </cell>
          <cell r="H12" t="str">
            <v>0</v>
          </cell>
          <cell r="I12" t="str">
            <v>0</v>
          </cell>
          <cell r="J12" t="str">
            <v>0</v>
          </cell>
          <cell r="K12" t="str">
            <v>0</v>
          </cell>
        </row>
        <row r="13">
          <cell r="A13" t="str">
            <v>Total Cost of Goods Sold</v>
          </cell>
          <cell r="C13">
            <v>0</v>
          </cell>
          <cell r="D13">
            <v>0</v>
          </cell>
          <cell r="E13">
            <v>0</v>
          </cell>
          <cell r="F13">
            <v>0</v>
          </cell>
          <cell r="G13">
            <v>0</v>
          </cell>
          <cell r="H13">
            <v>0</v>
          </cell>
          <cell r="I13">
            <v>0</v>
          </cell>
          <cell r="J13">
            <v>0</v>
          </cell>
          <cell r="K13">
            <v>0</v>
          </cell>
        </row>
        <row r="14">
          <cell r="A14" t="str">
            <v>Gross Profit</v>
          </cell>
          <cell r="C14">
            <v>0</v>
          </cell>
          <cell r="D14">
            <v>0</v>
          </cell>
          <cell r="E14">
            <v>0</v>
          </cell>
          <cell r="F14">
            <v>0</v>
          </cell>
          <cell r="G14">
            <v>0</v>
          </cell>
          <cell r="H14">
            <v>0</v>
          </cell>
          <cell r="I14">
            <v>0</v>
          </cell>
          <cell r="J14">
            <v>0</v>
          </cell>
          <cell r="K14">
            <v>0</v>
          </cell>
        </row>
        <row r="15">
          <cell r="A15" t="str">
            <v>Total S, G &amp; A</v>
          </cell>
          <cell r="C15">
            <v>0</v>
          </cell>
          <cell r="D15">
            <v>0</v>
          </cell>
          <cell r="E15">
            <v>0</v>
          </cell>
          <cell r="F15">
            <v>0</v>
          </cell>
          <cell r="G15">
            <v>0</v>
          </cell>
          <cell r="H15">
            <v>0</v>
          </cell>
          <cell r="I15">
            <v>0</v>
          </cell>
          <cell r="J15">
            <v>0</v>
          </cell>
          <cell r="K15">
            <v>0</v>
          </cell>
        </row>
        <row r="16">
          <cell r="A16" t="str">
            <v>Total Other (Income)/Loss</v>
          </cell>
          <cell r="C16">
            <v>-110546</v>
          </cell>
          <cell r="D16">
            <v>-64185</v>
          </cell>
          <cell r="E16">
            <v>82871</v>
          </cell>
          <cell r="F16">
            <v>-2933</v>
          </cell>
          <cell r="G16">
            <v>41829</v>
          </cell>
          <cell r="H16">
            <v>52601</v>
          </cell>
          <cell r="I16">
            <v>68852</v>
          </cell>
          <cell r="J16">
            <v>55742</v>
          </cell>
          <cell r="K16">
            <v>60252</v>
          </cell>
        </row>
        <row r="17">
          <cell r="A17" t="str">
            <v>EBITA</v>
          </cell>
          <cell r="C17">
            <v>110546</v>
          </cell>
          <cell r="D17">
            <v>64185</v>
          </cell>
          <cell r="E17">
            <v>-82871</v>
          </cell>
          <cell r="F17">
            <v>2933</v>
          </cell>
          <cell r="G17">
            <v>-41829</v>
          </cell>
          <cell r="H17">
            <v>-52601</v>
          </cell>
          <cell r="I17">
            <v>-68852</v>
          </cell>
          <cell r="J17">
            <v>-55742</v>
          </cell>
          <cell r="K17">
            <v>-60252</v>
          </cell>
        </row>
        <row r="18">
          <cell r="A18" t="str">
            <v>Depreciation Expense</v>
          </cell>
          <cell r="C18">
            <v>0</v>
          </cell>
          <cell r="D18">
            <v>0</v>
          </cell>
          <cell r="E18">
            <v>0</v>
          </cell>
          <cell r="F18">
            <v>0</v>
          </cell>
          <cell r="G18">
            <v>0</v>
          </cell>
          <cell r="H18">
            <v>0</v>
          </cell>
          <cell r="I18">
            <v>0</v>
          </cell>
          <cell r="J18">
            <v>0</v>
          </cell>
          <cell r="K18">
            <v>0</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row>
        <row r="22">
          <cell r="A22" t="str">
            <v>Real Estate Expense</v>
          </cell>
          <cell r="C22" t="str">
            <v>0</v>
          </cell>
          <cell r="D22" t="str">
            <v>0</v>
          </cell>
          <cell r="E22" t="str">
            <v>0</v>
          </cell>
          <cell r="F22" t="str">
            <v>0</v>
          </cell>
          <cell r="G22" t="str">
            <v>0</v>
          </cell>
          <cell r="H22" t="str">
            <v>0</v>
          </cell>
          <cell r="I22" t="str">
            <v>0</v>
          </cell>
          <cell r="J22" t="str">
            <v>0</v>
          </cell>
          <cell r="K22" t="str">
            <v>0</v>
          </cell>
        </row>
        <row r="23">
          <cell r="A23" t="str">
            <v>Interest Expense</v>
          </cell>
          <cell r="C23" t="str">
            <v>0</v>
          </cell>
          <cell r="D23" t="str">
            <v>0</v>
          </cell>
          <cell r="E23" t="str">
            <v>0</v>
          </cell>
          <cell r="F23" t="str">
            <v>0</v>
          </cell>
          <cell r="G23" t="str">
            <v>0</v>
          </cell>
          <cell r="H23" t="str">
            <v>0</v>
          </cell>
          <cell r="I23" t="str">
            <v>0</v>
          </cell>
          <cell r="J23" t="str">
            <v>0</v>
          </cell>
          <cell r="K23" t="str">
            <v>0</v>
          </cell>
        </row>
        <row r="24">
          <cell r="A24" t="str">
            <v>Depreciation &amp; Amortization</v>
          </cell>
          <cell r="C24">
            <v>0</v>
          </cell>
          <cell r="D24">
            <v>0</v>
          </cell>
          <cell r="E24">
            <v>0</v>
          </cell>
          <cell r="F24">
            <v>0</v>
          </cell>
          <cell r="G24">
            <v>0</v>
          </cell>
          <cell r="H24">
            <v>0</v>
          </cell>
          <cell r="I24">
            <v>0</v>
          </cell>
          <cell r="J24">
            <v>0</v>
          </cell>
          <cell r="K24">
            <v>0</v>
          </cell>
        </row>
        <row r="25">
          <cell r="A25" t="str">
            <v>Change in Receivables</v>
          </cell>
          <cell r="C25">
            <v>0</v>
          </cell>
          <cell r="D25">
            <v>0</v>
          </cell>
          <cell r="E25">
            <v>0</v>
          </cell>
          <cell r="F25">
            <v>0</v>
          </cell>
          <cell r="G25">
            <v>0</v>
          </cell>
          <cell r="H25">
            <v>0</v>
          </cell>
          <cell r="I25">
            <v>0</v>
          </cell>
          <cell r="J25">
            <v>0</v>
          </cell>
          <cell r="K25">
            <v>0</v>
          </cell>
        </row>
        <row r="26">
          <cell r="A26" t="str">
            <v>Change in Inventory</v>
          </cell>
          <cell r="C26">
            <v>0</v>
          </cell>
          <cell r="D26">
            <v>0</v>
          </cell>
          <cell r="E26">
            <v>0</v>
          </cell>
          <cell r="F26">
            <v>0</v>
          </cell>
          <cell r="G26">
            <v>0</v>
          </cell>
          <cell r="H26">
            <v>0</v>
          </cell>
          <cell r="I26">
            <v>0</v>
          </cell>
          <cell r="J26">
            <v>0</v>
          </cell>
          <cell r="K26">
            <v>0</v>
          </cell>
        </row>
        <row r="27">
          <cell r="A27" t="str">
            <v>Change in Costs in excess of billings / WIP</v>
          </cell>
          <cell r="C27">
            <v>0</v>
          </cell>
          <cell r="D27">
            <v>0</v>
          </cell>
          <cell r="E27">
            <v>0</v>
          </cell>
          <cell r="F27">
            <v>0</v>
          </cell>
          <cell r="G27">
            <v>0</v>
          </cell>
          <cell r="H27">
            <v>0</v>
          </cell>
          <cell r="I27">
            <v>0</v>
          </cell>
          <cell r="J27">
            <v>0</v>
          </cell>
          <cell r="K27">
            <v>0</v>
          </cell>
        </row>
        <row r="28">
          <cell r="A28" t="str">
            <v>Change in Prepaid Expenses</v>
          </cell>
          <cell r="C28">
            <v>0</v>
          </cell>
          <cell r="D28">
            <v>0</v>
          </cell>
          <cell r="E28">
            <v>0</v>
          </cell>
          <cell r="F28">
            <v>0</v>
          </cell>
          <cell r="G28">
            <v>0</v>
          </cell>
          <cell r="H28">
            <v>0</v>
          </cell>
          <cell r="I28">
            <v>0</v>
          </cell>
          <cell r="J28">
            <v>0</v>
          </cell>
          <cell r="K28">
            <v>0</v>
          </cell>
        </row>
        <row r="29">
          <cell r="A29" t="str">
            <v>Change in Excess billings over costs</v>
          </cell>
          <cell r="C29">
            <v>0</v>
          </cell>
          <cell r="D29">
            <v>0</v>
          </cell>
          <cell r="E29">
            <v>0</v>
          </cell>
          <cell r="F29">
            <v>0</v>
          </cell>
          <cell r="G29">
            <v>0</v>
          </cell>
          <cell r="H29">
            <v>0</v>
          </cell>
          <cell r="I29">
            <v>0</v>
          </cell>
          <cell r="J29">
            <v>0</v>
          </cell>
          <cell r="K29">
            <v>0</v>
          </cell>
        </row>
        <row r="30">
          <cell r="A30" t="str">
            <v>Change in Accrued Liabilities</v>
          </cell>
          <cell r="C30">
            <v>0</v>
          </cell>
          <cell r="D30">
            <v>0</v>
          </cell>
          <cell r="E30">
            <v>0</v>
          </cell>
          <cell r="F30">
            <v>0</v>
          </cell>
          <cell r="G30">
            <v>0</v>
          </cell>
          <cell r="H30">
            <v>0</v>
          </cell>
          <cell r="I30">
            <v>0</v>
          </cell>
          <cell r="J30">
            <v>0</v>
          </cell>
          <cell r="K30">
            <v>0</v>
          </cell>
        </row>
        <row r="31">
          <cell r="A31" t="str">
            <v>Change in Net cash provided by Operating actvities</v>
          </cell>
          <cell r="C31">
            <v>2427117</v>
          </cell>
          <cell r="D31">
            <v>76296</v>
          </cell>
          <cell r="E31">
            <v>-79621</v>
          </cell>
          <cell r="F31">
            <v>2818</v>
          </cell>
          <cell r="G31">
            <v>-40188</v>
          </cell>
          <cell r="H31">
            <v>-50538</v>
          </cell>
          <cell r="I31">
            <v>-66152</v>
          </cell>
          <cell r="J31">
            <v>-53556</v>
          </cell>
          <cell r="K31">
            <v>-108889</v>
          </cell>
        </row>
        <row r="32">
          <cell r="A32" t="str">
            <v>Change in Purchase of PP&amp;E and Intangibles</v>
          </cell>
          <cell r="C32">
            <v>0</v>
          </cell>
          <cell r="D32">
            <v>0</v>
          </cell>
          <cell r="E32">
            <v>0</v>
          </cell>
          <cell r="F32">
            <v>0</v>
          </cell>
          <cell r="G32">
            <v>0</v>
          </cell>
          <cell r="H32">
            <v>0</v>
          </cell>
          <cell r="I32">
            <v>0</v>
          </cell>
          <cell r="J32">
            <v>0</v>
          </cell>
          <cell r="K32">
            <v>0</v>
          </cell>
        </row>
        <row r="33">
          <cell r="A33" t="str">
            <v>Change in Net cash provided by investing activities</v>
          </cell>
          <cell r="C33">
            <v>0</v>
          </cell>
          <cell r="D33">
            <v>0</v>
          </cell>
          <cell r="E33">
            <v>0</v>
          </cell>
          <cell r="F33">
            <v>0</v>
          </cell>
          <cell r="G33">
            <v>0</v>
          </cell>
          <cell r="H33">
            <v>0</v>
          </cell>
          <cell r="I33">
            <v>0</v>
          </cell>
          <cell r="J33">
            <v>0</v>
          </cell>
          <cell r="K33">
            <v>0</v>
          </cell>
        </row>
        <row r="34">
          <cell r="A34" t="str">
            <v>Change in Net borrowings/(payments) on debt</v>
          </cell>
          <cell r="C34">
            <v>0</v>
          </cell>
          <cell r="D34">
            <v>0</v>
          </cell>
          <cell r="E34">
            <v>0</v>
          </cell>
          <cell r="F34">
            <v>0</v>
          </cell>
          <cell r="G34">
            <v>0</v>
          </cell>
          <cell r="H34">
            <v>0</v>
          </cell>
          <cell r="I34">
            <v>0</v>
          </cell>
          <cell r="J34">
            <v>0</v>
          </cell>
          <cell r="K34">
            <v>0</v>
          </cell>
        </row>
        <row r="35">
          <cell r="A35" t="str">
            <v>Change in Distributions</v>
          </cell>
          <cell r="C35">
            <v>-2427117</v>
          </cell>
          <cell r="D35">
            <v>-76296</v>
          </cell>
          <cell r="E35">
            <v>79621</v>
          </cell>
          <cell r="F35">
            <v>-2818</v>
          </cell>
          <cell r="G35">
            <v>40188</v>
          </cell>
          <cell r="H35">
            <v>50538</v>
          </cell>
          <cell r="I35">
            <v>66152</v>
          </cell>
          <cell r="J35">
            <v>53556</v>
          </cell>
          <cell r="K35">
            <v>108889</v>
          </cell>
        </row>
        <row r="36">
          <cell r="A36" t="str">
            <v>Change in Net cash used in financing activitity</v>
          </cell>
          <cell r="C36">
            <v>-2427117</v>
          </cell>
          <cell r="D36">
            <v>-76296</v>
          </cell>
          <cell r="E36">
            <v>79621</v>
          </cell>
          <cell r="F36">
            <v>-2818</v>
          </cell>
          <cell r="G36">
            <v>40188</v>
          </cell>
          <cell r="H36">
            <v>50538</v>
          </cell>
          <cell r="I36">
            <v>66152</v>
          </cell>
          <cell r="J36">
            <v>53556</v>
          </cell>
          <cell r="K36">
            <v>108889</v>
          </cell>
        </row>
        <row r="37">
          <cell r="A37" t="str">
            <v>Net increase in cash</v>
          </cell>
          <cell r="C37">
            <v>0</v>
          </cell>
          <cell r="D37">
            <v>0</v>
          </cell>
          <cell r="E37">
            <v>0</v>
          </cell>
          <cell r="F37">
            <v>0</v>
          </cell>
          <cell r="G37">
            <v>0</v>
          </cell>
          <cell r="H37">
            <v>0</v>
          </cell>
          <cell r="I37">
            <v>0</v>
          </cell>
          <cell r="J37">
            <v>0</v>
          </cell>
          <cell r="K37">
            <v>0</v>
          </cell>
        </row>
        <row r="38">
          <cell r="A38" t="str">
            <v>Cash, beginning of period</v>
          </cell>
          <cell r="C38" t="str">
            <v>0</v>
          </cell>
          <cell r="D38" t="str">
            <v>0</v>
          </cell>
          <cell r="E38" t="str">
            <v>0</v>
          </cell>
          <cell r="F38" t="str">
            <v>0</v>
          </cell>
          <cell r="G38" t="str">
            <v>0</v>
          </cell>
          <cell r="H38" t="str">
            <v>0</v>
          </cell>
          <cell r="I38" t="str">
            <v>0</v>
          </cell>
          <cell r="J38" t="str">
            <v>0</v>
          </cell>
          <cell r="K38" t="str">
            <v>0</v>
          </cell>
        </row>
        <row r="39">
          <cell r="A39" t="str">
            <v>Cash, end of period</v>
          </cell>
          <cell r="C39">
            <v>0</v>
          </cell>
          <cell r="D39">
            <v>0</v>
          </cell>
          <cell r="E39">
            <v>0</v>
          </cell>
          <cell r="F39">
            <v>0</v>
          </cell>
          <cell r="G39">
            <v>0</v>
          </cell>
          <cell r="H39">
            <v>0</v>
          </cell>
          <cell r="I39">
            <v>0</v>
          </cell>
          <cell r="J39">
            <v>0</v>
          </cell>
          <cell r="K39">
            <v>0</v>
          </cell>
        </row>
        <row r="40">
          <cell r="A40" t="str">
            <v>Change in Accounts Payable</v>
          </cell>
          <cell r="C40">
            <v>0</v>
          </cell>
          <cell r="D40">
            <v>0</v>
          </cell>
          <cell r="E40">
            <v>0</v>
          </cell>
          <cell r="F40">
            <v>0</v>
          </cell>
          <cell r="G40">
            <v>0</v>
          </cell>
          <cell r="H40">
            <v>0</v>
          </cell>
          <cell r="I40">
            <v>0</v>
          </cell>
          <cell r="J40">
            <v>0</v>
          </cell>
          <cell r="K40">
            <v>0</v>
          </cell>
        </row>
        <row r="41">
          <cell r="A41" t="str">
            <v>Cash Per balance sheet</v>
          </cell>
          <cell r="C41" t="str">
            <v>0</v>
          </cell>
          <cell r="D41" t="str">
            <v>0</v>
          </cell>
          <cell r="E41" t="str">
            <v>0</v>
          </cell>
          <cell r="F41" t="str">
            <v>0</v>
          </cell>
          <cell r="G41" t="str">
            <v>0</v>
          </cell>
          <cell r="H41" t="str">
            <v>0</v>
          </cell>
          <cell r="I41" t="str">
            <v>0</v>
          </cell>
          <cell r="J41" t="str">
            <v>0</v>
          </cell>
          <cell r="K41" t="str">
            <v>0</v>
          </cell>
        </row>
        <row r="42">
          <cell r="A42" t="str">
            <v>Accrued Liabilities</v>
          </cell>
          <cell r="C42" t="str">
            <v>0</v>
          </cell>
          <cell r="D42" t="str">
            <v>0</v>
          </cell>
          <cell r="E42" t="str">
            <v>0</v>
          </cell>
          <cell r="F42" t="str">
            <v>0</v>
          </cell>
          <cell r="G42" t="str">
            <v>0</v>
          </cell>
          <cell r="H42" t="str">
            <v>0</v>
          </cell>
          <cell r="I42" t="str">
            <v>0</v>
          </cell>
          <cell r="J42" t="str">
            <v>0</v>
          </cell>
          <cell r="K42" t="str">
            <v>0</v>
          </cell>
        </row>
        <row r="43">
          <cell r="A43" t="str">
            <v>Difference</v>
          </cell>
          <cell r="C43">
            <v>0</v>
          </cell>
          <cell r="D43">
            <v>0</v>
          </cell>
          <cell r="E43">
            <v>0</v>
          </cell>
          <cell r="F43">
            <v>0</v>
          </cell>
          <cell r="G43">
            <v>0</v>
          </cell>
          <cell r="H43">
            <v>0</v>
          </cell>
          <cell r="I43">
            <v>0</v>
          </cell>
          <cell r="J43">
            <v>0</v>
          </cell>
          <cell r="K43">
            <v>0</v>
          </cell>
        </row>
        <row r="44">
          <cell r="A44" t="str">
            <v>Work in process</v>
          </cell>
          <cell r="C44" t="str">
            <v>0</v>
          </cell>
          <cell r="D44" t="str">
            <v>0</v>
          </cell>
          <cell r="E44" t="str">
            <v>0</v>
          </cell>
          <cell r="F44" t="str">
            <v>0</v>
          </cell>
          <cell r="G44" t="str">
            <v>0</v>
          </cell>
          <cell r="H44" t="str">
            <v>0</v>
          </cell>
          <cell r="I44" t="str">
            <v>0</v>
          </cell>
          <cell r="J44" t="str">
            <v>0</v>
          </cell>
          <cell r="K44" t="str">
            <v>0</v>
          </cell>
        </row>
        <row r="45">
          <cell r="A45" t="str">
            <v>Prepaid expenses</v>
          </cell>
          <cell r="C45" t="str">
            <v>0</v>
          </cell>
          <cell r="D45" t="str">
            <v>0</v>
          </cell>
          <cell r="E45" t="str">
            <v>0</v>
          </cell>
          <cell r="F45" t="str">
            <v>0</v>
          </cell>
          <cell r="G45" t="str">
            <v>0</v>
          </cell>
          <cell r="H45" t="str">
            <v>0</v>
          </cell>
          <cell r="I45" t="str">
            <v>0</v>
          </cell>
          <cell r="J45" t="str">
            <v>0</v>
          </cell>
          <cell r="K45" t="str">
            <v>0</v>
          </cell>
        </row>
        <row r="46">
          <cell r="A46" t="str">
            <v>Other current assets</v>
          </cell>
          <cell r="C46" t="str">
            <v>0</v>
          </cell>
          <cell r="D46" t="str">
            <v>0</v>
          </cell>
          <cell r="E46" t="str">
            <v>0</v>
          </cell>
          <cell r="F46" t="str">
            <v>0</v>
          </cell>
          <cell r="G46" t="str">
            <v>0</v>
          </cell>
          <cell r="H46" t="str">
            <v>0</v>
          </cell>
          <cell r="I46" t="str">
            <v>0</v>
          </cell>
          <cell r="J46" t="str">
            <v>0</v>
          </cell>
          <cell r="K46" t="str">
            <v>0</v>
          </cell>
        </row>
        <row r="47">
          <cell r="A47" t="str">
            <v>Notes receivable</v>
          </cell>
          <cell r="C47" t="str">
            <v>0</v>
          </cell>
          <cell r="D47" t="str">
            <v>0</v>
          </cell>
          <cell r="E47" t="str">
            <v>0</v>
          </cell>
          <cell r="F47" t="str">
            <v>0</v>
          </cell>
          <cell r="G47" t="str">
            <v>0</v>
          </cell>
          <cell r="H47" t="str">
            <v>0</v>
          </cell>
          <cell r="I47" t="str">
            <v>0</v>
          </cell>
          <cell r="J47" t="str">
            <v>0</v>
          </cell>
          <cell r="K47" t="str">
            <v>0</v>
          </cell>
        </row>
        <row r="48">
          <cell r="A48" t="str">
            <v>Inventory</v>
          </cell>
          <cell r="C48" t="str">
            <v>0</v>
          </cell>
          <cell r="D48" t="str">
            <v>0</v>
          </cell>
          <cell r="E48" t="str">
            <v>0</v>
          </cell>
          <cell r="F48" t="str">
            <v>0</v>
          </cell>
          <cell r="G48" t="str">
            <v>0</v>
          </cell>
          <cell r="H48" t="str">
            <v>0</v>
          </cell>
          <cell r="I48" t="str">
            <v>0</v>
          </cell>
          <cell r="J48" t="str">
            <v>0</v>
          </cell>
          <cell r="K48" t="str">
            <v>0</v>
          </cell>
        </row>
        <row r="49">
          <cell r="A49" t="str">
            <v>Cash</v>
          </cell>
          <cell r="C49" t="str">
            <v>0</v>
          </cell>
          <cell r="D49" t="str">
            <v>0</v>
          </cell>
          <cell r="E49" t="str">
            <v>0</v>
          </cell>
          <cell r="F49" t="str">
            <v>0</v>
          </cell>
          <cell r="G49" t="str">
            <v>0</v>
          </cell>
          <cell r="H49" t="str">
            <v>0</v>
          </cell>
          <cell r="I49" t="str">
            <v>0</v>
          </cell>
          <cell r="J49" t="str">
            <v>0</v>
          </cell>
          <cell r="K49" t="str">
            <v>0</v>
          </cell>
        </row>
        <row r="50">
          <cell r="A50" t="str">
            <v>Accounts Receivable, net</v>
          </cell>
          <cell r="C50" t="str">
            <v>0</v>
          </cell>
          <cell r="D50" t="str">
            <v>0</v>
          </cell>
          <cell r="E50" t="str">
            <v>0</v>
          </cell>
          <cell r="F50" t="str">
            <v>0</v>
          </cell>
          <cell r="G50" t="str">
            <v>0</v>
          </cell>
          <cell r="H50" t="str">
            <v>0</v>
          </cell>
          <cell r="I50" t="str">
            <v>0</v>
          </cell>
          <cell r="J50" t="str">
            <v>0</v>
          </cell>
          <cell r="K50" t="str">
            <v>0</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row>
        <row r="52">
          <cell r="A52" t="str">
            <v>Other PP&amp;E</v>
          </cell>
          <cell r="C52" t="str">
            <v>0</v>
          </cell>
          <cell r="D52" t="str">
            <v>0</v>
          </cell>
          <cell r="E52" t="str">
            <v>0</v>
          </cell>
          <cell r="F52" t="str">
            <v>0</v>
          </cell>
          <cell r="G52" t="str">
            <v>0</v>
          </cell>
          <cell r="H52" t="str">
            <v>0</v>
          </cell>
          <cell r="I52" t="str">
            <v>0</v>
          </cell>
          <cell r="J52" t="str">
            <v>0</v>
          </cell>
          <cell r="K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row>
        <row r="55">
          <cell r="A55" t="str">
            <v>Other long term assets</v>
          </cell>
          <cell r="C55">
            <v>-2210360</v>
          </cell>
          <cell r="D55">
            <v>-2160803</v>
          </cell>
          <cell r="E55">
            <v>-2243674</v>
          </cell>
          <cell r="F55">
            <v>-2240741</v>
          </cell>
          <cell r="G55">
            <v>-2282570</v>
          </cell>
          <cell r="H55">
            <v>-2335171</v>
          </cell>
          <cell r="I55">
            <v>-2404023</v>
          </cell>
          <cell r="J55">
            <v>-2459765</v>
          </cell>
          <cell r="K55">
            <v>-2469017</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row>
        <row r="58">
          <cell r="A58" t="str">
            <v>Billings in excess of costs</v>
          </cell>
          <cell r="C58" t="str">
            <v>0</v>
          </cell>
          <cell r="D58" t="str">
            <v>0</v>
          </cell>
          <cell r="E58" t="str">
            <v>0</v>
          </cell>
          <cell r="F58" t="str">
            <v>0</v>
          </cell>
          <cell r="G58" t="str">
            <v>0</v>
          </cell>
          <cell r="H58" t="str">
            <v>0</v>
          </cell>
          <cell r="I58" t="str">
            <v>0</v>
          </cell>
          <cell r="J58" t="str">
            <v>0</v>
          </cell>
          <cell r="K58" t="str">
            <v>0</v>
          </cell>
        </row>
        <row r="59">
          <cell r="A59" t="str">
            <v>Accounts payable</v>
          </cell>
          <cell r="C59" t="str">
            <v>0</v>
          </cell>
          <cell r="D59" t="str">
            <v>0</v>
          </cell>
          <cell r="E59" t="str">
            <v>0</v>
          </cell>
          <cell r="F59" t="str">
            <v>0</v>
          </cell>
          <cell r="G59" t="str">
            <v>0</v>
          </cell>
          <cell r="H59" t="str">
            <v>0</v>
          </cell>
          <cell r="I59" t="str">
            <v>0</v>
          </cell>
          <cell r="J59" t="str">
            <v>0</v>
          </cell>
          <cell r="K59" t="str">
            <v>0</v>
          </cell>
        </row>
        <row r="60">
          <cell r="A60" t="str">
            <v>Change in Other Assets</v>
          </cell>
          <cell r="C60">
            <v>2210360</v>
          </cell>
          <cell r="D60">
            <v>-49557</v>
          </cell>
          <cell r="E60">
            <v>82871</v>
          </cell>
          <cell r="F60">
            <v>-2933</v>
          </cell>
          <cell r="G60">
            <v>41829</v>
          </cell>
          <cell r="H60">
            <v>52601</v>
          </cell>
          <cell r="I60">
            <v>68852</v>
          </cell>
          <cell r="J60">
            <v>55742</v>
          </cell>
          <cell r="K60">
            <v>9252</v>
          </cell>
        </row>
        <row r="61">
          <cell r="A61" t="str">
            <v>Other L.T. liabilities</v>
          </cell>
          <cell r="C61" t="str">
            <v>0</v>
          </cell>
          <cell r="D61" t="str">
            <v>0</v>
          </cell>
          <cell r="E61" t="str">
            <v>0</v>
          </cell>
          <cell r="F61" t="str">
            <v>0</v>
          </cell>
          <cell r="G61" t="str">
            <v>0</v>
          </cell>
          <cell r="H61" t="str">
            <v>0</v>
          </cell>
          <cell r="I61" t="str">
            <v>0</v>
          </cell>
          <cell r="J61" t="str">
            <v>0</v>
          </cell>
          <cell r="K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row>
        <row r="64">
          <cell r="A64" t="str">
            <v>Intercompany debt</v>
          </cell>
          <cell r="C64" t="str">
            <v>0</v>
          </cell>
          <cell r="D64" t="str">
            <v>0</v>
          </cell>
          <cell r="E64" t="str">
            <v>0</v>
          </cell>
          <cell r="F64" t="str">
            <v>0</v>
          </cell>
          <cell r="G64" t="str">
            <v>0</v>
          </cell>
          <cell r="H64" t="str">
            <v>0</v>
          </cell>
          <cell r="I64" t="str">
            <v>0</v>
          </cell>
          <cell r="J64" t="str">
            <v>0</v>
          </cell>
          <cell r="K64" t="str">
            <v>0</v>
          </cell>
        </row>
        <row r="65">
          <cell r="A65" t="str">
            <v>Retained Earnings</v>
          </cell>
          <cell r="C65">
            <v>-4550797</v>
          </cell>
          <cell r="D65">
            <v>-4579478</v>
          </cell>
          <cell r="E65">
            <v>-4579478</v>
          </cell>
          <cell r="F65">
            <v>-4579478</v>
          </cell>
          <cell r="G65">
            <v>-4393609</v>
          </cell>
          <cell r="H65">
            <v>-4393609</v>
          </cell>
          <cell r="I65">
            <v>-4393609</v>
          </cell>
          <cell r="J65">
            <v>-4393609</v>
          </cell>
          <cell r="K65">
            <v>-4293609</v>
          </cell>
        </row>
        <row r="66">
          <cell r="A66" t="str">
            <v>Preferred Stock</v>
          </cell>
          <cell r="C66" t="str">
            <v>0</v>
          </cell>
          <cell r="D66" t="str">
            <v>0</v>
          </cell>
          <cell r="E66" t="str">
            <v>0</v>
          </cell>
          <cell r="F66" t="str">
            <v>0</v>
          </cell>
          <cell r="G66" t="str">
            <v>0</v>
          </cell>
          <cell r="H66" t="str">
            <v>0</v>
          </cell>
          <cell r="I66" t="str">
            <v>0</v>
          </cell>
          <cell r="J66" t="str">
            <v>0</v>
          </cell>
          <cell r="K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row>
        <row r="68">
          <cell r="A68" t="str">
            <v>Minority interest</v>
          </cell>
          <cell r="C68">
            <v>2123680</v>
          </cell>
          <cell r="D68">
            <v>2076065</v>
          </cell>
          <cell r="E68">
            <v>2155686</v>
          </cell>
          <cell r="F68">
            <v>2152868</v>
          </cell>
          <cell r="G68">
            <v>2193056</v>
          </cell>
          <cell r="H68">
            <v>2243594</v>
          </cell>
          <cell r="I68">
            <v>2309746</v>
          </cell>
          <cell r="J68">
            <v>2363302</v>
          </cell>
          <cell r="K68">
            <v>2372191</v>
          </cell>
        </row>
        <row r="69">
          <cell r="A69" t="str">
            <v>Current Income</v>
          </cell>
          <cell r="C69">
            <v>216757</v>
          </cell>
          <cell r="D69">
            <v>342610</v>
          </cell>
          <cell r="E69">
            <v>180118</v>
          </cell>
          <cell r="F69">
            <v>185869</v>
          </cell>
          <cell r="G69">
            <v>-82017</v>
          </cell>
          <cell r="H69">
            <v>-185156</v>
          </cell>
          <cell r="I69">
            <v>-320160</v>
          </cell>
          <cell r="J69">
            <v>-429458</v>
          </cell>
          <cell r="K69">
            <v>-547599</v>
          </cell>
        </row>
        <row r="70">
          <cell r="A70" t="str">
            <v>Common Stock</v>
          </cell>
          <cell r="C70" t="str">
            <v>0</v>
          </cell>
          <cell r="D70" t="str">
            <v>0</v>
          </cell>
          <cell r="E70" t="str">
            <v>0</v>
          </cell>
          <cell r="F70" t="str">
            <v>0</v>
          </cell>
          <cell r="G70" t="str">
            <v>0</v>
          </cell>
          <cell r="H70" t="str">
            <v>0</v>
          </cell>
          <cell r="I70" t="str">
            <v>0</v>
          </cell>
          <cell r="J70" t="str">
            <v>0</v>
          </cell>
          <cell r="K70" t="str">
            <v>0</v>
          </cell>
        </row>
        <row r="71">
          <cell r="A71" t="str">
            <v>Minority Interest (Income)/Expense</v>
          </cell>
          <cell r="C71">
            <v>-106211</v>
          </cell>
          <cell r="D71">
            <v>-61668</v>
          </cell>
          <cell r="E71">
            <v>79621</v>
          </cell>
          <cell r="F71">
            <v>-2818</v>
          </cell>
          <cell r="G71">
            <v>40188</v>
          </cell>
          <cell r="H71">
            <v>50538</v>
          </cell>
          <cell r="I71">
            <v>66152</v>
          </cell>
          <cell r="J71">
            <v>53556</v>
          </cell>
          <cell r="K71">
            <v>57889</v>
          </cell>
        </row>
      </sheetData>
      <sheetData sheetId="37"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571936.36</v>
          </cell>
          <cell r="D3">
            <v>718353.61</v>
          </cell>
          <cell r="E3">
            <v>563838.41</v>
          </cell>
          <cell r="F3">
            <v>558647.22</v>
          </cell>
          <cell r="G3">
            <v>745461.7</v>
          </cell>
          <cell r="H3">
            <v>631180.55000000005</v>
          </cell>
          <cell r="I3">
            <v>862798.31</v>
          </cell>
          <cell r="J3">
            <v>729032.7</v>
          </cell>
          <cell r="K3">
            <v>1402301.99</v>
          </cell>
          <cell r="L3">
            <v>2356973.61</v>
          </cell>
          <cell r="M3">
            <v>2904620.36</v>
          </cell>
          <cell r="N3">
            <v>1286263.08</v>
          </cell>
          <cell r="O3">
            <v>2063461.51</v>
          </cell>
        </row>
        <row r="4">
          <cell r="A4" t="str">
            <v>Total Liabilities &amp; Equity</v>
          </cell>
          <cell r="C4">
            <v>70073527.730000004</v>
          </cell>
          <cell r="D4">
            <v>71121863.620000005</v>
          </cell>
          <cell r="E4">
            <v>72564015.620000005</v>
          </cell>
          <cell r="F4">
            <v>73165559.829999998</v>
          </cell>
          <cell r="G4">
            <v>79139385.569999993</v>
          </cell>
          <cell r="H4">
            <v>81898806.090000004</v>
          </cell>
          <cell r="I4">
            <v>84145806.289999992</v>
          </cell>
          <cell r="J4">
            <v>85570025.25999999</v>
          </cell>
          <cell r="K4">
            <v>85615002.340000004</v>
          </cell>
          <cell r="L4">
            <v>86097878.74000001</v>
          </cell>
          <cell r="M4">
            <v>93338939.430000007</v>
          </cell>
          <cell r="N4">
            <v>96277932.430000007</v>
          </cell>
          <cell r="O4">
            <v>93045744.549999997</v>
          </cell>
        </row>
        <row r="5">
          <cell r="A5" t="str">
            <v>Total Long Term Liabilities</v>
          </cell>
          <cell r="C5">
            <v>11046546.960000001</v>
          </cell>
          <cell r="D5">
            <v>9586693.9199999999</v>
          </cell>
          <cell r="E5">
            <v>9963799</v>
          </cell>
          <cell r="F5">
            <v>10777151.790000001</v>
          </cell>
          <cell r="G5">
            <v>15147198.1</v>
          </cell>
          <cell r="H5">
            <v>15045613.709999999</v>
          </cell>
          <cell r="I5">
            <v>15413836.940000001</v>
          </cell>
          <cell r="J5">
            <v>17466491.419999998</v>
          </cell>
          <cell r="K5">
            <v>15579667.190000001</v>
          </cell>
          <cell r="L5">
            <v>12588295.08</v>
          </cell>
          <cell r="M5">
            <v>13749350.9</v>
          </cell>
          <cell r="N5">
            <v>13737669.32</v>
          </cell>
          <cell r="O5">
            <v>7682337.29</v>
          </cell>
        </row>
        <row r="6">
          <cell r="A6" t="str">
            <v>Total Equity</v>
          </cell>
          <cell r="C6">
            <v>44721244.330000006</v>
          </cell>
          <cell r="D6">
            <v>45439597.940000005</v>
          </cell>
          <cell r="E6">
            <v>46003436.350000001</v>
          </cell>
          <cell r="F6">
            <v>46562083.57</v>
          </cell>
          <cell r="G6">
            <v>49438439.229999997</v>
          </cell>
          <cell r="H6">
            <v>50014790.779999994</v>
          </cell>
          <cell r="I6">
            <v>50957210.089999996</v>
          </cell>
          <cell r="J6">
            <v>50683424.789999999</v>
          </cell>
          <cell r="K6">
            <v>52125914.780000001</v>
          </cell>
          <cell r="L6">
            <v>54533426.390000001</v>
          </cell>
          <cell r="M6">
            <v>57504198.75</v>
          </cell>
          <cell r="N6">
            <v>57844017.829999998</v>
          </cell>
          <cell r="O6">
            <v>59916368.340000004</v>
          </cell>
        </row>
        <row r="7">
          <cell r="A7" t="str">
            <v>Total Current Liabilities</v>
          </cell>
          <cell r="C7">
            <v>14305736.440000001</v>
          </cell>
          <cell r="D7">
            <v>16095571.76</v>
          </cell>
          <cell r="E7">
            <v>16596780.27</v>
          </cell>
          <cell r="F7">
            <v>15826324.469999999</v>
          </cell>
          <cell r="G7">
            <v>14553748.239999998</v>
          </cell>
          <cell r="H7">
            <v>16838401.600000001</v>
          </cell>
          <cell r="I7">
            <v>17774759.259999998</v>
          </cell>
          <cell r="J7">
            <v>17420109.050000001</v>
          </cell>
          <cell r="K7">
            <v>17909420.370000001</v>
          </cell>
          <cell r="L7">
            <v>18976157.27</v>
          </cell>
          <cell r="M7">
            <v>22085389.779999997</v>
          </cell>
          <cell r="N7">
            <v>24696245.280000001</v>
          </cell>
          <cell r="O7">
            <v>25447038.919999998</v>
          </cell>
        </row>
        <row r="8">
          <cell r="A8" t="str">
            <v>Total Assets</v>
          </cell>
          <cell r="C8">
            <v>70073527.730000004</v>
          </cell>
          <cell r="D8">
            <v>71121863.620000005</v>
          </cell>
          <cell r="E8">
            <v>72564015.62000002</v>
          </cell>
          <cell r="F8">
            <v>73165559.829999998</v>
          </cell>
          <cell r="G8">
            <v>79139385.569999993</v>
          </cell>
          <cell r="H8">
            <v>81898806.089999989</v>
          </cell>
          <cell r="I8">
            <v>84145806.290000007</v>
          </cell>
          <cell r="J8">
            <v>85570025.259999976</v>
          </cell>
          <cell r="K8">
            <v>85615002.340000004</v>
          </cell>
          <cell r="L8">
            <v>86097878.73999998</v>
          </cell>
          <cell r="M8">
            <v>93338939.430000007</v>
          </cell>
          <cell r="N8">
            <v>96277932.429999992</v>
          </cell>
          <cell r="O8">
            <v>93045744.549999997</v>
          </cell>
        </row>
        <row r="9">
          <cell r="A9" t="str">
            <v>Total Other Assets</v>
          </cell>
          <cell r="C9">
            <v>37285213.020000003</v>
          </cell>
          <cell r="D9">
            <v>37212274.840000004</v>
          </cell>
          <cell r="E9">
            <v>37140750.020000003</v>
          </cell>
          <cell r="F9">
            <v>37067811.840000004</v>
          </cell>
          <cell r="G9">
            <v>40224075.18</v>
          </cell>
          <cell r="H9">
            <v>39720147.809999995</v>
          </cell>
          <cell r="I9">
            <v>39620481.589999996</v>
          </cell>
          <cell r="J9">
            <v>39520815.369999997</v>
          </cell>
          <cell r="K9">
            <v>39421149.149999999</v>
          </cell>
          <cell r="L9">
            <v>39331302.839999996</v>
          </cell>
          <cell r="M9">
            <v>39232121.660000004</v>
          </cell>
          <cell r="N9">
            <v>39132455.439999998</v>
          </cell>
          <cell r="O9">
            <v>39032789.129999995</v>
          </cell>
        </row>
        <row r="10">
          <cell r="A10" t="str">
            <v>Net PP&amp;E</v>
          </cell>
          <cell r="C10">
            <v>461217.08</v>
          </cell>
          <cell r="D10">
            <v>442275.59</v>
          </cell>
          <cell r="E10">
            <v>425980.79</v>
          </cell>
          <cell r="F10">
            <v>409685.99</v>
          </cell>
          <cell r="G10">
            <v>1829948.93</v>
          </cell>
          <cell r="H10">
            <v>1781118.27</v>
          </cell>
          <cell r="I10">
            <v>1742668.77</v>
          </cell>
          <cell r="J10">
            <v>1759592.24</v>
          </cell>
          <cell r="K10">
            <v>1703682.84</v>
          </cell>
          <cell r="L10">
            <v>1648285.35</v>
          </cell>
          <cell r="M10">
            <v>1605210.22</v>
          </cell>
          <cell r="N10">
            <v>1549791.4</v>
          </cell>
          <cell r="O10">
            <v>1496828.95</v>
          </cell>
        </row>
        <row r="11">
          <cell r="A11" t="str">
            <v>Total Current Assets</v>
          </cell>
          <cell r="C11">
            <v>32327097.630000003</v>
          </cell>
          <cell r="D11">
            <v>33467313.190000001</v>
          </cell>
          <cell r="E11">
            <v>34997284.810000002</v>
          </cell>
          <cell r="F11">
            <v>35688062</v>
          </cell>
          <cell r="G11">
            <v>37085361.459999993</v>
          </cell>
          <cell r="H11">
            <v>40397540.009999998</v>
          </cell>
          <cell r="I11">
            <v>42782655.930000007</v>
          </cell>
          <cell r="J11">
            <v>44289617.649999991</v>
          </cell>
          <cell r="K11">
            <v>44490170.350000001</v>
          </cell>
          <cell r="L11">
            <v>45118290.549999997</v>
          </cell>
          <cell r="M11">
            <v>52501607.549999997</v>
          </cell>
          <cell r="N11">
            <v>55595685.589999989</v>
          </cell>
          <cell r="O11">
            <v>52516126.470000006</v>
          </cell>
        </row>
        <row r="12">
          <cell r="A12" t="str">
            <v>Revenue</v>
          </cell>
          <cell r="C12">
            <v>16406388.74</v>
          </cell>
          <cell r="D12">
            <v>18382360.010000002</v>
          </cell>
          <cell r="E12">
            <v>18913156.899999999</v>
          </cell>
          <cell r="F12">
            <v>18031506.449999999</v>
          </cell>
          <cell r="G12">
            <v>17396343.690000001</v>
          </cell>
          <cell r="H12">
            <v>20726787.66</v>
          </cell>
          <cell r="I12">
            <v>20395045.309999999</v>
          </cell>
          <cell r="J12">
            <v>22026614.899999999</v>
          </cell>
          <cell r="K12">
            <v>22420493.120000001</v>
          </cell>
          <cell r="L12">
            <v>24259284.66</v>
          </cell>
          <cell r="M12">
            <v>26170294.02</v>
          </cell>
          <cell r="N12">
            <v>24208275.350000001</v>
          </cell>
          <cell r="O12">
            <v>25607772.899999999</v>
          </cell>
        </row>
        <row r="13">
          <cell r="A13" t="str">
            <v>Total Cost of Goods Sold</v>
          </cell>
          <cell r="C13">
            <v>15114415.289999999</v>
          </cell>
          <cell r="D13">
            <v>16543959.029999999</v>
          </cell>
          <cell r="E13">
            <v>17303561.170000002</v>
          </cell>
          <cell r="F13">
            <v>16518976.49</v>
          </cell>
          <cell r="G13">
            <v>15245885.68</v>
          </cell>
          <cell r="H13">
            <v>18830932.079999998</v>
          </cell>
          <cell r="I13">
            <v>17894174.809999999</v>
          </cell>
          <cell r="J13">
            <v>18949171.920000002</v>
          </cell>
          <cell r="K13">
            <v>19751714.440000001</v>
          </cell>
          <cell r="L13">
            <v>20132215.84</v>
          </cell>
          <cell r="M13">
            <v>21111817.030000001</v>
          </cell>
          <cell r="N13">
            <v>21562694.32</v>
          </cell>
          <cell r="O13">
            <v>21834247.079999998</v>
          </cell>
        </row>
        <row r="14">
          <cell r="A14" t="str">
            <v>Gross Profit</v>
          </cell>
          <cell r="C14">
            <v>1291973.45</v>
          </cell>
          <cell r="D14">
            <v>1838400.98</v>
          </cell>
          <cell r="E14">
            <v>1609595.73</v>
          </cell>
          <cell r="F14">
            <v>1512529.96</v>
          </cell>
          <cell r="G14">
            <v>2150458.0099999998</v>
          </cell>
          <cell r="H14">
            <v>1895855.58</v>
          </cell>
          <cell r="I14">
            <v>2500870.5</v>
          </cell>
          <cell r="J14">
            <v>3077442.98</v>
          </cell>
          <cell r="K14">
            <v>2668778.6800000002</v>
          </cell>
          <cell r="L14">
            <v>4127068.82</v>
          </cell>
          <cell r="M14">
            <v>5058476.99</v>
          </cell>
          <cell r="N14">
            <v>2645581.0299999998</v>
          </cell>
          <cell r="O14">
            <v>3773525.82</v>
          </cell>
        </row>
        <row r="15">
          <cell r="A15" t="str">
            <v>Total S, G &amp; A</v>
          </cell>
          <cell r="C15">
            <v>600336.01</v>
          </cell>
          <cell r="D15">
            <v>998516.79</v>
          </cell>
          <cell r="E15">
            <v>917723.5</v>
          </cell>
          <cell r="F15">
            <v>823277.7</v>
          </cell>
          <cell r="G15">
            <v>1360560.72</v>
          </cell>
          <cell r="H15">
            <v>997026.21</v>
          </cell>
          <cell r="I15">
            <v>1362900.81</v>
          </cell>
          <cell r="J15">
            <v>2198065.5699999998</v>
          </cell>
          <cell r="K15">
            <v>1050672.55</v>
          </cell>
          <cell r="L15">
            <v>1558905.16</v>
          </cell>
          <cell r="M15">
            <v>1925476.96</v>
          </cell>
          <cell r="N15">
            <v>1155819.78</v>
          </cell>
          <cell r="O15">
            <v>1516840.72</v>
          </cell>
        </row>
        <row r="16">
          <cell r="A16" t="str">
            <v>Total Other (Income)/Loss</v>
          </cell>
          <cell r="C16">
            <v>0</v>
          </cell>
          <cell r="D16">
            <v>0</v>
          </cell>
          <cell r="E16">
            <v>0</v>
          </cell>
          <cell r="F16">
            <v>0</v>
          </cell>
          <cell r="G16">
            <v>0</v>
          </cell>
          <cell r="H16">
            <v>-39449.870000000003</v>
          </cell>
          <cell r="I16">
            <v>13410.1</v>
          </cell>
          <cell r="J16">
            <v>-24278.26</v>
          </cell>
          <cell r="K16">
            <v>0</v>
          </cell>
          <cell r="L16">
            <v>0.33</v>
          </cell>
          <cell r="M16">
            <v>209.96</v>
          </cell>
          <cell r="N16">
            <v>0</v>
          </cell>
          <cell r="O16">
            <v>0.09</v>
          </cell>
        </row>
        <row r="17">
          <cell r="A17" t="str">
            <v>Depreciation Expense</v>
          </cell>
          <cell r="C17">
            <v>18941.48</v>
          </cell>
          <cell r="D17">
            <v>18941.490000000002</v>
          </cell>
          <cell r="E17">
            <v>16294.8</v>
          </cell>
          <cell r="F17">
            <v>16294.8</v>
          </cell>
          <cell r="G17">
            <v>54894.400000000001</v>
          </cell>
          <cell r="H17">
            <v>55373.66</v>
          </cell>
          <cell r="I17">
            <v>56569.97</v>
          </cell>
          <cell r="J17">
            <v>56139.39</v>
          </cell>
          <cell r="K17">
            <v>55909.4</v>
          </cell>
          <cell r="L17">
            <v>55397.49</v>
          </cell>
          <cell r="M17">
            <v>57230.07</v>
          </cell>
          <cell r="N17">
            <v>55418.82</v>
          </cell>
          <cell r="O17">
            <v>52962.45</v>
          </cell>
        </row>
        <row r="18">
          <cell r="A18" t="str">
            <v>Intangible Amortization</v>
          </cell>
          <cell r="C18">
            <v>72938.179999999993</v>
          </cell>
          <cell r="D18">
            <v>72938.179999999993</v>
          </cell>
          <cell r="E18">
            <v>72938.179999999993</v>
          </cell>
          <cell r="F18">
            <v>72938.179999999993</v>
          </cell>
          <cell r="G18">
            <v>72938.179999999993</v>
          </cell>
          <cell r="H18">
            <v>275399.55</v>
          </cell>
          <cell r="I18">
            <v>99666.22</v>
          </cell>
          <cell r="J18">
            <v>99666.22</v>
          </cell>
          <cell r="K18">
            <v>99666.22</v>
          </cell>
          <cell r="L18">
            <v>99666.22</v>
          </cell>
          <cell r="M18">
            <v>99666.22</v>
          </cell>
          <cell r="N18">
            <v>99666.22</v>
          </cell>
          <cell r="O18">
            <v>99666.22</v>
          </cell>
        </row>
        <row r="19">
          <cell r="A19" t="str">
            <v>Intangible Accum. Amortization</v>
          </cell>
          <cell r="C19">
            <v>-1239948.68</v>
          </cell>
          <cell r="D19">
            <v>-1312886.8600000001</v>
          </cell>
          <cell r="E19">
            <v>-1385825.04</v>
          </cell>
          <cell r="F19">
            <v>-1458763.22</v>
          </cell>
          <cell r="G19">
            <v>-1531701.4</v>
          </cell>
          <cell r="H19">
            <v>-1807100.95</v>
          </cell>
          <cell r="I19">
            <v>-1906767.17</v>
          </cell>
          <cell r="J19">
            <v>-2006433.39</v>
          </cell>
          <cell r="K19">
            <v>-2106099.61</v>
          </cell>
          <cell r="L19">
            <v>-2205765.83</v>
          </cell>
          <cell r="M19">
            <v>-2305432.0499999998</v>
          </cell>
          <cell r="N19">
            <v>-2405098.27</v>
          </cell>
          <cell r="O19">
            <v>-2504764.4900000002</v>
          </cell>
        </row>
        <row r="20">
          <cell r="A20" t="str">
            <v>LT Equipment Expense</v>
          </cell>
          <cell r="C20">
            <v>6539.99</v>
          </cell>
          <cell r="D20">
            <v>6539.99</v>
          </cell>
          <cell r="E20">
            <v>6539.99</v>
          </cell>
          <cell r="F20">
            <v>6539.99</v>
          </cell>
          <cell r="G20">
            <v>7624.26</v>
          </cell>
          <cell r="H20">
            <v>7624.26</v>
          </cell>
          <cell r="I20">
            <v>7624.26</v>
          </cell>
          <cell r="J20">
            <v>11362.4</v>
          </cell>
          <cell r="K20">
            <v>15883.46</v>
          </cell>
          <cell r="L20">
            <v>14120.28</v>
          </cell>
          <cell r="M20">
            <v>-876.85</v>
          </cell>
          <cell r="N20">
            <v>9831.09</v>
          </cell>
          <cell r="O20">
            <v>19120.599999999999</v>
          </cell>
        </row>
        <row r="21">
          <cell r="A21" t="str">
            <v>Real Estate Expense</v>
          </cell>
          <cell r="C21">
            <v>18061.259999999998</v>
          </cell>
          <cell r="D21">
            <v>21704.3</v>
          </cell>
          <cell r="E21">
            <v>22943.01</v>
          </cell>
          <cell r="F21">
            <v>23608.19</v>
          </cell>
          <cell r="G21">
            <v>49731.79</v>
          </cell>
          <cell r="H21">
            <v>52039.79</v>
          </cell>
          <cell r="I21">
            <v>62033.26</v>
          </cell>
          <cell r="J21">
            <v>49526.66</v>
          </cell>
          <cell r="K21">
            <v>55669.47</v>
          </cell>
          <cell r="L21">
            <v>55036.3</v>
          </cell>
          <cell r="M21">
            <v>57272.29</v>
          </cell>
          <cell r="N21">
            <v>58059.040000000001</v>
          </cell>
          <cell r="O21">
            <v>56548.51</v>
          </cell>
        </row>
        <row r="22">
          <cell r="A22" t="str">
            <v>Interest Expense</v>
          </cell>
          <cell r="C22">
            <v>46762.9</v>
          </cell>
          <cell r="D22">
            <v>48592.4</v>
          </cell>
          <cell r="E22">
            <v>55095.64</v>
          </cell>
          <cell r="F22">
            <v>57666.86</v>
          </cell>
          <cell r="G22">
            <v>77708.41</v>
          </cell>
          <cell r="H22">
            <v>93367.14</v>
          </cell>
          <cell r="I22">
            <v>82474.06</v>
          </cell>
          <cell r="J22">
            <v>77774.75</v>
          </cell>
          <cell r="K22">
            <v>75949.919999999998</v>
          </cell>
          <cell r="L22">
            <v>60985.5</v>
          </cell>
          <cell r="M22">
            <v>62351.49</v>
          </cell>
          <cell r="N22">
            <v>50275.95</v>
          </cell>
          <cell r="O22">
            <v>35668.28</v>
          </cell>
        </row>
        <row r="23">
          <cell r="A23" t="str">
            <v>Depreciation &amp; Amortization</v>
          </cell>
          <cell r="C23">
            <v>91879.66</v>
          </cell>
          <cell r="D23">
            <v>91879.67</v>
          </cell>
          <cell r="E23">
            <v>89232.98</v>
          </cell>
          <cell r="F23">
            <v>89232.98</v>
          </cell>
          <cell r="G23">
            <v>127832.58</v>
          </cell>
          <cell r="H23">
            <v>330773.21000000002</v>
          </cell>
          <cell r="I23">
            <v>156236.19</v>
          </cell>
          <cell r="J23">
            <v>155805.60999999999</v>
          </cell>
          <cell r="K23">
            <v>155575.62</v>
          </cell>
          <cell r="L23">
            <v>155063.71</v>
          </cell>
          <cell r="M23">
            <v>156896.29</v>
          </cell>
          <cell r="N23">
            <v>155085.04</v>
          </cell>
          <cell r="O23">
            <v>152628.67000000001</v>
          </cell>
        </row>
        <row r="24">
          <cell r="A24" t="str">
            <v>Change in Receivables</v>
          </cell>
          <cell r="C24">
            <v>-1254000.97</v>
          </cell>
          <cell r="D24">
            <v>2149296.62</v>
          </cell>
          <cell r="E24">
            <v>-111149.3</v>
          </cell>
          <cell r="F24">
            <v>945064.94</v>
          </cell>
          <cell r="G24">
            <v>-2681117.71</v>
          </cell>
          <cell r="H24">
            <v>-656324.63</v>
          </cell>
          <cell r="I24">
            <v>-2642934.27</v>
          </cell>
          <cell r="J24">
            <v>1252862.95</v>
          </cell>
          <cell r="K24">
            <v>-23713.82</v>
          </cell>
          <cell r="L24">
            <v>-2820728.18</v>
          </cell>
          <cell r="M24">
            <v>-246936.13</v>
          </cell>
          <cell r="N24">
            <v>-4830094.54</v>
          </cell>
          <cell r="O24">
            <v>3276981.96</v>
          </cell>
        </row>
        <row r="25">
          <cell r="A25" t="str">
            <v>EBITA</v>
          </cell>
          <cell r="C25">
            <v>691637.44</v>
          </cell>
          <cell r="D25">
            <v>839884.19</v>
          </cell>
          <cell r="E25">
            <v>691872.23</v>
          </cell>
          <cell r="F25">
            <v>689252.26</v>
          </cell>
          <cell r="G25">
            <v>789897.29</v>
          </cell>
          <cell r="H25">
            <v>938279.24</v>
          </cell>
          <cell r="I25">
            <v>1124559.5900000001</v>
          </cell>
          <cell r="J25">
            <v>903655.67</v>
          </cell>
          <cell r="K25">
            <v>1618106.13</v>
          </cell>
          <cell r="L25">
            <v>2568163.33</v>
          </cell>
          <cell r="M25">
            <v>3132790.07</v>
          </cell>
          <cell r="N25">
            <v>1489761.25</v>
          </cell>
          <cell r="O25">
            <v>2256685.0099999998</v>
          </cell>
        </row>
        <row r="26">
          <cell r="A26" t="str">
            <v>Change in Inventory</v>
          </cell>
          <cell r="C26">
            <v>0</v>
          </cell>
          <cell r="D26">
            <v>0</v>
          </cell>
          <cell r="E26">
            <v>0</v>
          </cell>
          <cell r="F26">
            <v>0</v>
          </cell>
          <cell r="G26">
            <v>-1268669.57</v>
          </cell>
          <cell r="H26">
            <v>82679.17</v>
          </cell>
          <cell r="I26">
            <v>-128537.11</v>
          </cell>
          <cell r="J26">
            <v>173425.12</v>
          </cell>
          <cell r="K26">
            <v>-97069.23</v>
          </cell>
          <cell r="L26">
            <v>-21985.72</v>
          </cell>
          <cell r="M26">
            <v>-201998.98</v>
          </cell>
          <cell r="N26">
            <v>127038.91</v>
          </cell>
          <cell r="O26">
            <v>-16568.419999999998</v>
          </cell>
        </row>
        <row r="27">
          <cell r="A27" t="str">
            <v>Change in Costs in excess of billings / WIP</v>
          </cell>
          <cell r="C27">
            <v>166683.67000000001</v>
          </cell>
          <cell r="D27">
            <v>-1281352</v>
          </cell>
          <cell r="E27">
            <v>-1850976.18</v>
          </cell>
          <cell r="F27">
            <v>357598.33</v>
          </cell>
          <cell r="G27">
            <v>-1048736.1399999999</v>
          </cell>
          <cell r="H27">
            <v>-2290343.61</v>
          </cell>
          <cell r="I27">
            <v>1173058.3899999999</v>
          </cell>
          <cell r="J27">
            <v>-826898.59</v>
          </cell>
          <cell r="K27">
            <v>-291165.81</v>
          </cell>
          <cell r="L27">
            <v>-1312148.17</v>
          </cell>
          <cell r="M27">
            <v>-3220526.01</v>
          </cell>
          <cell r="N27">
            <v>1564425.39</v>
          </cell>
          <cell r="O27">
            <v>1271306.8999999999</v>
          </cell>
        </row>
        <row r="28">
          <cell r="A28" t="str">
            <v>Change in Prepaid Expenses</v>
          </cell>
          <cell r="C28">
            <v>0</v>
          </cell>
          <cell r="D28">
            <v>-72188</v>
          </cell>
          <cell r="E28">
            <v>-64790</v>
          </cell>
          <cell r="F28">
            <v>-11018.7</v>
          </cell>
          <cell r="G28">
            <v>58408.99</v>
          </cell>
          <cell r="H28">
            <v>14315.63</v>
          </cell>
          <cell r="I28">
            <v>-87834.68</v>
          </cell>
          <cell r="J28">
            <v>-62099.73</v>
          </cell>
          <cell r="K28">
            <v>-13254.96</v>
          </cell>
          <cell r="L28">
            <v>69599.11</v>
          </cell>
          <cell r="M28">
            <v>-121164.69</v>
          </cell>
          <cell r="N28">
            <v>61751.45</v>
          </cell>
          <cell r="O28">
            <v>23153.84</v>
          </cell>
        </row>
        <row r="29">
          <cell r="A29" t="str">
            <v>Change in Excess billings over costs</v>
          </cell>
          <cell r="C29">
            <v>-153595</v>
          </cell>
          <cell r="D29">
            <v>1242827</v>
          </cell>
          <cell r="E29">
            <v>-845624</v>
          </cell>
          <cell r="F29">
            <v>159490</v>
          </cell>
          <cell r="G29">
            <v>1073492</v>
          </cell>
          <cell r="H29">
            <v>-1558578.47</v>
          </cell>
          <cell r="I29">
            <v>1058998.51</v>
          </cell>
          <cell r="J29">
            <v>-1025122.04</v>
          </cell>
          <cell r="K29">
            <v>43927</v>
          </cell>
          <cell r="L29">
            <v>-95989</v>
          </cell>
          <cell r="M29">
            <v>1802642</v>
          </cell>
          <cell r="N29">
            <v>506569</v>
          </cell>
          <cell r="O29">
            <v>2052313.02</v>
          </cell>
        </row>
        <row r="30">
          <cell r="A30" t="str">
            <v>Change in Accrued Liabilities</v>
          </cell>
          <cell r="C30">
            <v>-150110.01999999999</v>
          </cell>
          <cell r="D30">
            <v>-159121.82</v>
          </cell>
          <cell r="E30">
            <v>152639.18</v>
          </cell>
          <cell r="F30">
            <v>-147762.54</v>
          </cell>
          <cell r="G30">
            <v>607389.75</v>
          </cell>
          <cell r="H30">
            <v>-573927.19999999995</v>
          </cell>
          <cell r="I30">
            <v>648386.53</v>
          </cell>
          <cell r="J30">
            <v>425621.16</v>
          </cell>
          <cell r="K30">
            <v>25026.7</v>
          </cell>
          <cell r="L30">
            <v>333960.76</v>
          </cell>
          <cell r="M30">
            <v>674534.74</v>
          </cell>
          <cell r="N30">
            <v>-220907.54</v>
          </cell>
          <cell r="O30">
            <v>-307464.15000000002</v>
          </cell>
        </row>
        <row r="31">
          <cell r="A31" t="str">
            <v>Change in Net cash provided by Operating actvities</v>
          </cell>
          <cell r="C31">
            <v>-2051708.76</v>
          </cell>
          <cell r="D31">
            <v>3396115.22</v>
          </cell>
          <cell r="E31">
            <v>-680230.54</v>
          </cell>
          <cell r="F31">
            <v>970195.57</v>
          </cell>
          <cell r="G31">
            <v>-5522138.9299999997</v>
          </cell>
          <cell r="H31">
            <v>525784.78</v>
          </cell>
          <cell r="I31">
            <v>237009.67</v>
          </cell>
          <cell r="J31">
            <v>1036079.14</v>
          </cell>
          <cell r="K31">
            <v>1490236.38</v>
          </cell>
          <cell r="L31">
            <v>-408684.95</v>
          </cell>
          <cell r="M31">
            <v>2377322.81</v>
          </cell>
          <cell r="N31">
            <v>1011564.9</v>
          </cell>
          <cell r="O31">
            <v>7464385.5599999996</v>
          </cell>
        </row>
        <row r="32">
          <cell r="A32" t="str">
            <v>Change in Purchase of PP&amp;E and Intangibles</v>
          </cell>
          <cell r="C32">
            <v>0</v>
          </cell>
          <cell r="D32">
            <v>0</v>
          </cell>
          <cell r="E32">
            <v>0</v>
          </cell>
          <cell r="F32">
            <v>0</v>
          </cell>
          <cell r="G32">
            <v>-4701857.8600000003</v>
          </cell>
          <cell r="H32">
            <v>221984</v>
          </cell>
          <cell r="I32">
            <v>-18120.47</v>
          </cell>
          <cell r="J32">
            <v>-73062.86</v>
          </cell>
          <cell r="K32">
            <v>0</v>
          </cell>
          <cell r="L32">
            <v>0</v>
          </cell>
          <cell r="M32">
            <v>-14154.94</v>
          </cell>
          <cell r="N32">
            <v>0</v>
          </cell>
          <cell r="O32">
            <v>0</v>
          </cell>
        </row>
        <row r="33">
          <cell r="A33" t="str">
            <v>Change in Net cash provided by investing activities</v>
          </cell>
          <cell r="C33">
            <v>0</v>
          </cell>
          <cell r="D33">
            <v>0</v>
          </cell>
          <cell r="E33">
            <v>0</v>
          </cell>
          <cell r="F33">
            <v>0</v>
          </cell>
          <cell r="G33">
            <v>-4701857.8600000003</v>
          </cell>
          <cell r="H33">
            <v>221984</v>
          </cell>
          <cell r="I33">
            <v>-18120.47</v>
          </cell>
          <cell r="J33">
            <v>-73062.86</v>
          </cell>
          <cell r="K33">
            <v>0</v>
          </cell>
          <cell r="L33">
            <v>0</v>
          </cell>
          <cell r="M33">
            <v>-14154.94</v>
          </cell>
          <cell r="N33">
            <v>0</v>
          </cell>
          <cell r="O33">
            <v>0</v>
          </cell>
        </row>
        <row r="34">
          <cell r="A34" t="str">
            <v>Change in Net borrowings/(payments) on debt</v>
          </cell>
          <cell r="C34">
            <v>1165103.95</v>
          </cell>
          <cell r="D34">
            <v>-1459853.04</v>
          </cell>
          <cell r="E34">
            <v>377105.08</v>
          </cell>
          <cell r="F34">
            <v>813352.79</v>
          </cell>
          <cell r="G34">
            <v>4370046.3099999996</v>
          </cell>
          <cell r="H34">
            <v>-101584.39</v>
          </cell>
          <cell r="I34">
            <v>368223.23</v>
          </cell>
          <cell r="J34">
            <v>2052654.48</v>
          </cell>
          <cell r="K34">
            <v>-1886824.23</v>
          </cell>
          <cell r="L34">
            <v>-2991372.11</v>
          </cell>
          <cell r="M34">
            <v>1161055.82</v>
          </cell>
          <cell r="N34">
            <v>-11681.58</v>
          </cell>
          <cell r="O34">
            <v>-6055332.0300000003</v>
          </cell>
        </row>
        <row r="35">
          <cell r="A35" t="str">
            <v>Change in Distributions</v>
          </cell>
          <cell r="C35">
            <v>0</v>
          </cell>
          <cell r="D35">
            <v>0</v>
          </cell>
          <cell r="E35">
            <v>0</v>
          </cell>
          <cell r="F35">
            <v>0</v>
          </cell>
          <cell r="G35">
            <v>2130893.96</v>
          </cell>
          <cell r="H35">
            <v>-54829</v>
          </cell>
          <cell r="I35">
            <v>79621</v>
          </cell>
          <cell r="J35">
            <v>-1002818</v>
          </cell>
          <cell r="K35">
            <v>40188</v>
          </cell>
          <cell r="L35">
            <v>50538</v>
          </cell>
          <cell r="M35">
            <v>66152</v>
          </cell>
          <cell r="N35">
            <v>-946444</v>
          </cell>
          <cell r="O35">
            <v>8889</v>
          </cell>
        </row>
        <row r="36">
          <cell r="A36" t="str">
            <v>Change in Net cash used in financing activitity</v>
          </cell>
          <cell r="C36">
            <v>1165103.95</v>
          </cell>
          <cell r="D36">
            <v>-1459853.04</v>
          </cell>
          <cell r="E36">
            <v>377105.08</v>
          </cell>
          <cell r="F36">
            <v>813352.79</v>
          </cell>
          <cell r="G36">
            <v>6500940.2699999996</v>
          </cell>
          <cell r="H36">
            <v>-156413.39000000001</v>
          </cell>
          <cell r="I36">
            <v>447844.23</v>
          </cell>
          <cell r="J36">
            <v>1049836.48</v>
          </cell>
          <cell r="K36">
            <v>-1846636.23</v>
          </cell>
          <cell r="L36">
            <v>-2940834.11</v>
          </cell>
          <cell r="M36">
            <v>1227207.82</v>
          </cell>
          <cell r="N36">
            <v>-958125.58</v>
          </cell>
          <cell r="O36">
            <v>-6046443.0300000003</v>
          </cell>
        </row>
        <row r="37">
          <cell r="A37" t="str">
            <v>Net increase in cash</v>
          </cell>
          <cell r="C37">
            <v>-886604.81</v>
          </cell>
          <cell r="D37">
            <v>1936262.18</v>
          </cell>
          <cell r="E37">
            <v>-303125.46000000002</v>
          </cell>
          <cell r="F37">
            <v>1783548.36</v>
          </cell>
          <cell r="G37">
            <v>-3723056.52</v>
          </cell>
          <cell r="H37">
            <v>591355.39</v>
          </cell>
          <cell r="I37">
            <v>666733.43000000005</v>
          </cell>
          <cell r="J37">
            <v>2012852.76</v>
          </cell>
          <cell r="K37">
            <v>-356399.85</v>
          </cell>
          <cell r="L37">
            <v>-3349519.06</v>
          </cell>
          <cell r="M37">
            <v>3590375.69</v>
          </cell>
          <cell r="N37">
            <v>53439.32</v>
          </cell>
          <cell r="O37">
            <v>1417942.53</v>
          </cell>
        </row>
        <row r="38">
          <cell r="A38" t="str">
            <v>Cash, beginning of period</v>
          </cell>
          <cell r="C38">
            <v>-1226003.46</v>
          </cell>
          <cell r="D38">
            <v>-2112608.27</v>
          </cell>
          <cell r="E38">
            <v>-176346.09</v>
          </cell>
          <cell r="F38">
            <v>-479471.55</v>
          </cell>
          <cell r="G38">
            <v>1304076.81</v>
          </cell>
          <cell r="H38">
            <v>-2418979.71</v>
          </cell>
          <cell r="I38">
            <v>-1827624.32</v>
          </cell>
          <cell r="J38">
            <v>-1160890.8899999999</v>
          </cell>
          <cell r="K38">
            <v>851961.87</v>
          </cell>
          <cell r="L38">
            <v>495562.02</v>
          </cell>
          <cell r="M38">
            <v>-2853957.04</v>
          </cell>
          <cell r="N38">
            <v>736418.65</v>
          </cell>
          <cell r="O38">
            <v>789857.97</v>
          </cell>
        </row>
        <row r="39">
          <cell r="A39" t="str">
            <v>Cash, end of period</v>
          </cell>
          <cell r="C39">
            <v>-2112608.27</v>
          </cell>
          <cell r="D39">
            <v>-176346.09</v>
          </cell>
          <cell r="E39">
            <v>-479471.55</v>
          </cell>
          <cell r="F39">
            <v>1304076.81</v>
          </cell>
          <cell r="G39">
            <v>-2418979.71</v>
          </cell>
          <cell r="H39">
            <v>-1827624.32</v>
          </cell>
          <cell r="I39">
            <v>-1160890.8899999999</v>
          </cell>
          <cell r="J39">
            <v>851961.87</v>
          </cell>
          <cell r="K39">
            <v>495562.02</v>
          </cell>
          <cell r="L39">
            <v>-2853957.04</v>
          </cell>
          <cell r="M39">
            <v>736418.65</v>
          </cell>
          <cell r="N39">
            <v>789857.97</v>
          </cell>
          <cell r="O39">
            <v>2207800.5</v>
          </cell>
        </row>
        <row r="40">
          <cell r="A40" t="str">
            <v>Change in Accounts Payable</v>
          </cell>
          <cell r="C40">
            <v>-1324517.46</v>
          </cell>
          <cell r="D40">
            <v>706130.14</v>
          </cell>
          <cell r="E40">
            <v>1194193.33</v>
          </cell>
          <cell r="F40">
            <v>-782183.26</v>
          </cell>
          <cell r="G40">
            <v>-2953457.98</v>
          </cell>
          <cell r="H40">
            <v>4417159.03</v>
          </cell>
          <cell r="I40">
            <v>-771027.38</v>
          </cell>
          <cell r="J40">
            <v>244850.67</v>
          </cell>
          <cell r="K40">
            <v>420357.62</v>
          </cell>
          <cell r="L40">
            <v>828765.14</v>
          </cell>
          <cell r="M40">
            <v>632055.77</v>
          </cell>
          <cell r="N40">
            <v>2325194.04</v>
          </cell>
          <cell r="O40">
            <v>-994055.23</v>
          </cell>
        </row>
        <row r="41">
          <cell r="A41" t="str">
            <v>Cash Per balance sheet</v>
          </cell>
          <cell r="C41">
            <v>-2112608.27</v>
          </cell>
          <cell r="D41">
            <v>-176346.09</v>
          </cell>
          <cell r="E41">
            <v>-479471.55</v>
          </cell>
          <cell r="F41">
            <v>1304076.81</v>
          </cell>
          <cell r="G41">
            <v>-2418979.71</v>
          </cell>
          <cell r="H41">
            <v>-1827624.32</v>
          </cell>
          <cell r="I41">
            <v>-1160890.8899999999</v>
          </cell>
          <cell r="J41">
            <v>851961.87</v>
          </cell>
          <cell r="K41">
            <v>495562.02</v>
          </cell>
          <cell r="L41">
            <v>-2853957.04</v>
          </cell>
          <cell r="M41">
            <v>736418.65</v>
          </cell>
          <cell r="N41">
            <v>789857.97</v>
          </cell>
          <cell r="O41">
            <v>2207800.5</v>
          </cell>
        </row>
        <row r="42">
          <cell r="A42" t="str">
            <v>Accrued Liabilities</v>
          </cell>
          <cell r="C42">
            <v>889664.8</v>
          </cell>
          <cell r="D42">
            <v>730542.98</v>
          </cell>
          <cell r="E42">
            <v>883182.16</v>
          </cell>
          <cell r="F42">
            <v>735419.62</v>
          </cell>
          <cell r="G42">
            <v>1342809.37</v>
          </cell>
          <cell r="H42">
            <v>768882.17</v>
          </cell>
          <cell r="I42">
            <v>1417268.7</v>
          </cell>
          <cell r="J42">
            <v>1842889.86</v>
          </cell>
          <cell r="K42">
            <v>1867916.56</v>
          </cell>
          <cell r="L42">
            <v>2201877.3199999998</v>
          </cell>
          <cell r="M42">
            <v>2876412.06</v>
          </cell>
          <cell r="N42">
            <v>2655504.52</v>
          </cell>
          <cell r="O42">
            <v>2348040.37</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v>2686181.6</v>
          </cell>
          <cell r="D44">
            <v>2220962.6</v>
          </cell>
          <cell r="E44">
            <v>4020710.78</v>
          </cell>
          <cell r="F44">
            <v>3792114.45</v>
          </cell>
          <cell r="G44">
            <v>2583856.59</v>
          </cell>
          <cell r="H44">
            <v>3697481.2</v>
          </cell>
          <cell r="I44">
            <v>3228393.81</v>
          </cell>
          <cell r="J44">
            <v>3843607.4</v>
          </cell>
          <cell r="K44">
            <v>2371827.21</v>
          </cell>
          <cell r="L44">
            <v>2433239.38</v>
          </cell>
          <cell r="M44">
            <v>3817319.39</v>
          </cell>
          <cell r="N44">
            <v>5708688</v>
          </cell>
          <cell r="O44">
            <v>6309729.0999999996</v>
          </cell>
        </row>
        <row r="45">
          <cell r="A45" t="str">
            <v>Prepaid expenses</v>
          </cell>
          <cell r="C45">
            <v>0</v>
          </cell>
          <cell r="D45">
            <v>72188</v>
          </cell>
          <cell r="E45">
            <v>136978</v>
          </cell>
          <cell r="F45">
            <v>147996.70000000001</v>
          </cell>
          <cell r="G45">
            <v>89587.71</v>
          </cell>
          <cell r="H45">
            <v>75272.08</v>
          </cell>
          <cell r="I45">
            <v>163106.76</v>
          </cell>
          <cell r="J45">
            <v>225206.49</v>
          </cell>
          <cell r="K45">
            <v>238461.45</v>
          </cell>
          <cell r="L45">
            <v>168862.34</v>
          </cell>
          <cell r="M45">
            <v>290027.03000000003</v>
          </cell>
          <cell r="N45">
            <v>228275.58</v>
          </cell>
          <cell r="O45">
            <v>205121.74</v>
          </cell>
        </row>
        <row r="46">
          <cell r="A46" t="str">
            <v>Other current assets</v>
          </cell>
          <cell r="C46">
            <v>8610</v>
          </cell>
          <cell r="D46">
            <v>8320</v>
          </cell>
          <cell r="E46">
            <v>-185498.4</v>
          </cell>
          <cell r="F46">
            <v>13375</v>
          </cell>
          <cell r="G46">
            <v>193616.55</v>
          </cell>
          <cell r="H46">
            <v>64766.27</v>
          </cell>
          <cell r="I46">
            <v>96901.09</v>
          </cell>
          <cell r="J46">
            <v>128299.8</v>
          </cell>
          <cell r="K46">
            <v>260048.53</v>
          </cell>
          <cell r="L46">
            <v>152424.82999999999</v>
          </cell>
          <cell r="M46">
            <v>154740.32999999999</v>
          </cell>
          <cell r="N46">
            <v>118500.26</v>
          </cell>
          <cell r="O46">
            <v>175872.89</v>
          </cell>
        </row>
        <row r="47">
          <cell r="A47" t="str">
            <v>Notes receivable</v>
          </cell>
          <cell r="C47" t="str">
            <v>0</v>
          </cell>
          <cell r="D47" t="str">
            <v>0</v>
          </cell>
          <cell r="E47" t="str">
            <v>0</v>
          </cell>
          <cell r="F47" t="str">
            <v>0</v>
          </cell>
          <cell r="G47">
            <v>516.51</v>
          </cell>
          <cell r="H47">
            <v>516.51</v>
          </cell>
          <cell r="I47">
            <v>529.46</v>
          </cell>
          <cell r="J47">
            <v>0</v>
          </cell>
          <cell r="K47">
            <v>0</v>
          </cell>
          <cell r="L47">
            <v>8.64</v>
          </cell>
          <cell r="M47">
            <v>0</v>
          </cell>
          <cell r="N47">
            <v>0</v>
          </cell>
          <cell r="O47">
            <v>0</v>
          </cell>
        </row>
        <row r="48">
          <cell r="A48" t="str">
            <v>Inventory</v>
          </cell>
          <cell r="C48">
            <v>0</v>
          </cell>
          <cell r="D48">
            <v>0</v>
          </cell>
          <cell r="E48">
            <v>0</v>
          </cell>
          <cell r="F48">
            <v>0</v>
          </cell>
          <cell r="G48">
            <v>1268669.57</v>
          </cell>
          <cell r="H48">
            <v>1185990.3999999999</v>
          </cell>
          <cell r="I48">
            <v>1314527.51</v>
          </cell>
          <cell r="J48">
            <v>1141102.3899999999</v>
          </cell>
          <cell r="K48">
            <v>1238171.6200000001</v>
          </cell>
          <cell r="L48">
            <v>1260157.3400000001</v>
          </cell>
          <cell r="M48">
            <v>1462156.32</v>
          </cell>
          <cell r="N48">
            <v>1335117.4099999999</v>
          </cell>
          <cell r="O48">
            <v>1351685.83</v>
          </cell>
        </row>
        <row r="49">
          <cell r="A49" t="str">
            <v>Cash</v>
          </cell>
          <cell r="C49">
            <v>-2112608.27</v>
          </cell>
          <cell r="D49">
            <v>-176346.09</v>
          </cell>
          <cell r="E49">
            <v>-479471.55</v>
          </cell>
          <cell r="F49">
            <v>1304076.81</v>
          </cell>
          <cell r="G49">
            <v>-2418979.71</v>
          </cell>
          <cell r="H49">
            <v>-1827624.32</v>
          </cell>
          <cell r="I49">
            <v>-1160890.8899999999</v>
          </cell>
          <cell r="J49">
            <v>851961.87</v>
          </cell>
          <cell r="K49">
            <v>495562.02</v>
          </cell>
          <cell r="L49">
            <v>-2853957.04</v>
          </cell>
          <cell r="M49">
            <v>736418.65</v>
          </cell>
          <cell r="N49">
            <v>789857.97</v>
          </cell>
          <cell r="O49">
            <v>2207800.5</v>
          </cell>
        </row>
        <row r="50">
          <cell r="A50" t="str">
            <v>Accounts Receivable, net</v>
          </cell>
          <cell r="C50">
            <v>25481535.300000001</v>
          </cell>
          <cell r="D50">
            <v>23332238.68</v>
          </cell>
          <cell r="E50">
            <v>23443387.98</v>
          </cell>
          <cell r="F50">
            <v>22498323.039999999</v>
          </cell>
          <cell r="G50">
            <v>25178924.239999998</v>
          </cell>
          <cell r="H50">
            <v>25835248.870000001</v>
          </cell>
          <cell r="I50">
            <v>28478170.190000001</v>
          </cell>
          <cell r="J50">
            <v>27225836.699999999</v>
          </cell>
          <cell r="K50">
            <v>27249550.52</v>
          </cell>
          <cell r="L50">
            <v>30070270.059999999</v>
          </cell>
          <cell r="M50">
            <v>30317214.829999998</v>
          </cell>
          <cell r="N50">
            <v>35147309.369999997</v>
          </cell>
          <cell r="O50">
            <v>31870327.41</v>
          </cell>
        </row>
        <row r="51">
          <cell r="A51" t="str">
            <v>Costs in excess of billings</v>
          </cell>
          <cell r="C51">
            <v>6263379</v>
          </cell>
          <cell r="D51">
            <v>8009950</v>
          </cell>
          <cell r="E51">
            <v>8061178</v>
          </cell>
          <cell r="F51">
            <v>7932176</v>
          </cell>
          <cell r="G51">
            <v>10189170</v>
          </cell>
          <cell r="H51">
            <v>11365889</v>
          </cell>
          <cell r="I51">
            <v>10661918</v>
          </cell>
          <cell r="J51">
            <v>10873603</v>
          </cell>
          <cell r="K51">
            <v>12636549</v>
          </cell>
          <cell r="L51">
            <v>13887285</v>
          </cell>
          <cell r="M51">
            <v>15723731</v>
          </cell>
          <cell r="N51">
            <v>12267937</v>
          </cell>
          <cell r="O51">
            <v>10395589</v>
          </cell>
        </row>
        <row r="52">
          <cell r="A52" t="str">
            <v>Other PP&amp;E</v>
          </cell>
          <cell r="C52">
            <v>1140987.53</v>
          </cell>
          <cell r="D52">
            <v>1140987.53</v>
          </cell>
          <cell r="E52">
            <v>1140987.53</v>
          </cell>
          <cell r="F52">
            <v>1140987.53</v>
          </cell>
          <cell r="G52">
            <v>5692253.9000000004</v>
          </cell>
          <cell r="H52">
            <v>5698796.9000000004</v>
          </cell>
          <cell r="I52">
            <v>5692514.4699999997</v>
          </cell>
          <cell r="J52">
            <v>5765577.3300000001</v>
          </cell>
          <cell r="K52">
            <v>5765577.3300000001</v>
          </cell>
          <cell r="L52">
            <v>5765577.3300000001</v>
          </cell>
          <cell r="M52">
            <v>5772170.75</v>
          </cell>
          <cell r="N52">
            <v>5772170.75</v>
          </cell>
          <cell r="O52">
            <v>5772170.75</v>
          </cell>
        </row>
        <row r="53">
          <cell r="A53" t="str">
            <v>Land and building improvements</v>
          </cell>
          <cell r="C53">
            <v>0</v>
          </cell>
          <cell r="D53">
            <v>0</v>
          </cell>
          <cell r="E53">
            <v>0</v>
          </cell>
          <cell r="F53">
            <v>0</v>
          </cell>
          <cell r="G53">
            <v>0</v>
          </cell>
          <cell r="H53">
            <v>0</v>
          </cell>
          <cell r="I53">
            <v>0</v>
          </cell>
          <cell r="J53">
            <v>0</v>
          </cell>
          <cell r="K53">
            <v>0</v>
          </cell>
          <cell r="L53">
            <v>0</v>
          </cell>
          <cell r="M53">
            <v>7561.52</v>
          </cell>
          <cell r="N53">
            <v>7561.52</v>
          </cell>
          <cell r="O53">
            <v>7561.52</v>
          </cell>
        </row>
        <row r="54">
          <cell r="A54" t="str">
            <v>Accumulated Depreciation</v>
          </cell>
          <cell r="C54">
            <v>679770.45</v>
          </cell>
          <cell r="D54">
            <v>698711.94</v>
          </cell>
          <cell r="E54">
            <v>715006.74</v>
          </cell>
          <cell r="F54">
            <v>731301.54</v>
          </cell>
          <cell r="G54">
            <v>3862304.97</v>
          </cell>
          <cell r="H54">
            <v>3917678.63</v>
          </cell>
          <cell r="I54">
            <v>3949845.7</v>
          </cell>
          <cell r="J54">
            <v>4005985.09</v>
          </cell>
          <cell r="K54">
            <v>4061894.49</v>
          </cell>
          <cell r="L54">
            <v>4117291.98</v>
          </cell>
          <cell r="M54">
            <v>4174522.05</v>
          </cell>
          <cell r="N54">
            <v>4229940.87</v>
          </cell>
          <cell r="O54">
            <v>4282903.32</v>
          </cell>
        </row>
        <row r="55">
          <cell r="A55" t="str">
            <v>Other long term assets</v>
          </cell>
          <cell r="C55">
            <v>21945.279999999999</v>
          </cell>
          <cell r="D55">
            <v>21945.279999999999</v>
          </cell>
          <cell r="E55">
            <v>23358.639999999999</v>
          </cell>
          <cell r="F55">
            <v>23358.639999999999</v>
          </cell>
          <cell r="G55">
            <v>25859.64</v>
          </cell>
          <cell r="H55">
            <v>25858.82</v>
          </cell>
          <cell r="I55">
            <v>25858.82</v>
          </cell>
          <cell r="J55">
            <v>25858.82</v>
          </cell>
          <cell r="K55">
            <v>25858.82</v>
          </cell>
          <cell r="L55">
            <v>35678.730000000003</v>
          </cell>
          <cell r="M55">
            <v>36163.769999999997</v>
          </cell>
          <cell r="N55">
            <v>36163.769999999997</v>
          </cell>
          <cell r="O55">
            <v>36163.68</v>
          </cell>
        </row>
        <row r="56">
          <cell r="A56" t="str">
            <v>Goodwill and intangibles, net</v>
          </cell>
          <cell r="C56">
            <v>38503216.420000002</v>
          </cell>
          <cell r="D56">
            <v>38503216.420000002</v>
          </cell>
          <cell r="E56">
            <v>38503216.420000002</v>
          </cell>
          <cell r="F56">
            <v>38503216.420000002</v>
          </cell>
          <cell r="G56">
            <v>41729916.939999998</v>
          </cell>
          <cell r="H56">
            <v>41501389.939999998</v>
          </cell>
          <cell r="I56">
            <v>41501389.939999998</v>
          </cell>
          <cell r="J56">
            <v>41501389.939999998</v>
          </cell>
          <cell r="K56">
            <v>41501389.939999998</v>
          </cell>
          <cell r="L56">
            <v>41501389.939999998</v>
          </cell>
          <cell r="M56">
            <v>41501389.939999998</v>
          </cell>
          <cell r="N56">
            <v>41501389.939999998</v>
          </cell>
          <cell r="O56">
            <v>41501389.939999998</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2654393</v>
          </cell>
          <cell r="D58">
            <v>3897220</v>
          </cell>
          <cell r="E58">
            <v>3051596</v>
          </cell>
          <cell r="F58">
            <v>3211086</v>
          </cell>
          <cell r="G58">
            <v>4284578</v>
          </cell>
          <cell r="H58">
            <v>2725999.53</v>
          </cell>
          <cell r="I58">
            <v>3784998.04</v>
          </cell>
          <cell r="J58">
            <v>2759876</v>
          </cell>
          <cell r="K58">
            <v>2803803</v>
          </cell>
          <cell r="L58">
            <v>2707814</v>
          </cell>
          <cell r="M58">
            <v>4510456</v>
          </cell>
          <cell r="N58">
            <v>5017025</v>
          </cell>
          <cell r="O58">
            <v>7069338.0199999996</v>
          </cell>
        </row>
        <row r="59">
          <cell r="A59" t="str">
            <v>Accounts payable</v>
          </cell>
          <cell r="C59">
            <v>10761678.640000001</v>
          </cell>
          <cell r="D59">
            <v>11467808.779999999</v>
          </cell>
          <cell r="E59">
            <v>12662002.109999999</v>
          </cell>
          <cell r="F59">
            <v>11879818.85</v>
          </cell>
          <cell r="G59">
            <v>8926360.8699999992</v>
          </cell>
          <cell r="H59">
            <v>13343519.9</v>
          </cell>
          <cell r="I59">
            <v>12572492.52</v>
          </cell>
          <cell r="J59">
            <v>12817343.189999999</v>
          </cell>
          <cell r="K59">
            <v>13237700.810000001</v>
          </cell>
          <cell r="L59">
            <v>14066465.949999999</v>
          </cell>
          <cell r="M59">
            <v>14698521.720000001</v>
          </cell>
          <cell r="N59">
            <v>17023715.760000002</v>
          </cell>
          <cell r="O59">
            <v>16029660.529999999</v>
          </cell>
        </row>
        <row r="60">
          <cell r="A60" t="str">
            <v>Change in Other Assets</v>
          </cell>
          <cell r="C60">
            <v>15</v>
          </cell>
          <cell r="D60">
            <v>290</v>
          </cell>
          <cell r="E60">
            <v>192405.04</v>
          </cell>
          <cell r="F60">
            <v>-198873.4</v>
          </cell>
          <cell r="G60">
            <v>-182742.55</v>
          </cell>
          <cell r="H60">
            <v>128851.1</v>
          </cell>
          <cell r="I60">
            <v>-32134.82</v>
          </cell>
          <cell r="J60">
            <v>-31398.71</v>
          </cell>
          <cell r="K60">
            <v>-131748.73000000001</v>
          </cell>
          <cell r="L60">
            <v>97803.79</v>
          </cell>
          <cell r="M60">
            <v>-2800.54</v>
          </cell>
          <cell r="N60">
            <v>36240.07</v>
          </cell>
          <cell r="O60">
            <v>-57372.54</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829269.66</v>
          </cell>
          <cell r="D62">
            <v>788094.32</v>
          </cell>
          <cell r="E62">
            <v>746918.98</v>
          </cell>
          <cell r="F62">
            <v>705743.64</v>
          </cell>
          <cell r="G62">
            <v>664568.30000000005</v>
          </cell>
          <cell r="H62">
            <v>2303059.67</v>
          </cell>
          <cell r="I62">
            <v>2230159.73</v>
          </cell>
          <cell r="J62">
            <v>2157790.5699999998</v>
          </cell>
          <cell r="K62">
            <v>2084013.64</v>
          </cell>
          <cell r="L62">
            <v>2010781.64</v>
          </cell>
          <cell r="M62">
            <v>1939723.06</v>
          </cell>
          <cell r="N62">
            <v>1870313.96</v>
          </cell>
          <cell r="O62">
            <v>1655704.3</v>
          </cell>
        </row>
        <row r="63">
          <cell r="A63" t="str">
            <v>Long term debt - BMHC</v>
          </cell>
          <cell r="C63">
            <v>10217277.300000001</v>
          </cell>
          <cell r="D63">
            <v>8798599.5999999996</v>
          </cell>
          <cell r="E63">
            <v>9216880.0199999996</v>
          </cell>
          <cell r="F63">
            <v>10071408.15</v>
          </cell>
          <cell r="G63">
            <v>11165597.619999999</v>
          </cell>
          <cell r="H63">
            <v>12742554.039999999</v>
          </cell>
          <cell r="I63">
            <v>13183677.210000001</v>
          </cell>
          <cell r="J63">
            <v>15308700.85</v>
          </cell>
          <cell r="K63">
            <v>13495653.550000001</v>
          </cell>
          <cell r="L63">
            <v>10577513.439999999</v>
          </cell>
          <cell r="M63">
            <v>11809627.84</v>
          </cell>
          <cell r="N63">
            <v>11867355.359999999</v>
          </cell>
          <cell r="O63">
            <v>6026632.9900000002</v>
          </cell>
        </row>
        <row r="64">
          <cell r="A64" t="str">
            <v>Intercompany debt</v>
          </cell>
          <cell r="C64">
            <v>0</v>
          </cell>
          <cell r="D64">
            <v>0</v>
          </cell>
          <cell r="E64">
            <v>0</v>
          </cell>
          <cell r="F64">
            <v>0</v>
          </cell>
          <cell r="G64">
            <v>3317032.18</v>
          </cell>
          <cell r="H64">
            <v>0</v>
          </cell>
          <cell r="I64">
            <v>0</v>
          </cell>
          <cell r="J64">
            <v>0</v>
          </cell>
          <cell r="K64">
            <v>0</v>
          </cell>
          <cell r="L64">
            <v>0</v>
          </cell>
          <cell r="M64">
            <v>0</v>
          </cell>
          <cell r="N64">
            <v>0</v>
          </cell>
          <cell r="O64">
            <v>0</v>
          </cell>
        </row>
        <row r="65">
          <cell r="A65" t="str">
            <v>Retained Earnings</v>
          </cell>
          <cell r="C65">
            <v>42761447.520000003</v>
          </cell>
          <cell r="D65">
            <v>42761447.520000003</v>
          </cell>
          <cell r="E65">
            <v>42761447.520000003</v>
          </cell>
          <cell r="F65">
            <v>42761447.520000003</v>
          </cell>
          <cell r="G65">
            <v>42768661.479999997</v>
          </cell>
          <cell r="H65">
            <v>42761447.479999997</v>
          </cell>
          <cell r="I65">
            <v>42761447.479999997</v>
          </cell>
          <cell r="J65">
            <v>41761447.479999997</v>
          </cell>
          <cell r="K65">
            <v>48530556.789999999</v>
          </cell>
          <cell r="L65">
            <v>48530556.789999999</v>
          </cell>
          <cell r="M65">
            <v>48530556.789999999</v>
          </cell>
          <cell r="N65">
            <v>47530556.789999999</v>
          </cell>
          <cell r="O65">
            <v>47530556.789999999</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v>2123680</v>
          </cell>
          <cell r="H68">
            <v>2076065</v>
          </cell>
          <cell r="I68">
            <v>2155686</v>
          </cell>
          <cell r="J68">
            <v>2152868</v>
          </cell>
          <cell r="K68">
            <v>2193056</v>
          </cell>
          <cell r="L68">
            <v>2243594</v>
          </cell>
          <cell r="M68">
            <v>2309746</v>
          </cell>
          <cell r="N68">
            <v>2363302</v>
          </cell>
          <cell r="O68">
            <v>2372191</v>
          </cell>
        </row>
        <row r="69">
          <cell r="A69" t="str">
            <v>Current Income</v>
          </cell>
          <cell r="C69">
            <v>1959796.81</v>
          </cell>
          <cell r="D69">
            <v>2678150.42</v>
          </cell>
          <cell r="E69">
            <v>3241988.83</v>
          </cell>
          <cell r="F69">
            <v>3800636.05</v>
          </cell>
          <cell r="G69">
            <v>4546097.75</v>
          </cell>
          <cell r="H69">
            <v>5177278.3</v>
          </cell>
          <cell r="I69">
            <v>6040076.6100000003</v>
          </cell>
          <cell r="J69">
            <v>6769109.3099999996</v>
          </cell>
          <cell r="K69">
            <v>1402301.99</v>
          </cell>
          <cell r="L69">
            <v>3759275.6</v>
          </cell>
          <cell r="M69">
            <v>6663895.96</v>
          </cell>
          <cell r="N69">
            <v>7950159.04</v>
          </cell>
          <cell r="O69">
            <v>10013620.550000001</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v>-106211</v>
          </cell>
          <cell r="H71">
            <v>-61668</v>
          </cell>
          <cell r="I71">
            <v>79621</v>
          </cell>
          <cell r="J71">
            <v>-2818</v>
          </cell>
          <cell r="K71">
            <v>40188</v>
          </cell>
          <cell r="L71">
            <v>50538</v>
          </cell>
          <cell r="M71">
            <v>66152</v>
          </cell>
          <cell r="N71">
            <v>53556</v>
          </cell>
          <cell r="O71">
            <v>57889</v>
          </cell>
        </row>
      </sheetData>
      <sheetData sheetId="38"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387497.79</v>
          </cell>
          <cell r="D3">
            <v>309406.37</v>
          </cell>
          <cell r="E3">
            <v>194972.84</v>
          </cell>
          <cell r="F3">
            <v>240746.87</v>
          </cell>
          <cell r="G3">
            <v>-159393.1</v>
          </cell>
          <cell r="H3">
            <v>15889.25</v>
          </cell>
          <cell r="I3">
            <v>-105493.82</v>
          </cell>
          <cell r="J3">
            <v>-154510.14000000001</v>
          </cell>
          <cell r="K3">
            <v>2090.36</v>
          </cell>
          <cell r="L3">
            <v>83401.89</v>
          </cell>
          <cell r="M3">
            <v>-38833.46</v>
          </cell>
          <cell r="N3">
            <v>149144.9</v>
          </cell>
          <cell r="O3">
            <v>-19581.39</v>
          </cell>
        </row>
        <row r="4">
          <cell r="A4" t="str">
            <v>Total Liabilities &amp; Equity</v>
          </cell>
          <cell r="C4">
            <v>9361803.5199999996</v>
          </cell>
          <cell r="D4">
            <v>10616294.719999999</v>
          </cell>
          <cell r="E4">
            <v>11013299.32</v>
          </cell>
          <cell r="F4">
            <v>11041681.439999999</v>
          </cell>
          <cell r="G4">
            <v>10849436.050000001</v>
          </cell>
          <cell r="H4">
            <v>10147474.109999999</v>
          </cell>
          <cell r="I4">
            <v>11623792.77</v>
          </cell>
          <cell r="J4">
            <v>9825104.7199999988</v>
          </cell>
          <cell r="K4">
            <v>8808604.2300000004</v>
          </cell>
          <cell r="L4">
            <v>8541737.0899999999</v>
          </cell>
          <cell r="M4">
            <v>8530950.1899999995</v>
          </cell>
          <cell r="N4">
            <v>8712197.5700000003</v>
          </cell>
          <cell r="O4">
            <v>8920294.0600000005</v>
          </cell>
        </row>
        <row r="5">
          <cell r="A5" t="str">
            <v>Total Long Term Liabilities</v>
          </cell>
          <cell r="C5">
            <v>-180716.4</v>
          </cell>
          <cell r="D5">
            <v>197000</v>
          </cell>
          <cell r="E5">
            <v>1009011.52</v>
          </cell>
          <cell r="F5">
            <v>241506.6</v>
          </cell>
          <cell r="G5">
            <v>117718.55</v>
          </cell>
          <cell r="H5">
            <v>379976.57</v>
          </cell>
          <cell r="I5">
            <v>519864.92</v>
          </cell>
          <cell r="J5">
            <v>806166.2</v>
          </cell>
          <cell r="K5">
            <v>93559.51</v>
          </cell>
          <cell r="L5">
            <v>-87207.84</v>
          </cell>
          <cell r="M5">
            <v>43705.24</v>
          </cell>
          <cell r="N5">
            <v>-83055.92</v>
          </cell>
          <cell r="O5">
            <v>137329.03</v>
          </cell>
        </row>
        <row r="6">
          <cell r="A6" t="str">
            <v>Total Equity</v>
          </cell>
          <cell r="C6">
            <v>7802963.2299999995</v>
          </cell>
          <cell r="D6">
            <v>8112369.5999999996</v>
          </cell>
          <cell r="E6">
            <v>7907342.4399999995</v>
          </cell>
          <cell r="F6">
            <v>8148089.3099999996</v>
          </cell>
          <cell r="G6">
            <v>7988696.21</v>
          </cell>
          <cell r="H6">
            <v>8004585.46</v>
          </cell>
          <cell r="I6">
            <v>7899091.6399999997</v>
          </cell>
          <cell r="J6">
            <v>7138454.5</v>
          </cell>
          <cell r="K6">
            <v>7140544.8600000003</v>
          </cell>
          <cell r="L6">
            <v>7223946.75</v>
          </cell>
          <cell r="M6">
            <v>7185113.29</v>
          </cell>
          <cell r="N6">
            <v>7334258.1900000004</v>
          </cell>
          <cell r="O6">
            <v>7314676.7999999998</v>
          </cell>
        </row>
        <row r="7">
          <cell r="A7" t="str">
            <v>Total Current Liabilities</v>
          </cell>
          <cell r="C7">
            <v>1739556.69</v>
          </cell>
          <cell r="D7">
            <v>2306925.12</v>
          </cell>
          <cell r="E7">
            <v>2096945.36</v>
          </cell>
          <cell r="F7">
            <v>2652085.5299999998</v>
          </cell>
          <cell r="G7">
            <v>2743021.29</v>
          </cell>
          <cell r="H7">
            <v>1762912.08</v>
          </cell>
          <cell r="I7">
            <v>3204836.21</v>
          </cell>
          <cell r="J7">
            <v>1880484.02</v>
          </cell>
          <cell r="K7">
            <v>1574499.86</v>
          </cell>
          <cell r="L7">
            <v>1404998.18</v>
          </cell>
          <cell r="M7">
            <v>1302131.6599999999</v>
          </cell>
          <cell r="N7">
            <v>1460995.3</v>
          </cell>
          <cell r="O7">
            <v>1468288.23</v>
          </cell>
        </row>
        <row r="8">
          <cell r="A8" t="str">
            <v>Total Assets</v>
          </cell>
          <cell r="C8">
            <v>9361803.5200000014</v>
          </cell>
          <cell r="D8">
            <v>10616294.720000001</v>
          </cell>
          <cell r="E8">
            <v>11013299.32</v>
          </cell>
          <cell r="F8">
            <v>11041681.440000001</v>
          </cell>
          <cell r="G8">
            <v>10849436.050000001</v>
          </cell>
          <cell r="H8">
            <v>10147474.110000001</v>
          </cell>
          <cell r="I8">
            <v>11623792.770000001</v>
          </cell>
          <cell r="J8">
            <v>9825104.7200000007</v>
          </cell>
          <cell r="K8">
            <v>8808604.2300000004</v>
          </cell>
          <cell r="L8">
            <v>8541737.0899999999</v>
          </cell>
          <cell r="M8">
            <v>8530950.1900000013</v>
          </cell>
          <cell r="N8">
            <v>8712197.5700000003</v>
          </cell>
          <cell r="O8">
            <v>8920294.0600000005</v>
          </cell>
        </row>
        <row r="9">
          <cell r="A9" t="str">
            <v>Total Other Assets</v>
          </cell>
          <cell r="C9">
            <v>4762129.3499999996</v>
          </cell>
          <cell r="D9">
            <v>4747536.22</v>
          </cell>
          <cell r="E9">
            <v>4732943.09</v>
          </cell>
          <cell r="F9">
            <v>4718349.96</v>
          </cell>
          <cell r="G9">
            <v>4703756.83</v>
          </cell>
          <cell r="H9">
            <v>4660017.2699999996</v>
          </cell>
          <cell r="I9">
            <v>4643182.1100000003</v>
          </cell>
          <cell r="J9">
            <v>4626346.95</v>
          </cell>
          <cell r="K9">
            <v>4609511.79</v>
          </cell>
          <cell r="L9">
            <v>4592676.63</v>
          </cell>
          <cell r="M9">
            <v>4575841.47</v>
          </cell>
          <cell r="N9">
            <v>4559006.3099999996</v>
          </cell>
          <cell r="O9">
            <v>4542171.1500000004</v>
          </cell>
        </row>
        <row r="10">
          <cell r="A10" t="str">
            <v>Net PP&amp;E</v>
          </cell>
          <cell r="C10">
            <v>668802.32999999996</v>
          </cell>
          <cell r="D10">
            <v>635209.05000000005</v>
          </cell>
          <cell r="E10">
            <v>597786.12</v>
          </cell>
          <cell r="F10">
            <v>552012.14</v>
          </cell>
          <cell r="G10">
            <v>518273.93</v>
          </cell>
          <cell r="H10">
            <v>489213.33</v>
          </cell>
          <cell r="I10">
            <v>474813.97</v>
          </cell>
          <cell r="J10">
            <v>463983.8</v>
          </cell>
          <cell r="K10">
            <v>450790.61</v>
          </cell>
          <cell r="L10">
            <v>436787.31</v>
          </cell>
          <cell r="M10">
            <v>440715.96</v>
          </cell>
          <cell r="N10">
            <v>426336.26</v>
          </cell>
          <cell r="O10">
            <v>377188.92</v>
          </cell>
        </row>
        <row r="11">
          <cell r="A11" t="str">
            <v>Total Current Assets</v>
          </cell>
          <cell r="C11">
            <v>3930871.84</v>
          </cell>
          <cell r="D11">
            <v>5233549.45</v>
          </cell>
          <cell r="E11">
            <v>5682570.1100000003</v>
          </cell>
          <cell r="F11">
            <v>5771319.3399999999</v>
          </cell>
          <cell r="G11">
            <v>5627405.29</v>
          </cell>
          <cell r="H11">
            <v>4998243.51</v>
          </cell>
          <cell r="I11">
            <v>6505796.6899999995</v>
          </cell>
          <cell r="J11">
            <v>4734773.97</v>
          </cell>
          <cell r="K11">
            <v>3748301.83</v>
          </cell>
          <cell r="L11">
            <v>3512273.15</v>
          </cell>
          <cell r="M11">
            <v>3514392.76</v>
          </cell>
          <cell r="N11">
            <v>3726855</v>
          </cell>
          <cell r="O11">
            <v>4000933.99</v>
          </cell>
        </row>
        <row r="12">
          <cell r="A12" t="str">
            <v>Revenue</v>
          </cell>
          <cell r="C12">
            <v>2841671.92</v>
          </cell>
          <cell r="D12">
            <v>2683626.5499999998</v>
          </cell>
          <cell r="E12">
            <v>2719937.17</v>
          </cell>
          <cell r="F12">
            <v>2763284.52</v>
          </cell>
          <cell r="G12">
            <v>2200038.0099999998</v>
          </cell>
          <cell r="H12">
            <v>2726811.78</v>
          </cell>
          <cell r="I12">
            <v>1580933.25</v>
          </cell>
          <cell r="J12">
            <v>1731108.85</v>
          </cell>
          <cell r="K12">
            <v>1618026.28</v>
          </cell>
          <cell r="L12">
            <v>1838291.01</v>
          </cell>
          <cell r="M12">
            <v>1374026.78</v>
          </cell>
          <cell r="N12">
            <v>1867657.26</v>
          </cell>
          <cell r="O12">
            <v>1868836.24</v>
          </cell>
        </row>
        <row r="13">
          <cell r="A13" t="str">
            <v>Total Cost of Goods Sold</v>
          </cell>
          <cell r="C13">
            <v>2308038.58</v>
          </cell>
          <cell r="D13">
            <v>2218919.0299999998</v>
          </cell>
          <cell r="E13">
            <v>2352641.98</v>
          </cell>
          <cell r="F13">
            <v>2362185.4500000002</v>
          </cell>
          <cell r="G13">
            <v>2190898.91</v>
          </cell>
          <cell r="H13">
            <v>2520371.92</v>
          </cell>
          <cell r="I13">
            <v>1403905.05</v>
          </cell>
          <cell r="J13">
            <v>1678912.85</v>
          </cell>
          <cell r="K13">
            <v>1374278.04</v>
          </cell>
          <cell r="L13">
            <v>1519182.36</v>
          </cell>
          <cell r="M13">
            <v>1116551.55</v>
          </cell>
          <cell r="N13">
            <v>1459964.28</v>
          </cell>
          <cell r="O13">
            <v>1641116.3</v>
          </cell>
        </row>
        <row r="14">
          <cell r="A14" t="str">
            <v>Gross Profit</v>
          </cell>
          <cell r="C14">
            <v>533633.34</v>
          </cell>
          <cell r="D14">
            <v>464707.52</v>
          </cell>
          <cell r="E14">
            <v>367295.19</v>
          </cell>
          <cell r="F14">
            <v>401099.07</v>
          </cell>
          <cell r="G14">
            <v>9139.0999999996275</v>
          </cell>
          <cell r="H14">
            <v>206439.86</v>
          </cell>
          <cell r="I14">
            <v>177028.2</v>
          </cell>
          <cell r="J14">
            <v>52196</v>
          </cell>
          <cell r="K14">
            <v>243748.24</v>
          </cell>
          <cell r="L14">
            <v>319108.65000000002</v>
          </cell>
          <cell r="M14">
            <v>257475.23</v>
          </cell>
          <cell r="N14">
            <v>407692.98</v>
          </cell>
          <cell r="O14">
            <v>227719.94</v>
          </cell>
        </row>
        <row r="15">
          <cell r="A15" t="str">
            <v>Total S, G &amp; A</v>
          </cell>
          <cell r="C15">
            <v>134011.57999999999</v>
          </cell>
          <cell r="D15">
            <v>117555.93</v>
          </cell>
          <cell r="E15">
            <v>161849.87</v>
          </cell>
          <cell r="F15">
            <v>149053.85</v>
          </cell>
          <cell r="G15">
            <v>152818.20000000001</v>
          </cell>
          <cell r="H15">
            <v>156287.91</v>
          </cell>
          <cell r="I15">
            <v>263387.31</v>
          </cell>
          <cell r="J15">
            <v>198942.14</v>
          </cell>
          <cell r="K15">
            <v>227264.14</v>
          </cell>
          <cell r="L15">
            <v>224704.81</v>
          </cell>
          <cell r="M15">
            <v>292354.23</v>
          </cell>
          <cell r="N15">
            <v>244364.85</v>
          </cell>
          <cell r="O15">
            <v>238371.54</v>
          </cell>
        </row>
        <row r="16">
          <cell r="A16" t="str">
            <v>Total Other (Income)/Loss</v>
          </cell>
          <cell r="C16">
            <v>-2776.97</v>
          </cell>
          <cell r="D16">
            <v>23137.5</v>
          </cell>
          <cell r="E16">
            <v>-8132.17</v>
          </cell>
          <cell r="F16">
            <v>-6789.86</v>
          </cell>
          <cell r="G16">
            <v>-1091.08</v>
          </cell>
          <cell r="H16">
            <v>-12453.43</v>
          </cell>
          <cell r="I16">
            <v>-588.79999999999995</v>
          </cell>
          <cell r="J16">
            <v>-11245.44</v>
          </cell>
          <cell r="K16">
            <v>-3873.93</v>
          </cell>
          <cell r="L16">
            <v>-6065.86</v>
          </cell>
          <cell r="M16">
            <v>-12793.78</v>
          </cell>
          <cell r="N16">
            <v>-2469.36</v>
          </cell>
          <cell r="O16">
            <v>-8190.32</v>
          </cell>
        </row>
        <row r="17">
          <cell r="A17" t="str">
            <v>Depreciation Expense</v>
          </cell>
          <cell r="C17">
            <v>39312.589999999997</v>
          </cell>
          <cell r="D17">
            <v>34621.97</v>
          </cell>
          <cell r="E17">
            <v>39114.339999999997</v>
          </cell>
          <cell r="F17">
            <v>38947.67</v>
          </cell>
          <cell r="G17">
            <v>38991.21</v>
          </cell>
          <cell r="H17">
            <v>29056.6</v>
          </cell>
          <cell r="I17">
            <v>22323.93</v>
          </cell>
          <cell r="J17">
            <v>19930.91</v>
          </cell>
          <cell r="K17">
            <v>21086.3</v>
          </cell>
          <cell r="L17">
            <v>21086.3</v>
          </cell>
          <cell r="M17">
            <v>21086.3</v>
          </cell>
          <cell r="N17">
            <v>21086.3</v>
          </cell>
          <cell r="O17">
            <v>21241.45</v>
          </cell>
        </row>
        <row r="18">
          <cell r="A18" t="str">
            <v>Intangible Amortization</v>
          </cell>
          <cell r="C18">
            <v>14593.13</v>
          </cell>
          <cell r="D18">
            <v>14593.13</v>
          </cell>
          <cell r="E18">
            <v>14593.13</v>
          </cell>
          <cell r="F18">
            <v>14593.13</v>
          </cell>
          <cell r="G18">
            <v>14593.13</v>
          </cell>
          <cell r="H18">
            <v>43739.56</v>
          </cell>
          <cell r="I18">
            <v>16835.16</v>
          </cell>
          <cell r="J18">
            <v>16835.16</v>
          </cell>
          <cell r="K18">
            <v>16835.16</v>
          </cell>
          <cell r="L18">
            <v>16835.16</v>
          </cell>
          <cell r="M18">
            <v>16835.16</v>
          </cell>
          <cell r="N18">
            <v>16835.16</v>
          </cell>
          <cell r="O18">
            <v>16835.16</v>
          </cell>
        </row>
        <row r="19">
          <cell r="A19" t="str">
            <v>Intangible Accum. Amortization</v>
          </cell>
          <cell r="C19">
            <v>-116744.27</v>
          </cell>
          <cell r="D19">
            <v>-131337.4</v>
          </cell>
          <cell r="E19">
            <v>-145930.53</v>
          </cell>
          <cell r="F19">
            <v>-160523.66</v>
          </cell>
          <cell r="G19">
            <v>-175116.79</v>
          </cell>
          <cell r="H19">
            <v>-189709.92</v>
          </cell>
          <cell r="I19">
            <v>-235691.51</v>
          </cell>
          <cell r="J19">
            <v>-252526.67</v>
          </cell>
          <cell r="K19">
            <v>-269361.83</v>
          </cell>
          <cell r="L19">
            <v>-286196.99</v>
          </cell>
          <cell r="M19">
            <v>-303032.15000000002</v>
          </cell>
          <cell r="N19">
            <v>-319867.31</v>
          </cell>
          <cell r="O19">
            <v>-336702.47</v>
          </cell>
        </row>
        <row r="20">
          <cell r="A20" t="str">
            <v>LT Equipment Expense</v>
          </cell>
          <cell r="C20">
            <v>33937.65</v>
          </cell>
          <cell r="D20">
            <v>37536.76</v>
          </cell>
          <cell r="E20">
            <v>47548.11</v>
          </cell>
          <cell r="F20">
            <v>15381.77</v>
          </cell>
          <cell r="G20">
            <v>35358.410000000003</v>
          </cell>
          <cell r="H20">
            <v>38560.04</v>
          </cell>
          <cell r="I20">
            <v>49045.2</v>
          </cell>
          <cell r="J20">
            <v>35665.29</v>
          </cell>
          <cell r="K20">
            <v>42282.53</v>
          </cell>
          <cell r="L20">
            <v>36036.06</v>
          </cell>
          <cell r="M20">
            <v>36347.35</v>
          </cell>
          <cell r="N20">
            <v>40200.99</v>
          </cell>
          <cell r="O20">
            <v>36515.96</v>
          </cell>
        </row>
        <row r="21">
          <cell r="A21" t="str">
            <v>Real Estate Expense</v>
          </cell>
          <cell r="C21">
            <v>10978.66</v>
          </cell>
          <cell r="D21">
            <v>11980</v>
          </cell>
          <cell r="E21">
            <v>11000.18</v>
          </cell>
          <cell r="F21">
            <v>11457.27</v>
          </cell>
          <cell r="G21">
            <v>10980</v>
          </cell>
          <cell r="H21">
            <v>10980</v>
          </cell>
          <cell r="I21">
            <v>11480</v>
          </cell>
          <cell r="J21">
            <v>11330</v>
          </cell>
          <cell r="K21">
            <v>11955</v>
          </cell>
          <cell r="L21">
            <v>11955</v>
          </cell>
          <cell r="M21">
            <v>12455</v>
          </cell>
          <cell r="N21">
            <v>12455</v>
          </cell>
          <cell r="O21">
            <v>12455</v>
          </cell>
        </row>
        <row r="22">
          <cell r="A22" t="str">
            <v>Interest Expense</v>
          </cell>
          <cell r="C22">
            <v>307.81</v>
          </cell>
          <cell r="D22">
            <v>14.59</v>
          </cell>
          <cell r="E22">
            <v>4011.52</v>
          </cell>
          <cell r="F22">
            <v>3495.08</v>
          </cell>
          <cell r="G22">
            <v>2211.9499999999998</v>
          </cell>
          <cell r="H22">
            <v>2976.57</v>
          </cell>
          <cell r="I22">
            <v>2888.35</v>
          </cell>
          <cell r="J22">
            <v>2174.2800000000002</v>
          </cell>
          <cell r="K22">
            <v>1432.51</v>
          </cell>
          <cell r="L22">
            <v>232.65</v>
          </cell>
          <cell r="M22">
            <v>-86.92</v>
          </cell>
          <cell r="N22">
            <v>-182.57</v>
          </cell>
          <cell r="O22">
            <v>284.95</v>
          </cell>
        </row>
        <row r="23">
          <cell r="A23" t="str">
            <v>EBITA</v>
          </cell>
          <cell r="C23">
            <v>402398.73</v>
          </cell>
          <cell r="D23">
            <v>324014.09000000003</v>
          </cell>
          <cell r="E23">
            <v>213577.49</v>
          </cell>
          <cell r="F23">
            <v>258835.08</v>
          </cell>
          <cell r="G23">
            <v>-142588.01999999999</v>
          </cell>
          <cell r="H23">
            <v>62605.38</v>
          </cell>
          <cell r="I23">
            <v>-85770.31</v>
          </cell>
          <cell r="J23">
            <v>-135500.70000000001</v>
          </cell>
          <cell r="K23">
            <v>20358.03</v>
          </cell>
          <cell r="L23">
            <v>100469.7</v>
          </cell>
          <cell r="M23">
            <v>-22085.22</v>
          </cell>
          <cell r="N23">
            <v>165797.49</v>
          </cell>
          <cell r="O23">
            <v>-2461.2800000000002</v>
          </cell>
        </row>
        <row r="24">
          <cell r="A24" t="str">
            <v>Depreciation &amp; Amortization</v>
          </cell>
          <cell r="C24">
            <v>53905.72</v>
          </cell>
          <cell r="D24">
            <v>49215.1</v>
          </cell>
          <cell r="E24">
            <v>53707.47</v>
          </cell>
          <cell r="F24">
            <v>53540.800000000003</v>
          </cell>
          <cell r="G24">
            <v>53584.34</v>
          </cell>
          <cell r="H24">
            <v>72796.160000000003</v>
          </cell>
          <cell r="I24">
            <v>39159.089999999997</v>
          </cell>
          <cell r="J24">
            <v>36766.07</v>
          </cell>
          <cell r="K24">
            <v>37921.46</v>
          </cell>
          <cell r="L24">
            <v>37921.46</v>
          </cell>
          <cell r="M24">
            <v>37921.46</v>
          </cell>
          <cell r="N24">
            <v>37921.46</v>
          </cell>
          <cell r="O24">
            <v>38076.61</v>
          </cell>
        </row>
        <row r="25">
          <cell r="A25" t="str">
            <v>Change in Receivables</v>
          </cell>
          <cell r="C25">
            <v>515183.07</v>
          </cell>
          <cell r="D25">
            <v>-1974783.49</v>
          </cell>
          <cell r="E25">
            <v>-156497.22</v>
          </cell>
          <cell r="F25">
            <v>186547.84</v>
          </cell>
          <cell r="G25">
            <v>190940.84</v>
          </cell>
          <cell r="H25">
            <v>-467700.77</v>
          </cell>
          <cell r="I25">
            <v>387413.16</v>
          </cell>
          <cell r="J25">
            <v>233392.08</v>
          </cell>
          <cell r="K25">
            <v>756826.44</v>
          </cell>
          <cell r="L25">
            <v>1095846</v>
          </cell>
          <cell r="M25">
            <v>-979967.53</v>
          </cell>
          <cell r="N25">
            <v>-380521.74</v>
          </cell>
          <cell r="O25">
            <v>290158.61</v>
          </cell>
        </row>
        <row r="26">
          <cell r="A26" t="str">
            <v>Change in Inventory</v>
          </cell>
          <cell r="C26">
            <v>-17978.759999999998</v>
          </cell>
          <cell r="D26">
            <v>-31.68</v>
          </cell>
          <cell r="E26">
            <v>-110907.34</v>
          </cell>
          <cell r="F26">
            <v>-36559.75</v>
          </cell>
          <cell r="G26">
            <v>72466.039999999994</v>
          </cell>
          <cell r="H26">
            <v>-161263.15</v>
          </cell>
          <cell r="I26">
            <v>-17496.78</v>
          </cell>
          <cell r="J26">
            <v>-37648.01</v>
          </cell>
          <cell r="K26">
            <v>-6153.85</v>
          </cell>
          <cell r="L26">
            <v>80228.56</v>
          </cell>
          <cell r="M26">
            <v>-114180.25</v>
          </cell>
          <cell r="N26">
            <v>-27588.54</v>
          </cell>
          <cell r="O26">
            <v>-126804.41</v>
          </cell>
        </row>
        <row r="27">
          <cell r="A27" t="str">
            <v>Change in Costs in excess of billings / WIP</v>
          </cell>
          <cell r="C27">
            <v>-771167.82</v>
          </cell>
          <cell r="D27">
            <v>877844.89</v>
          </cell>
          <cell r="E27">
            <v>-296787.13</v>
          </cell>
          <cell r="F27">
            <v>-257821.75</v>
          </cell>
          <cell r="G27">
            <v>-22162.15</v>
          </cell>
          <cell r="H27">
            <v>605515.56999999995</v>
          </cell>
          <cell r="I27">
            <v>-969982.29</v>
          </cell>
          <cell r="J27">
            <v>1160982.1100000001</v>
          </cell>
          <cell r="K27">
            <v>111260.89</v>
          </cell>
          <cell r="L27">
            <v>-599311.05000000005</v>
          </cell>
          <cell r="M27">
            <v>886617.06</v>
          </cell>
          <cell r="N27">
            <v>103845.46</v>
          </cell>
          <cell r="O27">
            <v>-73399.64</v>
          </cell>
        </row>
        <row r="28">
          <cell r="A28" t="str">
            <v>Change in Prepaid Expenses</v>
          </cell>
          <cell r="C28">
            <v>0</v>
          </cell>
          <cell r="D28">
            <v>0</v>
          </cell>
          <cell r="E28">
            <v>-66528.13</v>
          </cell>
          <cell r="F28">
            <v>66528.13</v>
          </cell>
          <cell r="G28">
            <v>0</v>
          </cell>
          <cell r="H28">
            <v>-142528.56</v>
          </cell>
          <cell r="I28">
            <v>-60358.27</v>
          </cell>
          <cell r="J28">
            <v>160515.79</v>
          </cell>
          <cell r="K28">
            <v>-1736.8</v>
          </cell>
          <cell r="L28">
            <v>0</v>
          </cell>
          <cell r="M28">
            <v>0</v>
          </cell>
          <cell r="N28">
            <v>0</v>
          </cell>
          <cell r="O28">
            <v>0</v>
          </cell>
        </row>
        <row r="29">
          <cell r="A29" t="str">
            <v>Change in Excess billings over costs</v>
          </cell>
          <cell r="C29">
            <v>-17836.2</v>
          </cell>
          <cell r="D29">
            <v>352849.74</v>
          </cell>
          <cell r="E29">
            <v>-47457.74</v>
          </cell>
          <cell r="F29">
            <v>183596.22</v>
          </cell>
          <cell r="G29">
            <v>-28558.18</v>
          </cell>
          <cell r="H29">
            <v>-263005.84999999998</v>
          </cell>
          <cell r="I29">
            <v>1081512.78</v>
          </cell>
          <cell r="J29">
            <v>-873194.97</v>
          </cell>
          <cell r="K29">
            <v>-232082.42</v>
          </cell>
          <cell r="L29">
            <v>-303954.71000000002</v>
          </cell>
          <cell r="M29">
            <v>149138.32</v>
          </cell>
          <cell r="N29">
            <v>137250.37</v>
          </cell>
          <cell r="O29">
            <v>-85955.42</v>
          </cell>
        </row>
        <row r="30">
          <cell r="A30" t="str">
            <v>Change in Accrued Liabilities</v>
          </cell>
          <cell r="C30">
            <v>255079.54</v>
          </cell>
          <cell r="D30">
            <v>46919.69</v>
          </cell>
          <cell r="E30">
            <v>83595.8</v>
          </cell>
          <cell r="F30">
            <v>93605.53</v>
          </cell>
          <cell r="G30">
            <v>349178.07</v>
          </cell>
          <cell r="H30">
            <v>-339129.62</v>
          </cell>
          <cell r="I30">
            <v>96458.69</v>
          </cell>
          <cell r="J30">
            <v>-377657.82</v>
          </cell>
          <cell r="K30">
            <v>-23926.27</v>
          </cell>
          <cell r="L30">
            <v>94701.17</v>
          </cell>
          <cell r="M30">
            <v>-319835.08</v>
          </cell>
          <cell r="N30">
            <v>129667.42</v>
          </cell>
          <cell r="O30">
            <v>-22033.69</v>
          </cell>
        </row>
        <row r="31">
          <cell r="A31" t="str">
            <v>Change in Net cash provided by Operating actvities</v>
          </cell>
          <cell r="C31">
            <v>639783.5</v>
          </cell>
          <cell r="D31">
            <v>-174957.88</v>
          </cell>
          <cell r="E31">
            <v>-619236.75</v>
          </cell>
          <cell r="F31">
            <v>790524.19</v>
          </cell>
          <cell r="G31">
            <v>226018.37</v>
          </cell>
          <cell r="H31">
            <v>-1047994.78</v>
          </cell>
          <cell r="I31">
            <v>717778.51</v>
          </cell>
          <cell r="J31">
            <v>80301.55</v>
          </cell>
          <cell r="K31">
            <v>601099.93000000005</v>
          </cell>
          <cell r="L31">
            <v>534029.05000000005</v>
          </cell>
          <cell r="M31">
            <v>-323711.28000000003</v>
          </cell>
          <cell r="N31">
            <v>60046.22</v>
          </cell>
          <cell r="O31">
            <v>98273.54</v>
          </cell>
        </row>
        <row r="32">
          <cell r="A32" t="str">
            <v>Change in Purchase of PP&amp;E and Intangibles</v>
          </cell>
          <cell r="C32">
            <v>1225</v>
          </cell>
          <cell r="D32">
            <v>-1028.69</v>
          </cell>
          <cell r="E32">
            <v>-1691.41</v>
          </cell>
          <cell r="F32">
            <v>6826.31</v>
          </cell>
          <cell r="G32">
            <v>-5253</v>
          </cell>
          <cell r="H32">
            <v>4</v>
          </cell>
          <cell r="I32">
            <v>-7924.57</v>
          </cell>
          <cell r="J32">
            <v>-9100.74</v>
          </cell>
          <cell r="K32">
            <v>-7893.11</v>
          </cell>
          <cell r="L32">
            <v>-7083</v>
          </cell>
          <cell r="M32">
            <v>-25014.95</v>
          </cell>
          <cell r="N32">
            <v>-6706.6</v>
          </cell>
          <cell r="O32">
            <v>27905.89</v>
          </cell>
        </row>
        <row r="33">
          <cell r="A33" t="str">
            <v>Change in Net cash provided by investing activities</v>
          </cell>
          <cell r="C33">
            <v>1225</v>
          </cell>
          <cell r="D33">
            <v>-1028.69</v>
          </cell>
          <cell r="E33">
            <v>-1691.41</v>
          </cell>
          <cell r="F33">
            <v>6826.31</v>
          </cell>
          <cell r="G33">
            <v>-5253</v>
          </cell>
          <cell r="H33">
            <v>4</v>
          </cell>
          <cell r="I33">
            <v>-7924.57</v>
          </cell>
          <cell r="J33">
            <v>-9100.74</v>
          </cell>
          <cell r="K33">
            <v>-7893.11</v>
          </cell>
          <cell r="L33">
            <v>-7083</v>
          </cell>
          <cell r="M33">
            <v>-25014.95</v>
          </cell>
          <cell r="N33">
            <v>-6706.6</v>
          </cell>
          <cell r="O33">
            <v>27905.89</v>
          </cell>
        </row>
        <row r="34">
          <cell r="A34" t="str">
            <v>Change in Net borrowings/(payments) on debt</v>
          </cell>
          <cell r="C34">
            <v>-397692.19</v>
          </cell>
          <cell r="D34">
            <v>377716.4</v>
          </cell>
          <cell r="E34">
            <v>812011.52000000002</v>
          </cell>
          <cell r="F34">
            <v>-767504.92</v>
          </cell>
          <cell r="G34">
            <v>-123788.05</v>
          </cell>
          <cell r="H34">
            <v>262258.02</v>
          </cell>
          <cell r="I34">
            <v>139888.35</v>
          </cell>
          <cell r="J34">
            <v>286301.28000000003</v>
          </cell>
          <cell r="K34">
            <v>-712606.69</v>
          </cell>
          <cell r="L34">
            <v>-180767.35</v>
          </cell>
          <cell r="M34">
            <v>130913.08</v>
          </cell>
          <cell r="N34">
            <v>-126761.16</v>
          </cell>
          <cell r="O34">
            <v>220384.95</v>
          </cell>
        </row>
        <row r="35">
          <cell r="A35" t="str">
            <v>Change in Distributions</v>
          </cell>
          <cell r="C35">
            <v>0</v>
          </cell>
          <cell r="D35">
            <v>0</v>
          </cell>
          <cell r="E35">
            <v>-400000</v>
          </cell>
          <cell r="F35">
            <v>0</v>
          </cell>
          <cell r="G35">
            <v>0</v>
          </cell>
          <cell r="H35">
            <v>0</v>
          </cell>
          <cell r="I35">
            <v>0</v>
          </cell>
          <cell r="J35">
            <v>-606127</v>
          </cell>
          <cell r="K35">
            <v>0</v>
          </cell>
          <cell r="L35">
            <v>0</v>
          </cell>
          <cell r="M35">
            <v>0</v>
          </cell>
          <cell r="N35">
            <v>0</v>
          </cell>
          <cell r="O35">
            <v>0</v>
          </cell>
        </row>
        <row r="36">
          <cell r="A36" t="str">
            <v>Change in Net cash used in financing activitity</v>
          </cell>
          <cell r="C36">
            <v>-397692.19</v>
          </cell>
          <cell r="D36">
            <v>377716.4</v>
          </cell>
          <cell r="E36">
            <v>412011.52000000002</v>
          </cell>
          <cell r="F36">
            <v>-767504.92</v>
          </cell>
          <cell r="G36">
            <v>-123788.05</v>
          </cell>
          <cell r="H36">
            <v>262258.02</v>
          </cell>
          <cell r="I36">
            <v>139888.35</v>
          </cell>
          <cell r="J36">
            <v>-319825.71999999997</v>
          </cell>
          <cell r="K36">
            <v>-712606.69</v>
          </cell>
          <cell r="L36">
            <v>-180767.35</v>
          </cell>
          <cell r="M36">
            <v>130913.08</v>
          </cell>
          <cell r="N36">
            <v>-126761.16</v>
          </cell>
          <cell r="O36">
            <v>220384.95</v>
          </cell>
        </row>
        <row r="37">
          <cell r="A37" t="str">
            <v>Net increase in cash</v>
          </cell>
          <cell r="C37">
            <v>243316.31</v>
          </cell>
          <cell r="D37">
            <v>201729.83</v>
          </cell>
          <cell r="E37">
            <v>-208916.64</v>
          </cell>
          <cell r="F37">
            <v>29845.58</v>
          </cell>
          <cell r="G37">
            <v>96977.32</v>
          </cell>
          <cell r="H37">
            <v>-785732.76</v>
          </cell>
          <cell r="I37">
            <v>849742.29</v>
          </cell>
          <cell r="J37">
            <v>-248624.91</v>
          </cell>
          <cell r="K37">
            <v>-119399.87</v>
          </cell>
          <cell r="L37">
            <v>346178.7</v>
          </cell>
          <cell r="M37">
            <v>-217813.15</v>
          </cell>
          <cell r="N37">
            <v>-73421.539999999994</v>
          </cell>
          <cell r="O37">
            <v>346564.38</v>
          </cell>
        </row>
        <row r="38">
          <cell r="A38" t="str">
            <v>Cash, beginning of period</v>
          </cell>
          <cell r="C38">
            <v>-381402.45</v>
          </cell>
          <cell r="D38">
            <v>-138086.14000000001</v>
          </cell>
          <cell r="E38">
            <v>63643.69</v>
          </cell>
          <cell r="F38">
            <v>-145272.95000000001</v>
          </cell>
          <cell r="G38">
            <v>-115427.37</v>
          </cell>
          <cell r="H38">
            <v>-18450.05</v>
          </cell>
          <cell r="I38">
            <v>-804182.81</v>
          </cell>
          <cell r="J38">
            <v>45559.48</v>
          </cell>
          <cell r="K38">
            <v>-203065.43</v>
          </cell>
          <cell r="L38">
            <v>-322465.3</v>
          </cell>
          <cell r="M38">
            <v>23713.4</v>
          </cell>
          <cell r="N38">
            <v>-194099.75</v>
          </cell>
          <cell r="O38">
            <v>-267521.28999999998</v>
          </cell>
        </row>
        <row r="39">
          <cell r="A39" t="str">
            <v>Cash, end of period</v>
          </cell>
          <cell r="C39">
            <v>-138086.14000000001</v>
          </cell>
          <cell r="D39">
            <v>63643.69</v>
          </cell>
          <cell r="E39">
            <v>-145272.95000000001</v>
          </cell>
          <cell r="F39">
            <v>-115427.37</v>
          </cell>
          <cell r="G39">
            <v>-18450.05</v>
          </cell>
          <cell r="H39">
            <v>-804182.81</v>
          </cell>
          <cell r="I39">
            <v>45559.48</v>
          </cell>
          <cell r="J39">
            <v>-203065.43</v>
          </cell>
          <cell r="K39">
            <v>-322465.3</v>
          </cell>
          <cell r="L39">
            <v>23713.4</v>
          </cell>
          <cell r="M39">
            <v>-194099.75</v>
          </cell>
          <cell r="N39">
            <v>-267521.28999999998</v>
          </cell>
          <cell r="O39">
            <v>79043.09</v>
          </cell>
        </row>
        <row r="40">
          <cell r="A40" t="str">
            <v>Change in Accounts Payable</v>
          </cell>
          <cell r="C40">
            <v>238315.02</v>
          </cell>
          <cell r="D40">
            <v>167599</v>
          </cell>
          <cell r="E40">
            <v>-246117.82</v>
          </cell>
          <cell r="F40">
            <v>277938.42</v>
          </cell>
          <cell r="G40">
            <v>-229684.13</v>
          </cell>
          <cell r="H40">
            <v>-377973.74</v>
          </cell>
          <cell r="I40">
            <v>263952.65999999997</v>
          </cell>
          <cell r="J40">
            <v>-73499.399999999994</v>
          </cell>
          <cell r="K40">
            <v>-49975.47</v>
          </cell>
          <cell r="L40">
            <v>39751.86</v>
          </cell>
          <cell r="M40">
            <v>67830.240000000005</v>
          </cell>
          <cell r="N40">
            <v>-108054.15</v>
          </cell>
          <cell r="O40">
            <v>115282.04</v>
          </cell>
        </row>
        <row r="41">
          <cell r="A41" t="str">
            <v>Cash Per balance sheet</v>
          </cell>
          <cell r="C41">
            <v>-138086.14000000001</v>
          </cell>
          <cell r="D41">
            <v>63643.69</v>
          </cell>
          <cell r="E41">
            <v>-145272.95000000001</v>
          </cell>
          <cell r="F41">
            <v>-115427.37</v>
          </cell>
          <cell r="G41">
            <v>-18450.05</v>
          </cell>
          <cell r="H41">
            <v>-804182.81</v>
          </cell>
          <cell r="I41">
            <v>45559.48</v>
          </cell>
          <cell r="J41">
            <v>-203065.43</v>
          </cell>
          <cell r="K41">
            <v>-322465.3</v>
          </cell>
          <cell r="L41">
            <v>23713.4</v>
          </cell>
          <cell r="M41">
            <v>-194099.75</v>
          </cell>
          <cell r="N41">
            <v>-267521.28999999998</v>
          </cell>
          <cell r="O41">
            <v>79043.09</v>
          </cell>
        </row>
        <row r="42">
          <cell r="A42" t="str">
            <v>Accrued Liabilities</v>
          </cell>
          <cell r="C42">
            <v>908821.67</v>
          </cell>
          <cell r="D42">
            <v>955741.36</v>
          </cell>
          <cell r="E42">
            <v>1039337.16</v>
          </cell>
          <cell r="F42">
            <v>1132942.69</v>
          </cell>
          <cell r="G42">
            <v>1482120.76</v>
          </cell>
          <cell r="H42">
            <v>1142991.1399999999</v>
          </cell>
          <cell r="I42">
            <v>1239449.83</v>
          </cell>
          <cell r="J42">
            <v>861792.01</v>
          </cell>
          <cell r="K42">
            <v>837865.74</v>
          </cell>
          <cell r="L42">
            <v>932566.91</v>
          </cell>
          <cell r="M42">
            <v>612731.82999999996</v>
          </cell>
          <cell r="N42">
            <v>742399.25</v>
          </cell>
          <cell r="O42">
            <v>720365.56</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v>35946.620000000003</v>
          </cell>
          <cell r="D44">
            <v>204579.49</v>
          </cell>
          <cell r="E44">
            <v>169235.20000000001</v>
          </cell>
          <cell r="F44">
            <v>323274.21999999997</v>
          </cell>
          <cell r="G44">
            <v>419007.7</v>
          </cell>
          <cell r="H44">
            <v>210160.26</v>
          </cell>
          <cell r="I44">
            <v>432135.93</v>
          </cell>
          <cell r="J44">
            <v>166599.51999999999</v>
          </cell>
          <cell r="K44">
            <v>-3057.16</v>
          </cell>
          <cell r="L44">
            <v>-35994.160000000003</v>
          </cell>
          <cell r="M44">
            <v>111891.58</v>
          </cell>
          <cell r="N44">
            <v>73308.850000000006</v>
          </cell>
          <cell r="O44">
            <v>-503.41</v>
          </cell>
        </row>
        <row r="45">
          <cell r="A45" t="str">
            <v>Prepaid expenses</v>
          </cell>
          <cell r="C45">
            <v>0</v>
          </cell>
          <cell r="D45">
            <v>0</v>
          </cell>
          <cell r="E45">
            <v>66528.13</v>
          </cell>
          <cell r="F45">
            <v>0</v>
          </cell>
          <cell r="G45">
            <v>0</v>
          </cell>
          <cell r="H45">
            <v>142528.56</v>
          </cell>
          <cell r="I45">
            <v>202886.83</v>
          </cell>
          <cell r="J45">
            <v>42371.040000000001</v>
          </cell>
          <cell r="K45">
            <v>44107.839999999997</v>
          </cell>
          <cell r="L45">
            <v>44107.839999999997</v>
          </cell>
          <cell r="M45">
            <v>44107.839999999997</v>
          </cell>
          <cell r="N45">
            <v>44107.839999999997</v>
          </cell>
          <cell r="O45">
            <v>44107.839999999997</v>
          </cell>
        </row>
        <row r="46">
          <cell r="A46" t="str">
            <v>Other current assets</v>
          </cell>
          <cell r="C46">
            <v>70483.14</v>
          </cell>
          <cell r="D46">
            <v>74460.639999999999</v>
          </cell>
          <cell r="E46">
            <v>101678.12</v>
          </cell>
          <cell r="F46">
            <v>119276.24</v>
          </cell>
          <cell r="G46">
            <v>119629.6</v>
          </cell>
          <cell r="H46">
            <v>110223.67</v>
          </cell>
          <cell r="I46">
            <v>107610.38</v>
          </cell>
          <cell r="J46">
            <v>102454.54</v>
          </cell>
          <cell r="K46">
            <v>95578.95</v>
          </cell>
          <cell r="L46">
            <v>90135.08</v>
          </cell>
          <cell r="M46">
            <v>102537.12</v>
          </cell>
          <cell r="N46">
            <v>84156.08</v>
          </cell>
          <cell r="O46">
            <v>101625.25</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158511.98000000001</v>
          </cell>
          <cell r="D48">
            <v>158543.66</v>
          </cell>
          <cell r="E48">
            <v>269451</v>
          </cell>
          <cell r="F48">
            <v>306010.75</v>
          </cell>
          <cell r="G48">
            <v>233544.71</v>
          </cell>
          <cell r="H48">
            <v>394807.86</v>
          </cell>
          <cell r="I48">
            <v>412304.64000000001</v>
          </cell>
          <cell r="J48">
            <v>449952.65</v>
          </cell>
          <cell r="K48">
            <v>456106.5</v>
          </cell>
          <cell r="L48">
            <v>375877.94</v>
          </cell>
          <cell r="M48">
            <v>490058.19</v>
          </cell>
          <cell r="N48">
            <v>517646.73</v>
          </cell>
          <cell r="O48">
            <v>644451.14</v>
          </cell>
        </row>
        <row r="49">
          <cell r="A49" t="str">
            <v>Cash</v>
          </cell>
          <cell r="C49">
            <v>-138086.14000000001</v>
          </cell>
          <cell r="D49">
            <v>63643.69</v>
          </cell>
          <cell r="E49">
            <v>-145272.95000000001</v>
          </cell>
          <cell r="F49">
            <v>-115427.37</v>
          </cell>
          <cell r="G49">
            <v>-18450.05</v>
          </cell>
          <cell r="H49">
            <v>-804182.81</v>
          </cell>
          <cell r="I49">
            <v>45559.48</v>
          </cell>
          <cell r="J49">
            <v>-203065.43</v>
          </cell>
          <cell r="K49">
            <v>-322465.3</v>
          </cell>
          <cell r="L49">
            <v>23713.4</v>
          </cell>
          <cell r="M49">
            <v>-194099.75</v>
          </cell>
          <cell r="N49">
            <v>-267521.28999999998</v>
          </cell>
          <cell r="O49">
            <v>79043.09</v>
          </cell>
        </row>
        <row r="50">
          <cell r="A50" t="str">
            <v>Accounts Receivable, net</v>
          </cell>
          <cell r="C50">
            <v>1599543.03</v>
          </cell>
          <cell r="D50">
            <v>3574326.52</v>
          </cell>
          <cell r="E50">
            <v>3730823.74</v>
          </cell>
          <cell r="F50">
            <v>3544275.9</v>
          </cell>
          <cell r="G50">
            <v>3353335.06</v>
          </cell>
          <cell r="H50">
            <v>3821035.83</v>
          </cell>
          <cell r="I50">
            <v>3433622.67</v>
          </cell>
          <cell r="J50">
            <v>3200230.59</v>
          </cell>
          <cell r="K50">
            <v>2443404.15</v>
          </cell>
          <cell r="L50">
            <v>1347558.15</v>
          </cell>
          <cell r="M50">
            <v>2327525.6800000002</v>
          </cell>
          <cell r="N50">
            <v>2708047.42</v>
          </cell>
          <cell r="O50">
            <v>2417888.81</v>
          </cell>
        </row>
        <row r="51">
          <cell r="A51" t="str">
            <v>Costs in excess of billings</v>
          </cell>
          <cell r="C51">
            <v>2204473.21</v>
          </cell>
          <cell r="D51">
            <v>1157995.45</v>
          </cell>
          <cell r="E51">
            <v>1490126.87</v>
          </cell>
          <cell r="F51">
            <v>1593909.6</v>
          </cell>
          <cell r="G51">
            <v>1520338.27</v>
          </cell>
          <cell r="H51">
            <v>1123670.1399999999</v>
          </cell>
          <cell r="I51">
            <v>1871676.76</v>
          </cell>
          <cell r="J51">
            <v>976231.06</v>
          </cell>
          <cell r="K51">
            <v>1034626.85</v>
          </cell>
          <cell r="L51">
            <v>1666874.9</v>
          </cell>
          <cell r="M51">
            <v>632372.1</v>
          </cell>
          <cell r="N51">
            <v>567109.37</v>
          </cell>
          <cell r="O51">
            <v>714321.27</v>
          </cell>
        </row>
        <row r="52">
          <cell r="A52" t="str">
            <v>Other PP&amp;E</v>
          </cell>
          <cell r="C52">
            <v>1025848.36</v>
          </cell>
          <cell r="D52">
            <v>1026876.05</v>
          </cell>
          <cell r="E52">
            <v>1028028.91</v>
          </cell>
          <cell r="F52">
            <v>1019535.91</v>
          </cell>
          <cell r="G52">
            <v>1024787.91</v>
          </cell>
          <cell r="H52">
            <v>1024783.91</v>
          </cell>
          <cell r="I52">
            <v>1032708.48</v>
          </cell>
          <cell r="J52">
            <v>1041809.22</v>
          </cell>
          <cell r="K52">
            <v>1049702.33</v>
          </cell>
          <cell r="L52">
            <v>1056785.33</v>
          </cell>
          <cell r="M52">
            <v>1081800.28</v>
          </cell>
          <cell r="N52">
            <v>1088506.8799999999</v>
          </cell>
          <cell r="O52">
            <v>1032695.1</v>
          </cell>
        </row>
        <row r="53">
          <cell r="A53" t="str">
            <v>Land and building improvements</v>
          </cell>
          <cell r="C53">
            <v>0</v>
          </cell>
          <cell r="D53">
            <v>0</v>
          </cell>
          <cell r="E53">
            <v>0</v>
          </cell>
          <cell r="F53">
            <v>0</v>
          </cell>
          <cell r="G53">
            <v>0</v>
          </cell>
          <cell r="H53">
            <v>0</v>
          </cell>
          <cell r="I53">
            <v>0</v>
          </cell>
          <cell r="J53">
            <v>0</v>
          </cell>
          <cell r="K53">
            <v>0</v>
          </cell>
          <cell r="L53">
            <v>0</v>
          </cell>
          <cell r="M53">
            <v>0</v>
          </cell>
          <cell r="N53">
            <v>0</v>
          </cell>
          <cell r="O53">
            <v>27905.89</v>
          </cell>
        </row>
        <row r="54">
          <cell r="A54" t="str">
            <v>Accumulated Depreciation</v>
          </cell>
          <cell r="C54">
            <v>357046.03</v>
          </cell>
          <cell r="D54">
            <v>391667</v>
          </cell>
          <cell r="E54">
            <v>430242.79</v>
          </cell>
          <cell r="F54">
            <v>467523.77</v>
          </cell>
          <cell r="G54">
            <v>506513.98</v>
          </cell>
          <cell r="H54">
            <v>535570.57999999996</v>
          </cell>
          <cell r="I54">
            <v>557894.51</v>
          </cell>
          <cell r="J54">
            <v>577825.42000000004</v>
          </cell>
          <cell r="K54">
            <v>598911.72</v>
          </cell>
          <cell r="L54">
            <v>619998.02</v>
          </cell>
          <cell r="M54">
            <v>641084.31999999995</v>
          </cell>
          <cell r="N54">
            <v>662170.62</v>
          </cell>
          <cell r="O54">
            <v>683412.07</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v>4878873.62</v>
          </cell>
          <cell r="D56">
            <v>4878873.62</v>
          </cell>
          <cell r="E56">
            <v>4878873.62</v>
          </cell>
          <cell r="F56">
            <v>4878873.62</v>
          </cell>
          <cell r="G56">
            <v>4878873.62</v>
          </cell>
          <cell r="H56">
            <v>4849727.1900000004</v>
          </cell>
          <cell r="I56">
            <v>4878873.62</v>
          </cell>
          <cell r="J56">
            <v>4878873.62</v>
          </cell>
          <cell r="K56">
            <v>4878873.62</v>
          </cell>
          <cell r="L56">
            <v>4878873.62</v>
          </cell>
          <cell r="M56">
            <v>4878873.62</v>
          </cell>
          <cell r="N56">
            <v>4878873.62</v>
          </cell>
          <cell r="O56">
            <v>4878873.62</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328153.15999999997</v>
          </cell>
          <cell r="D58">
            <v>681002.9</v>
          </cell>
          <cell r="E58">
            <v>633545.16</v>
          </cell>
          <cell r="F58">
            <v>817141.38</v>
          </cell>
          <cell r="G58">
            <v>788583.2</v>
          </cell>
          <cell r="H58">
            <v>525577.35</v>
          </cell>
          <cell r="I58">
            <v>1607090.13</v>
          </cell>
          <cell r="J58">
            <v>733895.16</v>
          </cell>
          <cell r="K58">
            <v>501812.74</v>
          </cell>
          <cell r="L58">
            <v>197858.03</v>
          </cell>
          <cell r="M58">
            <v>346996.35</v>
          </cell>
          <cell r="N58">
            <v>484246.72</v>
          </cell>
          <cell r="O58">
            <v>398291.3</v>
          </cell>
        </row>
        <row r="59">
          <cell r="A59" t="str">
            <v>Accounts payable</v>
          </cell>
          <cell r="C59">
            <v>502581.86</v>
          </cell>
          <cell r="D59">
            <v>670180.86</v>
          </cell>
          <cell r="E59">
            <v>424063.04</v>
          </cell>
          <cell r="F59">
            <v>702001.46</v>
          </cell>
          <cell r="G59">
            <v>472317.33</v>
          </cell>
          <cell r="H59">
            <v>94343.59</v>
          </cell>
          <cell r="I59">
            <v>358296.25</v>
          </cell>
          <cell r="J59">
            <v>284796.84999999998</v>
          </cell>
          <cell r="K59">
            <v>234821.38</v>
          </cell>
          <cell r="L59">
            <v>274573.24</v>
          </cell>
          <cell r="M59">
            <v>342403.48</v>
          </cell>
          <cell r="N59">
            <v>234349.33</v>
          </cell>
          <cell r="O59">
            <v>349631.37</v>
          </cell>
        </row>
        <row r="60">
          <cell r="A60" t="str">
            <v>Change in Other Assets</v>
          </cell>
          <cell r="C60">
            <v>-3214.86</v>
          </cell>
          <cell r="D60">
            <v>-3977.5</v>
          </cell>
          <cell r="E60">
            <v>-27217.48</v>
          </cell>
          <cell r="F60">
            <v>-17598.12</v>
          </cell>
          <cell r="G60">
            <v>-353.36</v>
          </cell>
          <cell r="H60">
            <v>9405.93</v>
          </cell>
          <cell r="I60">
            <v>2613.29</v>
          </cell>
          <cell r="J60">
            <v>5155.84</v>
          </cell>
          <cell r="K60">
            <v>6875.59</v>
          </cell>
          <cell r="L60">
            <v>5443.87</v>
          </cell>
          <cell r="M60">
            <v>-12402.04</v>
          </cell>
          <cell r="N60">
            <v>18381.04</v>
          </cell>
          <cell r="O60">
            <v>-17469.169999999998</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Long term debt - BMHC</v>
          </cell>
          <cell r="C63">
            <v>-180716.4</v>
          </cell>
          <cell r="D63">
            <v>197000</v>
          </cell>
          <cell r="E63">
            <v>1009011.52</v>
          </cell>
          <cell r="F63">
            <v>241506.6</v>
          </cell>
          <cell r="G63">
            <v>117718.55</v>
          </cell>
          <cell r="H63">
            <v>379976.57</v>
          </cell>
          <cell r="I63">
            <v>519864.92</v>
          </cell>
          <cell r="J63">
            <v>806166.2</v>
          </cell>
          <cell r="K63">
            <v>93559.51</v>
          </cell>
          <cell r="L63">
            <v>-87207.84</v>
          </cell>
          <cell r="M63">
            <v>43705.24</v>
          </cell>
          <cell r="N63">
            <v>-83055.92</v>
          </cell>
          <cell r="O63">
            <v>137329.03</v>
          </cell>
        </row>
        <row r="64">
          <cell r="A64" t="str">
            <v>Intercompany debt</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Retained Earnings</v>
          </cell>
          <cell r="C65">
            <v>7322367.1399999997</v>
          </cell>
          <cell r="D65">
            <v>7322367.1399999997</v>
          </cell>
          <cell r="E65">
            <v>6922367.1399999997</v>
          </cell>
          <cell r="F65">
            <v>6922367.1399999997</v>
          </cell>
          <cell r="G65">
            <v>6922367.1399999997</v>
          </cell>
          <cell r="H65">
            <v>6922367.1399999997</v>
          </cell>
          <cell r="I65">
            <v>6922367.1399999997</v>
          </cell>
          <cell r="J65">
            <v>6316240.1399999997</v>
          </cell>
          <cell r="K65">
            <v>7138454.5</v>
          </cell>
          <cell r="L65">
            <v>7138454.5</v>
          </cell>
          <cell r="M65">
            <v>7138454.5</v>
          </cell>
          <cell r="N65">
            <v>7138454.5</v>
          </cell>
          <cell r="O65">
            <v>7138454.5</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v>0</v>
          </cell>
          <cell r="L68">
            <v>0</v>
          </cell>
          <cell r="M68">
            <v>0</v>
          </cell>
          <cell r="N68">
            <v>0</v>
          </cell>
          <cell r="O68">
            <v>0</v>
          </cell>
        </row>
        <row r="69">
          <cell r="A69" t="str">
            <v>Current Income</v>
          </cell>
          <cell r="C69">
            <v>480596.09</v>
          </cell>
          <cell r="D69">
            <v>790002.46</v>
          </cell>
          <cell r="E69">
            <v>984975.3</v>
          </cell>
          <cell r="F69">
            <v>1225722.17</v>
          </cell>
          <cell r="G69">
            <v>1066329.07</v>
          </cell>
          <cell r="H69">
            <v>1082218.32</v>
          </cell>
          <cell r="I69">
            <v>976724.5</v>
          </cell>
          <cell r="J69">
            <v>822214.36</v>
          </cell>
          <cell r="K69">
            <v>2090.36</v>
          </cell>
          <cell r="L69">
            <v>85492.25</v>
          </cell>
          <cell r="M69">
            <v>46658.79</v>
          </cell>
          <cell r="N69">
            <v>195803.69</v>
          </cell>
          <cell r="O69">
            <v>176222.3</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v>0</v>
          </cell>
          <cell r="L71">
            <v>0</v>
          </cell>
          <cell r="M71">
            <v>0</v>
          </cell>
          <cell r="N71">
            <v>0</v>
          </cell>
          <cell r="O71">
            <v>0</v>
          </cell>
        </row>
      </sheetData>
      <sheetData sheetId="39"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-162031.06</v>
          </cell>
          <cell r="D3">
            <v>-106013.73</v>
          </cell>
          <cell r="E3">
            <v>-119917.48</v>
          </cell>
          <cell r="F3">
            <v>-151976.10999999999</v>
          </cell>
          <cell r="G3">
            <v>-124366.32</v>
          </cell>
          <cell r="H3">
            <v>-205772.79</v>
          </cell>
          <cell r="I3">
            <v>-196752.57</v>
          </cell>
          <cell r="J3">
            <v>99491.92</v>
          </cell>
          <cell r="K3">
            <v>-165283.25</v>
          </cell>
          <cell r="L3">
            <v>-164751.79999999999</v>
          </cell>
          <cell r="M3">
            <v>-430224.63</v>
          </cell>
          <cell r="N3">
            <v>-128266.41</v>
          </cell>
          <cell r="O3">
            <v>-306707.53999999998</v>
          </cell>
        </row>
        <row r="4">
          <cell r="A4" t="str">
            <v>Total Liabilities &amp; Equity</v>
          </cell>
          <cell r="C4">
            <v>0</v>
          </cell>
          <cell r="D4">
            <v>0</v>
          </cell>
          <cell r="E4">
            <v>0</v>
          </cell>
          <cell r="F4">
            <v>0</v>
          </cell>
          <cell r="G4">
            <v>-4.6566128730773926E-10</v>
          </cell>
          <cell r="H4">
            <v>0</v>
          </cell>
          <cell r="I4">
            <v>0</v>
          </cell>
          <cell r="J4">
            <v>0</v>
          </cell>
          <cell r="K4">
            <v>0</v>
          </cell>
          <cell r="L4">
            <v>0</v>
          </cell>
          <cell r="M4">
            <v>-4.6566128730773926E-10</v>
          </cell>
          <cell r="N4">
            <v>0</v>
          </cell>
          <cell r="O4">
            <v>0</v>
          </cell>
        </row>
        <row r="5">
          <cell r="A5" t="str">
            <v>Total Long Term Liabilities</v>
          </cell>
          <cell r="C5">
            <v>1935627.25</v>
          </cell>
          <cell r="D5">
            <v>2041640.98</v>
          </cell>
          <cell r="E5">
            <v>2161558.46</v>
          </cell>
          <cell r="F5">
            <v>2279268.35</v>
          </cell>
          <cell r="G5">
            <v>2348259.5699999998</v>
          </cell>
          <cell r="H5">
            <v>2481182.5699999998</v>
          </cell>
          <cell r="I5">
            <v>2622543.8199999998</v>
          </cell>
          <cell r="J5">
            <v>2699806.27</v>
          </cell>
          <cell r="K5">
            <v>2832450.43</v>
          </cell>
          <cell r="L5">
            <v>2952757.48</v>
          </cell>
          <cell r="M5">
            <v>3257483.67</v>
          </cell>
          <cell r="N5">
            <v>3322689.45</v>
          </cell>
          <cell r="O5">
            <v>3476972</v>
          </cell>
        </row>
        <row r="6">
          <cell r="A6" t="str">
            <v>Total Equity</v>
          </cell>
          <cell r="C6">
            <v>-1935627.25</v>
          </cell>
          <cell r="D6">
            <v>-2041640.98</v>
          </cell>
          <cell r="E6">
            <v>-2161558.46</v>
          </cell>
          <cell r="F6">
            <v>-2313534.5699999998</v>
          </cell>
          <cell r="G6">
            <v>-2437900.89</v>
          </cell>
          <cell r="H6">
            <v>-2643673.6800000002</v>
          </cell>
          <cell r="I6">
            <v>-2840426.25</v>
          </cell>
          <cell r="J6">
            <v>-2740934.33</v>
          </cell>
          <cell r="K6">
            <v>-2906217.58</v>
          </cell>
          <cell r="L6">
            <v>-3070969.38</v>
          </cell>
          <cell r="M6">
            <v>-3501194.01</v>
          </cell>
          <cell r="N6">
            <v>-3629460.42</v>
          </cell>
          <cell r="O6">
            <v>-3936167.96</v>
          </cell>
        </row>
        <row r="7">
          <cell r="A7" t="str">
            <v>Total Current Liabilities</v>
          </cell>
          <cell r="C7">
            <v>0</v>
          </cell>
          <cell r="D7">
            <v>0</v>
          </cell>
          <cell r="E7">
            <v>0</v>
          </cell>
          <cell r="F7">
            <v>34266.22</v>
          </cell>
          <cell r="G7">
            <v>89641.32</v>
          </cell>
          <cell r="H7">
            <v>162491.10999999999</v>
          </cell>
          <cell r="I7">
            <v>217882.43</v>
          </cell>
          <cell r="J7">
            <v>41128.06</v>
          </cell>
          <cell r="K7">
            <v>73767.149999999994</v>
          </cell>
          <cell r="L7">
            <v>118211.9</v>
          </cell>
          <cell r="M7">
            <v>243710.34</v>
          </cell>
          <cell r="N7">
            <v>306770.96999999997</v>
          </cell>
          <cell r="O7">
            <v>459195.96</v>
          </cell>
        </row>
        <row r="8">
          <cell r="A8" t="str">
            <v>Total Assets</v>
          </cell>
          <cell r="C8">
            <v>0</v>
          </cell>
          <cell r="D8">
            <v>0</v>
          </cell>
          <cell r="E8">
            <v>0</v>
          </cell>
          <cell r="F8">
            <v>0</v>
          </cell>
          <cell r="G8">
            <v>0</v>
          </cell>
          <cell r="H8">
            <v>0</v>
          </cell>
          <cell r="I8">
            <v>0</v>
          </cell>
          <cell r="J8">
            <v>0</v>
          </cell>
          <cell r="K8">
            <v>0</v>
          </cell>
          <cell r="L8">
            <v>0</v>
          </cell>
          <cell r="M8">
            <v>0</v>
          </cell>
          <cell r="N8">
            <v>0</v>
          </cell>
          <cell r="O8">
            <v>0</v>
          </cell>
        </row>
        <row r="9">
          <cell r="A9" t="str">
            <v>Total Other Assets</v>
          </cell>
          <cell r="C9">
            <v>0</v>
          </cell>
          <cell r="D9">
            <v>0</v>
          </cell>
          <cell r="E9">
            <v>0</v>
          </cell>
          <cell r="F9">
            <v>0</v>
          </cell>
          <cell r="G9">
            <v>0</v>
          </cell>
          <cell r="H9">
            <v>0</v>
          </cell>
          <cell r="I9">
            <v>0</v>
          </cell>
          <cell r="J9">
            <v>0</v>
          </cell>
          <cell r="K9">
            <v>0</v>
          </cell>
          <cell r="L9">
            <v>0</v>
          </cell>
          <cell r="M9">
            <v>0</v>
          </cell>
          <cell r="N9">
            <v>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0</v>
          </cell>
          <cell r="D11">
            <v>0</v>
          </cell>
          <cell r="E11">
            <v>0</v>
          </cell>
          <cell r="F11">
            <v>0</v>
          </cell>
          <cell r="G11">
            <v>0</v>
          </cell>
          <cell r="H11">
            <v>0</v>
          </cell>
          <cell r="I11">
            <v>0</v>
          </cell>
          <cell r="J11">
            <v>0</v>
          </cell>
          <cell r="K11">
            <v>0</v>
          </cell>
          <cell r="L11">
            <v>0</v>
          </cell>
          <cell r="M11">
            <v>0</v>
          </cell>
          <cell r="N11">
            <v>0</v>
          </cell>
          <cell r="O11">
            <v>0</v>
          </cell>
        </row>
        <row r="12">
          <cell r="A12" t="str">
            <v>Revenue</v>
          </cell>
          <cell r="C12" t="str">
            <v>0</v>
          </cell>
          <cell r="D12" t="str">
            <v>0</v>
          </cell>
          <cell r="E12" t="str">
            <v>0</v>
          </cell>
          <cell r="F12" t="str">
            <v>0</v>
          </cell>
          <cell r="G12" t="str">
            <v>0</v>
          </cell>
          <cell r="H12" t="str">
            <v>0</v>
          </cell>
          <cell r="I12" t="str">
            <v>0</v>
          </cell>
          <cell r="J12" t="str">
            <v>0</v>
          </cell>
          <cell r="K12" t="str">
            <v>0</v>
          </cell>
          <cell r="L12" t="str">
            <v>0</v>
          </cell>
          <cell r="M12" t="str">
            <v>0</v>
          </cell>
          <cell r="N12" t="str">
            <v>0</v>
          </cell>
          <cell r="O12" t="str">
            <v>0</v>
          </cell>
        </row>
        <row r="13">
          <cell r="A13" t="str">
            <v>Total Cost of Goods Sold</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Gross Profit</v>
          </cell>
          <cell r="C14">
            <v>0</v>
          </cell>
          <cell r="D14">
            <v>0</v>
          </cell>
          <cell r="E14">
            <v>0</v>
          </cell>
          <cell r="F14">
            <v>0</v>
          </cell>
          <cell r="G14">
            <v>0</v>
          </cell>
          <cell r="H14">
            <v>0</v>
          </cell>
          <cell r="I14">
            <v>0</v>
          </cell>
          <cell r="J14">
            <v>0</v>
          </cell>
          <cell r="K14">
            <v>0</v>
          </cell>
          <cell r="L14">
            <v>0</v>
          </cell>
          <cell r="M14">
            <v>0</v>
          </cell>
          <cell r="N14">
            <v>0</v>
          </cell>
          <cell r="O14">
            <v>0</v>
          </cell>
        </row>
        <row r="15">
          <cell r="A15" t="str">
            <v>Total S, G &amp; A</v>
          </cell>
          <cell r="C15">
            <v>162031.06</v>
          </cell>
          <cell r="D15">
            <v>106013.73</v>
          </cell>
          <cell r="E15">
            <v>119917.48</v>
          </cell>
          <cell r="F15">
            <v>151927.07999999999</v>
          </cell>
          <cell r="G15">
            <v>124366.32</v>
          </cell>
          <cell r="H15">
            <v>205760.29</v>
          </cell>
          <cell r="I15">
            <v>196752.57</v>
          </cell>
          <cell r="J15">
            <v>-100930.34</v>
          </cell>
          <cell r="K15">
            <v>162374.93</v>
          </cell>
          <cell r="L15">
            <v>164398.85999999999</v>
          </cell>
          <cell r="M15">
            <v>431937.32</v>
          </cell>
          <cell r="N15">
            <v>128240.91</v>
          </cell>
          <cell r="O15">
            <v>305389.75</v>
          </cell>
        </row>
        <row r="16">
          <cell r="A16" t="str">
            <v>Total Other (Income)/Loss</v>
          </cell>
          <cell r="C16">
            <v>0</v>
          </cell>
          <cell r="D16">
            <v>0</v>
          </cell>
          <cell r="E16">
            <v>0</v>
          </cell>
          <cell r="F16">
            <v>49.03</v>
          </cell>
          <cell r="G16">
            <v>0</v>
          </cell>
          <cell r="H16">
            <v>12.5</v>
          </cell>
          <cell r="I16">
            <v>0</v>
          </cell>
          <cell r="J16">
            <v>1438.42</v>
          </cell>
          <cell r="K16">
            <v>2908.32</v>
          </cell>
          <cell r="L16">
            <v>352.94</v>
          </cell>
          <cell r="M16">
            <v>-1712.69</v>
          </cell>
          <cell r="N16">
            <v>25.5</v>
          </cell>
          <cell r="O16">
            <v>1317.79</v>
          </cell>
        </row>
        <row r="17">
          <cell r="A17" t="str">
            <v>EBITA</v>
          </cell>
          <cell r="C17">
            <v>-162031.06</v>
          </cell>
          <cell r="D17">
            <v>-106013.73</v>
          </cell>
          <cell r="E17">
            <v>-119917.48</v>
          </cell>
          <cell r="F17">
            <v>-151976.10999999999</v>
          </cell>
          <cell r="G17">
            <v>-124366.32</v>
          </cell>
          <cell r="H17">
            <v>-205772.79</v>
          </cell>
          <cell r="I17">
            <v>-196752.57</v>
          </cell>
          <cell r="J17">
            <v>99491.92</v>
          </cell>
          <cell r="K17">
            <v>-165283.25</v>
          </cell>
          <cell r="L17">
            <v>-164751.79999999999</v>
          </cell>
          <cell r="M17">
            <v>-430224.63</v>
          </cell>
          <cell r="N17">
            <v>-128266.41</v>
          </cell>
          <cell r="O17">
            <v>-306707.53999999998</v>
          </cell>
        </row>
        <row r="18">
          <cell r="A18" t="str">
            <v>Depreciation Expense</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row>
        <row r="22">
          <cell r="A22" t="str">
            <v>Real Estate Expense</v>
          </cell>
          <cell r="C22" t="str">
            <v>0</v>
          </cell>
          <cell r="D22" t="str">
            <v>0</v>
          </cell>
          <cell r="E22">
            <v>2568.5500000000002</v>
          </cell>
          <cell r="F22">
            <v>2568.5500000000002</v>
          </cell>
          <cell r="G22">
            <v>2568.5500000000002</v>
          </cell>
          <cell r="H22">
            <v>2568.5500000000002</v>
          </cell>
          <cell r="I22">
            <v>2568.5500000000002</v>
          </cell>
          <cell r="J22">
            <v>2568.5500000000002</v>
          </cell>
          <cell r="K22">
            <v>2568.5500000000002</v>
          </cell>
          <cell r="L22">
            <v>2568.5500000000002</v>
          </cell>
          <cell r="M22">
            <v>2568.5500000000002</v>
          </cell>
          <cell r="N22">
            <v>2568.5500000000002</v>
          </cell>
          <cell r="O22">
            <v>2568.5500000000002</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Change in Accrued Liabilities</v>
          </cell>
          <cell r="C30">
            <v>0</v>
          </cell>
          <cell r="D30">
            <v>0</v>
          </cell>
          <cell r="E30">
            <v>0</v>
          </cell>
          <cell r="F30">
            <v>0</v>
          </cell>
          <cell r="G30">
            <v>0</v>
          </cell>
          <cell r="H30">
            <v>0</v>
          </cell>
          <cell r="I30">
            <v>0</v>
          </cell>
          <cell r="J30">
            <v>0</v>
          </cell>
          <cell r="K30">
            <v>0</v>
          </cell>
          <cell r="L30">
            <v>0</v>
          </cell>
          <cell r="M30">
            <v>102500</v>
          </cell>
          <cell r="N30">
            <v>7500</v>
          </cell>
          <cell r="O30">
            <v>82500</v>
          </cell>
        </row>
        <row r="31">
          <cell r="A31" t="str">
            <v>Change in Net cash provided by Operating actvities</v>
          </cell>
          <cell r="C31">
            <v>-162031.06</v>
          </cell>
          <cell r="D31">
            <v>-106013.73</v>
          </cell>
          <cell r="E31">
            <v>-119917.48</v>
          </cell>
          <cell r="F31">
            <v>-117709.89</v>
          </cell>
          <cell r="G31">
            <v>-68991.22</v>
          </cell>
          <cell r="H31">
            <v>-132923</v>
          </cell>
          <cell r="I31">
            <v>-141361.25</v>
          </cell>
          <cell r="J31">
            <v>-77262.45</v>
          </cell>
          <cell r="K31">
            <v>-132644.16</v>
          </cell>
          <cell r="L31">
            <v>-120307.05</v>
          </cell>
          <cell r="M31">
            <v>-304726.19</v>
          </cell>
          <cell r="N31">
            <v>-65205.78</v>
          </cell>
          <cell r="O31">
            <v>-154282.54999999999</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162031.06</v>
          </cell>
          <cell r="D34">
            <v>106013.73</v>
          </cell>
          <cell r="E34">
            <v>119917.48</v>
          </cell>
          <cell r="F34">
            <v>117709.89</v>
          </cell>
          <cell r="G34">
            <v>68991.22</v>
          </cell>
          <cell r="H34">
            <v>132923</v>
          </cell>
          <cell r="I34">
            <v>141361.25</v>
          </cell>
          <cell r="J34">
            <v>77262.45</v>
          </cell>
          <cell r="K34">
            <v>132644.16</v>
          </cell>
          <cell r="L34">
            <v>120307.05</v>
          </cell>
          <cell r="M34">
            <v>304726.19</v>
          </cell>
          <cell r="N34">
            <v>65205.78</v>
          </cell>
          <cell r="O34">
            <v>154282.54999999999</v>
          </cell>
        </row>
        <row r="35">
          <cell r="A35" t="str">
            <v>Change in Distributions</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Change in Net cash used in financing activitity</v>
          </cell>
          <cell r="C36">
            <v>162031.06</v>
          </cell>
          <cell r="D36">
            <v>106013.73</v>
          </cell>
          <cell r="E36">
            <v>119917.48</v>
          </cell>
          <cell r="F36">
            <v>117709.89</v>
          </cell>
          <cell r="G36">
            <v>68991.22</v>
          </cell>
          <cell r="H36">
            <v>132923</v>
          </cell>
          <cell r="I36">
            <v>141361.25</v>
          </cell>
          <cell r="J36">
            <v>77262.45</v>
          </cell>
          <cell r="K36">
            <v>132644.16</v>
          </cell>
          <cell r="L36">
            <v>120307.05</v>
          </cell>
          <cell r="M36">
            <v>304726.19</v>
          </cell>
          <cell r="N36">
            <v>65205.78</v>
          </cell>
          <cell r="O36">
            <v>154282.54999999999</v>
          </cell>
        </row>
        <row r="37">
          <cell r="A37" t="str">
            <v>Net increase in cash</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Cash, beginning of period</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O38" t="str">
            <v>0</v>
          </cell>
        </row>
        <row r="39">
          <cell r="A39" t="str">
            <v>Cash, end of period</v>
          </cell>
          <cell r="C39">
            <v>0</v>
          </cell>
          <cell r="D39">
            <v>0</v>
          </cell>
          <cell r="E39">
            <v>0</v>
          </cell>
          <cell r="F39">
            <v>0</v>
          </cell>
          <cell r="G39">
            <v>0</v>
          </cell>
          <cell r="H39">
            <v>0</v>
          </cell>
          <cell r="I39">
            <v>0</v>
          </cell>
          <cell r="J39">
            <v>0</v>
          </cell>
          <cell r="K39">
            <v>0</v>
          </cell>
          <cell r="L39">
            <v>0</v>
          </cell>
          <cell r="M39">
            <v>0</v>
          </cell>
          <cell r="N39">
            <v>0</v>
          </cell>
          <cell r="O39">
            <v>0</v>
          </cell>
        </row>
        <row r="40">
          <cell r="A40" t="str">
            <v>Change in Accounts Payable</v>
          </cell>
          <cell r="C40">
            <v>0</v>
          </cell>
          <cell r="D40">
            <v>0</v>
          </cell>
          <cell r="E40">
            <v>0</v>
          </cell>
          <cell r="F40">
            <v>34266.22</v>
          </cell>
          <cell r="G40">
            <v>55375.1</v>
          </cell>
          <cell r="H40">
            <v>72849.789999999994</v>
          </cell>
          <cell r="I40">
            <v>55391.32</v>
          </cell>
          <cell r="J40">
            <v>-176754.37</v>
          </cell>
          <cell r="K40">
            <v>32639.09</v>
          </cell>
          <cell r="L40">
            <v>44444.75</v>
          </cell>
          <cell r="M40">
            <v>22998.44</v>
          </cell>
          <cell r="N40">
            <v>55560.63</v>
          </cell>
          <cell r="O40">
            <v>69924.990000000005</v>
          </cell>
        </row>
        <row r="41">
          <cell r="A41" t="str">
            <v>Cash Per balance sheet</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O41" t="str">
            <v>0</v>
          </cell>
        </row>
        <row r="42">
          <cell r="A42" t="str">
            <v>Accrued Liabilities</v>
          </cell>
          <cell r="C42" t="str">
            <v>0</v>
          </cell>
          <cell r="D42" t="str">
            <v>0</v>
          </cell>
          <cell r="E42" t="str">
            <v>0</v>
          </cell>
          <cell r="F42" t="str">
            <v>0</v>
          </cell>
          <cell r="G42" t="str">
            <v>0</v>
          </cell>
          <cell r="H42" t="str">
            <v>0</v>
          </cell>
          <cell r="I42" t="str">
            <v>0</v>
          </cell>
          <cell r="J42" t="str">
            <v>0</v>
          </cell>
          <cell r="K42" t="str">
            <v>0</v>
          </cell>
          <cell r="L42" t="str">
            <v>0</v>
          </cell>
          <cell r="M42">
            <v>102500</v>
          </cell>
          <cell r="N42">
            <v>110000</v>
          </cell>
          <cell r="O42">
            <v>192500</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row>
        <row r="49">
          <cell r="A49" t="str">
            <v>Cash</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O49" t="str">
            <v>0</v>
          </cell>
        </row>
        <row r="50">
          <cell r="A50" t="str">
            <v>Accounts Receivable, net</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O58" t="str">
            <v>0</v>
          </cell>
        </row>
        <row r="59">
          <cell r="A59" t="str">
            <v>Accounts payable</v>
          </cell>
          <cell r="C59" t="str">
            <v>0</v>
          </cell>
          <cell r="D59" t="str">
            <v>0</v>
          </cell>
          <cell r="E59" t="str">
            <v>0</v>
          </cell>
          <cell r="F59">
            <v>34266.22</v>
          </cell>
          <cell r="G59">
            <v>89641.32</v>
          </cell>
          <cell r="H59">
            <v>162491.10999999999</v>
          </cell>
          <cell r="I59">
            <v>217882.43</v>
          </cell>
          <cell r="J59">
            <v>41128.06</v>
          </cell>
          <cell r="K59">
            <v>73767.149999999994</v>
          </cell>
          <cell r="L59">
            <v>118211.9</v>
          </cell>
          <cell r="M59">
            <v>141210.34</v>
          </cell>
          <cell r="N59">
            <v>196770.97</v>
          </cell>
          <cell r="O59">
            <v>266695.96000000002</v>
          </cell>
        </row>
        <row r="60">
          <cell r="A60" t="str">
            <v>Change in Other Assets</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v>155000</v>
          </cell>
          <cell r="N61">
            <v>155000</v>
          </cell>
          <cell r="O61">
            <v>155000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1935627.25</v>
          </cell>
          <cell r="D64">
            <v>2041640.98</v>
          </cell>
          <cell r="E64">
            <v>2161558.46</v>
          </cell>
          <cell r="F64">
            <v>2279268.35</v>
          </cell>
          <cell r="G64">
            <v>2348259.5699999998</v>
          </cell>
          <cell r="H64">
            <v>2481182.5699999998</v>
          </cell>
          <cell r="I64">
            <v>2622543.8199999998</v>
          </cell>
          <cell r="J64">
            <v>2699806.27</v>
          </cell>
          <cell r="K64">
            <v>2832450.43</v>
          </cell>
          <cell r="L64">
            <v>2952757.48</v>
          </cell>
          <cell r="M64">
            <v>3102483.67</v>
          </cell>
          <cell r="N64">
            <v>3167689.45</v>
          </cell>
          <cell r="O64">
            <v>3321972</v>
          </cell>
        </row>
        <row r="65">
          <cell r="A65" t="str">
            <v>Retained Earnings</v>
          </cell>
          <cell r="C65">
            <v>-1180762.02</v>
          </cell>
          <cell r="D65">
            <v>-1180762.02</v>
          </cell>
          <cell r="E65">
            <v>-1180762.02</v>
          </cell>
          <cell r="F65">
            <v>-1180762.02</v>
          </cell>
          <cell r="G65">
            <v>-1180762.02</v>
          </cell>
          <cell r="H65">
            <v>-1180762.02</v>
          </cell>
          <cell r="I65">
            <v>-1180762.02</v>
          </cell>
          <cell r="J65">
            <v>-1180762.02</v>
          </cell>
          <cell r="K65">
            <v>-2740934.33</v>
          </cell>
          <cell r="L65">
            <v>-2740934.33</v>
          </cell>
          <cell r="M65">
            <v>-2740934.33</v>
          </cell>
          <cell r="N65">
            <v>-2740934.33</v>
          </cell>
          <cell r="O65">
            <v>-2740934.33</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-754865.23</v>
          </cell>
          <cell r="D69">
            <v>-860878.96</v>
          </cell>
          <cell r="E69">
            <v>-980796.44</v>
          </cell>
          <cell r="F69">
            <v>-1132772.55</v>
          </cell>
          <cell r="G69">
            <v>-1257138.8700000001</v>
          </cell>
          <cell r="H69">
            <v>-1462911.66</v>
          </cell>
          <cell r="I69">
            <v>-1659664.23</v>
          </cell>
          <cell r="J69">
            <v>-1560172.31</v>
          </cell>
          <cell r="K69">
            <v>-165283.25</v>
          </cell>
          <cell r="L69">
            <v>-330035.05</v>
          </cell>
          <cell r="M69">
            <v>-760259.68</v>
          </cell>
          <cell r="N69">
            <v>-888526.09</v>
          </cell>
          <cell r="O69">
            <v>-1195233.6299999999</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0"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1756246.82</v>
          </cell>
          <cell r="D3">
            <v>2779329.56</v>
          </cell>
          <cell r="E3">
            <v>2390949.66</v>
          </cell>
          <cell r="F3">
            <v>4357750.3499999996</v>
          </cell>
          <cell r="G3">
            <v>3480509.53</v>
          </cell>
          <cell r="H3">
            <v>3676105.08</v>
          </cell>
          <cell r="I3">
            <v>3665761.28</v>
          </cell>
          <cell r="J3">
            <v>3672391.33</v>
          </cell>
          <cell r="K3">
            <v>2195099.6</v>
          </cell>
          <cell r="L3">
            <v>2736373.43</v>
          </cell>
          <cell r="M3">
            <v>6047264.7999999998</v>
          </cell>
          <cell r="N3">
            <v>4537649.84</v>
          </cell>
          <cell r="O3">
            <v>5408149.8600000003</v>
          </cell>
        </row>
        <row r="4">
          <cell r="A4" t="str">
            <v>Total Liabilities &amp; Equity</v>
          </cell>
          <cell r="C4">
            <v>45561526.050000004</v>
          </cell>
          <cell r="D4">
            <v>52202474.870000005</v>
          </cell>
          <cell r="E4">
            <v>53964654.740000002</v>
          </cell>
          <cell r="F4">
            <v>58517714.770000003</v>
          </cell>
          <cell r="G4">
            <v>60239504.489999995</v>
          </cell>
          <cell r="H4">
            <v>55803263.140000001</v>
          </cell>
          <cell r="I4">
            <v>50567127.170000002</v>
          </cell>
          <cell r="J4">
            <v>48277150.539999992</v>
          </cell>
          <cell r="K4">
            <v>49095422.709999986</v>
          </cell>
          <cell r="L4">
            <v>43236798.579999998</v>
          </cell>
          <cell r="M4">
            <v>51073427.529999986</v>
          </cell>
          <cell r="N4">
            <v>53360446.459999993</v>
          </cell>
          <cell r="O4">
            <v>50084052.799999997</v>
          </cell>
        </row>
        <row r="5">
          <cell r="A5" t="str">
            <v>Total Long Term Liabilities</v>
          </cell>
          <cell r="C5">
            <v>-7014668.4200000009</v>
          </cell>
          <cell r="D5">
            <v>-6443342.4499999993</v>
          </cell>
          <cell r="E5">
            <v>-6740761.3200000003</v>
          </cell>
          <cell r="F5">
            <v>-7976896.21</v>
          </cell>
          <cell r="G5">
            <v>-10034895</v>
          </cell>
          <cell r="H5">
            <v>-15984144.140000001</v>
          </cell>
          <cell r="I5">
            <v>-24431173.129999999</v>
          </cell>
          <cell r="J5">
            <v>-28625560.43</v>
          </cell>
          <cell r="K5">
            <v>-34390057.160000004</v>
          </cell>
          <cell r="L5">
            <v>-40064044.210000001</v>
          </cell>
          <cell r="M5">
            <v>-42512244.170000002</v>
          </cell>
          <cell r="N5">
            <v>-43352896</v>
          </cell>
          <cell r="O5">
            <v>-52550911.719999999</v>
          </cell>
        </row>
        <row r="6">
          <cell r="A6" t="str">
            <v>Total Equity</v>
          </cell>
          <cell r="C6">
            <v>43947062.840000004</v>
          </cell>
          <cell r="D6">
            <v>46726392.400000006</v>
          </cell>
          <cell r="E6">
            <v>49117342.060000002</v>
          </cell>
          <cell r="F6">
            <v>53475092.410000004</v>
          </cell>
          <cell r="G6">
            <v>56955601.939999998</v>
          </cell>
          <cell r="H6">
            <v>60631707.020000003</v>
          </cell>
          <cell r="I6">
            <v>64297468.299999997</v>
          </cell>
          <cell r="J6">
            <v>67969859.629999995</v>
          </cell>
          <cell r="K6">
            <v>70164959.699999988</v>
          </cell>
          <cell r="L6">
            <v>72901333.129999995</v>
          </cell>
          <cell r="M6">
            <v>78948597.929999992</v>
          </cell>
          <cell r="N6">
            <v>83486247.769999996</v>
          </cell>
          <cell r="O6">
            <v>88894397.629999995</v>
          </cell>
        </row>
        <row r="7">
          <cell r="A7" t="str">
            <v>Total Current Liabilities</v>
          </cell>
          <cell r="C7">
            <v>8629131.6300000008</v>
          </cell>
          <cell r="D7">
            <v>11919424.92</v>
          </cell>
          <cell r="E7">
            <v>11588074</v>
          </cell>
          <cell r="F7">
            <v>13019518.57</v>
          </cell>
          <cell r="G7">
            <v>13318797.550000001</v>
          </cell>
          <cell r="H7">
            <v>11155700.26</v>
          </cell>
          <cell r="I7">
            <v>10700832</v>
          </cell>
          <cell r="J7">
            <v>8932851.3399999999</v>
          </cell>
          <cell r="K7">
            <v>13320520.17</v>
          </cell>
          <cell r="L7">
            <v>10399509.66</v>
          </cell>
          <cell r="M7">
            <v>14637073.77</v>
          </cell>
          <cell r="N7">
            <v>13227094.689999999</v>
          </cell>
          <cell r="O7">
            <v>13740566.890000001</v>
          </cell>
        </row>
        <row r="8">
          <cell r="A8" t="str">
            <v>Total Assets</v>
          </cell>
          <cell r="C8">
            <v>45545309.449999996</v>
          </cell>
          <cell r="D8">
            <v>52186258.269999996</v>
          </cell>
          <cell r="E8">
            <v>53949562.210000008</v>
          </cell>
          <cell r="F8">
            <v>58502622.239999995</v>
          </cell>
          <cell r="G8">
            <v>60239504.5</v>
          </cell>
          <cell r="H8">
            <v>55803263.149999999</v>
          </cell>
          <cell r="I8">
            <v>50567127.179999992</v>
          </cell>
          <cell r="J8">
            <v>48277150.549999997</v>
          </cell>
          <cell r="K8">
            <v>49095422.249999993</v>
          </cell>
          <cell r="L8">
            <v>43236798.120000005</v>
          </cell>
          <cell r="M8">
            <v>51073427.07</v>
          </cell>
          <cell r="N8">
            <v>53360446.000000007</v>
          </cell>
          <cell r="O8">
            <v>50084052.339999996</v>
          </cell>
        </row>
        <row r="9">
          <cell r="A9" t="str">
            <v>Total Other Assets</v>
          </cell>
          <cell r="C9">
            <v>311894.49</v>
          </cell>
          <cell r="D9">
            <v>310088.94</v>
          </cell>
          <cell r="E9">
            <v>308283.39</v>
          </cell>
          <cell r="F9">
            <v>306477.84000000003</v>
          </cell>
          <cell r="G9">
            <v>304672.28999999998</v>
          </cell>
          <cell r="H9">
            <v>303876.74</v>
          </cell>
          <cell r="I9">
            <v>302071.19</v>
          </cell>
          <cell r="J9">
            <v>295865.64</v>
          </cell>
          <cell r="K9">
            <v>569407.16</v>
          </cell>
          <cell r="L9">
            <v>556631.93000000005</v>
          </cell>
          <cell r="M9">
            <v>544602.38</v>
          </cell>
          <cell r="N9">
            <v>532450.03</v>
          </cell>
          <cell r="O9">
            <v>513930.84</v>
          </cell>
        </row>
        <row r="10">
          <cell r="A10" t="str">
            <v>Net PP&amp;E</v>
          </cell>
          <cell r="C10">
            <v>4702135.5</v>
          </cell>
          <cell r="D10">
            <v>4868595.7300000004</v>
          </cell>
          <cell r="E10">
            <v>5005644.95</v>
          </cell>
          <cell r="F10">
            <v>5040270.75</v>
          </cell>
          <cell r="G10">
            <v>5122647.6399999997</v>
          </cell>
          <cell r="H10">
            <v>5170268.17</v>
          </cell>
          <cell r="I10">
            <v>5280140.13</v>
          </cell>
          <cell r="J10">
            <v>5416225.8399999999</v>
          </cell>
          <cell r="K10">
            <v>5759213.1099999994</v>
          </cell>
          <cell r="L10">
            <v>6170925.5800000001</v>
          </cell>
          <cell r="M10">
            <v>6603654.3799999999</v>
          </cell>
          <cell r="N10">
            <v>6676092.3499999996</v>
          </cell>
          <cell r="O10">
            <v>6841214.3300000001</v>
          </cell>
        </row>
        <row r="11">
          <cell r="A11" t="str">
            <v>Total Current Assets</v>
          </cell>
          <cell r="C11">
            <v>40531279.459999993</v>
          </cell>
          <cell r="D11">
            <v>47007573.600000001</v>
          </cell>
          <cell r="E11">
            <v>48635633.870000005</v>
          </cell>
          <cell r="F11">
            <v>53155873.649999991</v>
          </cell>
          <cell r="G11">
            <v>54812184.57</v>
          </cell>
          <cell r="H11">
            <v>50329118.239999995</v>
          </cell>
          <cell r="I11">
            <v>44984915.859999999</v>
          </cell>
          <cell r="J11">
            <v>42565059.07</v>
          </cell>
          <cell r="K11">
            <v>42766801.979999997</v>
          </cell>
          <cell r="L11">
            <v>36509240.610000007</v>
          </cell>
          <cell r="M11">
            <v>43925170.309999995</v>
          </cell>
          <cell r="N11">
            <v>46151903.620000005</v>
          </cell>
          <cell r="O11">
            <v>42728907.169999994</v>
          </cell>
        </row>
        <row r="12">
          <cell r="A12" t="str">
            <v>Revenue</v>
          </cell>
          <cell r="C12">
            <v>21300369.48</v>
          </cell>
          <cell r="D12">
            <v>29138191.699999999</v>
          </cell>
          <cell r="E12">
            <v>26988301.120000001</v>
          </cell>
          <cell r="F12">
            <v>33504500.079999998</v>
          </cell>
          <cell r="G12">
            <v>28501689.199999999</v>
          </cell>
          <cell r="H12">
            <v>20671919.559999999</v>
          </cell>
          <cell r="I12">
            <v>19071515.850000001</v>
          </cell>
          <cell r="J12">
            <v>19364487.149999999</v>
          </cell>
          <cell r="K12">
            <v>16273652.84</v>
          </cell>
          <cell r="L12">
            <v>16548613.359999999</v>
          </cell>
          <cell r="M12">
            <v>27097403.91</v>
          </cell>
          <cell r="N12">
            <v>22501464.449999999</v>
          </cell>
          <cell r="O12">
            <v>24841618.899999999</v>
          </cell>
        </row>
        <row r="13">
          <cell r="A13" t="str">
            <v>Total Cost of Goods Sold</v>
          </cell>
          <cell r="C13">
            <v>18920637.5</v>
          </cell>
          <cell r="D13">
            <v>25600608.640000001</v>
          </cell>
          <cell r="E13">
            <v>23870301.350000001</v>
          </cell>
          <cell r="F13">
            <v>28314516.190000001</v>
          </cell>
          <cell r="G13">
            <v>24260250.77</v>
          </cell>
          <cell r="H13">
            <v>16264063.73</v>
          </cell>
          <cell r="I13">
            <v>14581408.529999999</v>
          </cell>
          <cell r="J13">
            <v>14691728.710000001</v>
          </cell>
          <cell r="K13">
            <v>13278313.24</v>
          </cell>
          <cell r="L13">
            <v>13006172.33</v>
          </cell>
          <cell r="M13">
            <v>20090209.59</v>
          </cell>
          <cell r="N13">
            <v>17033651.870000001</v>
          </cell>
          <cell r="O13">
            <v>18419191.09</v>
          </cell>
        </row>
        <row r="14">
          <cell r="A14" t="str">
            <v>Gross Profit</v>
          </cell>
          <cell r="C14">
            <v>2379731.98</v>
          </cell>
          <cell r="D14">
            <v>3537583.06</v>
          </cell>
          <cell r="E14">
            <v>3117999.77</v>
          </cell>
          <cell r="F14">
            <v>5189983.8899999997</v>
          </cell>
          <cell r="G14">
            <v>4241438.43</v>
          </cell>
          <cell r="H14">
            <v>4407855.83</v>
          </cell>
          <cell r="I14">
            <v>4490107.32</v>
          </cell>
          <cell r="J14">
            <v>4672758.4400000004</v>
          </cell>
          <cell r="K14">
            <v>2995339.6</v>
          </cell>
          <cell r="L14">
            <v>3542441.03</v>
          </cell>
          <cell r="M14">
            <v>7007194.3200000003</v>
          </cell>
          <cell r="N14">
            <v>5467812.5799999982</v>
          </cell>
          <cell r="O14">
            <v>6422427.8099999987</v>
          </cell>
        </row>
        <row r="15">
          <cell r="A15" t="str">
            <v>Total S, G &amp; A</v>
          </cell>
          <cell r="C15">
            <v>621679.61</v>
          </cell>
          <cell r="D15">
            <v>756447.95</v>
          </cell>
          <cell r="E15">
            <v>725244.56</v>
          </cell>
          <cell r="F15">
            <v>830427.99</v>
          </cell>
          <cell r="G15">
            <v>759123.35</v>
          </cell>
          <cell r="H15">
            <v>730345.2</v>
          </cell>
          <cell r="I15">
            <v>822540.49</v>
          </cell>
          <cell r="J15">
            <v>998561.56</v>
          </cell>
          <cell r="K15">
            <v>773781.52</v>
          </cell>
          <cell r="L15">
            <v>793292.37</v>
          </cell>
          <cell r="M15">
            <v>947899.97</v>
          </cell>
          <cell r="N15">
            <v>918010.39</v>
          </cell>
          <cell r="O15">
            <v>995286.76</v>
          </cell>
        </row>
        <row r="16">
          <cell r="A16" t="str">
            <v>Total Other (Income)/Loss</v>
          </cell>
          <cell r="C16">
            <v>0</v>
          </cell>
          <cell r="D16">
            <v>0</v>
          </cell>
          <cell r="E16">
            <v>0</v>
          </cell>
          <cell r="F16">
            <v>0</v>
          </cell>
          <cell r="G16">
            <v>0</v>
          </cell>
          <cell r="H16">
            <v>-400</v>
          </cell>
          <cell r="I16">
            <v>0</v>
          </cell>
          <cell r="J16">
            <v>0</v>
          </cell>
          <cell r="K16">
            <v>24652.93</v>
          </cell>
          <cell r="L16">
            <v>10969.68</v>
          </cell>
          <cell r="M16">
            <v>10224</v>
          </cell>
          <cell r="N16">
            <v>10346.799999999999</v>
          </cell>
          <cell r="O16">
            <v>17185.64</v>
          </cell>
        </row>
        <row r="17">
          <cell r="A17" t="str">
            <v>EBITA</v>
          </cell>
          <cell r="C17">
            <v>1758052.37</v>
          </cell>
          <cell r="D17">
            <v>2781135.11</v>
          </cell>
          <cell r="E17">
            <v>2392755.21</v>
          </cell>
          <cell r="F17">
            <v>4359555.9000000004</v>
          </cell>
          <cell r="G17">
            <v>3482315.08</v>
          </cell>
          <cell r="H17">
            <v>3677910.63</v>
          </cell>
          <cell r="I17">
            <v>3667566.83</v>
          </cell>
          <cell r="J17">
            <v>3674196.88</v>
          </cell>
          <cell r="K17">
            <v>2196905.15</v>
          </cell>
          <cell r="L17">
            <v>2738178.98</v>
          </cell>
          <cell r="M17">
            <v>6049070.3499999996</v>
          </cell>
          <cell r="N17">
            <v>4539455.3899999997</v>
          </cell>
          <cell r="O17">
            <v>5409955.4100000001</v>
          </cell>
        </row>
        <row r="18">
          <cell r="A18" t="str">
            <v>Depreciation Expense</v>
          </cell>
          <cell r="C18">
            <v>105848.81</v>
          </cell>
          <cell r="D18">
            <v>109252.82</v>
          </cell>
          <cell r="E18">
            <v>112803.31</v>
          </cell>
          <cell r="F18">
            <v>115480.08</v>
          </cell>
          <cell r="G18">
            <v>109242.47</v>
          </cell>
          <cell r="H18">
            <v>111813.03</v>
          </cell>
          <cell r="I18">
            <v>119909.5</v>
          </cell>
          <cell r="J18">
            <v>121094.38</v>
          </cell>
          <cell r="K18">
            <v>122174.67</v>
          </cell>
          <cell r="L18">
            <v>136682.18</v>
          </cell>
          <cell r="M18">
            <v>142575.5</v>
          </cell>
          <cell r="N18">
            <v>150209.35999999999</v>
          </cell>
          <cell r="O18">
            <v>154648.75</v>
          </cell>
        </row>
        <row r="19">
          <cell r="A19" t="str">
            <v>Intangible Amortization</v>
          </cell>
          <cell r="C19">
            <v>1805.55</v>
          </cell>
          <cell r="D19">
            <v>1805.55</v>
          </cell>
          <cell r="E19">
            <v>1805.55</v>
          </cell>
          <cell r="F19">
            <v>1805.55</v>
          </cell>
          <cell r="G19">
            <v>1805.55</v>
          </cell>
          <cell r="H19">
            <v>1805.55</v>
          </cell>
          <cell r="I19">
            <v>1805.55</v>
          </cell>
          <cell r="J19">
            <v>1805.55</v>
          </cell>
          <cell r="K19">
            <v>1805.55</v>
          </cell>
          <cell r="L19">
            <v>1805.55</v>
          </cell>
          <cell r="M19">
            <v>1805.55</v>
          </cell>
          <cell r="N19">
            <v>1805.55</v>
          </cell>
          <cell r="O19">
            <v>1805.55</v>
          </cell>
        </row>
        <row r="20">
          <cell r="A20" t="str">
            <v>Intangible Accum. Amortization</v>
          </cell>
          <cell r="C20">
            <v>-18055.7</v>
          </cell>
          <cell r="D20">
            <v>-19861.25</v>
          </cell>
          <cell r="E20">
            <v>-21666.799999999999</v>
          </cell>
          <cell r="F20">
            <v>-23472.35</v>
          </cell>
          <cell r="G20">
            <v>-25277.9</v>
          </cell>
          <cell r="H20">
            <v>-27083.45</v>
          </cell>
          <cell r="I20">
            <v>-28889</v>
          </cell>
          <cell r="J20">
            <v>-30694.55</v>
          </cell>
          <cell r="K20">
            <v>-32500.1</v>
          </cell>
          <cell r="L20">
            <v>-34305.65</v>
          </cell>
          <cell r="M20">
            <v>-36111.199999999997</v>
          </cell>
          <cell r="N20">
            <v>-37916.75</v>
          </cell>
          <cell r="O20">
            <v>-39722.300000000003</v>
          </cell>
        </row>
        <row r="21">
          <cell r="A21" t="str">
            <v>LT Equipment Expense</v>
          </cell>
          <cell r="C21">
            <v>10232.09</v>
          </cell>
          <cell r="D21">
            <v>10405.89</v>
          </cell>
          <cell r="E21">
            <v>15513.14</v>
          </cell>
          <cell r="F21">
            <v>11329.27</v>
          </cell>
          <cell r="G21">
            <v>9875.4599999999991</v>
          </cell>
          <cell r="H21">
            <v>12166.05</v>
          </cell>
          <cell r="I21">
            <v>12214.35</v>
          </cell>
          <cell r="J21">
            <v>13129.51</v>
          </cell>
          <cell r="K21">
            <v>11329.27</v>
          </cell>
          <cell r="L21">
            <v>11329.27</v>
          </cell>
          <cell r="M21">
            <v>12783.08</v>
          </cell>
          <cell r="N21">
            <v>17794.46</v>
          </cell>
          <cell r="O21">
            <v>28697.29</v>
          </cell>
        </row>
        <row r="22">
          <cell r="A22" t="str">
            <v>Real Estate Expense</v>
          </cell>
          <cell r="C22">
            <v>69919.98</v>
          </cell>
          <cell r="D22">
            <v>74284.41</v>
          </cell>
          <cell r="E22">
            <v>70501.97</v>
          </cell>
          <cell r="F22">
            <v>81813.67</v>
          </cell>
          <cell r="G22">
            <v>78145.69</v>
          </cell>
          <cell r="H22">
            <v>66375.960000000006</v>
          </cell>
          <cell r="I22">
            <v>65658.009999999995</v>
          </cell>
          <cell r="J22">
            <v>118221.2</v>
          </cell>
          <cell r="K22">
            <v>76684.33</v>
          </cell>
          <cell r="L22">
            <v>78088.679999999993</v>
          </cell>
          <cell r="M22">
            <v>57490.82</v>
          </cell>
          <cell r="N22">
            <v>71210.61</v>
          </cell>
          <cell r="O22">
            <v>70647.11</v>
          </cell>
        </row>
        <row r="23">
          <cell r="A23" t="str">
            <v>Interest Expense</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Depreciation &amp; Amortization</v>
          </cell>
          <cell r="C24">
            <v>107654.36</v>
          </cell>
          <cell r="D24">
            <v>111058.37</v>
          </cell>
          <cell r="E24">
            <v>114608.86</v>
          </cell>
          <cell r="F24">
            <v>117285.63</v>
          </cell>
          <cell r="G24">
            <v>111048.02</v>
          </cell>
          <cell r="H24">
            <v>113618.58</v>
          </cell>
          <cell r="I24">
            <v>121715.05</v>
          </cell>
          <cell r="J24">
            <v>122899.93</v>
          </cell>
          <cell r="K24">
            <v>123980.22</v>
          </cell>
          <cell r="L24">
            <v>138487.73000000001</v>
          </cell>
          <cell r="M24">
            <v>144381.04999999999</v>
          </cell>
          <cell r="N24">
            <v>152014.91</v>
          </cell>
          <cell r="O24">
            <v>156454.29999999999</v>
          </cell>
        </row>
        <row r="25">
          <cell r="A25" t="str">
            <v>Change in Receivables</v>
          </cell>
          <cell r="C25">
            <v>-3375909.69</v>
          </cell>
          <cell r="D25">
            <v>-3898294.19</v>
          </cell>
          <cell r="E25">
            <v>-902438.23</v>
          </cell>
          <cell r="F25">
            <v>-7147023.9199999999</v>
          </cell>
          <cell r="G25">
            <v>-2398702.42</v>
          </cell>
          <cell r="H25">
            <v>2323857.7999999998</v>
          </cell>
          <cell r="I25">
            <v>4010686.73</v>
          </cell>
          <cell r="J25">
            <v>1311884.31</v>
          </cell>
          <cell r="K25">
            <v>2659558.2200000002</v>
          </cell>
          <cell r="L25">
            <v>3882516.28</v>
          </cell>
          <cell r="M25">
            <v>-4969240.9400000004</v>
          </cell>
          <cell r="N25">
            <v>-2606142.85</v>
          </cell>
          <cell r="O25">
            <v>2291255.06</v>
          </cell>
        </row>
        <row r="26">
          <cell r="A26" t="str">
            <v>Change in Inventory</v>
          </cell>
          <cell r="C26">
            <v>-3142185.78</v>
          </cell>
          <cell r="D26">
            <v>-1365412.91</v>
          </cell>
          <cell r="E26">
            <v>-1508735.94</v>
          </cell>
          <cell r="F26">
            <v>2667168.14</v>
          </cell>
          <cell r="G26">
            <v>602720.4</v>
          </cell>
          <cell r="H26">
            <v>2006681.08</v>
          </cell>
          <cell r="I26">
            <v>1411335.5</v>
          </cell>
          <cell r="J26">
            <v>1617985.41</v>
          </cell>
          <cell r="K26">
            <v>1038211.36</v>
          </cell>
          <cell r="L26">
            <v>-2579263.7400000002</v>
          </cell>
          <cell r="M26">
            <v>-1806027.62</v>
          </cell>
          <cell r="N26">
            <v>-455537.7</v>
          </cell>
          <cell r="O26">
            <v>1815018.16</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20334.57</v>
          </cell>
          <cell r="D28">
            <v>15088.38</v>
          </cell>
          <cell r="E28">
            <v>10622.35</v>
          </cell>
          <cell r="F28">
            <v>5303.5</v>
          </cell>
          <cell r="G28">
            <v>-12248.39</v>
          </cell>
          <cell r="H28">
            <v>-79915.27</v>
          </cell>
          <cell r="I28">
            <v>-23289.45</v>
          </cell>
          <cell r="J28">
            <v>40835.019999999997</v>
          </cell>
          <cell r="K28">
            <v>-31933.06</v>
          </cell>
          <cell r="L28">
            <v>85502.720000000001</v>
          </cell>
          <cell r="M28">
            <v>-21.55</v>
          </cell>
          <cell r="N28">
            <v>16450.21</v>
          </cell>
          <cell r="O28">
            <v>5300.53</v>
          </cell>
        </row>
        <row r="29">
          <cell r="A29" t="str">
            <v>Change in Excess billings over costs</v>
          </cell>
          <cell r="C29">
            <v>245351.5</v>
          </cell>
          <cell r="D29">
            <v>354448.86</v>
          </cell>
          <cell r="E29">
            <v>351410.36</v>
          </cell>
          <cell r="F29">
            <v>-491106.49</v>
          </cell>
          <cell r="G29">
            <v>554348</v>
          </cell>
          <cell r="H29">
            <v>-37567.49</v>
          </cell>
          <cell r="I29">
            <v>-611640.76</v>
          </cell>
          <cell r="J29">
            <v>-117825.03</v>
          </cell>
          <cell r="K29">
            <v>-104113.1</v>
          </cell>
          <cell r="L29">
            <v>90892.34</v>
          </cell>
          <cell r="M29">
            <v>-291289.67</v>
          </cell>
          <cell r="N29">
            <v>8016.71</v>
          </cell>
          <cell r="O29">
            <v>390278.18</v>
          </cell>
        </row>
        <row r="30">
          <cell r="A30" t="str">
            <v>Change in Accrued Liabilities</v>
          </cell>
          <cell r="C30">
            <v>163301.82</v>
          </cell>
          <cell r="D30">
            <v>2142192.13</v>
          </cell>
          <cell r="E30">
            <v>-106382.59</v>
          </cell>
          <cell r="F30">
            <v>1414603.51</v>
          </cell>
          <cell r="G30">
            <v>172453.43</v>
          </cell>
          <cell r="H30">
            <v>-1436064.67</v>
          </cell>
          <cell r="I30">
            <v>158195.9</v>
          </cell>
          <cell r="J30">
            <v>-2073045.33</v>
          </cell>
          <cell r="K30">
            <v>1088821.8400000001</v>
          </cell>
          <cell r="L30">
            <v>103702.13</v>
          </cell>
          <cell r="M30">
            <v>2950660.33</v>
          </cell>
          <cell r="N30">
            <v>-22692.720000000001</v>
          </cell>
          <cell r="O30">
            <v>-381111.75</v>
          </cell>
        </row>
        <row r="31">
          <cell r="A31" t="str">
            <v>Change in Net cash provided by Operating actvities</v>
          </cell>
          <cell r="C31">
            <v>-3663681.51</v>
          </cell>
          <cell r="D31">
            <v>931624.03</v>
          </cell>
          <cell r="E31">
            <v>-220171.83</v>
          </cell>
          <cell r="F31">
            <v>1433635.59</v>
          </cell>
          <cell r="G31">
            <v>2076430.61</v>
          </cell>
          <cell r="H31">
            <v>5883976.0800000001</v>
          </cell>
          <cell r="I31">
            <v>8736404.8399999999</v>
          </cell>
          <cell r="J31">
            <v>5005594.38</v>
          </cell>
          <cell r="K31">
            <v>10094295.25</v>
          </cell>
          <cell r="L31">
            <v>1340715.6000000001</v>
          </cell>
          <cell r="M31">
            <v>3654939.4</v>
          </cell>
          <cell r="N31">
            <v>260649.9</v>
          </cell>
          <cell r="O31">
            <v>10202698.75</v>
          </cell>
        </row>
        <row r="32">
          <cell r="A32" t="str">
            <v>Change in Purchase of PP&amp;E and Intangibles</v>
          </cell>
          <cell r="C32">
            <v>-81554.83</v>
          </cell>
          <cell r="D32">
            <v>-275713.05</v>
          </cell>
          <cell r="E32">
            <v>-249852.53</v>
          </cell>
          <cell r="F32">
            <v>-150105.88</v>
          </cell>
          <cell r="G32">
            <v>-191619.36</v>
          </cell>
          <cell r="H32">
            <v>-159433.56</v>
          </cell>
          <cell r="I32">
            <v>-229781.46</v>
          </cell>
          <cell r="J32">
            <v>-257180.09</v>
          </cell>
          <cell r="K32">
            <v>-465161.94</v>
          </cell>
          <cell r="L32">
            <v>-548394.65</v>
          </cell>
          <cell r="M32">
            <v>-575304.30000000005</v>
          </cell>
          <cell r="N32">
            <v>-222647.33</v>
          </cell>
          <cell r="O32">
            <v>-319770.73</v>
          </cell>
        </row>
        <row r="33">
          <cell r="A33" t="str">
            <v>Change in Net cash provided by investing activities</v>
          </cell>
          <cell r="C33">
            <v>-81554.83</v>
          </cell>
          <cell r="D33">
            <v>-275713.05</v>
          </cell>
          <cell r="E33">
            <v>-249852.53</v>
          </cell>
          <cell r="F33">
            <v>-150105.88</v>
          </cell>
          <cell r="G33">
            <v>-191619.36</v>
          </cell>
          <cell r="H33">
            <v>-159433.56</v>
          </cell>
          <cell r="I33">
            <v>-229781.46</v>
          </cell>
          <cell r="J33">
            <v>-257180.09</v>
          </cell>
          <cell r="K33">
            <v>-465161.94</v>
          </cell>
          <cell r="L33">
            <v>-548394.65</v>
          </cell>
          <cell r="M33">
            <v>-575304.30000000005</v>
          </cell>
          <cell r="N33">
            <v>-222647.33</v>
          </cell>
          <cell r="O33">
            <v>-319770.73</v>
          </cell>
        </row>
        <row r="34">
          <cell r="A34" t="str">
            <v>Change in Net borrowings/(payments) on debt</v>
          </cell>
          <cell r="C34">
            <v>2642916.02</v>
          </cell>
          <cell r="D34">
            <v>571325.97</v>
          </cell>
          <cell r="E34">
            <v>-297418.87</v>
          </cell>
          <cell r="F34">
            <v>-1236134.8899999999</v>
          </cell>
          <cell r="G34">
            <v>-2057998.79</v>
          </cell>
          <cell r="H34">
            <v>-5949249.1399999997</v>
          </cell>
          <cell r="I34">
            <v>-8447028.9900000002</v>
          </cell>
          <cell r="J34">
            <v>-4194387.3</v>
          </cell>
          <cell r="K34">
            <v>-5764496.7300000004</v>
          </cell>
          <cell r="L34">
            <v>-5673987.0499999998</v>
          </cell>
          <cell r="M34">
            <v>-2448199.96</v>
          </cell>
          <cell r="N34">
            <v>-840651.83</v>
          </cell>
          <cell r="O34">
            <v>-9198015.7200000007</v>
          </cell>
        </row>
        <row r="35">
          <cell r="A35" t="str">
            <v>Change in Distributions</v>
          </cell>
          <cell r="C35">
            <v>0</v>
          </cell>
          <cell r="D35">
            <v>0</v>
          </cell>
          <cell r="E35">
            <v>0</v>
          </cell>
          <cell r="F35">
            <v>0</v>
          </cell>
          <cell r="G35">
            <v>0</v>
          </cell>
          <cell r="H35">
            <v>0</v>
          </cell>
          <cell r="I35">
            <v>0</v>
          </cell>
          <cell r="J35">
            <v>0</v>
          </cell>
          <cell r="K35">
            <v>0.47</v>
          </cell>
          <cell r="L35">
            <v>0</v>
          </cell>
          <cell r="M35">
            <v>0</v>
          </cell>
          <cell r="N35">
            <v>0</v>
          </cell>
          <cell r="O35">
            <v>0</v>
          </cell>
        </row>
        <row r="36">
          <cell r="A36" t="str">
            <v>Change in Net cash used in financing activitity</v>
          </cell>
          <cell r="C36">
            <v>2642916.02</v>
          </cell>
          <cell r="D36">
            <v>571325.97</v>
          </cell>
          <cell r="E36">
            <v>-297418.87</v>
          </cell>
          <cell r="F36">
            <v>-1236134.8899999999</v>
          </cell>
          <cell r="G36">
            <v>-2057998.79</v>
          </cell>
          <cell r="H36">
            <v>-5949249.1399999997</v>
          </cell>
          <cell r="I36">
            <v>-8447028.9900000002</v>
          </cell>
          <cell r="J36">
            <v>-4194387.3</v>
          </cell>
          <cell r="K36">
            <v>-5764496.2599999998</v>
          </cell>
          <cell r="L36">
            <v>-5673987.0499999998</v>
          </cell>
          <cell r="M36">
            <v>-2448199.96</v>
          </cell>
          <cell r="N36">
            <v>-840651.83</v>
          </cell>
          <cell r="O36">
            <v>-9198015.7200000007</v>
          </cell>
        </row>
        <row r="37">
          <cell r="A37" t="str">
            <v>Net increase in cash</v>
          </cell>
          <cell r="C37">
            <v>-1102320.32</v>
          </cell>
          <cell r="D37">
            <v>1227236.95</v>
          </cell>
          <cell r="E37">
            <v>-767443.23</v>
          </cell>
          <cell r="F37">
            <v>47394.82</v>
          </cell>
          <cell r="G37">
            <v>-173187.54</v>
          </cell>
          <cell r="H37">
            <v>-224706.62</v>
          </cell>
          <cell r="I37">
            <v>59594.39</v>
          </cell>
          <cell r="J37">
            <v>554026.99</v>
          </cell>
          <cell r="K37">
            <v>3864637.05</v>
          </cell>
          <cell r="L37">
            <v>-4881666.0999999996</v>
          </cell>
          <cell r="M37">
            <v>631435.14</v>
          </cell>
          <cell r="N37">
            <v>-802649.26</v>
          </cell>
          <cell r="O37">
            <v>684912.3</v>
          </cell>
        </row>
        <row r="38">
          <cell r="A38" t="str">
            <v>Cash, beginning of period</v>
          </cell>
          <cell r="C38">
            <v>-1281691.52</v>
          </cell>
          <cell r="D38">
            <v>-2394619.2000000002</v>
          </cell>
          <cell r="E38">
            <v>-1167382.25</v>
          </cell>
          <cell r="F38">
            <v>-1933701.41</v>
          </cell>
          <cell r="G38">
            <v>-1886306.59</v>
          </cell>
          <cell r="H38">
            <v>-2044401.59</v>
          </cell>
          <cell r="I38">
            <v>-2269108.21</v>
          </cell>
          <cell r="J38">
            <v>-2209513.8199999998</v>
          </cell>
          <cell r="K38">
            <v>-1655486.83</v>
          </cell>
          <cell r="L38">
            <v>2209149.75</v>
          </cell>
          <cell r="M38">
            <v>-2672516.35</v>
          </cell>
          <cell r="N38">
            <v>-2041081.21</v>
          </cell>
          <cell r="O38">
            <v>-2843730.47</v>
          </cell>
        </row>
        <row r="39">
          <cell r="A39" t="str">
            <v>Cash, end of period</v>
          </cell>
          <cell r="C39">
            <v>-2384011.84</v>
          </cell>
          <cell r="D39">
            <v>-1167382.25</v>
          </cell>
          <cell r="E39">
            <v>-1934825.48</v>
          </cell>
          <cell r="F39">
            <v>-1886306.59</v>
          </cell>
          <cell r="G39">
            <v>-2059494.13</v>
          </cell>
          <cell r="H39">
            <v>-2269108.21</v>
          </cell>
          <cell r="I39">
            <v>-2209513.8199999998</v>
          </cell>
          <cell r="J39">
            <v>-1655486.83</v>
          </cell>
          <cell r="K39">
            <v>2209150.2200000002</v>
          </cell>
          <cell r="L39">
            <v>-2672516.35</v>
          </cell>
          <cell r="M39">
            <v>-2041081.21</v>
          </cell>
          <cell r="N39">
            <v>-2843730.47</v>
          </cell>
          <cell r="O39">
            <v>-2158818.17</v>
          </cell>
        </row>
        <row r="40">
          <cell r="A40" t="str">
            <v>Change in Accounts Payable</v>
          </cell>
          <cell r="C40">
            <v>566260.82999999996</v>
          </cell>
          <cell r="D40">
            <v>793652.3</v>
          </cell>
          <cell r="E40">
            <v>-576378.68999999994</v>
          </cell>
          <cell r="F40">
            <v>507947.55</v>
          </cell>
          <cell r="G40">
            <v>-427522.45</v>
          </cell>
          <cell r="H40">
            <v>-689465.13</v>
          </cell>
          <cell r="I40">
            <v>-1423.4</v>
          </cell>
          <cell r="J40">
            <v>422889.7</v>
          </cell>
          <cell r="K40">
            <v>3402960.09</v>
          </cell>
          <cell r="L40">
            <v>-3115604.98</v>
          </cell>
          <cell r="M40">
            <v>1578193.45</v>
          </cell>
          <cell r="N40">
            <v>-1395303.07</v>
          </cell>
          <cell r="O40">
            <v>504305.77</v>
          </cell>
        </row>
        <row r="41">
          <cell r="A41" t="str">
            <v>Cash Per balance sheet</v>
          </cell>
          <cell r="C41">
            <v>-2394619.2000000002</v>
          </cell>
          <cell r="D41">
            <v>-1167382.25</v>
          </cell>
          <cell r="E41">
            <v>-1933701.41</v>
          </cell>
          <cell r="F41">
            <v>-1886306.59</v>
          </cell>
          <cell r="G41">
            <v>-2044401.59</v>
          </cell>
          <cell r="H41">
            <v>-2269108.21</v>
          </cell>
          <cell r="I41">
            <v>-2209513.8199999998</v>
          </cell>
          <cell r="J41">
            <v>-1655486.83</v>
          </cell>
          <cell r="K41">
            <v>2209149.75</v>
          </cell>
          <cell r="L41">
            <v>-2672516.35</v>
          </cell>
          <cell r="M41">
            <v>-2041081.21</v>
          </cell>
          <cell r="N41">
            <v>-2843730.47</v>
          </cell>
          <cell r="O41">
            <v>-2158818.17</v>
          </cell>
        </row>
        <row r="42">
          <cell r="A42" t="str">
            <v>Accrued Liabilities</v>
          </cell>
          <cell r="C42">
            <v>4003550.9</v>
          </cell>
          <cell r="D42">
            <v>6145743.0300000003</v>
          </cell>
          <cell r="E42">
            <v>6039360.4400000004</v>
          </cell>
          <cell r="F42">
            <v>7453963.9500000002</v>
          </cell>
          <cell r="G42">
            <v>7626417.3799999999</v>
          </cell>
          <cell r="H42">
            <v>6190352.71</v>
          </cell>
          <cell r="I42">
            <v>6348548.6100000003</v>
          </cell>
          <cell r="J42">
            <v>4275503.28</v>
          </cell>
          <cell r="K42">
            <v>5364325.12</v>
          </cell>
          <cell r="L42">
            <v>5468027.25</v>
          </cell>
          <cell r="M42">
            <v>8418687.5800000001</v>
          </cell>
          <cell r="N42">
            <v>8395994.8599999994</v>
          </cell>
          <cell r="O42">
            <v>8014883.1100000003</v>
          </cell>
        </row>
        <row r="43">
          <cell r="A43" t="str">
            <v>Difference</v>
          </cell>
          <cell r="C43">
            <v>10607.36</v>
          </cell>
          <cell r="D43">
            <v>0</v>
          </cell>
          <cell r="E43">
            <v>-1124.07</v>
          </cell>
          <cell r="F43">
            <v>0</v>
          </cell>
          <cell r="G43">
            <v>-15092.54</v>
          </cell>
          <cell r="H43">
            <v>0</v>
          </cell>
          <cell r="I43">
            <v>0</v>
          </cell>
          <cell r="J43">
            <v>0</v>
          </cell>
          <cell r="K43">
            <v>0.47</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v>51100.39</v>
          </cell>
          <cell r="D45">
            <v>36012.01</v>
          </cell>
          <cell r="E45">
            <v>25389.66</v>
          </cell>
          <cell r="F45">
            <v>20086.16</v>
          </cell>
          <cell r="G45">
            <v>32334.55</v>
          </cell>
          <cell r="H45">
            <v>112249.82</v>
          </cell>
          <cell r="I45">
            <v>135539.26999999999</v>
          </cell>
          <cell r="J45">
            <v>94704.25</v>
          </cell>
          <cell r="K45">
            <v>126637.31</v>
          </cell>
          <cell r="L45">
            <v>41134.589999999997</v>
          </cell>
          <cell r="M45">
            <v>41156.14</v>
          </cell>
          <cell r="N45">
            <v>24705.93</v>
          </cell>
          <cell r="O45">
            <v>19405.400000000001</v>
          </cell>
        </row>
        <row r="46">
          <cell r="A46" t="str">
            <v>Other current assets</v>
          </cell>
          <cell r="C46">
            <v>28470.3</v>
          </cell>
          <cell r="D46">
            <v>28908.77</v>
          </cell>
          <cell r="E46">
            <v>22736.38</v>
          </cell>
          <cell r="F46">
            <v>21029.06</v>
          </cell>
          <cell r="G46">
            <v>27204.57</v>
          </cell>
          <cell r="H46">
            <v>19468.47</v>
          </cell>
          <cell r="I46">
            <v>14404.48</v>
          </cell>
          <cell r="J46">
            <v>11225.44</v>
          </cell>
          <cell r="K46">
            <v>14168.29</v>
          </cell>
          <cell r="L46">
            <v>27028.28</v>
          </cell>
          <cell r="M46">
            <v>36232.730000000003</v>
          </cell>
          <cell r="N46">
            <v>20384.96</v>
          </cell>
          <cell r="O46">
            <v>24049.96</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22043646.629999999</v>
          </cell>
          <cell r="D48">
            <v>23409059.539999999</v>
          </cell>
          <cell r="E48">
            <v>24917795.48</v>
          </cell>
          <cell r="F48">
            <v>22250627.34</v>
          </cell>
          <cell r="G48">
            <v>21647906.940000001</v>
          </cell>
          <cell r="H48">
            <v>19641225.859999999</v>
          </cell>
          <cell r="I48">
            <v>18229890.359999999</v>
          </cell>
          <cell r="J48">
            <v>16611904.949999999</v>
          </cell>
          <cell r="K48">
            <v>15573693.59</v>
          </cell>
          <cell r="L48">
            <v>18152957.329999998</v>
          </cell>
          <cell r="M48">
            <v>19958984.949999999</v>
          </cell>
          <cell r="N48">
            <v>20414522.649999999</v>
          </cell>
          <cell r="O48">
            <v>18599504.489999998</v>
          </cell>
        </row>
        <row r="49">
          <cell r="A49" t="str">
            <v>Cash</v>
          </cell>
          <cell r="C49">
            <v>-2394619.2000000002</v>
          </cell>
          <cell r="D49">
            <v>-1167382.25</v>
          </cell>
          <cell r="E49">
            <v>-1933701.41</v>
          </cell>
          <cell r="F49">
            <v>-1886306.59</v>
          </cell>
          <cell r="G49">
            <v>-2044401.59</v>
          </cell>
          <cell r="H49">
            <v>-2269108.21</v>
          </cell>
          <cell r="I49">
            <v>-2209513.8199999998</v>
          </cell>
          <cell r="J49">
            <v>-1655486.83</v>
          </cell>
          <cell r="K49">
            <v>2209149.75</v>
          </cell>
          <cell r="L49">
            <v>-2672516.35</v>
          </cell>
          <cell r="M49">
            <v>-2041081.21</v>
          </cell>
          <cell r="N49">
            <v>-2843730.47</v>
          </cell>
          <cell r="O49">
            <v>-2158818.17</v>
          </cell>
        </row>
        <row r="50">
          <cell r="A50" t="str">
            <v>Accounts Receivable, net</v>
          </cell>
          <cell r="C50">
            <v>20802681.34</v>
          </cell>
          <cell r="D50">
            <v>24700975.530000001</v>
          </cell>
          <cell r="E50">
            <v>25603413.760000002</v>
          </cell>
          <cell r="F50">
            <v>32750437.68</v>
          </cell>
          <cell r="G50">
            <v>35149140.100000001</v>
          </cell>
          <cell r="H50">
            <v>32825282.300000001</v>
          </cell>
          <cell r="I50">
            <v>28814595.57</v>
          </cell>
          <cell r="J50">
            <v>27502711.260000002</v>
          </cell>
          <cell r="K50">
            <v>24843153.039999999</v>
          </cell>
          <cell r="L50">
            <v>20960636.760000002</v>
          </cell>
          <cell r="M50">
            <v>25929877.699999999</v>
          </cell>
          <cell r="N50">
            <v>28536020.550000001</v>
          </cell>
          <cell r="O50">
            <v>26244765.489999998</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6215285.2699999996</v>
          </cell>
          <cell r="D52">
            <v>6486508.3200000003</v>
          </cell>
          <cell r="E52">
            <v>6731215.8499999996</v>
          </cell>
          <cell r="F52">
            <v>6881357.8799999999</v>
          </cell>
          <cell r="G52">
            <v>7072977.2400000002</v>
          </cell>
          <cell r="H52">
            <v>7237555.7999999998</v>
          </cell>
          <cell r="I52">
            <v>7465225.2599999998</v>
          </cell>
          <cell r="J52">
            <v>7719133.9199999999</v>
          </cell>
          <cell r="K52">
            <v>7217781.5199999996</v>
          </cell>
          <cell r="L52">
            <v>7683279.46</v>
          </cell>
          <cell r="M52">
            <v>9304373.9100000001</v>
          </cell>
          <cell r="N52">
            <v>9527021.2400000002</v>
          </cell>
          <cell r="O52">
            <v>9757004.5800000001</v>
          </cell>
        </row>
        <row r="53">
          <cell r="A53" t="str">
            <v>Land and building improvements</v>
          </cell>
          <cell r="C53">
            <v>962060.49</v>
          </cell>
          <cell r="D53">
            <v>966550.49</v>
          </cell>
          <cell r="E53">
            <v>971695.49</v>
          </cell>
          <cell r="F53">
            <v>971659.34</v>
          </cell>
          <cell r="G53">
            <v>971659.34</v>
          </cell>
          <cell r="H53">
            <v>966514.34</v>
          </cell>
          <cell r="I53">
            <v>968626.34</v>
          </cell>
          <cell r="J53">
            <v>966514.34</v>
          </cell>
          <cell r="K53">
            <v>1933028.68</v>
          </cell>
          <cell r="L53">
            <v>2015925.39</v>
          </cell>
          <cell r="M53">
            <v>974091.34</v>
          </cell>
          <cell r="N53">
            <v>974091.34</v>
          </cell>
          <cell r="O53">
            <v>1062305.73</v>
          </cell>
        </row>
        <row r="54">
          <cell r="A54" t="str">
            <v>Accumulated Depreciation</v>
          </cell>
          <cell r="C54">
            <v>2475210.2599999998</v>
          </cell>
          <cell r="D54">
            <v>2584463.08</v>
          </cell>
          <cell r="E54">
            <v>2697266.39</v>
          </cell>
          <cell r="F54">
            <v>2812746.47</v>
          </cell>
          <cell r="G54">
            <v>2921988.94</v>
          </cell>
          <cell r="H54">
            <v>3033801.97</v>
          </cell>
          <cell r="I54">
            <v>3153711.47</v>
          </cell>
          <cell r="J54">
            <v>3269422.42</v>
          </cell>
          <cell r="K54">
            <v>3391597.09</v>
          </cell>
          <cell r="L54">
            <v>3528279.27</v>
          </cell>
          <cell r="M54">
            <v>3674810.87</v>
          </cell>
          <cell r="N54">
            <v>3825020.23</v>
          </cell>
          <cell r="O54">
            <v>3978095.98</v>
          </cell>
        </row>
        <row r="55">
          <cell r="A55" t="str">
            <v>Other long term assets</v>
          </cell>
          <cell r="C55">
            <v>48325</v>
          </cell>
          <cell r="D55">
            <v>48325</v>
          </cell>
          <cell r="E55">
            <v>48325</v>
          </cell>
          <cell r="F55">
            <v>48325</v>
          </cell>
          <cell r="G55">
            <v>48325</v>
          </cell>
          <cell r="H55">
            <v>49335</v>
          </cell>
          <cell r="I55">
            <v>49335</v>
          </cell>
          <cell r="J55">
            <v>44935</v>
          </cell>
          <cell r="K55">
            <v>320282.07</v>
          </cell>
          <cell r="L55">
            <v>309312.39</v>
          </cell>
          <cell r="M55">
            <v>299088.39</v>
          </cell>
          <cell r="N55">
            <v>288741.59000000003</v>
          </cell>
          <cell r="O55">
            <v>272027.95</v>
          </cell>
        </row>
        <row r="56">
          <cell r="A56" t="str">
            <v>Goodwill and intangibles, net</v>
          </cell>
          <cell r="C56">
            <v>281625.19</v>
          </cell>
          <cell r="D56">
            <v>281625.19</v>
          </cell>
          <cell r="E56">
            <v>281625.19</v>
          </cell>
          <cell r="F56">
            <v>281625.19</v>
          </cell>
          <cell r="G56">
            <v>281625.19</v>
          </cell>
          <cell r="H56">
            <v>281625.19</v>
          </cell>
          <cell r="I56">
            <v>281625.19</v>
          </cell>
          <cell r="J56">
            <v>281625.19</v>
          </cell>
          <cell r="K56">
            <v>281625.19</v>
          </cell>
          <cell r="L56">
            <v>281625.19</v>
          </cell>
          <cell r="M56">
            <v>281625.19</v>
          </cell>
          <cell r="N56">
            <v>281625.19</v>
          </cell>
          <cell r="O56">
            <v>281625.19</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627189.81000000006</v>
          </cell>
          <cell r="D58">
            <v>981638.67</v>
          </cell>
          <cell r="E58">
            <v>1333049.03</v>
          </cell>
          <cell r="F58">
            <v>841942.54</v>
          </cell>
          <cell r="G58">
            <v>1396290.54</v>
          </cell>
          <cell r="H58">
            <v>1358723.05</v>
          </cell>
          <cell r="I58">
            <v>747082.29</v>
          </cell>
          <cell r="J58">
            <v>629257.26</v>
          </cell>
          <cell r="K58">
            <v>525144.16</v>
          </cell>
          <cell r="L58">
            <v>616036.5</v>
          </cell>
          <cell r="M58">
            <v>324746.83</v>
          </cell>
          <cell r="N58">
            <v>332763.53999999998</v>
          </cell>
          <cell r="O58">
            <v>723041.72</v>
          </cell>
        </row>
        <row r="59">
          <cell r="A59" t="str">
            <v>Accounts payable</v>
          </cell>
          <cell r="C59">
            <v>3998390.92</v>
          </cell>
          <cell r="D59">
            <v>4792043.22</v>
          </cell>
          <cell r="E59">
            <v>4215664.53</v>
          </cell>
          <cell r="F59">
            <v>4723612.08</v>
          </cell>
          <cell r="G59">
            <v>4296089.63</v>
          </cell>
          <cell r="H59">
            <v>3606624.5</v>
          </cell>
          <cell r="I59">
            <v>3605201.1</v>
          </cell>
          <cell r="J59">
            <v>4028090.8</v>
          </cell>
          <cell r="K59">
            <v>7431050.8899999997</v>
          </cell>
          <cell r="L59">
            <v>4315445.91</v>
          </cell>
          <cell r="M59">
            <v>5893639.3600000003</v>
          </cell>
          <cell r="N59">
            <v>4498336.29</v>
          </cell>
          <cell r="O59">
            <v>5002642.0599999996</v>
          </cell>
        </row>
        <row r="60">
          <cell r="A60" t="str">
            <v>Change in Other Assets</v>
          </cell>
          <cell r="C60">
            <v>-4735.9399999999996</v>
          </cell>
          <cell r="D60">
            <v>-438.47</v>
          </cell>
          <cell r="E60">
            <v>6172.39</v>
          </cell>
          <cell r="F60">
            <v>1707.32</v>
          </cell>
          <cell r="G60">
            <v>-6175.51</v>
          </cell>
          <cell r="H60">
            <v>6726.1</v>
          </cell>
          <cell r="I60">
            <v>5063.99</v>
          </cell>
          <cell r="J60">
            <v>7579.04</v>
          </cell>
          <cell r="K60">
            <v>-278289.91999999998</v>
          </cell>
          <cell r="L60">
            <v>-1890.31</v>
          </cell>
          <cell r="M60">
            <v>1019.55</v>
          </cell>
          <cell r="N60">
            <v>26194.57</v>
          </cell>
          <cell r="O60">
            <v>13048.64</v>
          </cell>
        </row>
        <row r="61">
          <cell r="A61" t="str">
            <v>Other L.T. liabilities</v>
          </cell>
          <cell r="C61">
            <v>19339.29</v>
          </cell>
          <cell r="D61">
            <v>27269.73</v>
          </cell>
          <cell r="E61">
            <v>33848.15</v>
          </cell>
          <cell r="F61">
            <v>44346.96</v>
          </cell>
          <cell r="G61">
            <v>54542.79</v>
          </cell>
          <cell r="H61">
            <v>64035.97</v>
          </cell>
          <cell r="I61">
            <v>73323.12</v>
          </cell>
          <cell r="J61">
            <v>40000</v>
          </cell>
          <cell r="K61">
            <v>48755.31</v>
          </cell>
          <cell r="L61">
            <v>0</v>
          </cell>
          <cell r="M61">
            <v>0</v>
          </cell>
          <cell r="N61">
            <v>0</v>
          </cell>
          <cell r="O61">
            <v>0</v>
          </cell>
        </row>
        <row r="62">
          <cell r="A62" t="str">
            <v>long term debt - other</v>
          </cell>
          <cell r="C62">
            <v>-38499.269999999997</v>
          </cell>
          <cell r="D62">
            <v>271606.13</v>
          </cell>
          <cell r="E62">
            <v>335052.74</v>
          </cell>
          <cell r="F62">
            <v>317069.38</v>
          </cell>
          <cell r="G62">
            <v>276071.82</v>
          </cell>
          <cell r="H62">
            <v>256395.03</v>
          </cell>
          <cell r="I62">
            <v>309590.25</v>
          </cell>
          <cell r="J62">
            <v>280844.46999999997</v>
          </cell>
          <cell r="K62">
            <v>478083.31</v>
          </cell>
          <cell r="L62">
            <v>442262.89</v>
          </cell>
          <cell r="M62">
            <v>406442.47</v>
          </cell>
          <cell r="N62">
            <v>370622.05</v>
          </cell>
          <cell r="O62">
            <v>334801.63</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-6995508.4400000004</v>
          </cell>
          <cell r="D64">
            <v>-6742218.3099999996</v>
          </cell>
          <cell r="E64">
            <v>-7109662.21</v>
          </cell>
          <cell r="F64">
            <v>-8338312.5499999998</v>
          </cell>
          <cell r="G64">
            <v>-10365509.609999999</v>
          </cell>
          <cell r="H64">
            <v>-16304575.140000001</v>
          </cell>
          <cell r="I64">
            <v>-24814086.5</v>
          </cell>
          <cell r="J64">
            <v>-28946404.899999999</v>
          </cell>
          <cell r="K64">
            <v>-34916895.780000001</v>
          </cell>
          <cell r="L64">
            <v>-40506307.100000001</v>
          </cell>
          <cell r="M64">
            <v>-42918686.640000001</v>
          </cell>
          <cell r="N64">
            <v>-43723518.049999997</v>
          </cell>
          <cell r="O64">
            <v>-52885713.350000001</v>
          </cell>
        </row>
        <row r="65">
          <cell r="A65" t="str">
            <v>Retained Earnings</v>
          </cell>
          <cell r="C65">
            <v>37912056.100000001</v>
          </cell>
          <cell r="D65">
            <v>37912056.100000001</v>
          </cell>
          <cell r="E65">
            <v>37912056.100000001</v>
          </cell>
          <cell r="F65">
            <v>37912056.100000001</v>
          </cell>
          <cell r="G65">
            <v>37912056.100000001</v>
          </cell>
          <cell r="H65">
            <v>37912056.100000001</v>
          </cell>
          <cell r="I65">
            <v>37912056.100000001</v>
          </cell>
          <cell r="J65">
            <v>37912056.100000001</v>
          </cell>
          <cell r="K65">
            <v>67969860.099999994</v>
          </cell>
          <cell r="L65">
            <v>67969860.099999994</v>
          </cell>
          <cell r="M65">
            <v>67969860.099999994</v>
          </cell>
          <cell r="N65">
            <v>67969860.099999994</v>
          </cell>
          <cell r="O65">
            <v>67969860.099999994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6035006.7400000002</v>
          </cell>
          <cell r="D69">
            <v>8814336.3000000007</v>
          </cell>
          <cell r="E69">
            <v>11205285.960000001</v>
          </cell>
          <cell r="F69">
            <v>15563036.310000001</v>
          </cell>
          <cell r="G69">
            <v>19043545.84</v>
          </cell>
          <cell r="H69">
            <v>22719650.920000002</v>
          </cell>
          <cell r="I69">
            <v>26385412.199999999</v>
          </cell>
          <cell r="J69">
            <v>30057803.530000001</v>
          </cell>
          <cell r="K69">
            <v>2195099.6</v>
          </cell>
          <cell r="L69">
            <v>4931473.03</v>
          </cell>
          <cell r="M69">
            <v>10978737.83</v>
          </cell>
          <cell r="N69">
            <v>15516387.67</v>
          </cell>
          <cell r="O69">
            <v>20924537.530000001</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1"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1019085.43</v>
          </cell>
          <cell r="D3">
            <v>1070544.1200000001</v>
          </cell>
          <cell r="E3">
            <v>1104495.01</v>
          </cell>
          <cell r="F3">
            <v>1279759.18</v>
          </cell>
          <cell r="G3">
            <v>1884844.1</v>
          </cell>
          <cell r="H3">
            <v>1957852.58</v>
          </cell>
          <cell r="I3">
            <v>1855785.6</v>
          </cell>
          <cell r="J3">
            <v>3262065.95</v>
          </cell>
          <cell r="K3">
            <v>2032548.62</v>
          </cell>
          <cell r="L3">
            <v>2396812.62</v>
          </cell>
          <cell r="M3">
            <v>2631610.02</v>
          </cell>
          <cell r="N3">
            <v>2857922.01</v>
          </cell>
          <cell r="O3">
            <v>2310736.89</v>
          </cell>
        </row>
        <row r="4">
          <cell r="A4" t="str">
            <v>Total Liabilities &amp; Equity</v>
          </cell>
          <cell r="C4">
            <v>27380651.759999998</v>
          </cell>
          <cell r="D4">
            <v>29505974.329999998</v>
          </cell>
          <cell r="E4">
            <v>25901060.660000004</v>
          </cell>
          <cell r="F4">
            <v>29950700.200000003</v>
          </cell>
          <cell r="G4">
            <v>34910950.910000004</v>
          </cell>
          <cell r="H4">
            <v>32469436.620000005</v>
          </cell>
          <cell r="I4">
            <v>37024165.5</v>
          </cell>
          <cell r="J4">
            <v>35589809.070000008</v>
          </cell>
          <cell r="K4">
            <v>35710034.649999999</v>
          </cell>
          <cell r="L4">
            <v>46734360.57</v>
          </cell>
          <cell r="M4">
            <v>37123837.989999995</v>
          </cell>
          <cell r="N4">
            <v>36667933.640000001</v>
          </cell>
          <cell r="O4">
            <v>36567637.579999998</v>
          </cell>
        </row>
        <row r="5">
          <cell r="A5" t="str">
            <v>Total Long Term Liabilities</v>
          </cell>
          <cell r="C5">
            <v>-1646104.6</v>
          </cell>
          <cell r="D5">
            <v>-3703134.17</v>
          </cell>
          <cell r="E5">
            <v>-6366568.75</v>
          </cell>
          <cell r="F5">
            <v>-5885811.4699999997</v>
          </cell>
          <cell r="G5">
            <v>-4819020.07</v>
          </cell>
          <cell r="H5">
            <v>631958.63</v>
          </cell>
          <cell r="I5">
            <v>7344636.0999999996</v>
          </cell>
          <cell r="J5">
            <v>12364221.98</v>
          </cell>
          <cell r="K5">
            <v>20427938.740000002</v>
          </cell>
          <cell r="L5">
            <v>28975496.66</v>
          </cell>
          <cell r="M5">
            <v>29732081.18</v>
          </cell>
          <cell r="N5">
            <v>27832480.690000001</v>
          </cell>
          <cell r="O5">
            <v>35586301.369999997</v>
          </cell>
        </row>
        <row r="6">
          <cell r="A6" t="str">
            <v>Total Equity</v>
          </cell>
          <cell r="C6">
            <v>22007416.719999999</v>
          </cell>
          <cell r="D6">
            <v>23077960.84</v>
          </cell>
          <cell r="E6">
            <v>24182455.850000001</v>
          </cell>
          <cell r="F6">
            <v>25462215.030000001</v>
          </cell>
          <cell r="G6">
            <v>28517146.130000003</v>
          </cell>
          <cell r="H6">
            <v>21371890.710000001</v>
          </cell>
          <cell r="I6">
            <v>17617678.309999999</v>
          </cell>
          <cell r="J6">
            <v>12986838.260000002</v>
          </cell>
          <cell r="K6">
            <v>6456479.3300000001</v>
          </cell>
          <cell r="L6">
            <v>7877770.9500000002</v>
          </cell>
          <cell r="M6">
            <v>-4076757.03</v>
          </cell>
          <cell r="N6">
            <v>-1739900.02</v>
          </cell>
          <cell r="O6">
            <v>-10718390.129999999</v>
          </cell>
        </row>
        <row r="7">
          <cell r="A7" t="str">
            <v>Total Current Liabilities</v>
          </cell>
          <cell r="C7">
            <v>7019339.6400000006</v>
          </cell>
          <cell r="D7">
            <v>10131147.66</v>
          </cell>
          <cell r="E7">
            <v>8085173.5600000005</v>
          </cell>
          <cell r="F7">
            <v>10374296.640000001</v>
          </cell>
          <cell r="G7">
            <v>11212824.85</v>
          </cell>
          <cell r="H7">
            <v>10465587.280000001</v>
          </cell>
          <cell r="I7">
            <v>12061851.09</v>
          </cell>
          <cell r="J7">
            <v>10238748.83</v>
          </cell>
          <cell r="K7">
            <v>8825616.5800000001</v>
          </cell>
          <cell r="L7">
            <v>9881092.959999999</v>
          </cell>
          <cell r="M7">
            <v>11468513.84</v>
          </cell>
          <cell r="N7">
            <v>10575352.969999999</v>
          </cell>
          <cell r="O7">
            <v>11699726.34</v>
          </cell>
        </row>
        <row r="8">
          <cell r="A8" t="str">
            <v>Total Assets</v>
          </cell>
          <cell r="C8">
            <v>32219063.560000002</v>
          </cell>
          <cell r="D8">
            <v>33022742.140000001</v>
          </cell>
          <cell r="E8">
            <v>30753767.579999998</v>
          </cell>
          <cell r="F8">
            <v>35497171.859999999</v>
          </cell>
          <cell r="G8">
            <v>34910950.949999996</v>
          </cell>
          <cell r="H8">
            <v>32469436.889999993</v>
          </cell>
          <cell r="I8">
            <v>37024166.170000002</v>
          </cell>
          <cell r="J8">
            <v>35589810.030000001</v>
          </cell>
          <cell r="K8">
            <v>35710034.489999995</v>
          </cell>
          <cell r="L8">
            <v>46734360.089999996</v>
          </cell>
          <cell r="M8">
            <v>37123837.329999998</v>
          </cell>
          <cell r="N8">
            <v>36667933.329999998</v>
          </cell>
          <cell r="O8">
            <v>36567636.830000006</v>
          </cell>
        </row>
        <row r="9">
          <cell r="A9" t="str">
            <v>Total Other Assets</v>
          </cell>
          <cell r="C9">
            <v>55000</v>
          </cell>
          <cell r="D9">
            <v>63027.25</v>
          </cell>
          <cell r="E9">
            <v>63027.25</v>
          </cell>
          <cell r="F9">
            <v>63027.25</v>
          </cell>
          <cell r="G9">
            <v>8027.25</v>
          </cell>
          <cell r="H9">
            <v>8027.25</v>
          </cell>
          <cell r="I9">
            <v>8027.25</v>
          </cell>
          <cell r="J9">
            <v>8027.25</v>
          </cell>
          <cell r="K9">
            <v>10098.459999999999</v>
          </cell>
          <cell r="L9">
            <v>10098.459999999999</v>
          </cell>
          <cell r="M9">
            <v>10098.459999999999</v>
          </cell>
          <cell r="N9">
            <v>10098.459999999999</v>
          </cell>
          <cell r="O9">
            <v>10098.459999999999</v>
          </cell>
        </row>
        <row r="10">
          <cell r="A10" t="str">
            <v>Net PP&amp;E</v>
          </cell>
          <cell r="C10">
            <v>5880102.2599999998</v>
          </cell>
          <cell r="D10">
            <v>5936290.6100000013</v>
          </cell>
          <cell r="E10">
            <v>6145854.4100000001</v>
          </cell>
          <cell r="F10">
            <v>6359415.0700000003</v>
          </cell>
          <cell r="G10">
            <v>6616781.2600000007</v>
          </cell>
          <cell r="H10">
            <v>6661691.1899999985</v>
          </cell>
          <cell r="I10">
            <v>6637668.5</v>
          </cell>
          <cell r="J10">
            <v>6596272.0099999979</v>
          </cell>
          <cell r="K10">
            <v>6691022.2299999995</v>
          </cell>
          <cell r="L10">
            <v>6718077.3200000003</v>
          </cell>
          <cell r="M10">
            <v>6769942.2899999991</v>
          </cell>
          <cell r="N10">
            <v>6817119.5499999998</v>
          </cell>
          <cell r="O10">
            <v>6934696.040000001</v>
          </cell>
        </row>
        <row r="11">
          <cell r="A11" t="str">
            <v>Total Current Assets</v>
          </cell>
          <cell r="C11">
            <v>26283961.300000001</v>
          </cell>
          <cell r="D11">
            <v>27023424.279999997</v>
          </cell>
          <cell r="E11">
            <v>24544885.919999998</v>
          </cell>
          <cell r="F11">
            <v>29074729.540000003</v>
          </cell>
          <cell r="G11">
            <v>28286142.439999998</v>
          </cell>
          <cell r="H11">
            <v>25799718.449999996</v>
          </cell>
          <cell r="I11">
            <v>30378470.420000002</v>
          </cell>
          <cell r="J11">
            <v>28985510.77</v>
          </cell>
          <cell r="K11">
            <v>29008913.799999997</v>
          </cell>
          <cell r="L11">
            <v>40006184.309999995</v>
          </cell>
          <cell r="M11">
            <v>30343796.580000002</v>
          </cell>
          <cell r="N11">
            <v>29840715.32</v>
          </cell>
          <cell r="O11">
            <v>29622842.330000002</v>
          </cell>
        </row>
        <row r="12">
          <cell r="A12" t="str">
            <v>Revenue</v>
          </cell>
          <cell r="C12">
            <v>15167147.880000001</v>
          </cell>
          <cell r="D12">
            <v>18377432.07</v>
          </cell>
          <cell r="E12">
            <v>17984972.780000001</v>
          </cell>
          <cell r="F12">
            <v>18496413.789999999</v>
          </cell>
          <cell r="G12">
            <v>19546843.050000001</v>
          </cell>
          <cell r="H12">
            <v>13199313.949999999</v>
          </cell>
          <cell r="I12">
            <v>11768853.4</v>
          </cell>
          <cell r="J12">
            <v>12878135.060000001</v>
          </cell>
          <cell r="K12">
            <v>11563324.300000001</v>
          </cell>
          <cell r="L12">
            <v>13337148.300000001</v>
          </cell>
          <cell r="M12">
            <v>13944178.57</v>
          </cell>
          <cell r="N12">
            <v>14174809.84</v>
          </cell>
          <cell r="O12">
            <v>13445886.4</v>
          </cell>
        </row>
        <row r="13">
          <cell r="A13" t="str">
            <v>Total Cost of Goods Sold</v>
          </cell>
          <cell r="C13">
            <v>13508247.25</v>
          </cell>
          <cell r="D13">
            <v>16579493.17</v>
          </cell>
          <cell r="E13">
            <v>16159677.76</v>
          </cell>
          <cell r="F13">
            <v>16396405.25</v>
          </cell>
          <cell r="G13">
            <v>16978058.899999999</v>
          </cell>
          <cell r="H13">
            <v>10511180.640000001</v>
          </cell>
          <cell r="I13">
            <v>9118370.0899999999</v>
          </cell>
          <cell r="J13">
            <v>8875439.4199999999</v>
          </cell>
          <cell r="K13">
            <v>8788065.3900000006</v>
          </cell>
          <cell r="L13">
            <v>10186753.060000001</v>
          </cell>
          <cell r="M13">
            <v>10471184.41</v>
          </cell>
          <cell r="N13">
            <v>10463523.4</v>
          </cell>
          <cell r="O13">
            <v>10222193.84</v>
          </cell>
        </row>
        <row r="14">
          <cell r="A14" t="str">
            <v>Gross Profit</v>
          </cell>
          <cell r="C14">
            <v>1658900.63</v>
          </cell>
          <cell r="D14">
            <v>1797938.9</v>
          </cell>
          <cell r="E14">
            <v>1825295.02</v>
          </cell>
          <cell r="F14">
            <v>2100008.54</v>
          </cell>
          <cell r="G14">
            <v>2568784.15</v>
          </cell>
          <cell r="H14">
            <v>2688133.31</v>
          </cell>
          <cell r="I14">
            <v>2650483.31</v>
          </cell>
          <cell r="J14">
            <v>4002695.64</v>
          </cell>
          <cell r="K14">
            <v>2775258.91</v>
          </cell>
          <cell r="L14">
            <v>3150395.24</v>
          </cell>
          <cell r="M14">
            <v>3472994.16</v>
          </cell>
          <cell r="N14">
            <v>3711286.44</v>
          </cell>
          <cell r="O14">
            <v>3223692.56</v>
          </cell>
        </row>
        <row r="15">
          <cell r="A15" t="str">
            <v>Total S, G &amp; A</v>
          </cell>
          <cell r="C15">
            <v>639815.19999999995</v>
          </cell>
          <cell r="D15">
            <v>728594.78</v>
          </cell>
          <cell r="E15">
            <v>720800.01</v>
          </cell>
          <cell r="F15">
            <v>819049.36</v>
          </cell>
          <cell r="G15">
            <v>683940.05</v>
          </cell>
          <cell r="H15">
            <v>730280.73</v>
          </cell>
          <cell r="I15">
            <v>794697.71</v>
          </cell>
          <cell r="J15">
            <v>740629.69</v>
          </cell>
          <cell r="K15">
            <v>742710.29</v>
          </cell>
          <cell r="L15">
            <v>753582.62</v>
          </cell>
          <cell r="M15">
            <v>841384.14</v>
          </cell>
          <cell r="N15">
            <v>853364.43</v>
          </cell>
          <cell r="O15">
            <v>912955.67</v>
          </cell>
        </row>
        <row r="16">
          <cell r="A16" t="str">
            <v>Total Other (Income)/Loss</v>
          </cell>
          <cell r="C16">
            <v>0</v>
          </cell>
          <cell r="D16">
            <v>-1200</v>
          </cell>
          <cell r="E16">
            <v>0</v>
          </cell>
          <cell r="F16">
            <v>1200</v>
          </cell>
          <cell r="G16">
            <v>0</v>
          </cell>
          <cell r="H16">
            <v>0</v>
          </cell>
          <cell r="I16">
            <v>0</v>
          </cell>
          <cell r="J16">
            <v>0</v>
          </cell>
          <cell r="K16">
            <v>0</v>
          </cell>
          <cell r="L16">
            <v>0</v>
          </cell>
          <cell r="M16">
            <v>0</v>
          </cell>
          <cell r="N16">
            <v>0</v>
          </cell>
          <cell r="O16">
            <v>0</v>
          </cell>
        </row>
        <row r="17">
          <cell r="A17" t="str">
            <v>EBITA</v>
          </cell>
          <cell r="C17">
            <v>1019085.43</v>
          </cell>
          <cell r="D17">
            <v>1070544.1200000001</v>
          </cell>
          <cell r="E17">
            <v>1104495.01</v>
          </cell>
          <cell r="F17">
            <v>1279759.18</v>
          </cell>
          <cell r="G17">
            <v>1884844.1</v>
          </cell>
          <cell r="H17">
            <v>1957852.58</v>
          </cell>
          <cell r="I17">
            <v>1855785.6</v>
          </cell>
          <cell r="J17">
            <v>3262065.95</v>
          </cell>
          <cell r="K17">
            <v>2032548.62</v>
          </cell>
          <cell r="L17">
            <v>2396812.62</v>
          </cell>
          <cell r="M17">
            <v>2631610.02</v>
          </cell>
          <cell r="N17">
            <v>2857922.01</v>
          </cell>
          <cell r="O17">
            <v>2310736.89</v>
          </cell>
        </row>
        <row r="18">
          <cell r="A18" t="str">
            <v>Depreciation Expense</v>
          </cell>
          <cell r="C18">
            <v>88831.41</v>
          </cell>
          <cell r="D18">
            <v>91737.62</v>
          </cell>
          <cell r="E18">
            <v>83593.119999999995</v>
          </cell>
          <cell r="F18">
            <v>87329.65</v>
          </cell>
          <cell r="G18">
            <v>90378.02</v>
          </cell>
          <cell r="H18">
            <v>95111.27</v>
          </cell>
          <cell r="I18">
            <v>97766.2</v>
          </cell>
          <cell r="J18">
            <v>98770.41</v>
          </cell>
          <cell r="K18">
            <v>110495.22</v>
          </cell>
          <cell r="L18">
            <v>107731.14</v>
          </cell>
          <cell r="M18">
            <v>111818.26</v>
          </cell>
          <cell r="N18">
            <v>130757.85</v>
          </cell>
          <cell r="O18">
            <v>117191.91</v>
          </cell>
        </row>
        <row r="19">
          <cell r="A19" t="str">
            <v>Intangible Amortization</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v>60067.65</v>
          </cell>
          <cell r="D21">
            <v>21588.26</v>
          </cell>
          <cell r="E21">
            <v>31816.62</v>
          </cell>
          <cell r="F21">
            <v>35184.47</v>
          </cell>
          <cell r="G21">
            <v>11822.92</v>
          </cell>
          <cell r="H21">
            <v>21445.58</v>
          </cell>
          <cell r="I21">
            <v>22893.55</v>
          </cell>
          <cell r="J21">
            <v>26617.37</v>
          </cell>
          <cell r="K21">
            <v>38644.089999999997</v>
          </cell>
          <cell r="L21">
            <v>15375.51</v>
          </cell>
          <cell r="M21">
            <v>21656.1</v>
          </cell>
          <cell r="N21">
            <v>37532.01</v>
          </cell>
          <cell r="O21">
            <v>34380.99</v>
          </cell>
        </row>
        <row r="22">
          <cell r="A22" t="str">
            <v>Real Estate Expense</v>
          </cell>
          <cell r="C22">
            <v>8814.25</v>
          </cell>
          <cell r="D22">
            <v>8814.25</v>
          </cell>
          <cell r="E22">
            <v>8814.25</v>
          </cell>
          <cell r="F22">
            <v>11729.53</v>
          </cell>
          <cell r="G22">
            <v>20543.78</v>
          </cell>
          <cell r="H22">
            <v>2915.28</v>
          </cell>
          <cell r="I22">
            <v>11729.53</v>
          </cell>
          <cell r="J22">
            <v>11729.53</v>
          </cell>
          <cell r="K22">
            <v>11729.53</v>
          </cell>
          <cell r="L22">
            <v>11729.53</v>
          </cell>
          <cell r="M22">
            <v>13999.34</v>
          </cell>
          <cell r="N22">
            <v>14001.17</v>
          </cell>
          <cell r="O22">
            <v>14001.17</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88831.41</v>
          </cell>
          <cell r="D24">
            <v>91737.62</v>
          </cell>
          <cell r="E24">
            <v>83593.119999999995</v>
          </cell>
          <cell r="F24">
            <v>87329.65</v>
          </cell>
          <cell r="G24">
            <v>90378.02</v>
          </cell>
          <cell r="H24">
            <v>95111.27</v>
          </cell>
          <cell r="I24">
            <v>97766.2</v>
          </cell>
          <cell r="J24">
            <v>98770.41</v>
          </cell>
          <cell r="K24">
            <v>110495.22</v>
          </cell>
          <cell r="L24">
            <v>107731.14</v>
          </cell>
          <cell r="M24">
            <v>111818.26</v>
          </cell>
          <cell r="N24">
            <v>130757.85</v>
          </cell>
          <cell r="O24">
            <v>117191.91</v>
          </cell>
        </row>
        <row r="25">
          <cell r="A25" t="str">
            <v>Change in Receivables</v>
          </cell>
          <cell r="C25">
            <v>-808108.36</v>
          </cell>
          <cell r="D25">
            <v>-1142899.06</v>
          </cell>
          <cell r="E25">
            <v>684256.03</v>
          </cell>
          <cell r="F25">
            <v>-24494.7</v>
          </cell>
          <cell r="G25">
            <v>-1829891.8</v>
          </cell>
          <cell r="H25">
            <v>-1083156.19</v>
          </cell>
          <cell r="I25">
            <v>483449.01</v>
          </cell>
          <cell r="J25">
            <v>204235.66</v>
          </cell>
          <cell r="K25">
            <v>47089.98</v>
          </cell>
          <cell r="L25">
            <v>-944266.13</v>
          </cell>
          <cell r="M25">
            <v>1472168.27</v>
          </cell>
          <cell r="N25">
            <v>-210283.45</v>
          </cell>
          <cell r="O25">
            <v>998193.34</v>
          </cell>
        </row>
        <row r="26">
          <cell r="A26" t="str">
            <v>Change in Inventory</v>
          </cell>
          <cell r="C26">
            <v>-998727.21</v>
          </cell>
          <cell r="D26">
            <v>-882933.25</v>
          </cell>
          <cell r="E26">
            <v>458188.26</v>
          </cell>
          <cell r="F26">
            <v>-1774344.17</v>
          </cell>
          <cell r="G26">
            <v>658487.46</v>
          </cell>
          <cell r="H26">
            <v>860706.12</v>
          </cell>
          <cell r="I26">
            <v>-1434945.49</v>
          </cell>
          <cell r="J26">
            <v>-1146512.3600000001</v>
          </cell>
          <cell r="K26">
            <v>-239042.13</v>
          </cell>
          <cell r="L26">
            <v>-1130961.72</v>
          </cell>
          <cell r="M26">
            <v>-1552506.39</v>
          </cell>
          <cell r="N26">
            <v>808864.87</v>
          </cell>
          <cell r="O26">
            <v>607393.34</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-36373.5</v>
          </cell>
          <cell r="D28">
            <v>198322.62</v>
          </cell>
          <cell r="E28">
            <v>3795.5</v>
          </cell>
          <cell r="F28">
            <v>3016.39</v>
          </cell>
          <cell r="G28">
            <v>-24234.29</v>
          </cell>
          <cell r="H28">
            <v>12265.49</v>
          </cell>
          <cell r="I28">
            <v>4303.09</v>
          </cell>
          <cell r="J28">
            <v>-5304.22</v>
          </cell>
          <cell r="K28">
            <v>3122.7</v>
          </cell>
          <cell r="L28">
            <v>5079.07</v>
          </cell>
          <cell r="M28">
            <v>-8552.41</v>
          </cell>
          <cell r="N28">
            <v>-27274.99</v>
          </cell>
          <cell r="O28">
            <v>6883.25</v>
          </cell>
        </row>
        <row r="29">
          <cell r="A29" t="str">
            <v>Change in Excess billings over costs</v>
          </cell>
          <cell r="C29">
            <v>251148</v>
          </cell>
          <cell r="D29">
            <v>-228338.84</v>
          </cell>
          <cell r="E29">
            <v>-124557.8</v>
          </cell>
          <cell r="F29">
            <v>110897.21</v>
          </cell>
          <cell r="G29">
            <v>544456</v>
          </cell>
          <cell r="H29">
            <v>12244</v>
          </cell>
          <cell r="I29">
            <v>-218536</v>
          </cell>
          <cell r="J29">
            <v>-268324.5</v>
          </cell>
          <cell r="K29">
            <v>157618.93</v>
          </cell>
          <cell r="L29">
            <v>-230944</v>
          </cell>
          <cell r="M29">
            <v>120339.08</v>
          </cell>
          <cell r="N29">
            <v>-51192.14</v>
          </cell>
          <cell r="O29">
            <v>134126.06</v>
          </cell>
        </row>
        <row r="30">
          <cell r="A30" t="str">
            <v>Change in Accrued Liabilities</v>
          </cell>
          <cell r="C30">
            <v>1413861</v>
          </cell>
          <cell r="D30">
            <v>838409.96</v>
          </cell>
          <cell r="E30">
            <v>222656.32</v>
          </cell>
          <cell r="F30">
            <v>1280414.03</v>
          </cell>
          <cell r="G30">
            <v>1509829.31</v>
          </cell>
          <cell r="H30">
            <v>-1332321.48</v>
          </cell>
          <cell r="I30">
            <v>3123014.87</v>
          </cell>
          <cell r="J30">
            <v>-3943456.2</v>
          </cell>
          <cell r="K30">
            <v>551767.59</v>
          </cell>
          <cell r="L30">
            <v>312622.21000000002</v>
          </cell>
          <cell r="M30">
            <v>1610650.61</v>
          </cell>
          <cell r="N30">
            <v>493766.04</v>
          </cell>
          <cell r="O30">
            <v>-73954.61</v>
          </cell>
        </row>
        <row r="31">
          <cell r="A31" t="str">
            <v>Change in Net cash provided by Operating actvities</v>
          </cell>
          <cell r="C31">
            <v>1569271.78</v>
          </cell>
          <cell r="D31">
            <v>2434009.63</v>
          </cell>
          <cell r="E31">
            <v>281523.51</v>
          </cell>
          <cell r="F31">
            <v>1861324.97</v>
          </cell>
          <cell r="G31">
            <v>1672092.98</v>
          </cell>
          <cell r="H31">
            <v>1098546.97</v>
          </cell>
          <cell r="I31">
            <v>2578277.19</v>
          </cell>
          <cell r="J31">
            <v>613224.66</v>
          </cell>
          <cell r="K31">
            <v>531278.76</v>
          </cell>
          <cell r="L31">
            <v>1490034.55</v>
          </cell>
          <cell r="M31">
            <v>4237337.5599999996</v>
          </cell>
          <cell r="N31">
            <v>2669974.06</v>
          </cell>
          <cell r="O31">
            <v>5168146.58</v>
          </cell>
        </row>
        <row r="32">
          <cell r="A32" t="str">
            <v>Change in Purchase of PP&amp;E and Intangibles</v>
          </cell>
          <cell r="C32">
            <v>-210017.93</v>
          </cell>
          <cell r="D32">
            <v>-147925.97</v>
          </cell>
          <cell r="E32">
            <v>-293156.92</v>
          </cell>
          <cell r="F32">
            <v>-300890.31</v>
          </cell>
          <cell r="G32">
            <v>-347744.21</v>
          </cell>
          <cell r="H32">
            <v>-140021.20000000001</v>
          </cell>
          <cell r="I32">
            <v>-73743.509999999995</v>
          </cell>
          <cell r="J32">
            <v>-57373.919999999998</v>
          </cell>
          <cell r="K32">
            <v>-205245.44</v>
          </cell>
          <cell r="L32">
            <v>-134786.23000000001</v>
          </cell>
          <cell r="M32">
            <v>-163683.23000000001</v>
          </cell>
          <cell r="N32">
            <v>-177935.11</v>
          </cell>
          <cell r="O32">
            <v>-234768.4</v>
          </cell>
        </row>
        <row r="33">
          <cell r="A33" t="str">
            <v>Change in Net cash provided by investing activities</v>
          </cell>
          <cell r="C33">
            <v>-210017.93</v>
          </cell>
          <cell r="D33">
            <v>-147925.97</v>
          </cell>
          <cell r="E33">
            <v>-293156.92</v>
          </cell>
          <cell r="F33">
            <v>-300890.31</v>
          </cell>
          <cell r="G33">
            <v>-347744.21</v>
          </cell>
          <cell r="H33">
            <v>-140021.20000000001</v>
          </cell>
          <cell r="I33">
            <v>-73743.509999999995</v>
          </cell>
          <cell r="J33">
            <v>-57373.919999999998</v>
          </cell>
          <cell r="K33">
            <v>-205245.44</v>
          </cell>
          <cell r="L33">
            <v>-134786.23000000001</v>
          </cell>
          <cell r="M33">
            <v>-163683.23000000001</v>
          </cell>
          <cell r="N33">
            <v>-177935.11</v>
          </cell>
          <cell r="O33">
            <v>-234768.4</v>
          </cell>
        </row>
        <row r="34">
          <cell r="A34" t="str">
            <v>Change in Net borrowings/(payments) on debt</v>
          </cell>
          <cell r="C34">
            <v>-1794770.54</v>
          </cell>
          <cell r="D34">
            <v>-2057029.57</v>
          </cell>
          <cell r="E34">
            <v>-2663434.58</v>
          </cell>
          <cell r="F34">
            <v>480757.28</v>
          </cell>
          <cell r="G34">
            <v>1066791.3999999999</v>
          </cell>
          <cell r="H34">
            <v>5450978.7000000002</v>
          </cell>
          <cell r="I34">
            <v>6712677.4699999997</v>
          </cell>
          <cell r="J34">
            <v>5019585.88</v>
          </cell>
          <cell r="K34">
            <v>8063716.7599999998</v>
          </cell>
          <cell r="L34">
            <v>8547557.9199999999</v>
          </cell>
          <cell r="M34">
            <v>756584.52</v>
          </cell>
          <cell r="N34">
            <v>-1899600.49</v>
          </cell>
          <cell r="O34">
            <v>7753820.6799999997</v>
          </cell>
        </row>
        <row r="35">
          <cell r="A35" t="str">
            <v>Change in Distributions</v>
          </cell>
          <cell r="C35">
            <v>0</v>
          </cell>
          <cell r="D35">
            <v>0</v>
          </cell>
          <cell r="E35">
            <v>0</v>
          </cell>
          <cell r="F35">
            <v>0</v>
          </cell>
          <cell r="G35">
            <v>1170087</v>
          </cell>
          <cell r="H35">
            <v>-9103108</v>
          </cell>
          <cell r="I35">
            <v>-5609998</v>
          </cell>
          <cell r="J35">
            <v>-7892906</v>
          </cell>
          <cell r="K35">
            <v>-8562907.5500000007</v>
          </cell>
          <cell r="L35">
            <v>-975521</v>
          </cell>
          <cell r="M35">
            <v>-14586138</v>
          </cell>
          <cell r="N35">
            <v>-521065</v>
          </cell>
          <cell r="O35">
            <v>-11289227</v>
          </cell>
        </row>
        <row r="36">
          <cell r="A36" t="str">
            <v>Change in Net cash used in financing activitity</v>
          </cell>
          <cell r="C36">
            <v>-1794770.54</v>
          </cell>
          <cell r="D36">
            <v>-2057029.57</v>
          </cell>
          <cell r="E36">
            <v>-2663434.58</v>
          </cell>
          <cell r="F36">
            <v>480757.28</v>
          </cell>
          <cell r="G36">
            <v>2236878.4</v>
          </cell>
          <cell r="H36">
            <v>-3652129.3</v>
          </cell>
          <cell r="I36">
            <v>1102679.47</v>
          </cell>
          <cell r="J36">
            <v>-2873320.12</v>
          </cell>
          <cell r="K36">
            <v>-499190.79</v>
          </cell>
          <cell r="L36">
            <v>7572036.9199999999</v>
          </cell>
          <cell r="M36">
            <v>-13829553.48</v>
          </cell>
          <cell r="N36">
            <v>-2420665.4900000002</v>
          </cell>
          <cell r="O36">
            <v>-3535406.32</v>
          </cell>
        </row>
        <row r="37">
          <cell r="A37" t="str">
            <v>Net increase in cash</v>
          </cell>
          <cell r="C37">
            <v>-435516.69</v>
          </cell>
          <cell r="D37">
            <v>229054.09</v>
          </cell>
          <cell r="E37">
            <v>-2675067.9900000002</v>
          </cell>
          <cell r="F37">
            <v>2041191.94</v>
          </cell>
          <cell r="G37">
            <v>3561227.17</v>
          </cell>
          <cell r="H37">
            <v>-2693603.53</v>
          </cell>
          <cell r="I37">
            <v>3607213.15</v>
          </cell>
          <cell r="J37">
            <v>-2317469.38</v>
          </cell>
          <cell r="K37">
            <v>-173157.47</v>
          </cell>
          <cell r="L37">
            <v>8927285.2400000002</v>
          </cell>
          <cell r="M37">
            <v>-9755899.1500000004</v>
          </cell>
          <cell r="N37">
            <v>71373.460000000006</v>
          </cell>
          <cell r="O37">
            <v>1397971.86</v>
          </cell>
        </row>
        <row r="38">
          <cell r="A38" t="str">
            <v>Cash, beginning of period</v>
          </cell>
          <cell r="C38">
            <v>-4966237.32</v>
          </cell>
          <cell r="D38">
            <v>-569776.22</v>
          </cell>
          <cell r="E38">
            <v>-1662366.12</v>
          </cell>
          <cell r="F38">
            <v>-3001495</v>
          </cell>
          <cell r="G38">
            <v>-266538.32</v>
          </cell>
          <cell r="H38">
            <v>-2251782.77</v>
          </cell>
          <cell r="I38">
            <v>-4945386.07</v>
          </cell>
          <cell r="J38">
            <v>-1338172.52</v>
          </cell>
          <cell r="K38">
            <v>-3655641.61</v>
          </cell>
          <cell r="L38">
            <v>-3828800.2</v>
          </cell>
          <cell r="M38">
            <v>5098484.72</v>
          </cell>
          <cell r="N38">
            <v>-4657414.6100000003</v>
          </cell>
          <cell r="O38">
            <v>-4586040.8</v>
          </cell>
        </row>
        <row r="39">
          <cell r="A39" t="str">
            <v>Cash, end of period</v>
          </cell>
          <cell r="C39">
            <v>-5401754.0099999998</v>
          </cell>
          <cell r="D39">
            <v>-340722.13</v>
          </cell>
          <cell r="E39">
            <v>-4337434.1100000003</v>
          </cell>
          <cell r="F39">
            <v>-960303.06</v>
          </cell>
          <cell r="G39">
            <v>3294688.85</v>
          </cell>
          <cell r="H39">
            <v>-4945386.3</v>
          </cell>
          <cell r="I39">
            <v>-1338172.92</v>
          </cell>
          <cell r="J39">
            <v>-3655641.9</v>
          </cell>
          <cell r="K39">
            <v>-3828799.08</v>
          </cell>
          <cell r="L39">
            <v>5098485.04</v>
          </cell>
          <cell r="M39">
            <v>-4657414.43</v>
          </cell>
          <cell r="N39">
            <v>-4586041.1500000004</v>
          </cell>
          <cell r="O39">
            <v>-3188068.94</v>
          </cell>
        </row>
        <row r="40">
          <cell r="A40" t="str">
            <v>Change in Accounts Payable</v>
          </cell>
          <cell r="C40">
            <v>641271.09</v>
          </cell>
          <cell r="D40">
            <v>2501736.9</v>
          </cell>
          <cell r="E40">
            <v>-2144072.62</v>
          </cell>
          <cell r="F40">
            <v>897811.84</v>
          </cell>
          <cell r="G40">
            <v>-1215757.1000000001</v>
          </cell>
          <cell r="H40">
            <v>572839.91</v>
          </cell>
          <cell r="I40">
            <v>-1308215.06</v>
          </cell>
          <cell r="J40">
            <v>2388678.44</v>
          </cell>
          <cell r="K40">
            <v>-2122518.77</v>
          </cell>
          <cell r="L40">
            <v>973798.17</v>
          </cell>
          <cell r="M40">
            <v>-143568.81</v>
          </cell>
          <cell r="N40">
            <v>-1335734.77</v>
          </cell>
          <cell r="O40">
            <v>1064201.92</v>
          </cell>
        </row>
        <row r="41">
          <cell r="A41" t="str">
            <v>Cash Per balance sheet</v>
          </cell>
          <cell r="C41">
            <v>-569776.22</v>
          </cell>
          <cell r="D41">
            <v>-1662366.12</v>
          </cell>
          <cell r="E41">
            <v>-3001495</v>
          </cell>
          <cell r="F41">
            <v>-266538.32</v>
          </cell>
          <cell r="G41">
            <v>-2251782.77</v>
          </cell>
          <cell r="H41">
            <v>-4945386.07</v>
          </cell>
          <cell r="I41">
            <v>-1338172.52</v>
          </cell>
          <cell r="J41">
            <v>-3655641.61</v>
          </cell>
          <cell r="K41">
            <v>-3828800.2</v>
          </cell>
          <cell r="L41">
            <v>5098484.72</v>
          </cell>
          <cell r="M41">
            <v>-4657414.6100000003</v>
          </cell>
          <cell r="N41">
            <v>-4586040.8</v>
          </cell>
          <cell r="O41">
            <v>-3188069.38</v>
          </cell>
        </row>
        <row r="42">
          <cell r="A42" t="str">
            <v>Accrued Liabilities</v>
          </cell>
          <cell r="C42">
            <v>3239617.7</v>
          </cell>
          <cell r="D42">
            <v>4078027.66</v>
          </cell>
          <cell r="E42">
            <v>4300683.9800000004</v>
          </cell>
          <cell r="F42">
            <v>5581098.0099999998</v>
          </cell>
          <cell r="G42">
            <v>7090927.3200000003</v>
          </cell>
          <cell r="H42">
            <v>5758605.8399999999</v>
          </cell>
          <cell r="I42">
            <v>8881620.7100000009</v>
          </cell>
          <cell r="J42">
            <v>4938164.51</v>
          </cell>
          <cell r="K42">
            <v>5489932.0999999996</v>
          </cell>
          <cell r="L42">
            <v>5802554.3099999996</v>
          </cell>
          <cell r="M42">
            <v>7413204.9199999999</v>
          </cell>
          <cell r="N42">
            <v>7906970.96</v>
          </cell>
          <cell r="O42">
            <v>7833016.3499999996</v>
          </cell>
        </row>
        <row r="43">
          <cell r="A43" t="str">
            <v>Difference</v>
          </cell>
          <cell r="C43">
            <v>-4831977.79</v>
          </cell>
          <cell r="D43">
            <v>1321643.99</v>
          </cell>
          <cell r="E43">
            <v>-1335939.1100000001</v>
          </cell>
          <cell r="F43">
            <v>-693764.74</v>
          </cell>
          <cell r="G43">
            <v>5546471.6200000001</v>
          </cell>
          <cell r="H43">
            <v>-0.23</v>
          </cell>
          <cell r="I43">
            <v>-0.4</v>
          </cell>
          <cell r="J43">
            <v>-0.28999999999999998</v>
          </cell>
          <cell r="K43">
            <v>1.1200000000000001</v>
          </cell>
          <cell r="L43">
            <v>0.32</v>
          </cell>
          <cell r="M43">
            <v>0.18</v>
          </cell>
          <cell r="N43">
            <v>-0.35</v>
          </cell>
          <cell r="O43">
            <v>0.44</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v>234697.95</v>
          </cell>
          <cell r="D45">
            <v>36375.33</v>
          </cell>
          <cell r="E45">
            <v>32579.83</v>
          </cell>
          <cell r="F45">
            <v>29563.439999999999</v>
          </cell>
          <cell r="G45">
            <v>53797.73</v>
          </cell>
          <cell r="H45">
            <v>41532.239999999998</v>
          </cell>
          <cell r="I45">
            <v>37229.15</v>
          </cell>
          <cell r="J45">
            <v>42533.37</v>
          </cell>
          <cell r="K45">
            <v>39410.67</v>
          </cell>
          <cell r="L45">
            <v>34331.599999999999</v>
          </cell>
          <cell r="M45">
            <v>42884.01</v>
          </cell>
          <cell r="N45">
            <v>70159</v>
          </cell>
          <cell r="O45">
            <v>63275.75</v>
          </cell>
        </row>
        <row r="46">
          <cell r="A46" t="str">
            <v>Other current assets</v>
          </cell>
          <cell r="C46">
            <v>4394.6099999999997</v>
          </cell>
          <cell r="D46">
            <v>8937.7999999999993</v>
          </cell>
          <cell r="E46">
            <v>15768.11</v>
          </cell>
          <cell r="F46">
            <v>14832.57</v>
          </cell>
          <cell r="G46">
            <v>15851.29</v>
          </cell>
          <cell r="H46">
            <v>12846.02</v>
          </cell>
          <cell r="I46">
            <v>37191.050000000003</v>
          </cell>
          <cell r="J46">
            <v>14119.57</v>
          </cell>
          <cell r="K46">
            <v>21851.74</v>
          </cell>
          <cell r="L46">
            <v>21688.55</v>
          </cell>
          <cell r="M46">
            <v>26309.62</v>
          </cell>
          <cell r="N46">
            <v>23160.98</v>
          </cell>
          <cell r="O46">
            <v>19786.5</v>
          </cell>
        </row>
        <row r="47">
          <cell r="A47" t="str">
            <v>Notes receivable</v>
          </cell>
          <cell r="C47">
            <v>8580</v>
          </cell>
          <cell r="D47">
            <v>5720</v>
          </cell>
          <cell r="E47">
            <v>2860</v>
          </cell>
          <cell r="F47">
            <v>0</v>
          </cell>
          <cell r="G47">
            <v>0</v>
          </cell>
          <cell r="H47">
            <v>0</v>
          </cell>
          <cell r="I47">
            <v>0</v>
          </cell>
          <cell r="J47">
            <v>0</v>
          </cell>
          <cell r="K47">
            <v>0</v>
          </cell>
          <cell r="L47">
            <v>0</v>
          </cell>
          <cell r="M47">
            <v>0</v>
          </cell>
          <cell r="N47">
            <v>0</v>
          </cell>
          <cell r="O47">
            <v>0</v>
          </cell>
        </row>
        <row r="48">
          <cell r="A48" t="str">
            <v>Inventory</v>
          </cell>
          <cell r="C48">
            <v>15546326.91</v>
          </cell>
          <cell r="D48">
            <v>16429260.16</v>
          </cell>
          <cell r="E48">
            <v>15971071.9</v>
          </cell>
          <cell r="F48">
            <v>17745416.07</v>
          </cell>
          <cell r="G48">
            <v>17086928.609999999</v>
          </cell>
          <cell r="H48">
            <v>16226222.49</v>
          </cell>
          <cell r="I48">
            <v>17661167.98</v>
          </cell>
          <cell r="J48">
            <v>18807680.34</v>
          </cell>
          <cell r="K48">
            <v>19046722.469999999</v>
          </cell>
          <cell r="L48">
            <v>20177684.190000001</v>
          </cell>
          <cell r="M48">
            <v>21730190.579999998</v>
          </cell>
          <cell r="N48">
            <v>20921325.710000001</v>
          </cell>
          <cell r="O48">
            <v>20313932.370000001</v>
          </cell>
        </row>
        <row r="49">
          <cell r="A49" t="str">
            <v>Cash</v>
          </cell>
          <cell r="C49">
            <v>-569776.22</v>
          </cell>
          <cell r="D49">
            <v>-1662366.12</v>
          </cell>
          <cell r="E49">
            <v>-3001495</v>
          </cell>
          <cell r="F49">
            <v>-266538.32</v>
          </cell>
          <cell r="G49">
            <v>-2251782.77</v>
          </cell>
          <cell r="H49">
            <v>-4945386.07</v>
          </cell>
          <cell r="I49">
            <v>-1338172.52</v>
          </cell>
          <cell r="J49">
            <v>-3655641.61</v>
          </cell>
          <cell r="K49">
            <v>-3828800.2</v>
          </cell>
          <cell r="L49">
            <v>5098484.72</v>
          </cell>
          <cell r="M49">
            <v>-4657414.6100000003</v>
          </cell>
          <cell r="N49">
            <v>-4586040.8</v>
          </cell>
          <cell r="O49">
            <v>-3188069.38</v>
          </cell>
        </row>
        <row r="50">
          <cell r="A50" t="str">
            <v>Accounts Receivable, net</v>
          </cell>
          <cell r="C50">
            <v>11059738.050000001</v>
          </cell>
          <cell r="D50">
            <v>12205497.109999999</v>
          </cell>
          <cell r="E50">
            <v>11524101.08</v>
          </cell>
          <cell r="F50">
            <v>11551455.779999999</v>
          </cell>
          <cell r="G50">
            <v>13381347.58</v>
          </cell>
          <cell r="H50">
            <v>14464503.77</v>
          </cell>
          <cell r="I50">
            <v>13981054.76</v>
          </cell>
          <cell r="J50">
            <v>13776819.1</v>
          </cell>
          <cell r="K50">
            <v>13729729.119999999</v>
          </cell>
          <cell r="L50">
            <v>14673995.25</v>
          </cell>
          <cell r="M50">
            <v>13201826.98</v>
          </cell>
          <cell r="N50">
            <v>13412110.43</v>
          </cell>
          <cell r="O50">
            <v>12413917.09</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4702469.33</v>
          </cell>
          <cell r="D52">
            <v>4849233.24</v>
          </cell>
          <cell r="E52">
            <v>5147422.7199999997</v>
          </cell>
          <cell r="F52">
            <v>5456460.8700000001</v>
          </cell>
          <cell r="G52">
            <v>5806884.3200000003</v>
          </cell>
          <cell r="H52">
            <v>5955084.7599999998</v>
          </cell>
          <cell r="I52">
            <v>6030506.5099999998</v>
          </cell>
          <cell r="J52">
            <v>6082848.3499999996</v>
          </cell>
          <cell r="K52">
            <v>2977348.2</v>
          </cell>
          <cell r="L52">
            <v>1775961.78</v>
          </cell>
          <cell r="M52">
            <v>6644501.54</v>
          </cell>
          <cell r="N52">
            <v>6822436.6500000004</v>
          </cell>
          <cell r="O52">
            <v>7057205.0499999998</v>
          </cell>
        </row>
        <row r="53">
          <cell r="A53" t="str">
            <v>Land and building improvements</v>
          </cell>
          <cell r="C53">
            <v>4680143.9400000004</v>
          </cell>
          <cell r="D53">
            <v>4689917.79</v>
          </cell>
          <cell r="E53">
            <v>4693064.45</v>
          </cell>
          <cell r="F53">
            <v>4693095.8899999997</v>
          </cell>
          <cell r="G53">
            <v>4698595.8899999997</v>
          </cell>
          <cell r="H53">
            <v>4698595.8899999997</v>
          </cell>
          <cell r="I53">
            <v>4705096.93</v>
          </cell>
          <cell r="J53">
            <v>4698595.8899999997</v>
          </cell>
          <cell r="K53">
            <v>8009341.4800000004</v>
          </cell>
          <cell r="L53">
            <v>9345514.1300000008</v>
          </cell>
          <cell r="M53">
            <v>4642732.59</v>
          </cell>
          <cell r="N53">
            <v>4642732.59</v>
          </cell>
          <cell r="O53">
            <v>4642732.59</v>
          </cell>
        </row>
        <row r="54">
          <cell r="A54" t="str">
            <v>Accumulated Depreciation</v>
          </cell>
          <cell r="C54">
            <v>3502511.01</v>
          </cell>
          <cell r="D54">
            <v>3602860.42</v>
          </cell>
          <cell r="E54">
            <v>3694632.76</v>
          </cell>
          <cell r="F54">
            <v>3790141.69</v>
          </cell>
          <cell r="G54">
            <v>3888698.95</v>
          </cell>
          <cell r="H54">
            <v>3991989.46</v>
          </cell>
          <cell r="I54">
            <v>4097934.94</v>
          </cell>
          <cell r="J54">
            <v>4185172.23</v>
          </cell>
          <cell r="K54">
            <v>4295667.45</v>
          </cell>
          <cell r="L54">
            <v>4403398.59</v>
          </cell>
          <cell r="M54">
            <v>4517291.84</v>
          </cell>
          <cell r="N54">
            <v>4648049.6900000004</v>
          </cell>
          <cell r="O54">
            <v>4765241.5999999996</v>
          </cell>
        </row>
        <row r="55">
          <cell r="A55" t="str">
            <v>Other long term assets</v>
          </cell>
          <cell r="C55">
            <v>55000</v>
          </cell>
          <cell r="D55">
            <v>63027.25</v>
          </cell>
          <cell r="E55">
            <v>63027.25</v>
          </cell>
          <cell r="F55">
            <v>63027.25</v>
          </cell>
          <cell r="G55">
            <v>8027.25</v>
          </cell>
          <cell r="H55">
            <v>8027.25</v>
          </cell>
          <cell r="I55">
            <v>8027.25</v>
          </cell>
          <cell r="J55">
            <v>8027.25</v>
          </cell>
          <cell r="K55">
            <v>10098.459999999999</v>
          </cell>
          <cell r="L55">
            <v>10098.459999999999</v>
          </cell>
          <cell r="M55">
            <v>10098.459999999999</v>
          </cell>
          <cell r="N55">
            <v>10098.459999999999</v>
          </cell>
          <cell r="O55">
            <v>10098.459999999999</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445879</v>
          </cell>
          <cell r="D58">
            <v>217540.16</v>
          </cell>
          <cell r="E58">
            <v>92982.36</v>
          </cell>
          <cell r="F58">
            <v>203879.57</v>
          </cell>
          <cell r="G58">
            <v>748335.57</v>
          </cell>
          <cell r="H58">
            <v>760579.57</v>
          </cell>
          <cell r="I58">
            <v>542043.56999999995</v>
          </cell>
          <cell r="J58">
            <v>273719.07</v>
          </cell>
          <cell r="K58">
            <v>431338</v>
          </cell>
          <cell r="L58">
            <v>200394</v>
          </cell>
          <cell r="M58">
            <v>320733.08</v>
          </cell>
          <cell r="N58">
            <v>269540.94</v>
          </cell>
          <cell r="O58">
            <v>403667</v>
          </cell>
        </row>
        <row r="59">
          <cell r="A59" t="str">
            <v>Accounts payable</v>
          </cell>
          <cell r="C59">
            <v>3333842.94</v>
          </cell>
          <cell r="D59">
            <v>5835579.8399999999</v>
          </cell>
          <cell r="E59">
            <v>3691507.22</v>
          </cell>
          <cell r="F59">
            <v>4589319.0599999996</v>
          </cell>
          <cell r="G59">
            <v>3373561.96</v>
          </cell>
          <cell r="H59">
            <v>3946401.87</v>
          </cell>
          <cell r="I59">
            <v>2638186.81</v>
          </cell>
          <cell r="J59">
            <v>5026865.25</v>
          </cell>
          <cell r="K59">
            <v>2904346.48</v>
          </cell>
          <cell r="L59">
            <v>3878144.65</v>
          </cell>
          <cell r="M59">
            <v>3734575.84</v>
          </cell>
          <cell r="N59">
            <v>2398841.0699999998</v>
          </cell>
          <cell r="O59">
            <v>3463042.99</v>
          </cell>
        </row>
        <row r="60">
          <cell r="A60" t="str">
            <v>Change in Other Assets</v>
          </cell>
          <cell r="C60">
            <v>-1716.08</v>
          </cell>
          <cell r="D60">
            <v>-12570.44</v>
          </cell>
          <cell r="E60">
            <v>-6830.31</v>
          </cell>
          <cell r="F60">
            <v>935.54</v>
          </cell>
          <cell r="G60">
            <v>53981.279999999999</v>
          </cell>
          <cell r="H60">
            <v>3005.27</v>
          </cell>
          <cell r="I60">
            <v>-24345.03</v>
          </cell>
          <cell r="J60">
            <v>23071.48</v>
          </cell>
          <cell r="K60">
            <v>-9803.3799999999992</v>
          </cell>
          <cell r="L60">
            <v>163.19</v>
          </cell>
          <cell r="M60">
            <v>-4621.07</v>
          </cell>
          <cell r="N60">
            <v>3148.64</v>
          </cell>
          <cell r="O60">
            <v>3374.48</v>
          </cell>
        </row>
        <row r="61">
          <cell r="A61" t="str">
            <v>Other L.T. liabilities</v>
          </cell>
          <cell r="C61">
            <v>537394.76</v>
          </cell>
          <cell r="D61">
            <v>569116.51</v>
          </cell>
          <cell r="E61">
            <v>595430.23</v>
          </cell>
          <cell r="F61">
            <v>637425.38</v>
          </cell>
          <cell r="G61">
            <v>678208.68</v>
          </cell>
          <cell r="H61">
            <v>716181.52</v>
          </cell>
          <cell r="I61">
            <v>753330.05</v>
          </cell>
          <cell r="J61">
            <v>840037.58</v>
          </cell>
          <cell r="K61">
            <v>875058.78</v>
          </cell>
          <cell r="L61">
            <v>210136.28</v>
          </cell>
          <cell r="M61">
            <v>0</v>
          </cell>
          <cell r="N61">
            <v>0</v>
          </cell>
          <cell r="O61">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-2183499.36</v>
          </cell>
          <cell r="D64">
            <v>-4272250.68</v>
          </cell>
          <cell r="E64">
            <v>-6961998.9800000004</v>
          </cell>
          <cell r="F64">
            <v>-6523236.8499999996</v>
          </cell>
          <cell r="G64">
            <v>-5497228.75</v>
          </cell>
          <cell r="H64">
            <v>-84222.89</v>
          </cell>
          <cell r="I64">
            <v>6591306.0499999998</v>
          </cell>
          <cell r="J64">
            <v>11524184.4</v>
          </cell>
          <cell r="K64">
            <v>19552879.960000001</v>
          </cell>
          <cell r="L64">
            <v>28765360.379999999</v>
          </cell>
          <cell r="M64">
            <v>29732081.18</v>
          </cell>
          <cell r="N64">
            <v>27832480.690000001</v>
          </cell>
          <cell r="O64">
            <v>35586301.369999997</v>
          </cell>
        </row>
        <row r="65">
          <cell r="A65" t="str">
            <v>Retained Earnings</v>
          </cell>
          <cell r="C65">
            <v>18307695.710000001</v>
          </cell>
          <cell r="D65">
            <v>18307695.710000001</v>
          </cell>
          <cell r="E65">
            <v>18307695.710000001</v>
          </cell>
          <cell r="F65">
            <v>18307695.710000001</v>
          </cell>
          <cell r="G65">
            <v>19477782.710000001</v>
          </cell>
          <cell r="H65">
            <v>10374674.710000001</v>
          </cell>
          <cell r="I65">
            <v>4764676.71</v>
          </cell>
          <cell r="J65">
            <v>-3128229.29</v>
          </cell>
          <cell r="K65">
            <v>4423930.71</v>
          </cell>
          <cell r="L65">
            <v>3448409.71</v>
          </cell>
          <cell r="M65">
            <v>-11137728.289999999</v>
          </cell>
          <cell r="N65">
            <v>-11658793.289999999</v>
          </cell>
          <cell r="O65">
            <v>-22948020.289999999</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3699721.01</v>
          </cell>
          <cell r="D69">
            <v>4770265.13</v>
          </cell>
          <cell r="E69">
            <v>5874760.1399999997</v>
          </cell>
          <cell r="F69">
            <v>7154519.3200000003</v>
          </cell>
          <cell r="G69">
            <v>9039363.4199999999</v>
          </cell>
          <cell r="H69">
            <v>10997216</v>
          </cell>
          <cell r="I69">
            <v>12853001.6</v>
          </cell>
          <cell r="J69">
            <v>16115067.550000001</v>
          </cell>
          <cell r="K69">
            <v>2032548.62</v>
          </cell>
          <cell r="L69">
            <v>4429361.24</v>
          </cell>
          <cell r="M69">
            <v>7060971.2599999998</v>
          </cell>
          <cell r="N69">
            <v>9918893.2699999996</v>
          </cell>
          <cell r="O69">
            <v>12229630.16</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2"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268072.46999999997</v>
          </cell>
          <cell r="D3">
            <v>-24618.05</v>
          </cell>
          <cell r="E3">
            <v>132556.96</v>
          </cell>
          <cell r="F3">
            <v>62180.94</v>
          </cell>
          <cell r="G3">
            <v>139296.82</v>
          </cell>
          <cell r="H3">
            <v>-25918.12</v>
          </cell>
          <cell r="I3">
            <v>154009.35</v>
          </cell>
          <cell r="J3">
            <v>352887.44</v>
          </cell>
          <cell r="K3">
            <v>369746.4</v>
          </cell>
          <cell r="L3">
            <v>325346.33</v>
          </cell>
          <cell r="M3">
            <v>446914.46</v>
          </cell>
          <cell r="N3">
            <v>284762.34999999998</v>
          </cell>
          <cell r="O3">
            <v>264862</v>
          </cell>
        </row>
        <row r="4">
          <cell r="A4" t="str">
            <v>Total Liabilities &amp; Equity</v>
          </cell>
          <cell r="C4">
            <v>10977162.32</v>
          </cell>
          <cell r="D4">
            <v>11433814.350000001</v>
          </cell>
          <cell r="E4">
            <v>12458733</v>
          </cell>
          <cell r="F4">
            <v>12834840.960000001</v>
          </cell>
          <cell r="G4">
            <v>12301532.309999999</v>
          </cell>
          <cell r="H4">
            <v>13270520.109999999</v>
          </cell>
          <cell r="I4">
            <v>14707018.5</v>
          </cell>
          <cell r="J4">
            <v>15521731.91</v>
          </cell>
          <cell r="K4">
            <v>14722673.65</v>
          </cell>
          <cell r="L4">
            <v>15659163.450000001</v>
          </cell>
          <cell r="M4">
            <v>16600729.310000001</v>
          </cell>
          <cell r="N4">
            <v>16651853.16</v>
          </cell>
          <cell r="O4">
            <v>16578446.48</v>
          </cell>
        </row>
        <row r="5">
          <cell r="A5" t="str">
            <v>Total Long Term Liabilities</v>
          </cell>
          <cell r="C5">
            <v>4822389.8</v>
          </cell>
          <cell r="D5">
            <v>5139698.03</v>
          </cell>
          <cell r="E5">
            <v>6178996.54</v>
          </cell>
          <cell r="F5">
            <v>6259435.2399999993</v>
          </cell>
          <cell r="G5">
            <v>5339222.55</v>
          </cell>
          <cell r="H5">
            <v>6357702.46</v>
          </cell>
          <cell r="I5">
            <v>7043221.1699999999</v>
          </cell>
          <cell r="J5">
            <v>8570020.6300000008</v>
          </cell>
          <cell r="K5">
            <v>6750981.2199999997</v>
          </cell>
          <cell r="L5">
            <v>7604761.9400000004</v>
          </cell>
          <cell r="M5">
            <v>7787632.0300000003</v>
          </cell>
          <cell r="N5">
            <v>7759604.9100000001</v>
          </cell>
          <cell r="O5">
            <v>7311783.5800000001</v>
          </cell>
        </row>
        <row r="6">
          <cell r="A6" t="str">
            <v>Total Equity</v>
          </cell>
          <cell r="C6">
            <v>4493676.1100000003</v>
          </cell>
          <cell r="D6">
            <v>4469058.0599999996</v>
          </cell>
          <cell r="E6">
            <v>4601615.0199999996</v>
          </cell>
          <cell r="F6">
            <v>4663795.96</v>
          </cell>
          <cell r="G6">
            <v>4803092.78</v>
          </cell>
          <cell r="H6">
            <v>4777174.66</v>
          </cell>
          <cell r="I6">
            <v>4931184.01</v>
          </cell>
          <cell r="J6">
            <v>5284071.45</v>
          </cell>
          <cell r="K6">
            <v>5653817.4000000004</v>
          </cell>
          <cell r="L6">
            <v>5979163.7300000004</v>
          </cell>
          <cell r="M6">
            <v>6426078.1899999995</v>
          </cell>
          <cell r="N6">
            <v>6710840.54</v>
          </cell>
          <cell r="O6">
            <v>6975702.54</v>
          </cell>
        </row>
        <row r="7">
          <cell r="A7" t="str">
            <v>Total Current Liabilities</v>
          </cell>
          <cell r="C7">
            <v>1661096.41</v>
          </cell>
          <cell r="D7">
            <v>1825058.26</v>
          </cell>
          <cell r="E7">
            <v>1678121.44</v>
          </cell>
          <cell r="F7">
            <v>1911609.76</v>
          </cell>
          <cell r="G7">
            <v>2159216.98</v>
          </cell>
          <cell r="H7">
            <v>2135642.9900000002</v>
          </cell>
          <cell r="I7">
            <v>2732613.32</v>
          </cell>
          <cell r="J7">
            <v>1667639.83</v>
          </cell>
          <cell r="K7">
            <v>2317875.0299999998</v>
          </cell>
          <cell r="L7">
            <v>2075237.78</v>
          </cell>
          <cell r="M7">
            <v>2387019.09</v>
          </cell>
          <cell r="N7">
            <v>2181407.71</v>
          </cell>
          <cell r="O7">
            <v>2290960.36</v>
          </cell>
        </row>
        <row r="8">
          <cell r="A8" t="str">
            <v>Total Assets</v>
          </cell>
          <cell r="C8">
            <v>10969759.909999998</v>
          </cell>
          <cell r="D8">
            <v>11426411.940000001</v>
          </cell>
          <cell r="E8">
            <v>12452049.59</v>
          </cell>
          <cell r="F8">
            <v>12828157.550000001</v>
          </cell>
          <cell r="G8">
            <v>12301531.93</v>
          </cell>
          <cell r="H8">
            <v>13270519.73</v>
          </cell>
          <cell r="I8">
            <v>14707018.119999999</v>
          </cell>
          <cell r="J8">
            <v>15521731.530000001</v>
          </cell>
          <cell r="K8">
            <v>14722673.720000001</v>
          </cell>
          <cell r="L8">
            <v>15659163.520000001</v>
          </cell>
          <cell r="M8">
            <v>16600729.379999999</v>
          </cell>
          <cell r="N8">
            <v>16651853.23</v>
          </cell>
          <cell r="O8">
            <v>16578446.550000001</v>
          </cell>
        </row>
        <row r="9">
          <cell r="A9" t="str">
            <v>Total Other Assets</v>
          </cell>
          <cell r="C9">
            <v>670308.69999999995</v>
          </cell>
          <cell r="D9">
            <v>3500</v>
          </cell>
          <cell r="E9">
            <v>3500</v>
          </cell>
          <cell r="F9">
            <v>3500</v>
          </cell>
          <cell r="G9">
            <v>3500</v>
          </cell>
          <cell r="H9">
            <v>3500</v>
          </cell>
          <cell r="I9">
            <v>3500</v>
          </cell>
          <cell r="J9">
            <v>3500</v>
          </cell>
          <cell r="K9">
            <v>3500</v>
          </cell>
          <cell r="L9">
            <v>3500</v>
          </cell>
          <cell r="M9">
            <v>3500</v>
          </cell>
          <cell r="N9">
            <v>3500</v>
          </cell>
          <cell r="O9">
            <v>3500</v>
          </cell>
        </row>
        <row r="10">
          <cell r="A10" t="str">
            <v>Net PP&amp;E</v>
          </cell>
          <cell r="C10">
            <v>2326500.4300000002</v>
          </cell>
          <cell r="D10">
            <v>3064976.11</v>
          </cell>
          <cell r="E10">
            <v>3214044.87</v>
          </cell>
          <cell r="F10">
            <v>3284133.61</v>
          </cell>
          <cell r="G10">
            <v>3453814.13</v>
          </cell>
          <cell r="H10">
            <v>3592916.1</v>
          </cell>
          <cell r="I10">
            <v>3684047.93</v>
          </cell>
          <cell r="J10">
            <v>3689328.75</v>
          </cell>
          <cell r="K10">
            <v>3689339.44</v>
          </cell>
          <cell r="L10">
            <v>3682849.48</v>
          </cell>
          <cell r="M10">
            <v>3691966.44</v>
          </cell>
          <cell r="N10">
            <v>3667566.51</v>
          </cell>
          <cell r="O10">
            <v>3666656.16</v>
          </cell>
        </row>
        <row r="11">
          <cell r="A11" t="str">
            <v>Total Current Assets</v>
          </cell>
          <cell r="C11">
            <v>7972950.7799999993</v>
          </cell>
          <cell r="D11">
            <v>8357935.830000001</v>
          </cell>
          <cell r="E11">
            <v>9234504.7200000007</v>
          </cell>
          <cell r="F11">
            <v>9540523.9399999995</v>
          </cell>
          <cell r="G11">
            <v>8844217.8000000007</v>
          </cell>
          <cell r="H11">
            <v>9674103.6300000008</v>
          </cell>
          <cell r="I11">
            <v>11019470.189999999</v>
          </cell>
          <cell r="J11">
            <v>11828902.780000001</v>
          </cell>
          <cell r="K11">
            <v>11029834.280000001</v>
          </cell>
          <cell r="L11">
            <v>11972814.040000001</v>
          </cell>
          <cell r="M11">
            <v>12905262.939999998</v>
          </cell>
          <cell r="N11">
            <v>12980786.720000001</v>
          </cell>
          <cell r="O11">
            <v>12908290.390000001</v>
          </cell>
        </row>
        <row r="12">
          <cell r="A12" t="str">
            <v>Revenue</v>
          </cell>
          <cell r="C12">
            <v>4835414.04</v>
          </cell>
          <cell r="D12">
            <v>4562173.43</v>
          </cell>
          <cell r="E12">
            <v>4473929.2</v>
          </cell>
          <cell r="F12">
            <v>5533950.0899999999</v>
          </cell>
          <cell r="G12">
            <v>5322701.09</v>
          </cell>
          <cell r="H12">
            <v>4419530.3</v>
          </cell>
          <cell r="I12">
            <v>4336693.08</v>
          </cell>
          <cell r="J12">
            <v>4125364.96</v>
          </cell>
          <cell r="K12">
            <v>4364498.0999999996</v>
          </cell>
          <cell r="L12">
            <v>4032408.92</v>
          </cell>
          <cell r="M12">
            <v>4461308.63</v>
          </cell>
          <cell r="N12">
            <v>4157244.56</v>
          </cell>
          <cell r="O12">
            <v>4255818.54</v>
          </cell>
        </row>
        <row r="13">
          <cell r="A13" t="str">
            <v>Total Cost of Goods Sold</v>
          </cell>
          <cell r="C13">
            <v>4381267.9000000004</v>
          </cell>
          <cell r="D13">
            <v>4316326.6100000003</v>
          </cell>
          <cell r="E13">
            <v>4101598.87</v>
          </cell>
          <cell r="F13">
            <v>5211985.33</v>
          </cell>
          <cell r="G13">
            <v>4970597.09</v>
          </cell>
          <cell r="H13">
            <v>4203810.54</v>
          </cell>
          <cell r="I13">
            <v>3885705.38</v>
          </cell>
          <cell r="J13">
            <v>3524356.75</v>
          </cell>
          <cell r="K13">
            <v>3708662.86</v>
          </cell>
          <cell r="L13">
            <v>3446624.79</v>
          </cell>
          <cell r="M13">
            <v>3712805.18</v>
          </cell>
          <cell r="N13">
            <v>3572106.7</v>
          </cell>
          <cell r="O13">
            <v>3667950.01</v>
          </cell>
        </row>
        <row r="14">
          <cell r="A14" t="str">
            <v>Gross Profit</v>
          </cell>
          <cell r="C14">
            <v>454146.14</v>
          </cell>
          <cell r="D14">
            <v>245846.81999999937</v>
          </cell>
          <cell r="E14">
            <v>372330.33</v>
          </cell>
          <cell r="F14">
            <v>321964.76</v>
          </cell>
          <cell r="G14">
            <v>352104</v>
          </cell>
          <cell r="H14">
            <v>215719.76</v>
          </cell>
          <cell r="I14">
            <v>450987.7</v>
          </cell>
          <cell r="J14">
            <v>601008.21</v>
          </cell>
          <cell r="K14">
            <v>655835.24</v>
          </cell>
          <cell r="L14">
            <v>585784.13</v>
          </cell>
          <cell r="M14">
            <v>748503.45</v>
          </cell>
          <cell r="N14">
            <v>585137.86</v>
          </cell>
          <cell r="O14">
            <v>587868.53</v>
          </cell>
        </row>
        <row r="15">
          <cell r="A15" t="str">
            <v>Total S, G &amp; A</v>
          </cell>
          <cell r="C15">
            <v>186073.67</v>
          </cell>
          <cell r="D15">
            <v>270464.87</v>
          </cell>
          <cell r="E15">
            <v>240773.37</v>
          </cell>
          <cell r="F15">
            <v>259783.82</v>
          </cell>
          <cell r="G15">
            <v>212807.18</v>
          </cell>
          <cell r="H15">
            <v>241637.88</v>
          </cell>
          <cell r="I15">
            <v>296978.34999999998</v>
          </cell>
          <cell r="J15">
            <v>265120.77</v>
          </cell>
          <cell r="K15">
            <v>286088.84000000003</v>
          </cell>
          <cell r="L15">
            <v>260437.8</v>
          </cell>
          <cell r="M15">
            <v>301588.99</v>
          </cell>
          <cell r="N15">
            <v>300375.51</v>
          </cell>
          <cell r="O15">
            <v>323006.53000000003</v>
          </cell>
        </row>
        <row r="16">
          <cell r="A16" t="str">
            <v>Total Other (Income)/Loss</v>
          </cell>
          <cell r="C16">
            <v>0</v>
          </cell>
          <cell r="D16">
            <v>0</v>
          </cell>
          <cell r="E16">
            <v>-1000</v>
          </cell>
          <cell r="F16">
            <v>0</v>
          </cell>
          <cell r="G16">
            <v>0</v>
          </cell>
          <cell r="H16">
            <v>0</v>
          </cell>
          <cell r="I16">
            <v>0</v>
          </cell>
          <cell r="J16">
            <v>-17000</v>
          </cell>
          <cell r="K16">
            <v>0</v>
          </cell>
          <cell r="L16">
            <v>0</v>
          </cell>
          <cell r="M16">
            <v>0</v>
          </cell>
          <cell r="N16">
            <v>0</v>
          </cell>
          <cell r="O16">
            <v>0</v>
          </cell>
        </row>
        <row r="17">
          <cell r="A17" t="str">
            <v>EBITA</v>
          </cell>
          <cell r="C17">
            <v>268072.46999999997</v>
          </cell>
          <cell r="D17">
            <v>-24618.05</v>
          </cell>
          <cell r="E17">
            <v>132556.96</v>
          </cell>
          <cell r="F17">
            <v>62180.94</v>
          </cell>
          <cell r="G17">
            <v>139296.82</v>
          </cell>
          <cell r="H17">
            <v>-25918.12</v>
          </cell>
          <cell r="I17">
            <v>154009.35</v>
          </cell>
          <cell r="J17">
            <v>352887.44</v>
          </cell>
          <cell r="K17">
            <v>369746.4</v>
          </cell>
          <cell r="L17">
            <v>325346.33</v>
          </cell>
          <cell r="M17">
            <v>446914.46</v>
          </cell>
          <cell r="N17">
            <v>284762.34999999998</v>
          </cell>
          <cell r="O17">
            <v>264862</v>
          </cell>
        </row>
        <row r="18">
          <cell r="A18" t="str">
            <v>Depreciation Expense</v>
          </cell>
          <cell r="C18">
            <v>20405.310000000001</v>
          </cell>
          <cell r="D18">
            <v>52847.05</v>
          </cell>
          <cell r="E18">
            <v>30100.17</v>
          </cell>
          <cell r="F18">
            <v>32577.14</v>
          </cell>
          <cell r="G18">
            <v>34157.050000000003</v>
          </cell>
          <cell r="H18">
            <v>35215.120000000003</v>
          </cell>
          <cell r="I18">
            <v>37190.51</v>
          </cell>
          <cell r="J18">
            <v>38333.620000000003</v>
          </cell>
          <cell r="K18">
            <v>39178.300000000003</v>
          </cell>
          <cell r="L18">
            <v>38680.82</v>
          </cell>
          <cell r="M18">
            <v>41024.449999999997</v>
          </cell>
          <cell r="N18">
            <v>41384.019999999997</v>
          </cell>
          <cell r="O18">
            <v>41576.94</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v>7335.34</v>
          </cell>
          <cell r="D21">
            <v>20188.97</v>
          </cell>
          <cell r="E21">
            <v>12907.77</v>
          </cell>
          <cell r="F21">
            <v>17628.91</v>
          </cell>
          <cell r="G21">
            <v>16524</v>
          </cell>
          <cell r="H21">
            <v>15668.15</v>
          </cell>
          <cell r="I21">
            <v>12730.74</v>
          </cell>
          <cell r="J21">
            <v>15803.09</v>
          </cell>
          <cell r="K21">
            <v>7482.85</v>
          </cell>
          <cell r="L21">
            <v>17807.84</v>
          </cell>
          <cell r="M21">
            <v>16929.02</v>
          </cell>
          <cell r="N21">
            <v>22268.05</v>
          </cell>
          <cell r="O21">
            <v>14261.77</v>
          </cell>
        </row>
        <row r="22">
          <cell r="A22" t="str">
            <v>Real Estate Expense</v>
          </cell>
          <cell r="C22">
            <v>4114.18</v>
          </cell>
          <cell r="D22">
            <v>4114.18</v>
          </cell>
          <cell r="E22">
            <v>4114.18</v>
          </cell>
          <cell r="F22">
            <v>4114.18</v>
          </cell>
          <cell r="G22">
            <v>4180.0600000000004</v>
          </cell>
          <cell r="H22">
            <v>4114.18</v>
          </cell>
          <cell r="I22">
            <v>4114.18</v>
          </cell>
          <cell r="J22">
            <v>4142.68</v>
          </cell>
          <cell r="K22">
            <v>4114.18</v>
          </cell>
          <cell r="L22">
            <v>4114.18</v>
          </cell>
          <cell r="M22">
            <v>4277.42</v>
          </cell>
          <cell r="N22">
            <v>4114.18</v>
          </cell>
          <cell r="O22">
            <v>4114.18</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20405.310000000001</v>
          </cell>
          <cell r="D24">
            <v>52847.05</v>
          </cell>
          <cell r="E24">
            <v>30100.17</v>
          </cell>
          <cell r="F24">
            <v>32577.14</v>
          </cell>
          <cell r="G24">
            <v>34157.050000000003</v>
          </cell>
          <cell r="H24">
            <v>35215.120000000003</v>
          </cell>
          <cell r="I24">
            <v>37190.51</v>
          </cell>
          <cell r="J24">
            <v>38333.620000000003</v>
          </cell>
          <cell r="K24">
            <v>39178.300000000003</v>
          </cell>
          <cell r="L24">
            <v>38680.82</v>
          </cell>
          <cell r="M24">
            <v>41024.449999999997</v>
          </cell>
          <cell r="N24">
            <v>41384.019999999997</v>
          </cell>
          <cell r="O24">
            <v>41576.94</v>
          </cell>
        </row>
        <row r="25">
          <cell r="A25" t="str">
            <v>Change in Receivables</v>
          </cell>
          <cell r="C25">
            <v>-1418465.39</v>
          </cell>
          <cell r="D25">
            <v>515065.76</v>
          </cell>
          <cell r="E25">
            <v>-700504.6</v>
          </cell>
          <cell r="F25">
            <v>-630394.31999999995</v>
          </cell>
          <cell r="G25">
            <v>548078.9</v>
          </cell>
          <cell r="H25">
            <v>-706795.07</v>
          </cell>
          <cell r="I25">
            <v>-828030.72</v>
          </cell>
          <cell r="J25">
            <v>-677214.23</v>
          </cell>
          <cell r="K25">
            <v>1156169.17</v>
          </cell>
          <cell r="L25">
            <v>-300530.96000000002</v>
          </cell>
          <cell r="M25">
            <v>-140232.4</v>
          </cell>
          <cell r="N25">
            <v>-137826.20000000001</v>
          </cell>
          <cell r="O25">
            <v>-372851.51</v>
          </cell>
        </row>
        <row r="26">
          <cell r="A26" t="str">
            <v>Change in Inventory</v>
          </cell>
          <cell r="C26">
            <v>-139499.06</v>
          </cell>
          <cell r="D26">
            <v>-944145.87</v>
          </cell>
          <cell r="E26">
            <v>-324388.07</v>
          </cell>
          <cell r="F26">
            <v>411131.01</v>
          </cell>
          <cell r="G26">
            <v>133785.44</v>
          </cell>
          <cell r="H26">
            <v>-376554.07</v>
          </cell>
          <cell r="I26">
            <v>133506.01</v>
          </cell>
          <cell r="J26">
            <v>-582946.65</v>
          </cell>
          <cell r="K26">
            <v>-265194.32</v>
          </cell>
          <cell r="L26">
            <v>-667730.75</v>
          </cell>
          <cell r="M26">
            <v>-781759.27</v>
          </cell>
          <cell r="N26">
            <v>-21092.68</v>
          </cell>
          <cell r="O26">
            <v>532286.18999999994</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559.79</v>
          </cell>
          <cell r="E28">
            <v>-4366.88</v>
          </cell>
          <cell r="F28">
            <v>-0.4</v>
          </cell>
          <cell r="G28">
            <v>0</v>
          </cell>
          <cell r="H28">
            <v>0</v>
          </cell>
          <cell r="I28">
            <v>0</v>
          </cell>
          <cell r="J28">
            <v>0</v>
          </cell>
          <cell r="K28">
            <v>0</v>
          </cell>
          <cell r="L28">
            <v>0</v>
          </cell>
          <cell r="M28">
            <v>0</v>
          </cell>
          <cell r="N28">
            <v>0</v>
          </cell>
          <cell r="O28">
            <v>-1494.76</v>
          </cell>
        </row>
        <row r="29">
          <cell r="A29" t="str">
            <v>Change in Excess billings over costs</v>
          </cell>
          <cell r="C29">
            <v>-183360</v>
          </cell>
          <cell r="D29">
            <v>-39014</v>
          </cell>
          <cell r="E29">
            <v>0</v>
          </cell>
          <cell r="F29">
            <v>29608</v>
          </cell>
          <cell r="G29">
            <v>13244</v>
          </cell>
          <cell r="H29">
            <v>-3151.37</v>
          </cell>
          <cell r="I29">
            <v>83904.37</v>
          </cell>
          <cell r="J29">
            <v>98841.42</v>
          </cell>
          <cell r="K29">
            <v>111193</v>
          </cell>
          <cell r="L29">
            <v>-52523</v>
          </cell>
          <cell r="M29">
            <v>-144136.42000000001</v>
          </cell>
          <cell r="N29">
            <v>-63624</v>
          </cell>
          <cell r="O29">
            <v>260143.43</v>
          </cell>
        </row>
        <row r="30">
          <cell r="A30" t="str">
            <v>Change in Accrued Liabilities</v>
          </cell>
          <cell r="C30">
            <v>3612.09</v>
          </cell>
          <cell r="D30">
            <v>264420.09000000003</v>
          </cell>
          <cell r="E30">
            <v>-52113.75</v>
          </cell>
          <cell r="F30">
            <v>310491.63</v>
          </cell>
          <cell r="G30">
            <v>61233.279999999999</v>
          </cell>
          <cell r="H30">
            <v>-49900.21</v>
          </cell>
          <cell r="I30">
            <v>545820.91</v>
          </cell>
          <cell r="J30">
            <v>-948477.41</v>
          </cell>
          <cell r="K30">
            <v>218471.61</v>
          </cell>
          <cell r="L30">
            <v>139165.45000000001</v>
          </cell>
          <cell r="M30">
            <v>359597.96</v>
          </cell>
          <cell r="N30">
            <v>17941.43</v>
          </cell>
          <cell r="O30">
            <v>-94504.05</v>
          </cell>
        </row>
        <row r="31">
          <cell r="A31" t="str">
            <v>Change in Net cash provided by Operating actvities</v>
          </cell>
          <cell r="C31">
            <v>-963038.2</v>
          </cell>
          <cell r="D31">
            <v>-234438.43</v>
          </cell>
          <cell r="E31">
            <v>-1013125.87</v>
          </cell>
          <cell r="F31">
            <v>109665.09</v>
          </cell>
          <cell r="G31">
            <v>1107086.6499999999</v>
          </cell>
          <cell r="H31">
            <v>-1101807.8600000001</v>
          </cell>
          <cell r="I31">
            <v>97754.7</v>
          </cell>
          <cell r="J31">
            <v>-1929362.4</v>
          </cell>
          <cell r="K31">
            <v>1952403.99</v>
          </cell>
          <cell r="L31">
            <v>-849060.77</v>
          </cell>
          <cell r="M31">
            <v>-119065.39</v>
          </cell>
          <cell r="N31">
            <v>-35837.65</v>
          </cell>
          <cell r="O31">
            <v>566635.63</v>
          </cell>
        </row>
        <row r="32">
          <cell r="A32" t="str">
            <v>Change in Purchase of PP&amp;E and Intangibles</v>
          </cell>
          <cell r="C32">
            <v>-101510.66</v>
          </cell>
          <cell r="D32">
            <v>-124514.03</v>
          </cell>
          <cell r="E32">
            <v>-179168.93</v>
          </cell>
          <cell r="F32">
            <v>-102665.88</v>
          </cell>
          <cell r="G32">
            <v>-203837.57</v>
          </cell>
          <cell r="H32">
            <v>-174317.09</v>
          </cell>
          <cell r="I32">
            <v>-128322.34</v>
          </cell>
          <cell r="J32">
            <v>-43614.44</v>
          </cell>
          <cell r="K32">
            <v>-39188.99</v>
          </cell>
          <cell r="L32">
            <v>-32190.86</v>
          </cell>
          <cell r="M32">
            <v>-50141.41</v>
          </cell>
          <cell r="N32">
            <v>-16984.09</v>
          </cell>
          <cell r="O32">
            <v>-40666.589999999997</v>
          </cell>
        </row>
        <row r="33">
          <cell r="A33" t="str">
            <v>Change in Net cash provided by investing activities</v>
          </cell>
          <cell r="C33">
            <v>-101510.66</v>
          </cell>
          <cell r="D33">
            <v>-124514.03</v>
          </cell>
          <cell r="E33">
            <v>-179168.93</v>
          </cell>
          <cell r="F33">
            <v>-102665.88</v>
          </cell>
          <cell r="G33">
            <v>-203837.57</v>
          </cell>
          <cell r="H33">
            <v>-174317.09</v>
          </cell>
          <cell r="I33">
            <v>-128322.34</v>
          </cell>
          <cell r="J33">
            <v>-43614.44</v>
          </cell>
          <cell r="K33">
            <v>-39188.99</v>
          </cell>
          <cell r="L33">
            <v>-32190.86</v>
          </cell>
          <cell r="M33">
            <v>-50141.41</v>
          </cell>
          <cell r="N33">
            <v>-16984.09</v>
          </cell>
          <cell r="O33">
            <v>-40666.589999999997</v>
          </cell>
        </row>
        <row r="34">
          <cell r="A34" t="str">
            <v>Change in Net borrowings/(payments) on debt</v>
          </cell>
          <cell r="C34">
            <v>-2280128.2400000002</v>
          </cell>
          <cell r="D34">
            <v>317308.23</v>
          </cell>
          <cell r="E34">
            <v>1039298.51</v>
          </cell>
          <cell r="F34">
            <v>80438.7</v>
          </cell>
          <cell r="G34">
            <v>-920212.69</v>
          </cell>
          <cell r="H34">
            <v>1018479.91</v>
          </cell>
          <cell r="I34">
            <v>685518.71</v>
          </cell>
          <cell r="J34">
            <v>1526799.46</v>
          </cell>
          <cell r="K34">
            <v>-1819039.41</v>
          </cell>
          <cell r="L34">
            <v>853780.72</v>
          </cell>
          <cell r="M34">
            <v>182870.09</v>
          </cell>
          <cell r="N34">
            <v>-28027.119999999999</v>
          </cell>
          <cell r="O34">
            <v>-447821.33</v>
          </cell>
        </row>
        <row r="35">
          <cell r="A35" t="str">
            <v>Change in Distributions</v>
          </cell>
          <cell r="C35">
            <v>0</v>
          </cell>
          <cell r="D35">
            <v>0</v>
          </cell>
          <cell r="E35">
            <v>0</v>
          </cell>
          <cell r="F35">
            <v>0</v>
          </cell>
          <cell r="G35">
            <v>0</v>
          </cell>
          <cell r="H35">
            <v>0</v>
          </cell>
          <cell r="I35">
            <v>0</v>
          </cell>
          <cell r="J35">
            <v>0</v>
          </cell>
          <cell r="K35">
            <v>-0.45</v>
          </cell>
          <cell r="L35">
            <v>0</v>
          </cell>
          <cell r="M35">
            <v>0</v>
          </cell>
          <cell r="N35">
            <v>0</v>
          </cell>
          <cell r="O35">
            <v>0</v>
          </cell>
        </row>
        <row r="36">
          <cell r="A36" t="str">
            <v>Change in Net cash used in financing activitity</v>
          </cell>
          <cell r="C36">
            <v>-2280128.2400000002</v>
          </cell>
          <cell r="D36">
            <v>317308.23</v>
          </cell>
          <cell r="E36">
            <v>1039298.51</v>
          </cell>
          <cell r="F36">
            <v>80438.7</v>
          </cell>
          <cell r="G36">
            <v>-920212.69</v>
          </cell>
          <cell r="H36">
            <v>1018479.91</v>
          </cell>
          <cell r="I36">
            <v>685518.71</v>
          </cell>
          <cell r="J36">
            <v>1526799.46</v>
          </cell>
          <cell r="K36">
            <v>-1819039.86</v>
          </cell>
          <cell r="L36">
            <v>853780.72</v>
          </cell>
          <cell r="M36">
            <v>182870.09</v>
          </cell>
          <cell r="N36">
            <v>-28027.119999999999</v>
          </cell>
          <cell r="O36">
            <v>-447821.33</v>
          </cell>
        </row>
        <row r="37">
          <cell r="A37" t="str">
            <v>Net increase in cash</v>
          </cell>
          <cell r="C37">
            <v>-3344677.1</v>
          </cell>
          <cell r="D37">
            <v>-41644.230000000003</v>
          </cell>
          <cell r="E37">
            <v>-152996.29</v>
          </cell>
          <cell r="F37">
            <v>87437.91</v>
          </cell>
          <cell r="G37">
            <v>-16963.61</v>
          </cell>
          <cell r="H37">
            <v>-257645.04</v>
          </cell>
          <cell r="I37">
            <v>654951.06999999995</v>
          </cell>
          <cell r="J37">
            <v>-446177.38</v>
          </cell>
          <cell r="K37">
            <v>94175.14</v>
          </cell>
          <cell r="L37">
            <v>-27470.91</v>
          </cell>
          <cell r="M37">
            <v>13663.29</v>
          </cell>
          <cell r="N37">
            <v>-80848.86</v>
          </cell>
          <cell r="O37">
            <v>78147.710000000006</v>
          </cell>
        </row>
        <row r="38">
          <cell r="A38" t="str">
            <v>Cash, beginning of period</v>
          </cell>
          <cell r="C38">
            <v>3287174.98</v>
          </cell>
          <cell r="D38">
            <v>-62300.06</v>
          </cell>
          <cell r="E38">
            <v>-103944.29</v>
          </cell>
          <cell r="F38">
            <v>-256221.58</v>
          </cell>
          <cell r="G38">
            <v>-168783.67</v>
          </cell>
          <cell r="H38">
            <v>-179064.25</v>
          </cell>
          <cell r="I38">
            <v>-436709.29</v>
          </cell>
          <cell r="J38">
            <v>218241.78</v>
          </cell>
          <cell r="K38">
            <v>-227935.6</v>
          </cell>
          <cell r="L38">
            <v>-133760.01</v>
          </cell>
          <cell r="M38">
            <v>-161230.92000000001</v>
          </cell>
          <cell r="N38">
            <v>-147567.63</v>
          </cell>
          <cell r="O38">
            <v>-228416.49</v>
          </cell>
        </row>
        <row r="39">
          <cell r="A39" t="str">
            <v>Cash, end of period</v>
          </cell>
          <cell r="C39">
            <v>-57502.12</v>
          </cell>
          <cell r="D39">
            <v>-103944.29</v>
          </cell>
          <cell r="E39">
            <v>-256940.58</v>
          </cell>
          <cell r="F39">
            <v>-168783.67</v>
          </cell>
          <cell r="G39">
            <v>-185747.28</v>
          </cell>
          <cell r="H39">
            <v>-436709.29</v>
          </cell>
          <cell r="I39">
            <v>218241.78</v>
          </cell>
          <cell r="J39">
            <v>-227935.6</v>
          </cell>
          <cell r="K39">
            <v>-133760.46</v>
          </cell>
          <cell r="L39">
            <v>-161230.92000000001</v>
          </cell>
          <cell r="M39">
            <v>-147567.63</v>
          </cell>
          <cell r="N39">
            <v>-228416.49</v>
          </cell>
          <cell r="O39">
            <v>-150268.78</v>
          </cell>
        </row>
        <row r="40">
          <cell r="A40" t="str">
            <v>Change in Accounts Payable</v>
          </cell>
          <cell r="C40">
            <v>489095.52</v>
          </cell>
          <cell r="D40">
            <v>-61444.24</v>
          </cell>
          <cell r="E40">
            <v>-94823.07</v>
          </cell>
          <cell r="F40">
            <v>-106611.31</v>
          </cell>
          <cell r="G40">
            <v>173129.94</v>
          </cell>
          <cell r="H40">
            <v>29477.59</v>
          </cell>
          <cell r="I40">
            <v>-32754.95</v>
          </cell>
          <cell r="J40">
            <v>-215337.5</v>
          </cell>
          <cell r="K40">
            <v>320570.59000000003</v>
          </cell>
          <cell r="L40">
            <v>-329279.7</v>
          </cell>
          <cell r="M40">
            <v>96319.77</v>
          </cell>
          <cell r="N40">
            <v>-159928.81</v>
          </cell>
          <cell r="O40">
            <v>-56086.73</v>
          </cell>
        </row>
        <row r="41">
          <cell r="A41" t="str">
            <v>Cash Per balance sheet</v>
          </cell>
          <cell r="C41">
            <v>-62300.06</v>
          </cell>
          <cell r="D41">
            <v>-103944.29</v>
          </cell>
          <cell r="E41">
            <v>-256221.58</v>
          </cell>
          <cell r="F41">
            <v>-168783.67</v>
          </cell>
          <cell r="G41">
            <v>-179064.25</v>
          </cell>
          <cell r="H41">
            <v>-436709.29</v>
          </cell>
          <cell r="I41">
            <v>218241.78</v>
          </cell>
          <cell r="J41">
            <v>-227935.6</v>
          </cell>
          <cell r="K41">
            <v>-133760.01</v>
          </cell>
          <cell r="L41">
            <v>-161230.92000000001</v>
          </cell>
          <cell r="M41">
            <v>-147567.63</v>
          </cell>
          <cell r="N41">
            <v>-228416.49</v>
          </cell>
          <cell r="O41">
            <v>-150268.78</v>
          </cell>
        </row>
        <row r="42">
          <cell r="A42" t="str">
            <v>Accrued Liabilities</v>
          </cell>
          <cell r="C42">
            <v>592520.88</v>
          </cell>
          <cell r="D42">
            <v>856940.97</v>
          </cell>
          <cell r="E42">
            <v>804827.22</v>
          </cell>
          <cell r="F42">
            <v>1115318.8500000001</v>
          </cell>
          <cell r="G42">
            <v>1176552.1299999999</v>
          </cell>
          <cell r="H42">
            <v>1126651.92</v>
          </cell>
          <cell r="I42">
            <v>1672472.83</v>
          </cell>
          <cell r="J42">
            <v>723995.42</v>
          </cell>
          <cell r="K42">
            <v>942467.03</v>
          </cell>
          <cell r="L42">
            <v>1081632.48</v>
          </cell>
          <cell r="M42">
            <v>1441230.44</v>
          </cell>
          <cell r="N42">
            <v>1459171.87</v>
          </cell>
          <cell r="O42">
            <v>1364667.82</v>
          </cell>
        </row>
        <row r="43">
          <cell r="A43" t="str">
            <v>Difference</v>
          </cell>
          <cell r="C43">
            <v>4797.9399999999996</v>
          </cell>
          <cell r="D43">
            <v>0</v>
          </cell>
          <cell r="E43">
            <v>-719</v>
          </cell>
          <cell r="F43">
            <v>0</v>
          </cell>
          <cell r="G43">
            <v>-6683.03</v>
          </cell>
          <cell r="H43">
            <v>0</v>
          </cell>
          <cell r="I43">
            <v>0</v>
          </cell>
          <cell r="J43">
            <v>0</v>
          </cell>
          <cell r="K43">
            <v>-0.45</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v>3807.09</v>
          </cell>
          <cell r="D45">
            <v>3247.3</v>
          </cell>
          <cell r="E45">
            <v>7614.18</v>
          </cell>
          <cell r="F45">
            <v>7614.58</v>
          </cell>
          <cell r="G45">
            <v>7614.58</v>
          </cell>
          <cell r="H45">
            <v>7614.58</v>
          </cell>
          <cell r="I45">
            <v>7614.58</v>
          </cell>
          <cell r="J45">
            <v>7614.58</v>
          </cell>
          <cell r="K45">
            <v>7614.58</v>
          </cell>
          <cell r="L45">
            <v>7614.58</v>
          </cell>
          <cell r="M45">
            <v>7614.58</v>
          </cell>
          <cell r="N45">
            <v>7614.58</v>
          </cell>
          <cell r="O45">
            <v>9109.34</v>
          </cell>
        </row>
        <row r="46">
          <cell r="A46" t="str">
            <v>Other current assets</v>
          </cell>
          <cell r="C46">
            <v>5459.06</v>
          </cell>
          <cell r="D46">
            <v>3568.02</v>
          </cell>
          <cell r="E46">
            <v>3154.65</v>
          </cell>
          <cell r="F46">
            <v>2472.25</v>
          </cell>
          <cell r="G46">
            <v>-1688.97</v>
          </cell>
          <cell r="H46">
            <v>2492.7600000000002</v>
          </cell>
          <cell r="I46">
            <v>-1616.46</v>
          </cell>
          <cell r="J46">
            <v>-6167.37</v>
          </cell>
          <cell r="K46">
            <v>-8436.61</v>
          </cell>
          <cell r="L46">
            <v>-6247.65</v>
          </cell>
          <cell r="M46">
            <v>-9453.7099999999991</v>
          </cell>
          <cell r="N46">
            <v>-11999.95</v>
          </cell>
          <cell r="O46">
            <v>-4704.07</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2402441.88</v>
          </cell>
          <cell r="D48">
            <v>3346587.75</v>
          </cell>
          <cell r="E48">
            <v>3670975.82</v>
          </cell>
          <cell r="F48">
            <v>3259844.81</v>
          </cell>
          <cell r="G48">
            <v>3126059.37</v>
          </cell>
          <cell r="H48">
            <v>3502613.44</v>
          </cell>
          <cell r="I48">
            <v>3369107.43</v>
          </cell>
          <cell r="J48">
            <v>3952054.08</v>
          </cell>
          <cell r="K48">
            <v>4217248.4000000004</v>
          </cell>
          <cell r="L48">
            <v>4884979.1500000004</v>
          </cell>
          <cell r="M48">
            <v>5666738.4199999999</v>
          </cell>
          <cell r="N48">
            <v>5687831.0999999996</v>
          </cell>
          <cell r="O48">
            <v>5155544.91</v>
          </cell>
        </row>
        <row r="49">
          <cell r="A49" t="str">
            <v>Cash</v>
          </cell>
          <cell r="C49">
            <v>-62300.06</v>
          </cell>
          <cell r="D49">
            <v>-103944.29</v>
          </cell>
          <cell r="E49">
            <v>-256221.58</v>
          </cell>
          <cell r="F49">
            <v>-168783.67</v>
          </cell>
          <cell r="G49">
            <v>-179064.25</v>
          </cell>
          <cell r="H49">
            <v>-436709.29</v>
          </cell>
          <cell r="I49">
            <v>218241.78</v>
          </cell>
          <cell r="J49">
            <v>-227935.6</v>
          </cell>
          <cell r="K49">
            <v>-133760.01</v>
          </cell>
          <cell r="L49">
            <v>-161230.92000000001</v>
          </cell>
          <cell r="M49">
            <v>-147567.63</v>
          </cell>
          <cell r="N49">
            <v>-228416.49</v>
          </cell>
          <cell r="O49">
            <v>-150268.78</v>
          </cell>
        </row>
        <row r="50">
          <cell r="A50" t="str">
            <v>Accounts Receivable, net</v>
          </cell>
          <cell r="C50">
            <v>5623542.8099999996</v>
          </cell>
          <cell r="D50">
            <v>5108477.05</v>
          </cell>
          <cell r="E50">
            <v>5808981.6500000004</v>
          </cell>
          <cell r="F50">
            <v>6439375.9699999997</v>
          </cell>
          <cell r="G50">
            <v>5891297.0700000003</v>
          </cell>
          <cell r="H50">
            <v>6598092.1399999997</v>
          </cell>
          <cell r="I50">
            <v>7426122.8600000003</v>
          </cell>
          <cell r="J50">
            <v>8103337.0899999999</v>
          </cell>
          <cell r="K50">
            <v>6947167.9199999999</v>
          </cell>
          <cell r="L50">
            <v>7247698.8799999999</v>
          </cell>
          <cell r="M50">
            <v>7387931.2800000003</v>
          </cell>
          <cell r="N50">
            <v>7525757.4800000004</v>
          </cell>
          <cell r="O50">
            <v>7898608.9900000002</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1185032.54</v>
          </cell>
          <cell r="D52">
            <v>1285941.04</v>
          </cell>
          <cell r="E52">
            <v>1439749.39</v>
          </cell>
          <cell r="F52">
            <v>1526199.28</v>
          </cell>
          <cell r="G52">
            <v>1617058.83</v>
          </cell>
          <cell r="H52">
            <v>1771906.93</v>
          </cell>
          <cell r="I52">
            <v>1861408</v>
          </cell>
          <cell r="J52">
            <v>1821098.51</v>
          </cell>
          <cell r="K52">
            <v>1077495.96</v>
          </cell>
          <cell r="L52">
            <v>-353613.18</v>
          </cell>
          <cell r="M52">
            <v>2022558.81</v>
          </cell>
          <cell r="N52">
            <v>2006675.78</v>
          </cell>
          <cell r="O52">
            <v>2047342.37</v>
          </cell>
        </row>
        <row r="53">
          <cell r="A53" t="str">
            <v>Land and building improvements</v>
          </cell>
          <cell r="C53">
            <v>1540175.24</v>
          </cell>
          <cell r="D53">
            <v>2230589.4700000002</v>
          </cell>
          <cell r="E53">
            <v>2255950.0499999998</v>
          </cell>
          <cell r="F53">
            <v>2272166.04</v>
          </cell>
          <cell r="G53">
            <v>2385144.06</v>
          </cell>
          <cell r="H53">
            <v>2404613.0499999998</v>
          </cell>
          <cell r="I53">
            <v>2443434.3199999998</v>
          </cell>
          <cell r="J53">
            <v>2527358.25</v>
          </cell>
          <cell r="K53">
            <v>3310149.79</v>
          </cell>
          <cell r="L53">
            <v>4773449.79</v>
          </cell>
          <cell r="M53">
            <v>2447022.58</v>
          </cell>
          <cell r="N53">
            <v>2479889.7000000002</v>
          </cell>
          <cell r="O53">
            <v>2479889.7000000002</v>
          </cell>
        </row>
        <row r="54">
          <cell r="A54" t="str">
            <v>Accumulated Depreciation</v>
          </cell>
          <cell r="C54">
            <v>398707.35</v>
          </cell>
          <cell r="D54">
            <v>451554.4</v>
          </cell>
          <cell r="E54">
            <v>481654.57</v>
          </cell>
          <cell r="F54">
            <v>514231.71</v>
          </cell>
          <cell r="G54">
            <v>548388.76</v>
          </cell>
          <cell r="H54">
            <v>583603.88</v>
          </cell>
          <cell r="I54">
            <v>620794.39</v>
          </cell>
          <cell r="J54">
            <v>659128.01</v>
          </cell>
          <cell r="K54">
            <v>698306.31</v>
          </cell>
          <cell r="L54">
            <v>736987.13</v>
          </cell>
          <cell r="M54">
            <v>777614.95</v>
          </cell>
          <cell r="N54">
            <v>818998.97</v>
          </cell>
          <cell r="O54">
            <v>860575.91</v>
          </cell>
        </row>
        <row r="55">
          <cell r="A55" t="str">
            <v>Other long term assets</v>
          </cell>
          <cell r="C55">
            <v>3500</v>
          </cell>
          <cell r="D55">
            <v>3500</v>
          </cell>
          <cell r="E55">
            <v>3500</v>
          </cell>
          <cell r="F55">
            <v>3500</v>
          </cell>
          <cell r="G55">
            <v>3500</v>
          </cell>
          <cell r="H55">
            <v>3500</v>
          </cell>
          <cell r="I55">
            <v>3500</v>
          </cell>
          <cell r="J55">
            <v>3500</v>
          </cell>
          <cell r="K55">
            <v>3500</v>
          </cell>
          <cell r="L55">
            <v>3500</v>
          </cell>
          <cell r="M55">
            <v>3500</v>
          </cell>
          <cell r="N55">
            <v>3500</v>
          </cell>
          <cell r="O55">
            <v>3500</v>
          </cell>
        </row>
        <row r="56">
          <cell r="A56" t="str">
            <v>Goodwill and intangibles, net</v>
          </cell>
          <cell r="C56">
            <v>666808.69999999995</v>
          </cell>
          <cell r="D56">
            <v>0</v>
          </cell>
          <cell r="E56">
            <v>0</v>
          </cell>
          <cell r="F56">
            <v>0</v>
          </cell>
          <cell r="G56">
            <v>0</v>
          </cell>
          <cell r="H56">
            <v>0</v>
          </cell>
          <cell r="I56">
            <v>0</v>
          </cell>
          <cell r="J56">
            <v>0</v>
          </cell>
          <cell r="K56">
            <v>0</v>
          </cell>
          <cell r="L56">
            <v>0</v>
          </cell>
          <cell r="M56">
            <v>0</v>
          </cell>
          <cell r="N56">
            <v>0</v>
          </cell>
          <cell r="O56">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39309</v>
          </cell>
          <cell r="D58">
            <v>295</v>
          </cell>
          <cell r="E58">
            <v>295</v>
          </cell>
          <cell r="F58">
            <v>29903</v>
          </cell>
          <cell r="G58">
            <v>43147</v>
          </cell>
          <cell r="H58">
            <v>39995.629999999997</v>
          </cell>
          <cell r="I58">
            <v>123900</v>
          </cell>
          <cell r="J58">
            <v>222741.42</v>
          </cell>
          <cell r="K58">
            <v>333934.42</v>
          </cell>
          <cell r="L58">
            <v>281411.42</v>
          </cell>
          <cell r="M58">
            <v>137275</v>
          </cell>
          <cell r="N58">
            <v>73651</v>
          </cell>
          <cell r="O58">
            <v>333794.43</v>
          </cell>
        </row>
        <row r="59">
          <cell r="A59" t="str">
            <v>Accounts payable</v>
          </cell>
          <cell r="C59">
            <v>1029266.53</v>
          </cell>
          <cell r="D59">
            <v>967822.29</v>
          </cell>
          <cell r="E59">
            <v>872999.22</v>
          </cell>
          <cell r="F59">
            <v>766387.91</v>
          </cell>
          <cell r="G59">
            <v>939517.85</v>
          </cell>
          <cell r="H59">
            <v>968995.44</v>
          </cell>
          <cell r="I59">
            <v>936240.49</v>
          </cell>
          <cell r="J59">
            <v>720902.99</v>
          </cell>
          <cell r="K59">
            <v>1041473.58</v>
          </cell>
          <cell r="L59">
            <v>712193.88</v>
          </cell>
          <cell r="M59">
            <v>808513.65</v>
          </cell>
          <cell r="N59">
            <v>648584.84</v>
          </cell>
          <cell r="O59">
            <v>592498.11</v>
          </cell>
        </row>
        <row r="60">
          <cell r="A60" t="str">
            <v>Change in Other Assets</v>
          </cell>
          <cell r="C60">
            <v>-2899.14</v>
          </cell>
          <cell r="D60">
            <v>1891.04</v>
          </cell>
          <cell r="E60">
            <v>413.37</v>
          </cell>
          <cell r="F60">
            <v>682.4</v>
          </cell>
          <cell r="G60">
            <v>4161.22</v>
          </cell>
          <cell r="H60">
            <v>-4181.7299999999996</v>
          </cell>
          <cell r="I60">
            <v>4109.22</v>
          </cell>
          <cell r="J60">
            <v>4550.91</v>
          </cell>
          <cell r="K60">
            <v>2269.2399999999998</v>
          </cell>
          <cell r="L60">
            <v>-2188.96</v>
          </cell>
          <cell r="M60">
            <v>3206.06</v>
          </cell>
          <cell r="N60">
            <v>2546.2399999999998</v>
          </cell>
          <cell r="O60">
            <v>-7295.88</v>
          </cell>
        </row>
        <row r="61">
          <cell r="A61" t="str">
            <v>Other L.T. liabilities</v>
          </cell>
          <cell r="C61">
            <v>9669.7000000000007</v>
          </cell>
          <cell r="D61">
            <v>13634.94</v>
          </cell>
          <cell r="E61">
            <v>16924.18</v>
          </cell>
          <cell r="F61">
            <v>22173.599999999999</v>
          </cell>
          <cell r="G61">
            <v>27271.54</v>
          </cell>
          <cell r="H61">
            <v>32018.18</v>
          </cell>
          <cell r="I61">
            <v>36661.769999999997</v>
          </cell>
          <cell r="J61">
            <v>40000</v>
          </cell>
          <cell r="K61">
            <v>44377.68</v>
          </cell>
          <cell r="L61">
            <v>0</v>
          </cell>
          <cell r="M61">
            <v>0</v>
          </cell>
          <cell r="N61">
            <v>0</v>
          </cell>
          <cell r="O61">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v>0</v>
          </cell>
          <cell r="N62">
            <v>0</v>
          </cell>
          <cell r="O62">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4812720.0999999996</v>
          </cell>
          <cell r="D64">
            <v>5126063.09</v>
          </cell>
          <cell r="E64">
            <v>6162072.3600000003</v>
          </cell>
          <cell r="F64">
            <v>6237261.6399999997</v>
          </cell>
          <cell r="G64">
            <v>5311951.01</v>
          </cell>
          <cell r="H64">
            <v>6325684.2800000003</v>
          </cell>
          <cell r="I64">
            <v>7006559.4000000004</v>
          </cell>
          <cell r="J64">
            <v>8530020.6300000008</v>
          </cell>
          <cell r="K64">
            <v>6706603.54</v>
          </cell>
          <cell r="L64">
            <v>7604761.9400000004</v>
          </cell>
          <cell r="M64">
            <v>7787632.0300000003</v>
          </cell>
          <cell r="N64">
            <v>7759604.9100000001</v>
          </cell>
          <cell r="O64">
            <v>7311783.5800000001</v>
          </cell>
        </row>
        <row r="65">
          <cell r="A65" t="str">
            <v>Retained Earnings</v>
          </cell>
          <cell r="C65">
            <v>3285748</v>
          </cell>
          <cell r="D65">
            <v>3285748</v>
          </cell>
          <cell r="E65">
            <v>3285748</v>
          </cell>
          <cell r="F65">
            <v>3285748</v>
          </cell>
          <cell r="G65">
            <v>3285748</v>
          </cell>
          <cell r="H65">
            <v>3285748</v>
          </cell>
          <cell r="I65">
            <v>3285748</v>
          </cell>
          <cell r="J65">
            <v>3285748</v>
          </cell>
          <cell r="K65">
            <v>5284071</v>
          </cell>
          <cell r="L65">
            <v>5284071</v>
          </cell>
          <cell r="M65">
            <v>5284071</v>
          </cell>
          <cell r="N65">
            <v>5284071</v>
          </cell>
          <cell r="O65">
            <v>5284071</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1207928.1100000001</v>
          </cell>
          <cell r="D69">
            <v>1183310.06</v>
          </cell>
          <cell r="E69">
            <v>1315867.02</v>
          </cell>
          <cell r="F69">
            <v>1378047.96</v>
          </cell>
          <cell r="G69">
            <v>1517344.78</v>
          </cell>
          <cell r="H69">
            <v>1491426.66</v>
          </cell>
          <cell r="I69">
            <v>1645436.01</v>
          </cell>
          <cell r="J69">
            <v>1998323.45</v>
          </cell>
          <cell r="K69">
            <v>369746.4</v>
          </cell>
          <cell r="L69">
            <v>695092.73</v>
          </cell>
          <cell r="M69">
            <v>1142007.19</v>
          </cell>
          <cell r="N69">
            <v>1426769.54</v>
          </cell>
          <cell r="O69">
            <v>1691631.54</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3"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114403.37</v>
          </cell>
          <cell r="D3">
            <v>63256.02</v>
          </cell>
          <cell r="E3">
            <v>-84544.04</v>
          </cell>
          <cell r="F3">
            <v>134209.34</v>
          </cell>
          <cell r="G3">
            <v>191431.83</v>
          </cell>
          <cell r="H3">
            <v>23154.31</v>
          </cell>
          <cell r="I3">
            <v>-419684.04</v>
          </cell>
          <cell r="J3">
            <v>-181320.61</v>
          </cell>
          <cell r="K3">
            <v>-22842.86</v>
          </cell>
          <cell r="L3">
            <v>-188509.16</v>
          </cell>
          <cell r="M3">
            <v>-61589.33</v>
          </cell>
          <cell r="N3">
            <v>304171.94</v>
          </cell>
          <cell r="O3">
            <v>262761.83</v>
          </cell>
        </row>
        <row r="4">
          <cell r="A4" t="str">
            <v>Total Liabilities &amp; Equity</v>
          </cell>
          <cell r="C4">
            <v>5581433.7000000002</v>
          </cell>
          <cell r="D4">
            <v>7678871.8900000006</v>
          </cell>
          <cell r="E4">
            <v>9218190.3000000007</v>
          </cell>
          <cell r="F4">
            <v>11083520.779999999</v>
          </cell>
          <cell r="G4">
            <v>12610457.609999999</v>
          </cell>
          <cell r="H4">
            <v>11299597.139999999</v>
          </cell>
          <cell r="I4">
            <v>12478190.4</v>
          </cell>
          <cell r="J4">
            <v>9169988.2599999979</v>
          </cell>
          <cell r="K4">
            <v>8478199.6099999994</v>
          </cell>
          <cell r="L4">
            <v>3766998.09</v>
          </cell>
          <cell r="M4">
            <v>7047895.209999999</v>
          </cell>
          <cell r="N4">
            <v>10816509.42</v>
          </cell>
          <cell r="O4">
            <v>14426036.59</v>
          </cell>
        </row>
        <row r="5">
          <cell r="A5" t="str">
            <v>Total Long Term Liabilities</v>
          </cell>
          <cell r="C5">
            <v>4371122.49</v>
          </cell>
          <cell r="D5">
            <v>5895473.3000000007</v>
          </cell>
          <cell r="E5">
            <v>7918300.8300000001</v>
          </cell>
          <cell r="F5">
            <v>8635094.4299999997</v>
          </cell>
          <cell r="G5">
            <v>10564422.959999999</v>
          </cell>
          <cell r="H5">
            <v>10060152.699999999</v>
          </cell>
          <cell r="I5">
            <v>11234551.720000001</v>
          </cell>
          <cell r="J5">
            <v>8912199.8699999992</v>
          </cell>
          <cell r="K5">
            <v>8679601.0999999996</v>
          </cell>
          <cell r="L5">
            <v>4136184.78</v>
          </cell>
          <cell r="M5">
            <v>5411360.3099999996</v>
          </cell>
          <cell r="N5">
            <v>8136204.0700000003</v>
          </cell>
          <cell r="O5">
            <v>9989543.3599999994</v>
          </cell>
        </row>
        <row r="6">
          <cell r="A6" t="str">
            <v>Total Equity</v>
          </cell>
          <cell r="C6">
            <v>-1554255.51</v>
          </cell>
          <cell r="D6">
            <v>-1490999.49</v>
          </cell>
          <cell r="E6">
            <v>-1575543.53</v>
          </cell>
          <cell r="F6">
            <v>-1441334.19</v>
          </cell>
          <cell r="G6">
            <v>-1249902.3600000001</v>
          </cell>
          <cell r="H6">
            <v>-1226748.05</v>
          </cell>
          <cell r="I6">
            <v>-1646432.09</v>
          </cell>
          <cell r="J6">
            <v>-1827752.7</v>
          </cell>
          <cell r="K6">
            <v>-1850596.2</v>
          </cell>
          <cell r="L6">
            <v>-2039105.36</v>
          </cell>
          <cell r="M6">
            <v>-2100694.69</v>
          </cell>
          <cell r="N6">
            <v>-1796522.75</v>
          </cell>
          <cell r="O6">
            <v>-1533760.92</v>
          </cell>
        </row>
        <row r="7">
          <cell r="A7" t="str">
            <v>Total Current Liabilities</v>
          </cell>
          <cell r="C7">
            <v>2764566.72</v>
          </cell>
          <cell r="D7">
            <v>3274398.08</v>
          </cell>
          <cell r="E7">
            <v>2875433</v>
          </cell>
          <cell r="F7">
            <v>3889760.54</v>
          </cell>
          <cell r="G7">
            <v>3295937.01</v>
          </cell>
          <cell r="H7">
            <v>2466192.4900000002</v>
          </cell>
          <cell r="I7">
            <v>2890070.77</v>
          </cell>
          <cell r="J7">
            <v>2085541.09</v>
          </cell>
          <cell r="K7">
            <v>1649194.71</v>
          </cell>
          <cell r="L7">
            <v>1669918.67</v>
          </cell>
          <cell r="M7">
            <v>3737229.59</v>
          </cell>
          <cell r="N7">
            <v>4476828.0999999996</v>
          </cell>
          <cell r="O7">
            <v>5970254.1500000004</v>
          </cell>
        </row>
        <row r="8">
          <cell r="A8" t="str">
            <v>Total Assets</v>
          </cell>
          <cell r="C8">
            <v>5577958.9399999995</v>
          </cell>
          <cell r="D8">
            <v>7675397.1299999999</v>
          </cell>
          <cell r="E8">
            <v>9214680.4900000002</v>
          </cell>
          <cell r="F8">
            <v>11080010.970000003</v>
          </cell>
          <cell r="G8">
            <v>12610457.42</v>
          </cell>
          <cell r="H8">
            <v>11299596.949999997</v>
          </cell>
          <cell r="I8">
            <v>12478190.209999999</v>
          </cell>
          <cell r="J8">
            <v>9169988.0699999984</v>
          </cell>
          <cell r="K8">
            <v>8478200.0600000005</v>
          </cell>
          <cell r="L8">
            <v>3766998.54</v>
          </cell>
          <cell r="M8">
            <v>7047895.6600000001</v>
          </cell>
          <cell r="N8">
            <v>10816509.869999999</v>
          </cell>
          <cell r="O8">
            <v>14426037.040000001</v>
          </cell>
        </row>
        <row r="9">
          <cell r="A9" t="str">
            <v>Total Other Assets</v>
          </cell>
          <cell r="C9">
            <v>1450</v>
          </cell>
          <cell r="D9">
            <v>1450</v>
          </cell>
          <cell r="E9">
            <v>1450</v>
          </cell>
          <cell r="F9">
            <v>1450</v>
          </cell>
          <cell r="G9">
            <v>6200</v>
          </cell>
          <cell r="H9">
            <v>6200</v>
          </cell>
          <cell r="I9">
            <v>4950</v>
          </cell>
          <cell r="J9">
            <v>4950</v>
          </cell>
          <cell r="K9">
            <v>4950</v>
          </cell>
          <cell r="L9">
            <v>4950</v>
          </cell>
          <cell r="M9">
            <v>4950</v>
          </cell>
          <cell r="N9">
            <v>4950</v>
          </cell>
          <cell r="O9">
            <v>4950</v>
          </cell>
        </row>
        <row r="10">
          <cell r="A10" t="str">
            <v>Net PP&amp;E</v>
          </cell>
          <cell r="C10">
            <v>697969.83</v>
          </cell>
          <cell r="D10">
            <v>698743.46</v>
          </cell>
          <cell r="E10">
            <v>700909.25</v>
          </cell>
          <cell r="F10">
            <v>742780.13</v>
          </cell>
          <cell r="G10">
            <v>770585.1</v>
          </cell>
          <cell r="H10">
            <v>751537.41</v>
          </cell>
          <cell r="I10">
            <v>724039.66</v>
          </cell>
          <cell r="J10">
            <v>704991.92</v>
          </cell>
          <cell r="K10">
            <v>702632.84</v>
          </cell>
          <cell r="L10">
            <v>703357.31</v>
          </cell>
          <cell r="M10">
            <v>983219.6</v>
          </cell>
          <cell r="N10">
            <v>1291581.8400000001</v>
          </cell>
          <cell r="O10">
            <v>1269369.3999999999</v>
          </cell>
        </row>
        <row r="11">
          <cell r="A11" t="str">
            <v>Total Current Assets</v>
          </cell>
          <cell r="C11">
            <v>4878539.1100000003</v>
          </cell>
          <cell r="D11">
            <v>6975203.6699999999</v>
          </cell>
          <cell r="E11">
            <v>8512321.2400000002</v>
          </cell>
          <cell r="F11">
            <v>10335780.840000002</v>
          </cell>
          <cell r="G11">
            <v>11833672.32</v>
          </cell>
          <cell r="H11">
            <v>10541859.539999997</v>
          </cell>
          <cell r="I11">
            <v>11749200.549999999</v>
          </cell>
          <cell r="J11">
            <v>8460046.1499999985</v>
          </cell>
          <cell r="K11">
            <v>7770617.2200000007</v>
          </cell>
          <cell r="L11">
            <v>3058691.23</v>
          </cell>
          <cell r="M11">
            <v>6059726.0600000005</v>
          </cell>
          <cell r="N11">
            <v>9519978.0299999993</v>
          </cell>
          <cell r="O11">
            <v>13151717.640000001</v>
          </cell>
        </row>
        <row r="12">
          <cell r="A12" t="str">
            <v>Revenue</v>
          </cell>
          <cell r="C12">
            <v>2453920.25</v>
          </cell>
          <cell r="D12">
            <v>3221161.5</v>
          </cell>
          <cell r="E12">
            <v>1928826</v>
          </cell>
          <cell r="F12">
            <v>4060178.86</v>
          </cell>
          <cell r="G12">
            <v>3613826.41</v>
          </cell>
          <cell r="H12">
            <v>3870277.42</v>
          </cell>
          <cell r="I12">
            <v>1907819</v>
          </cell>
          <cell r="J12">
            <v>979051</v>
          </cell>
          <cell r="K12">
            <v>1298313</v>
          </cell>
          <cell r="L12">
            <v>964945.42</v>
          </cell>
          <cell r="M12">
            <v>2158966</v>
          </cell>
          <cell r="N12">
            <v>3931002.64</v>
          </cell>
          <cell r="O12">
            <v>5109880.2</v>
          </cell>
        </row>
        <row r="13">
          <cell r="A13" t="str">
            <v>Total Cost of Goods Sold</v>
          </cell>
          <cell r="C13">
            <v>2243946.11</v>
          </cell>
          <cell r="D13">
            <v>3022568.98</v>
          </cell>
          <cell r="E13">
            <v>1889721.11</v>
          </cell>
          <cell r="F13">
            <v>3785593.76</v>
          </cell>
          <cell r="G13">
            <v>3259815.99</v>
          </cell>
          <cell r="H13">
            <v>3728334.76</v>
          </cell>
          <cell r="I13">
            <v>2157368.62</v>
          </cell>
          <cell r="J13">
            <v>1064171.98</v>
          </cell>
          <cell r="K13">
            <v>1192265.21</v>
          </cell>
          <cell r="L13">
            <v>1017677.59</v>
          </cell>
          <cell r="M13">
            <v>2057366.47</v>
          </cell>
          <cell r="N13">
            <v>3470137.32</v>
          </cell>
          <cell r="O13">
            <v>4708903.7699999996</v>
          </cell>
        </row>
        <row r="14">
          <cell r="A14" t="str">
            <v>Gross Profit</v>
          </cell>
          <cell r="C14">
            <v>209974.14</v>
          </cell>
          <cell r="D14">
            <v>198592.52</v>
          </cell>
          <cell r="E14">
            <v>39104.889999999898</v>
          </cell>
          <cell r="F14">
            <v>274585.09999999998</v>
          </cell>
          <cell r="G14">
            <v>354010.42</v>
          </cell>
          <cell r="H14">
            <v>141942.66</v>
          </cell>
          <cell r="I14">
            <v>-249549.62</v>
          </cell>
          <cell r="J14">
            <v>-85120.98</v>
          </cell>
          <cell r="K14">
            <v>106047.79</v>
          </cell>
          <cell r="L14">
            <v>-52732.169999999925</v>
          </cell>
          <cell r="M14">
            <v>101599.53</v>
          </cell>
          <cell r="N14">
            <v>460865.32</v>
          </cell>
          <cell r="O14">
            <v>400976.43000000063</v>
          </cell>
        </row>
        <row r="15">
          <cell r="A15" t="str">
            <v>Total S, G &amp; A</v>
          </cell>
          <cell r="C15">
            <v>95570.77</v>
          </cell>
          <cell r="D15">
            <v>135336.5</v>
          </cell>
          <cell r="E15">
            <v>123648.93</v>
          </cell>
          <cell r="F15">
            <v>140375.76</v>
          </cell>
          <cell r="G15">
            <v>162578.59</v>
          </cell>
          <cell r="H15">
            <v>118788.35</v>
          </cell>
          <cell r="I15">
            <v>170134.42</v>
          </cell>
          <cell r="J15">
            <v>96199.63</v>
          </cell>
          <cell r="K15">
            <v>128890.65</v>
          </cell>
          <cell r="L15">
            <v>135776.99</v>
          </cell>
          <cell r="M15">
            <v>163188.85999999999</v>
          </cell>
          <cell r="N15">
            <v>156693.38</v>
          </cell>
          <cell r="O15">
            <v>137087.75</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1126.8499999999999</v>
          </cell>
        </row>
        <row r="17">
          <cell r="A17" t="str">
            <v>EBITA</v>
          </cell>
          <cell r="C17">
            <v>114403.37</v>
          </cell>
          <cell r="D17">
            <v>63256.02</v>
          </cell>
          <cell r="E17">
            <v>-84544.04</v>
          </cell>
          <cell r="F17">
            <v>134209.34</v>
          </cell>
          <cell r="G17">
            <v>191431.83</v>
          </cell>
          <cell r="H17">
            <v>23154.31</v>
          </cell>
          <cell r="I17">
            <v>-419684.04</v>
          </cell>
          <cell r="J17">
            <v>-181320.61</v>
          </cell>
          <cell r="K17">
            <v>-22842.86</v>
          </cell>
          <cell r="L17">
            <v>-188509.16</v>
          </cell>
          <cell r="M17">
            <v>-61589.33</v>
          </cell>
          <cell r="N17">
            <v>304171.94</v>
          </cell>
          <cell r="O17">
            <v>262761.83</v>
          </cell>
        </row>
        <row r="18">
          <cell r="A18" t="str">
            <v>Depreciation Expense</v>
          </cell>
          <cell r="C18">
            <v>16519.62</v>
          </cell>
          <cell r="D18">
            <v>17109.96</v>
          </cell>
          <cell r="E18">
            <v>17071.57</v>
          </cell>
          <cell r="F18">
            <v>17199.169999999998</v>
          </cell>
          <cell r="G18">
            <v>22270.93</v>
          </cell>
          <cell r="H18">
            <v>19047.689999999999</v>
          </cell>
          <cell r="I18">
            <v>19047.75</v>
          </cell>
          <cell r="J18">
            <v>19047.740000000002</v>
          </cell>
          <cell r="K18">
            <v>19047.71</v>
          </cell>
          <cell r="L18">
            <v>20013.59</v>
          </cell>
          <cell r="M18">
            <v>19530.650000000001</v>
          </cell>
          <cell r="N18">
            <v>30162.62</v>
          </cell>
          <cell r="O18">
            <v>30297.37</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v>-5000</v>
          </cell>
          <cell r="J21">
            <v>0</v>
          </cell>
          <cell r="K21">
            <v>-5000</v>
          </cell>
          <cell r="L21">
            <v>-10000</v>
          </cell>
          <cell r="M21">
            <v>0</v>
          </cell>
          <cell r="N21">
            <v>0</v>
          </cell>
          <cell r="O21">
            <v>1598.46</v>
          </cell>
        </row>
        <row r="22">
          <cell r="A22" t="str">
            <v>Real Estate Expense</v>
          </cell>
          <cell r="C22">
            <v>3044.71</v>
          </cell>
          <cell r="D22">
            <v>2940.71</v>
          </cell>
          <cell r="E22">
            <v>17784.71</v>
          </cell>
          <cell r="F22">
            <v>8756</v>
          </cell>
          <cell r="G22">
            <v>3154.13</v>
          </cell>
          <cell r="H22">
            <v>1322</v>
          </cell>
          <cell r="I22">
            <v>0</v>
          </cell>
          <cell r="J22">
            <v>344.8</v>
          </cell>
          <cell r="K22">
            <v>15637.65</v>
          </cell>
          <cell r="L22">
            <v>15572.4</v>
          </cell>
          <cell r="M22">
            <v>15572.4</v>
          </cell>
          <cell r="N22">
            <v>12872.4</v>
          </cell>
          <cell r="O22">
            <v>7872.4</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16519.62</v>
          </cell>
          <cell r="D24">
            <v>17109.96</v>
          </cell>
          <cell r="E24">
            <v>17071.57</v>
          </cell>
          <cell r="F24">
            <v>17199.169999999998</v>
          </cell>
          <cell r="G24">
            <v>22270.93</v>
          </cell>
          <cell r="H24">
            <v>19047.689999999999</v>
          </cell>
          <cell r="I24">
            <v>19047.75</v>
          </cell>
          <cell r="J24">
            <v>19047.740000000002</v>
          </cell>
          <cell r="K24">
            <v>19047.71</v>
          </cell>
          <cell r="L24">
            <v>20013.59</v>
          </cell>
          <cell r="M24">
            <v>19530.650000000001</v>
          </cell>
          <cell r="N24">
            <v>30162.62</v>
          </cell>
          <cell r="O24">
            <v>30297.37</v>
          </cell>
        </row>
        <row r="25">
          <cell r="A25" t="str">
            <v>Change in Receivables</v>
          </cell>
          <cell r="C25">
            <v>-1979311.25</v>
          </cell>
          <cell r="D25">
            <v>-1746013</v>
          </cell>
          <cell r="E25">
            <v>-935918</v>
          </cell>
          <cell r="F25">
            <v>-1679275</v>
          </cell>
          <cell r="G25">
            <v>-1102645</v>
          </cell>
          <cell r="H25">
            <v>-478686.83</v>
          </cell>
          <cell r="I25">
            <v>-757847</v>
          </cell>
          <cell r="J25">
            <v>3624116.29</v>
          </cell>
          <cell r="K25">
            <v>687241.75</v>
          </cell>
          <cell r="L25">
            <v>4768067.58</v>
          </cell>
          <cell r="M25">
            <v>-2034501</v>
          </cell>
          <cell r="N25">
            <v>-2778730.36</v>
          </cell>
          <cell r="O25">
            <v>-4470462.82</v>
          </cell>
        </row>
        <row r="26">
          <cell r="A26" t="str">
            <v>Change in Inventory</v>
          </cell>
          <cell r="C26">
            <v>-212510.34</v>
          </cell>
          <cell r="D26">
            <v>-243230.39</v>
          </cell>
          <cell r="E26">
            <v>-730108.46</v>
          </cell>
          <cell r="F26">
            <v>-98345.07</v>
          </cell>
          <cell r="G26">
            <v>-315040.33</v>
          </cell>
          <cell r="H26">
            <v>1617630.4</v>
          </cell>
          <cell r="I26">
            <v>-304825.68</v>
          </cell>
          <cell r="J26">
            <v>-413825.65</v>
          </cell>
          <cell r="K26">
            <v>60803.55</v>
          </cell>
          <cell r="L26">
            <v>-74678.62</v>
          </cell>
          <cell r="M26">
            <v>-981321.61</v>
          </cell>
          <cell r="N26">
            <v>-1163631.3500000001</v>
          </cell>
          <cell r="O26">
            <v>154506.85999999999</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0</v>
          </cell>
          <cell r="E28">
            <v>0</v>
          </cell>
          <cell r="F28">
            <v>3000</v>
          </cell>
          <cell r="G28">
            <v>-4700</v>
          </cell>
          <cell r="H28">
            <v>-10700</v>
          </cell>
          <cell r="I28">
            <v>-7700</v>
          </cell>
          <cell r="J28">
            <v>-7700</v>
          </cell>
          <cell r="K28">
            <v>7700</v>
          </cell>
          <cell r="L28">
            <v>7700</v>
          </cell>
          <cell r="M28">
            <v>7700</v>
          </cell>
          <cell r="N28">
            <v>5000</v>
          </cell>
          <cell r="O28">
            <v>0</v>
          </cell>
        </row>
        <row r="29">
          <cell r="A29" t="str">
            <v>Change in Excess billings over costs</v>
          </cell>
          <cell r="C29">
            <v>13284</v>
          </cell>
          <cell r="D29">
            <v>-139886</v>
          </cell>
          <cell r="E29">
            <v>0</v>
          </cell>
          <cell r="F29">
            <v>257.14</v>
          </cell>
          <cell r="G29">
            <v>-257.14</v>
          </cell>
          <cell r="H29">
            <v>0</v>
          </cell>
          <cell r="I29">
            <v>0</v>
          </cell>
          <cell r="J29">
            <v>0</v>
          </cell>
          <cell r="K29">
            <v>0</v>
          </cell>
          <cell r="L29">
            <v>0</v>
          </cell>
          <cell r="M29">
            <v>0</v>
          </cell>
          <cell r="N29">
            <v>243482</v>
          </cell>
          <cell r="O29">
            <v>1137689</v>
          </cell>
        </row>
        <row r="30">
          <cell r="A30" t="str">
            <v>Change in Accrued Liabilities</v>
          </cell>
          <cell r="C30">
            <v>142993.46</v>
          </cell>
          <cell r="D30">
            <v>409289.44</v>
          </cell>
          <cell r="E30">
            <v>-77587.31</v>
          </cell>
          <cell r="F30">
            <v>287525.11</v>
          </cell>
          <cell r="G30">
            <v>261288.13</v>
          </cell>
          <cell r="H30">
            <v>-196647.84</v>
          </cell>
          <cell r="I30">
            <v>218676.92</v>
          </cell>
          <cell r="J30">
            <v>-471124.8</v>
          </cell>
          <cell r="K30">
            <v>-10576.85</v>
          </cell>
          <cell r="L30">
            <v>-39039.85</v>
          </cell>
          <cell r="M30">
            <v>428313.7</v>
          </cell>
          <cell r="N30">
            <v>431795.32</v>
          </cell>
          <cell r="O30">
            <v>304654.88</v>
          </cell>
        </row>
        <row r="31">
          <cell r="A31" t="str">
            <v>Change in Net cash provided by Operating actvities</v>
          </cell>
          <cell r="C31">
            <v>-254807.23</v>
          </cell>
          <cell r="D31">
            <v>-1401921.26</v>
          </cell>
          <cell r="E31">
            <v>-2133285.14</v>
          </cell>
          <cell r="F31">
            <v>-610377.67000000004</v>
          </cell>
          <cell r="G31">
            <v>-1805799.6</v>
          </cell>
          <cell r="H31">
            <v>341879.27</v>
          </cell>
          <cell r="I31">
            <v>-1046299.59</v>
          </cell>
          <cell r="J31">
            <v>2239258.7200000002</v>
          </cell>
          <cell r="K31">
            <v>314362.25</v>
          </cell>
          <cell r="L31">
            <v>4553229.34</v>
          </cell>
          <cell r="M31">
            <v>-980013.26</v>
          </cell>
          <cell r="N31">
            <v>-2866394.48</v>
          </cell>
          <cell r="O31">
            <v>-2525111.5299999998</v>
          </cell>
        </row>
        <row r="32">
          <cell r="A32" t="str">
            <v>Change in Purchase of PP&amp;E and Intangibles</v>
          </cell>
          <cell r="C32">
            <v>-7650.25</v>
          </cell>
          <cell r="D32">
            <v>-17883.59</v>
          </cell>
          <cell r="E32">
            <v>-19237.36</v>
          </cell>
          <cell r="F32">
            <v>-59070.05</v>
          </cell>
          <cell r="G32">
            <v>-50075.9</v>
          </cell>
          <cell r="H32">
            <v>0</v>
          </cell>
          <cell r="I32">
            <v>8450</v>
          </cell>
          <cell r="J32">
            <v>0</v>
          </cell>
          <cell r="K32">
            <v>-16688.63</v>
          </cell>
          <cell r="L32">
            <v>-20738.060000000001</v>
          </cell>
          <cell r="M32">
            <v>-299392.94</v>
          </cell>
          <cell r="N32">
            <v>-338524.86</v>
          </cell>
          <cell r="O32">
            <v>-8084.93</v>
          </cell>
        </row>
        <row r="33">
          <cell r="A33" t="str">
            <v>Change in Net cash provided by investing activities</v>
          </cell>
          <cell r="C33">
            <v>-7650.25</v>
          </cell>
          <cell r="D33">
            <v>-17883.59</v>
          </cell>
          <cell r="E33">
            <v>-19237.36</v>
          </cell>
          <cell r="F33">
            <v>-59070.05</v>
          </cell>
          <cell r="G33">
            <v>-50075.9</v>
          </cell>
          <cell r="H33">
            <v>0</v>
          </cell>
          <cell r="I33">
            <v>8450</v>
          </cell>
          <cell r="J33">
            <v>0</v>
          </cell>
          <cell r="K33">
            <v>-16688.63</v>
          </cell>
          <cell r="L33">
            <v>-20738.060000000001</v>
          </cell>
          <cell r="M33">
            <v>-299392.94</v>
          </cell>
          <cell r="N33">
            <v>-338524.86</v>
          </cell>
          <cell r="O33">
            <v>-8084.93</v>
          </cell>
        </row>
        <row r="34">
          <cell r="A34" t="str">
            <v>Change in Net borrowings/(payments) on debt</v>
          </cell>
          <cell r="C34">
            <v>1443930.71</v>
          </cell>
          <cell r="D34">
            <v>1524350.81</v>
          </cell>
          <cell r="E34">
            <v>2022827.53</v>
          </cell>
          <cell r="F34">
            <v>716793.6</v>
          </cell>
          <cell r="G34">
            <v>1929328.53</v>
          </cell>
          <cell r="H34">
            <v>-504270.26</v>
          </cell>
          <cell r="I34">
            <v>1174399.02</v>
          </cell>
          <cell r="J34">
            <v>-2322351.85</v>
          </cell>
          <cell r="K34">
            <v>-232598.77</v>
          </cell>
          <cell r="L34">
            <v>-4543416.3200000003</v>
          </cell>
          <cell r="M34">
            <v>1275175.53</v>
          </cell>
          <cell r="N34">
            <v>2724843.76</v>
          </cell>
          <cell r="O34">
            <v>1853339.29</v>
          </cell>
        </row>
        <row r="35">
          <cell r="A35" t="str">
            <v>Change in Distributions</v>
          </cell>
          <cell r="C35">
            <v>0</v>
          </cell>
          <cell r="D35">
            <v>0</v>
          </cell>
          <cell r="E35">
            <v>0</v>
          </cell>
          <cell r="F35">
            <v>0</v>
          </cell>
          <cell r="G35">
            <v>0</v>
          </cell>
          <cell r="H35">
            <v>0</v>
          </cell>
          <cell r="I35">
            <v>0</v>
          </cell>
          <cell r="J35">
            <v>0</v>
          </cell>
          <cell r="K35">
            <v>-0.64</v>
          </cell>
          <cell r="L35">
            <v>0</v>
          </cell>
          <cell r="M35">
            <v>0</v>
          </cell>
          <cell r="N35">
            <v>0</v>
          </cell>
          <cell r="O35">
            <v>0</v>
          </cell>
        </row>
        <row r="36">
          <cell r="A36" t="str">
            <v>Change in Net cash used in financing activitity</v>
          </cell>
          <cell r="C36">
            <v>1443930.71</v>
          </cell>
          <cell r="D36">
            <v>1524350.81</v>
          </cell>
          <cell r="E36">
            <v>2022827.53</v>
          </cell>
          <cell r="F36">
            <v>716793.6</v>
          </cell>
          <cell r="G36">
            <v>1929328.53</v>
          </cell>
          <cell r="H36">
            <v>-504270.26</v>
          </cell>
          <cell r="I36">
            <v>1174399.02</v>
          </cell>
          <cell r="J36">
            <v>-2322351.85</v>
          </cell>
          <cell r="K36">
            <v>-232599.41</v>
          </cell>
          <cell r="L36">
            <v>-4543416.3200000003</v>
          </cell>
          <cell r="M36">
            <v>1275175.53</v>
          </cell>
          <cell r="N36">
            <v>2724843.76</v>
          </cell>
          <cell r="O36">
            <v>1853339.29</v>
          </cell>
        </row>
        <row r="37">
          <cell r="A37" t="str">
            <v>Net increase in cash</v>
          </cell>
          <cell r="C37">
            <v>1181473.23</v>
          </cell>
          <cell r="D37">
            <v>104545.96</v>
          </cell>
          <cell r="E37">
            <v>-129694.97</v>
          </cell>
          <cell r="F37">
            <v>47345.88</v>
          </cell>
          <cell r="G37">
            <v>73453.03</v>
          </cell>
          <cell r="H37">
            <v>-162390.99</v>
          </cell>
          <cell r="I37">
            <v>136549.43</v>
          </cell>
          <cell r="J37">
            <v>-83093.13</v>
          </cell>
          <cell r="K37">
            <v>65074.21</v>
          </cell>
          <cell r="L37">
            <v>-10925.04</v>
          </cell>
          <cell r="M37">
            <v>-4230.67</v>
          </cell>
          <cell r="N37">
            <v>-480075.58</v>
          </cell>
          <cell r="O37">
            <v>-679857.17</v>
          </cell>
        </row>
        <row r="38">
          <cell r="A38" t="str">
            <v>Cash, beginning of period</v>
          </cell>
          <cell r="C38">
            <v>-1365958.04</v>
          </cell>
          <cell r="D38">
            <v>-189738.94</v>
          </cell>
          <cell r="E38">
            <v>-85192.98</v>
          </cell>
          <cell r="F38">
            <v>-214923</v>
          </cell>
          <cell r="G38">
            <v>-167577.12</v>
          </cell>
          <cell r="H38">
            <v>-90614.47</v>
          </cell>
          <cell r="I38">
            <v>-253005.46</v>
          </cell>
          <cell r="J38">
            <v>-116456.03</v>
          </cell>
          <cell r="K38">
            <v>-199549.16</v>
          </cell>
          <cell r="L38">
            <v>-134474.31</v>
          </cell>
          <cell r="M38">
            <v>-145399.35</v>
          </cell>
          <cell r="N38">
            <v>-149630.01999999999</v>
          </cell>
          <cell r="O38">
            <v>-629705.6</v>
          </cell>
        </row>
        <row r="39">
          <cell r="A39" t="str">
            <v>Cash, end of period</v>
          </cell>
          <cell r="C39">
            <v>-184484.81</v>
          </cell>
          <cell r="D39">
            <v>-85192.98</v>
          </cell>
          <cell r="E39">
            <v>-214887.95</v>
          </cell>
          <cell r="F39">
            <v>-167577.12</v>
          </cell>
          <cell r="G39">
            <v>-94124.09</v>
          </cell>
          <cell r="H39">
            <v>-253005.46</v>
          </cell>
          <cell r="I39">
            <v>-116456.03</v>
          </cell>
          <cell r="J39">
            <v>-199549.16</v>
          </cell>
          <cell r="K39">
            <v>-134474.95000000001</v>
          </cell>
          <cell r="L39">
            <v>-145399.35</v>
          </cell>
          <cell r="M39">
            <v>-149630.01999999999</v>
          </cell>
          <cell r="N39">
            <v>-629705.6</v>
          </cell>
          <cell r="O39">
            <v>-1309562.77</v>
          </cell>
        </row>
        <row r="40">
          <cell r="A40" t="str">
            <v>Change in Accounts Payable</v>
          </cell>
          <cell r="C40">
            <v>1651656.88</v>
          </cell>
          <cell r="D40">
            <v>240427.92</v>
          </cell>
          <cell r="E40">
            <v>-321377.77</v>
          </cell>
          <cell r="F40">
            <v>726545.29</v>
          </cell>
          <cell r="G40">
            <v>-854854.52</v>
          </cell>
          <cell r="H40">
            <v>-633096.68000000005</v>
          </cell>
          <cell r="I40">
            <v>205201.36</v>
          </cell>
          <cell r="J40">
            <v>-333404.88</v>
          </cell>
          <cell r="K40">
            <v>-425769.53</v>
          </cell>
          <cell r="L40">
            <v>59763.81</v>
          </cell>
          <cell r="M40">
            <v>1638997.22</v>
          </cell>
          <cell r="N40">
            <v>64321.19</v>
          </cell>
          <cell r="O40">
            <v>51082.17</v>
          </cell>
        </row>
        <row r="41">
          <cell r="A41" t="str">
            <v>Cash Per balance sheet</v>
          </cell>
          <cell r="C41">
            <v>-189738.94</v>
          </cell>
          <cell r="D41">
            <v>-85192.98</v>
          </cell>
          <cell r="E41">
            <v>-214923</v>
          </cell>
          <cell r="F41">
            <v>-167577.12</v>
          </cell>
          <cell r="G41">
            <v>-90614.47</v>
          </cell>
          <cell r="H41">
            <v>-253005.46</v>
          </cell>
          <cell r="I41">
            <v>-116456.03</v>
          </cell>
          <cell r="J41">
            <v>-199549.16</v>
          </cell>
          <cell r="K41">
            <v>-134474.31</v>
          </cell>
          <cell r="L41">
            <v>-145399.35</v>
          </cell>
          <cell r="M41">
            <v>-149630.01999999999</v>
          </cell>
          <cell r="N41">
            <v>-629705.6</v>
          </cell>
          <cell r="O41">
            <v>-1309562.77</v>
          </cell>
        </row>
        <row r="42">
          <cell r="A42" t="str">
            <v>Accrued Liabilities</v>
          </cell>
          <cell r="C42">
            <v>731046.19</v>
          </cell>
          <cell r="D42">
            <v>1140335.6299999999</v>
          </cell>
          <cell r="E42">
            <v>1062748.32</v>
          </cell>
          <cell r="F42">
            <v>1350273.43</v>
          </cell>
          <cell r="G42">
            <v>1611561.56</v>
          </cell>
          <cell r="H42">
            <v>1414913.72</v>
          </cell>
          <cell r="I42">
            <v>1633590.64</v>
          </cell>
          <cell r="J42">
            <v>1162465.8400000001</v>
          </cell>
          <cell r="K42">
            <v>1151888.99</v>
          </cell>
          <cell r="L42">
            <v>1112849.1399999999</v>
          </cell>
          <cell r="M42">
            <v>1541162.84</v>
          </cell>
          <cell r="N42">
            <v>1972958.16</v>
          </cell>
          <cell r="O42">
            <v>2277613.04</v>
          </cell>
        </row>
        <row r="43">
          <cell r="A43" t="str">
            <v>Difference</v>
          </cell>
          <cell r="C43">
            <v>5254.13</v>
          </cell>
          <cell r="D43">
            <v>0</v>
          </cell>
          <cell r="E43">
            <v>35.049999999999997</v>
          </cell>
          <cell r="F43">
            <v>0</v>
          </cell>
          <cell r="G43">
            <v>-3509.62</v>
          </cell>
          <cell r="H43">
            <v>0</v>
          </cell>
          <cell r="I43">
            <v>0</v>
          </cell>
          <cell r="J43">
            <v>0</v>
          </cell>
          <cell r="K43">
            <v>-0.64</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v>8000</v>
          </cell>
          <cell r="D45">
            <v>8000</v>
          </cell>
          <cell r="E45">
            <v>8000</v>
          </cell>
          <cell r="F45">
            <v>5000</v>
          </cell>
          <cell r="G45">
            <v>9700</v>
          </cell>
          <cell r="H45">
            <v>20400</v>
          </cell>
          <cell r="I45">
            <v>28100</v>
          </cell>
          <cell r="J45">
            <v>35800</v>
          </cell>
          <cell r="K45">
            <v>28100</v>
          </cell>
          <cell r="L45">
            <v>20400</v>
          </cell>
          <cell r="M45">
            <v>12700</v>
          </cell>
          <cell r="N45">
            <v>7700</v>
          </cell>
          <cell r="O45">
            <v>7700</v>
          </cell>
        </row>
        <row r="46">
          <cell r="A46" t="str">
            <v>Other current assets</v>
          </cell>
          <cell r="C46">
            <v>2197.9899999999998</v>
          </cell>
          <cell r="D46">
            <v>5073.2</v>
          </cell>
          <cell r="E46">
            <v>5894.33</v>
          </cell>
          <cell r="F46">
            <v>7387.98</v>
          </cell>
          <cell r="G46">
            <v>5931.48</v>
          </cell>
          <cell r="H46">
            <v>4753.26</v>
          </cell>
          <cell r="I46">
            <v>5172.16</v>
          </cell>
          <cell r="J46">
            <v>1701.53</v>
          </cell>
          <cell r="K46">
            <v>2943.05</v>
          </cell>
          <cell r="L46">
            <v>3031.06</v>
          </cell>
          <cell r="M46">
            <v>173.95</v>
          </cell>
          <cell r="N46">
            <v>3139.79</v>
          </cell>
          <cell r="O46">
            <v>-1219.3900000000001</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1010230.6</v>
          </cell>
          <cell r="D48">
            <v>1253460.99</v>
          </cell>
          <cell r="E48">
            <v>1983569.45</v>
          </cell>
          <cell r="F48">
            <v>2081914.52</v>
          </cell>
          <cell r="G48">
            <v>2396954.85</v>
          </cell>
          <cell r="H48">
            <v>779324.45</v>
          </cell>
          <cell r="I48">
            <v>1084150.1299999999</v>
          </cell>
          <cell r="J48">
            <v>1497975.78</v>
          </cell>
          <cell r="K48">
            <v>1437172.23</v>
          </cell>
          <cell r="L48">
            <v>1511850.85</v>
          </cell>
          <cell r="M48">
            <v>2493172.46</v>
          </cell>
          <cell r="N48">
            <v>3656803.81</v>
          </cell>
          <cell r="O48">
            <v>3502296.95</v>
          </cell>
        </row>
        <row r="49">
          <cell r="A49" t="str">
            <v>Cash</v>
          </cell>
          <cell r="C49">
            <v>-189738.94</v>
          </cell>
          <cell r="D49">
            <v>-85192.98</v>
          </cell>
          <cell r="E49">
            <v>-214923</v>
          </cell>
          <cell r="F49">
            <v>-167577.12</v>
          </cell>
          <cell r="G49">
            <v>-90614.47</v>
          </cell>
          <cell r="H49">
            <v>-253005.46</v>
          </cell>
          <cell r="I49">
            <v>-116456.03</v>
          </cell>
          <cell r="J49">
            <v>-199549.16</v>
          </cell>
          <cell r="K49">
            <v>-134474.31</v>
          </cell>
          <cell r="L49">
            <v>-145399.35</v>
          </cell>
          <cell r="M49">
            <v>-149630.01999999999</v>
          </cell>
          <cell r="N49">
            <v>-629705.6</v>
          </cell>
          <cell r="O49">
            <v>-1309562.77</v>
          </cell>
        </row>
        <row r="50">
          <cell r="A50" t="str">
            <v>Accounts Receivable, net</v>
          </cell>
          <cell r="C50">
            <v>4047849.46</v>
          </cell>
          <cell r="D50">
            <v>5793862.46</v>
          </cell>
          <cell r="E50">
            <v>6729780.46</v>
          </cell>
          <cell r="F50">
            <v>8409055.4600000009</v>
          </cell>
          <cell r="G50">
            <v>9511700.4600000009</v>
          </cell>
          <cell r="H50">
            <v>9990387.2899999991</v>
          </cell>
          <cell r="I50">
            <v>10748234.289999999</v>
          </cell>
          <cell r="J50">
            <v>7124118</v>
          </cell>
          <cell r="K50">
            <v>6436876.25</v>
          </cell>
          <cell r="L50">
            <v>1668808.67</v>
          </cell>
          <cell r="M50">
            <v>3703309.67</v>
          </cell>
          <cell r="N50">
            <v>6482040.0300000003</v>
          </cell>
          <cell r="O50">
            <v>10952502.85</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963326.17</v>
          </cell>
          <cell r="D52">
            <v>981209.76</v>
          </cell>
          <cell r="E52">
            <v>1000447.12</v>
          </cell>
          <cell r="F52">
            <v>1057327.17</v>
          </cell>
          <cell r="G52">
            <v>1103423.07</v>
          </cell>
          <cell r="H52">
            <v>1103423.07</v>
          </cell>
          <cell r="I52">
            <v>1103423.07</v>
          </cell>
          <cell r="J52">
            <v>1103423.07</v>
          </cell>
          <cell r="K52">
            <v>1101121.7</v>
          </cell>
          <cell r="L52">
            <v>1121859.76</v>
          </cell>
          <cell r="M52">
            <v>1431792.77</v>
          </cell>
          <cell r="N52">
            <v>1770317.63</v>
          </cell>
          <cell r="O52">
            <v>1778402.56</v>
          </cell>
        </row>
        <row r="53">
          <cell r="A53" t="str">
            <v>Land and building improvements</v>
          </cell>
          <cell r="C53">
            <v>4370</v>
          </cell>
          <cell r="D53">
            <v>4370</v>
          </cell>
          <cell r="E53">
            <v>4370</v>
          </cell>
          <cell r="F53">
            <v>6560</v>
          </cell>
          <cell r="G53">
            <v>10540</v>
          </cell>
          <cell r="H53">
            <v>10540</v>
          </cell>
          <cell r="I53">
            <v>2090</v>
          </cell>
          <cell r="J53">
            <v>2090</v>
          </cell>
          <cell r="K53">
            <v>21080</v>
          </cell>
          <cell r="L53">
            <v>21080</v>
          </cell>
          <cell r="M53">
            <v>10540</v>
          </cell>
          <cell r="N53">
            <v>10540</v>
          </cell>
          <cell r="O53">
            <v>10540</v>
          </cell>
        </row>
        <row r="54">
          <cell r="A54" t="str">
            <v>Accumulated Depreciation</v>
          </cell>
          <cell r="C54">
            <v>269726.34000000003</v>
          </cell>
          <cell r="D54">
            <v>286836.3</v>
          </cell>
          <cell r="E54">
            <v>303907.87</v>
          </cell>
          <cell r="F54">
            <v>321107.03999999998</v>
          </cell>
          <cell r="G54">
            <v>343377.97</v>
          </cell>
          <cell r="H54">
            <v>362425.66</v>
          </cell>
          <cell r="I54">
            <v>381473.41</v>
          </cell>
          <cell r="J54">
            <v>400521.15</v>
          </cell>
          <cell r="K54">
            <v>419568.86</v>
          </cell>
          <cell r="L54">
            <v>439582.45</v>
          </cell>
          <cell r="M54">
            <v>459113.17</v>
          </cell>
          <cell r="N54">
            <v>489275.79</v>
          </cell>
          <cell r="O54">
            <v>519573.16</v>
          </cell>
        </row>
        <row r="55">
          <cell r="A55" t="str">
            <v>Other long term assets</v>
          </cell>
          <cell r="C55">
            <v>1450</v>
          </cell>
          <cell r="D55">
            <v>1450</v>
          </cell>
          <cell r="E55">
            <v>1450</v>
          </cell>
          <cell r="F55">
            <v>1450</v>
          </cell>
          <cell r="G55">
            <v>6200</v>
          </cell>
          <cell r="H55">
            <v>6200</v>
          </cell>
          <cell r="I55">
            <v>4950</v>
          </cell>
          <cell r="J55">
            <v>4950</v>
          </cell>
          <cell r="K55">
            <v>4950</v>
          </cell>
          <cell r="L55">
            <v>4950</v>
          </cell>
          <cell r="M55">
            <v>4950</v>
          </cell>
          <cell r="N55">
            <v>4950</v>
          </cell>
          <cell r="O55">
            <v>4950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139886</v>
          </cell>
          <cell r="D58">
            <v>0</v>
          </cell>
          <cell r="E58">
            <v>0</v>
          </cell>
          <cell r="F58">
            <v>257.14</v>
          </cell>
          <cell r="G58">
            <v>0</v>
          </cell>
          <cell r="H58">
            <v>0</v>
          </cell>
          <cell r="I58">
            <v>0</v>
          </cell>
          <cell r="J58">
            <v>0</v>
          </cell>
          <cell r="K58">
            <v>0</v>
          </cell>
          <cell r="L58">
            <v>0</v>
          </cell>
          <cell r="M58">
            <v>0</v>
          </cell>
          <cell r="N58">
            <v>243482</v>
          </cell>
          <cell r="O58">
            <v>1381171</v>
          </cell>
        </row>
        <row r="59">
          <cell r="A59" t="str">
            <v>Accounts payable</v>
          </cell>
          <cell r="C59">
            <v>1893634.53</v>
          </cell>
          <cell r="D59">
            <v>2134062.4500000002</v>
          </cell>
          <cell r="E59">
            <v>1812684.68</v>
          </cell>
          <cell r="F59">
            <v>2539229.9700000002</v>
          </cell>
          <cell r="G59">
            <v>1684375.45</v>
          </cell>
          <cell r="H59">
            <v>1051278.77</v>
          </cell>
          <cell r="I59">
            <v>1256480.1299999999</v>
          </cell>
          <cell r="J59">
            <v>923075.25</v>
          </cell>
          <cell r="K59">
            <v>497305.72</v>
          </cell>
          <cell r="L59">
            <v>557069.53</v>
          </cell>
          <cell r="M59">
            <v>2196066.75</v>
          </cell>
          <cell r="N59">
            <v>2260387.94</v>
          </cell>
          <cell r="O59">
            <v>2311470.11</v>
          </cell>
        </row>
        <row r="60">
          <cell r="A60" t="str">
            <v>Change in Other Assets</v>
          </cell>
          <cell r="C60">
            <v>-1842.97</v>
          </cell>
          <cell r="D60">
            <v>-2875.21</v>
          </cell>
          <cell r="E60">
            <v>-821.13</v>
          </cell>
          <cell r="F60">
            <v>-1493.65</v>
          </cell>
          <cell r="G60">
            <v>-3293.5</v>
          </cell>
          <cell r="H60">
            <v>1178.22</v>
          </cell>
          <cell r="I60">
            <v>831.1</v>
          </cell>
          <cell r="J60">
            <v>3470.63</v>
          </cell>
          <cell r="K60">
            <v>-1241.52</v>
          </cell>
          <cell r="L60">
            <v>-88.01</v>
          </cell>
          <cell r="M60">
            <v>2857.11</v>
          </cell>
          <cell r="N60">
            <v>-2965.84</v>
          </cell>
          <cell r="O60">
            <v>4359.18</v>
          </cell>
        </row>
        <row r="61">
          <cell r="A61" t="str">
            <v>Other L.T. liabilities</v>
          </cell>
          <cell r="C61">
            <v>4834.79</v>
          </cell>
          <cell r="D61">
            <v>6817.4</v>
          </cell>
          <cell r="E61">
            <v>8462</v>
          </cell>
          <cell r="F61">
            <v>11086.67</v>
          </cell>
          <cell r="G61">
            <v>13635.61</v>
          </cell>
          <cell r="H61">
            <v>16008.91</v>
          </cell>
          <cell r="I61">
            <v>18330.669999999998</v>
          </cell>
          <cell r="J61">
            <v>20000</v>
          </cell>
          <cell r="K61">
            <v>22188.82</v>
          </cell>
          <cell r="L61">
            <v>0</v>
          </cell>
          <cell r="M61">
            <v>0</v>
          </cell>
          <cell r="N61">
            <v>0</v>
          </cell>
          <cell r="O61">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4366287.7</v>
          </cell>
          <cell r="D64">
            <v>5888655.9000000004</v>
          </cell>
          <cell r="E64">
            <v>7909838.8300000001</v>
          </cell>
          <cell r="F64">
            <v>8624007.7599999998</v>
          </cell>
          <cell r="G64">
            <v>10550787.35</v>
          </cell>
          <cell r="H64">
            <v>10044143.789999999</v>
          </cell>
          <cell r="I64">
            <v>11216221.050000001</v>
          </cell>
          <cell r="J64">
            <v>8892199.8699999992</v>
          </cell>
          <cell r="K64">
            <v>8657412.2799999993</v>
          </cell>
          <cell r="L64">
            <v>4136184.78</v>
          </cell>
          <cell r="M64">
            <v>5411360.3099999996</v>
          </cell>
          <cell r="N64">
            <v>8136204.0700000003</v>
          </cell>
          <cell r="O64">
            <v>9989543.3599999994</v>
          </cell>
        </row>
        <row r="65">
          <cell r="A65" t="str">
            <v>Retained Earnings</v>
          </cell>
          <cell r="C65">
            <v>-1725097.34</v>
          </cell>
          <cell r="D65">
            <v>-1725097.34</v>
          </cell>
          <cell r="E65">
            <v>-1725097.34</v>
          </cell>
          <cell r="F65">
            <v>-1725097.34</v>
          </cell>
          <cell r="G65">
            <v>-1725097.34</v>
          </cell>
          <cell r="H65">
            <v>-1725097.34</v>
          </cell>
          <cell r="I65">
            <v>-1725097.34</v>
          </cell>
          <cell r="J65">
            <v>-1725097.34</v>
          </cell>
          <cell r="K65">
            <v>-1827753.34</v>
          </cell>
          <cell r="L65">
            <v>-1827753.34</v>
          </cell>
          <cell r="M65">
            <v>-1827753.34</v>
          </cell>
          <cell r="N65">
            <v>-1827753.34</v>
          </cell>
          <cell r="O65">
            <v>-1827753.34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170841.83</v>
          </cell>
          <cell r="D69">
            <v>234097.85</v>
          </cell>
          <cell r="E69">
            <v>149553.81</v>
          </cell>
          <cell r="F69">
            <v>283763.15000000002</v>
          </cell>
          <cell r="G69">
            <v>475194.98</v>
          </cell>
          <cell r="H69">
            <v>498349.29</v>
          </cell>
          <cell r="I69">
            <v>78665.25</v>
          </cell>
          <cell r="J69">
            <v>-102655.36</v>
          </cell>
          <cell r="K69">
            <v>-22842.86</v>
          </cell>
          <cell r="L69">
            <v>-211352.02</v>
          </cell>
          <cell r="M69">
            <v>-272941.34999999998</v>
          </cell>
          <cell r="N69">
            <v>31230.59</v>
          </cell>
          <cell r="O69">
            <v>293992.42</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4"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-725701.73</v>
          </cell>
          <cell r="D3">
            <v>-338476.71</v>
          </cell>
          <cell r="E3">
            <v>-639032.24</v>
          </cell>
          <cell r="F3">
            <v>-174851.58</v>
          </cell>
          <cell r="G3">
            <v>-725276.32</v>
          </cell>
          <cell r="H3">
            <v>-276527.42</v>
          </cell>
          <cell r="I3">
            <v>-697871.85</v>
          </cell>
          <cell r="J3">
            <v>-541324.63</v>
          </cell>
          <cell r="K3">
            <v>-3146.41</v>
          </cell>
          <cell r="L3">
            <v>-35478.129999999997</v>
          </cell>
          <cell r="M3">
            <v>-309657.98</v>
          </cell>
          <cell r="N3">
            <v>-877316.73</v>
          </cell>
          <cell r="O3">
            <v>-258015.5</v>
          </cell>
        </row>
        <row r="4">
          <cell r="A4" t="str">
            <v>Total Liabilities &amp; Equity</v>
          </cell>
          <cell r="C4">
            <v>33666775.490000002</v>
          </cell>
          <cell r="D4">
            <v>32090258.770000003</v>
          </cell>
          <cell r="E4">
            <v>32923686.940000001</v>
          </cell>
          <cell r="F4">
            <v>33638987.550000004</v>
          </cell>
          <cell r="G4">
            <v>27585098.280000001</v>
          </cell>
          <cell r="H4">
            <v>27473708.140000001</v>
          </cell>
          <cell r="I4">
            <v>27189899.129999999</v>
          </cell>
          <cell r="J4">
            <v>26935607.490000002</v>
          </cell>
          <cell r="K4">
            <v>26992991.099999998</v>
          </cell>
          <cell r="L4">
            <v>27107374.140000001</v>
          </cell>
          <cell r="M4">
            <v>27050139.600000001</v>
          </cell>
          <cell r="N4">
            <v>26343326.319999997</v>
          </cell>
          <cell r="O4">
            <v>26220695.120000001</v>
          </cell>
        </row>
        <row r="5">
          <cell r="A5" t="str">
            <v>Total Long Term Liabilities</v>
          </cell>
          <cell r="C5">
            <v>-21097.58</v>
          </cell>
          <cell r="D5">
            <v>-21097.58</v>
          </cell>
          <cell r="E5">
            <v>-20579.169999999998</v>
          </cell>
          <cell r="F5">
            <v>-20513.59</v>
          </cell>
          <cell r="G5">
            <v>-1.71</v>
          </cell>
          <cell r="H5">
            <v>-1.71</v>
          </cell>
          <cell r="I5">
            <v>-1.71</v>
          </cell>
          <cell r="J5">
            <v>-1.71</v>
          </cell>
          <cell r="K5">
            <v>-1.71</v>
          </cell>
          <cell r="L5">
            <v>-1.71</v>
          </cell>
          <cell r="M5">
            <v>-1.71</v>
          </cell>
          <cell r="N5">
            <v>-1.71</v>
          </cell>
          <cell r="O5">
            <v>-1.71</v>
          </cell>
        </row>
        <row r="6">
          <cell r="A6" t="str">
            <v>Total Equity</v>
          </cell>
          <cell r="C6">
            <v>33364188.210000001</v>
          </cell>
          <cell r="D6">
            <v>31721220.250000004</v>
          </cell>
          <cell r="E6">
            <v>32357696.580000002</v>
          </cell>
          <cell r="F6">
            <v>32904456.870000001</v>
          </cell>
          <cell r="G6">
            <v>26700997.34</v>
          </cell>
          <cell r="H6">
            <v>26405347.240000002</v>
          </cell>
          <cell r="I6">
            <v>25934213.199999999</v>
          </cell>
          <cell r="J6">
            <v>25999096.280000001</v>
          </cell>
          <cell r="K6">
            <v>25940091.109999999</v>
          </cell>
          <cell r="L6">
            <v>25939524.390000001</v>
          </cell>
          <cell r="M6">
            <v>25845659.350000001</v>
          </cell>
          <cell r="N6">
            <v>25096146.329999998</v>
          </cell>
          <cell r="O6">
            <v>24883205.620000001</v>
          </cell>
        </row>
        <row r="7">
          <cell r="A7" t="str">
            <v>Total Current Liabilities</v>
          </cell>
          <cell r="C7">
            <v>323684.86</v>
          </cell>
          <cell r="D7">
            <v>390136.1</v>
          </cell>
          <cell r="E7">
            <v>586569.53</v>
          </cell>
          <cell r="F7">
            <v>755044.27</v>
          </cell>
          <cell r="G7">
            <v>884102.65</v>
          </cell>
          <cell r="H7">
            <v>1068362.6100000001</v>
          </cell>
          <cell r="I7">
            <v>1255687.6399999999</v>
          </cell>
          <cell r="J7">
            <v>936512.92</v>
          </cell>
          <cell r="K7">
            <v>1052901.7</v>
          </cell>
          <cell r="L7">
            <v>1167851.46</v>
          </cell>
          <cell r="M7">
            <v>1204481.96</v>
          </cell>
          <cell r="N7">
            <v>1247181.7</v>
          </cell>
          <cell r="O7">
            <v>1337491.21</v>
          </cell>
        </row>
        <row r="8">
          <cell r="A8" t="str">
            <v>Total Assets</v>
          </cell>
          <cell r="C8">
            <v>28855457.460000001</v>
          </cell>
          <cell r="D8">
            <v>28600584.73</v>
          </cell>
          <cell r="E8">
            <v>28096265.77</v>
          </cell>
          <cell r="F8">
            <v>28117801.640000001</v>
          </cell>
          <cell r="G8">
            <v>27585098.799999997</v>
          </cell>
          <cell r="H8">
            <v>27473708.43</v>
          </cell>
          <cell r="I8">
            <v>27189899.02</v>
          </cell>
          <cell r="J8">
            <v>26935607.09</v>
          </cell>
          <cell r="K8">
            <v>26992991.199999999</v>
          </cell>
          <cell r="L8">
            <v>27107374.560000002</v>
          </cell>
          <cell r="M8">
            <v>27050140.199999999</v>
          </cell>
          <cell r="N8">
            <v>26343326.569999997</v>
          </cell>
          <cell r="O8">
            <v>26220695.810000002</v>
          </cell>
        </row>
        <row r="9">
          <cell r="A9" t="str">
            <v>Total Other Assets</v>
          </cell>
          <cell r="C9">
            <v>30134487.32</v>
          </cell>
          <cell r="D9">
            <v>29931890.460000001</v>
          </cell>
          <cell r="E9">
            <v>29748182.75</v>
          </cell>
          <cell r="F9">
            <v>29564475.039999999</v>
          </cell>
          <cell r="G9">
            <v>29380767.329999998</v>
          </cell>
          <cell r="H9">
            <v>29197059.620000001</v>
          </cell>
          <cell r="I9">
            <v>29013351.91</v>
          </cell>
          <cell r="J9">
            <v>28829644.199999999</v>
          </cell>
          <cell r="K9">
            <v>28767084.16</v>
          </cell>
          <cell r="L9">
            <v>28704524.120000001</v>
          </cell>
          <cell r="M9">
            <v>28641964.079999998</v>
          </cell>
          <cell r="N9">
            <v>28165656.749999996</v>
          </cell>
          <cell r="O9">
            <v>28103096.710000001</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-1279029.8600000001</v>
          </cell>
          <cell r="D11">
            <v>-1331305.73</v>
          </cell>
          <cell r="E11">
            <v>-1651916.98</v>
          </cell>
          <cell r="F11">
            <v>-1446673.4</v>
          </cell>
          <cell r="G11">
            <v>-1795668.53</v>
          </cell>
          <cell r="H11">
            <v>-1723351.19</v>
          </cell>
          <cell r="I11">
            <v>-1823452.89</v>
          </cell>
          <cell r="J11">
            <v>-1894037.11</v>
          </cell>
          <cell r="K11">
            <v>-1774092.96</v>
          </cell>
          <cell r="L11">
            <v>-1597149.56</v>
          </cell>
          <cell r="M11">
            <v>-1591823.88</v>
          </cell>
          <cell r="N11">
            <v>-1822330.18</v>
          </cell>
          <cell r="O11">
            <v>-1882400.9</v>
          </cell>
        </row>
        <row r="12">
          <cell r="A12" t="str">
            <v>Revenue</v>
          </cell>
          <cell r="C12">
            <v>-15133612.66</v>
          </cell>
          <cell r="D12">
            <v>-18055421.079999998</v>
          </cell>
          <cell r="E12">
            <v>-17779457.370000001</v>
          </cell>
          <cell r="F12">
            <v>-18685701.09</v>
          </cell>
          <cell r="G12">
            <v>-18846529.190000001</v>
          </cell>
          <cell r="H12">
            <v>-1862778.94</v>
          </cell>
          <cell r="I12">
            <v>-1841763.55</v>
          </cell>
          <cell r="J12">
            <v>-1312084.26</v>
          </cell>
          <cell r="K12">
            <v>-1425182.92</v>
          </cell>
          <cell r="L12">
            <v>-1656404.52</v>
          </cell>
          <cell r="M12">
            <v>-1730082.99</v>
          </cell>
          <cell r="N12">
            <v>-1983613.35</v>
          </cell>
          <cell r="O12">
            <v>-2006153.17</v>
          </cell>
        </row>
        <row r="13">
          <cell r="A13" t="str">
            <v>Total Cost of Goods Sold</v>
          </cell>
          <cell r="C13">
            <v>-14721292.24</v>
          </cell>
          <cell r="D13">
            <v>-18103145.210000001</v>
          </cell>
          <cell r="E13">
            <v>-17458846.120000001</v>
          </cell>
          <cell r="F13">
            <v>-18890944.670000002</v>
          </cell>
          <cell r="G13">
            <v>-18501606.760000002</v>
          </cell>
          <cell r="H13">
            <v>-1935096.28</v>
          </cell>
          <cell r="I13">
            <v>-1741661.85</v>
          </cell>
          <cell r="J13">
            <v>-1241500.04</v>
          </cell>
          <cell r="K13">
            <v>-1545127.07</v>
          </cell>
          <cell r="L13">
            <v>-1831280.92</v>
          </cell>
          <cell r="M13">
            <v>-1735408.67</v>
          </cell>
          <cell r="N13">
            <v>-1753451.55</v>
          </cell>
          <cell r="O13">
            <v>-1946254.7</v>
          </cell>
        </row>
        <row r="14">
          <cell r="A14" t="str">
            <v>Gross Profit</v>
          </cell>
          <cell r="C14">
            <v>-412320.42</v>
          </cell>
          <cell r="D14">
            <v>47724.130000002682</v>
          </cell>
          <cell r="E14">
            <v>-320611.25</v>
          </cell>
          <cell r="F14">
            <v>205243.58000000194</v>
          </cell>
          <cell r="G14">
            <v>-344922.43</v>
          </cell>
          <cell r="H14">
            <v>72317.340000000084</v>
          </cell>
          <cell r="I14">
            <v>-100101.7</v>
          </cell>
          <cell r="J14">
            <v>-70584.22</v>
          </cell>
          <cell r="K14">
            <v>119944.15</v>
          </cell>
          <cell r="L14">
            <v>174876.4</v>
          </cell>
          <cell r="M14">
            <v>5325.6799999999348</v>
          </cell>
          <cell r="N14">
            <v>-230161.8</v>
          </cell>
          <cell r="O14">
            <v>-59898.47</v>
          </cell>
        </row>
        <row r="15">
          <cell r="A15" t="str">
            <v>Total S, G &amp; A</v>
          </cell>
          <cell r="C15">
            <v>111507.1</v>
          </cell>
          <cell r="D15">
            <v>184806.39999999999</v>
          </cell>
          <cell r="E15">
            <v>137391.46</v>
          </cell>
          <cell r="F15">
            <v>196595.68</v>
          </cell>
          <cell r="G15">
            <v>196889.04</v>
          </cell>
          <cell r="H15">
            <v>165442.04999999999</v>
          </cell>
          <cell r="I15">
            <v>414413.98</v>
          </cell>
          <cell r="J15">
            <v>287032.7</v>
          </cell>
          <cell r="K15">
            <v>60530.52</v>
          </cell>
          <cell r="L15">
            <v>147794.49</v>
          </cell>
          <cell r="M15">
            <v>252530.71</v>
          </cell>
          <cell r="N15">
            <v>170847.6</v>
          </cell>
          <cell r="O15">
            <v>135556.99</v>
          </cell>
        </row>
        <row r="16">
          <cell r="A16" t="str">
            <v>Total Other (Income)/Loss</v>
          </cell>
          <cell r="C16">
            <v>-722.38</v>
          </cell>
          <cell r="D16">
            <v>-1202.42</v>
          </cell>
          <cell r="E16">
            <v>-2678.18</v>
          </cell>
          <cell r="F16">
            <v>-208.23</v>
          </cell>
          <cell r="G16">
            <v>-242.86</v>
          </cell>
          <cell r="H16">
            <v>-305</v>
          </cell>
          <cell r="I16">
            <v>-351.54</v>
          </cell>
          <cell r="J16">
            <v>0</v>
          </cell>
          <cell r="K16">
            <v>0</v>
          </cell>
          <cell r="L16">
            <v>0</v>
          </cell>
          <cell r="M16">
            <v>-107.09</v>
          </cell>
          <cell r="N16">
            <v>0</v>
          </cell>
          <cell r="O16">
            <v>0</v>
          </cell>
        </row>
        <row r="17">
          <cell r="A17" t="str">
            <v>EBITA</v>
          </cell>
          <cell r="C17">
            <v>-523105.14</v>
          </cell>
          <cell r="D17">
            <v>-135879.85</v>
          </cell>
          <cell r="E17">
            <v>-455324.53</v>
          </cell>
          <cell r="F17">
            <v>8856.1299999999992</v>
          </cell>
          <cell r="G17">
            <v>-541568.61</v>
          </cell>
          <cell r="H17">
            <v>-92819.71</v>
          </cell>
          <cell r="I17">
            <v>-514164.14</v>
          </cell>
          <cell r="J17">
            <v>-357616.92</v>
          </cell>
          <cell r="K17">
            <v>59413.63</v>
          </cell>
          <cell r="L17">
            <v>27081.91</v>
          </cell>
          <cell r="M17">
            <v>-247097.94</v>
          </cell>
          <cell r="N17">
            <v>-401009.4</v>
          </cell>
          <cell r="O17">
            <v>-195455.46</v>
          </cell>
        </row>
        <row r="18">
          <cell r="A18" t="str">
            <v>Depreciation Expense</v>
          </cell>
          <cell r="C18">
            <v>8418.5</v>
          </cell>
          <cell r="D18">
            <v>8611.7900000000009</v>
          </cell>
          <cell r="E18">
            <v>8179.22</v>
          </cell>
          <cell r="F18">
            <v>8179.28</v>
          </cell>
          <cell r="G18">
            <v>8179.24</v>
          </cell>
          <cell r="H18">
            <v>8179.24</v>
          </cell>
          <cell r="I18">
            <v>8179.28</v>
          </cell>
          <cell r="J18">
            <v>8179.29</v>
          </cell>
          <cell r="K18">
            <v>0</v>
          </cell>
          <cell r="L18">
            <v>0</v>
          </cell>
          <cell r="M18">
            <v>0</v>
          </cell>
          <cell r="N18">
            <v>0</v>
          </cell>
          <cell r="O18">
            <v>0</v>
          </cell>
        </row>
        <row r="19">
          <cell r="A19" t="str">
            <v>Intangible Amortization</v>
          </cell>
          <cell r="C19">
            <v>202596.59</v>
          </cell>
          <cell r="D19">
            <v>202596.86</v>
          </cell>
          <cell r="E19">
            <v>183707.71</v>
          </cell>
          <cell r="F19">
            <v>183707.71</v>
          </cell>
          <cell r="G19">
            <v>183707.71</v>
          </cell>
          <cell r="H19">
            <v>183707.71</v>
          </cell>
          <cell r="I19">
            <v>183707.71</v>
          </cell>
          <cell r="J19">
            <v>183707.71</v>
          </cell>
          <cell r="K19">
            <v>62560.04</v>
          </cell>
          <cell r="L19">
            <v>62560.04</v>
          </cell>
          <cell r="M19">
            <v>62560.04</v>
          </cell>
          <cell r="N19">
            <v>476307.33</v>
          </cell>
          <cell r="O19">
            <v>62560.04</v>
          </cell>
        </row>
        <row r="20">
          <cell r="A20" t="str">
            <v>Intangible Accum. Amortization</v>
          </cell>
          <cell r="C20">
            <v>-4164029.18</v>
          </cell>
          <cell r="D20">
            <v>-4366626.04</v>
          </cell>
          <cell r="E20">
            <v>-4550333.75</v>
          </cell>
          <cell r="F20">
            <v>-4734041.46</v>
          </cell>
          <cell r="G20">
            <v>-4917749.17</v>
          </cell>
          <cell r="H20">
            <v>-5101456.88</v>
          </cell>
          <cell r="I20">
            <v>-5285164.59</v>
          </cell>
          <cell r="J20">
            <v>-5468872.2999999998</v>
          </cell>
          <cell r="K20">
            <v>-5531432.3399999999</v>
          </cell>
          <cell r="L20">
            <v>-5593992.3799999999</v>
          </cell>
          <cell r="M20">
            <v>-5656552.4199999999</v>
          </cell>
          <cell r="N20">
            <v>-5683899.9100000001</v>
          </cell>
          <cell r="O20">
            <v>-5746459.9000000004</v>
          </cell>
        </row>
        <row r="21">
          <cell r="A21" t="str">
            <v>LT Equipment Expense</v>
          </cell>
          <cell r="C21">
            <v>0</v>
          </cell>
          <cell r="D21">
            <v>0</v>
          </cell>
          <cell r="E21">
            <v>0</v>
          </cell>
          <cell r="F21">
            <v>0</v>
          </cell>
          <cell r="G21">
            <v>0</v>
          </cell>
          <cell r="H21">
            <v>0</v>
          </cell>
          <cell r="I21">
            <v>0</v>
          </cell>
          <cell r="J21">
            <v>0</v>
          </cell>
          <cell r="K21">
            <v>0</v>
          </cell>
          <cell r="L21">
            <v>0</v>
          </cell>
          <cell r="M21">
            <v>0</v>
          </cell>
          <cell r="N21">
            <v>0</v>
          </cell>
          <cell r="O21">
            <v>0</v>
          </cell>
        </row>
        <row r="22">
          <cell r="A22" t="str">
            <v>Real Estate Expense</v>
          </cell>
          <cell r="C22">
            <v>0</v>
          </cell>
          <cell r="D22">
            <v>2156</v>
          </cell>
          <cell r="E22">
            <v>590.6</v>
          </cell>
          <cell r="F22">
            <v>3543.25</v>
          </cell>
          <cell r="G22">
            <v>3524.01</v>
          </cell>
          <cell r="H22">
            <v>4875.67</v>
          </cell>
          <cell r="I22">
            <v>3472.95</v>
          </cell>
          <cell r="J22">
            <v>3352.06</v>
          </cell>
          <cell r="K22">
            <v>3586.48</v>
          </cell>
          <cell r="L22">
            <v>2915.27</v>
          </cell>
          <cell r="M22">
            <v>3993.27</v>
          </cell>
          <cell r="N22">
            <v>3586.53</v>
          </cell>
          <cell r="O22">
            <v>3047.53</v>
          </cell>
        </row>
        <row r="23">
          <cell r="A23" t="str">
            <v>Interest Expense</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Depreciation &amp; Amortization</v>
          </cell>
          <cell r="C24">
            <v>211015.09</v>
          </cell>
          <cell r="D24">
            <v>211208.65</v>
          </cell>
          <cell r="E24">
            <v>191886.93</v>
          </cell>
          <cell r="F24">
            <v>191886.99</v>
          </cell>
          <cell r="G24">
            <v>191886.95</v>
          </cell>
          <cell r="H24">
            <v>191886.95</v>
          </cell>
          <cell r="I24">
            <v>191886.99</v>
          </cell>
          <cell r="J24">
            <v>191887</v>
          </cell>
          <cell r="K24">
            <v>62560.04</v>
          </cell>
          <cell r="L24">
            <v>62560.04</v>
          </cell>
          <cell r="M24">
            <v>62560.04</v>
          </cell>
          <cell r="N24">
            <v>476307.33</v>
          </cell>
          <cell r="O24">
            <v>62560.04</v>
          </cell>
        </row>
        <row r="25">
          <cell r="A25" t="str">
            <v>Change in Receivables</v>
          </cell>
          <cell r="C25">
            <v>25000</v>
          </cell>
          <cell r="D25">
            <v>100000</v>
          </cell>
          <cell r="E25">
            <v>0</v>
          </cell>
          <cell r="F25">
            <v>0</v>
          </cell>
          <cell r="G25">
            <v>0</v>
          </cell>
          <cell r="H25">
            <v>0</v>
          </cell>
          <cell r="I25">
            <v>0</v>
          </cell>
          <cell r="J25">
            <v>0</v>
          </cell>
          <cell r="K25">
            <v>0</v>
          </cell>
          <cell r="L25">
            <v>0</v>
          </cell>
          <cell r="M25">
            <v>0</v>
          </cell>
          <cell r="N25">
            <v>0</v>
          </cell>
          <cell r="O25">
            <v>0</v>
          </cell>
        </row>
        <row r="26">
          <cell r="A26" t="str">
            <v>Change in Inventory</v>
          </cell>
          <cell r="C26">
            <v>412320.42</v>
          </cell>
          <cell r="D26">
            <v>-47724.13</v>
          </cell>
          <cell r="E26">
            <v>320611.25</v>
          </cell>
          <cell r="F26">
            <v>-205243.58</v>
          </cell>
          <cell r="G26">
            <v>344922.43</v>
          </cell>
          <cell r="H26">
            <v>-72317.34</v>
          </cell>
          <cell r="I26">
            <v>100101.7</v>
          </cell>
          <cell r="J26">
            <v>70584.22</v>
          </cell>
          <cell r="K26">
            <v>-119944.15</v>
          </cell>
          <cell r="L26">
            <v>-174876.4</v>
          </cell>
          <cell r="M26">
            <v>-5325.68</v>
          </cell>
          <cell r="N26">
            <v>230161.8</v>
          </cell>
          <cell r="O26">
            <v>59898.47</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0</v>
          </cell>
          <cell r="E28">
            <v>0</v>
          </cell>
          <cell r="F28">
            <v>0</v>
          </cell>
          <cell r="G28">
            <v>4072.7</v>
          </cell>
          <cell r="H28">
            <v>0</v>
          </cell>
          <cell r="I28">
            <v>0</v>
          </cell>
          <cell r="J28">
            <v>0</v>
          </cell>
          <cell r="K28">
            <v>0</v>
          </cell>
          <cell r="L28">
            <v>-2067</v>
          </cell>
          <cell r="M28">
            <v>0</v>
          </cell>
          <cell r="N28">
            <v>344.5</v>
          </cell>
          <cell r="O28">
            <v>172.25</v>
          </cell>
        </row>
        <row r="29">
          <cell r="A29" t="str">
            <v>Change in Excess billings over costs</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Change in Accrued Liabilities</v>
          </cell>
          <cell r="C30">
            <v>22588.35</v>
          </cell>
          <cell r="D30">
            <v>66451.240000000005</v>
          </cell>
          <cell r="E30">
            <v>196433.43</v>
          </cell>
          <cell r="F30">
            <v>168474.74</v>
          </cell>
          <cell r="G30">
            <v>113726.89</v>
          </cell>
          <cell r="H30">
            <v>184259.96</v>
          </cell>
          <cell r="I30">
            <v>187325.03</v>
          </cell>
          <cell r="J30">
            <v>-319174.71999999997</v>
          </cell>
          <cell r="K30">
            <v>116388.78</v>
          </cell>
          <cell r="L30">
            <v>114949.75999999999</v>
          </cell>
          <cell r="M30">
            <v>36630.5</v>
          </cell>
          <cell r="N30">
            <v>42699.74</v>
          </cell>
          <cell r="O30">
            <v>90309.51</v>
          </cell>
        </row>
        <row r="31">
          <cell r="A31" t="str">
            <v>Change in Net cash provided by Operating actvities</v>
          </cell>
          <cell r="C31">
            <v>-54777.87</v>
          </cell>
          <cell r="D31">
            <v>-8540.9500000000007</v>
          </cell>
          <cell r="E31">
            <v>69899.37</v>
          </cell>
          <cell r="F31">
            <v>-19733.43</v>
          </cell>
          <cell r="G31">
            <v>-55335.86</v>
          </cell>
          <cell r="H31">
            <v>27302.15</v>
          </cell>
          <cell r="I31">
            <v>-218558.13</v>
          </cell>
          <cell r="J31">
            <v>-598028.13</v>
          </cell>
          <cell r="K31">
            <v>55858.26</v>
          </cell>
          <cell r="L31">
            <v>-34911.730000000003</v>
          </cell>
          <cell r="M31">
            <v>-215793.12</v>
          </cell>
          <cell r="N31">
            <v>-127803.36</v>
          </cell>
          <cell r="O31">
            <v>-45075.23</v>
          </cell>
        </row>
        <row r="32">
          <cell r="A32" t="str">
            <v>Change in Purchase of PP&amp;E and Intangibles</v>
          </cell>
          <cell r="C32">
            <v>-8418.5</v>
          </cell>
          <cell r="D32">
            <v>-8611.7900000000009</v>
          </cell>
          <cell r="E32">
            <v>-8179.22</v>
          </cell>
          <cell r="F32">
            <v>-8179.28</v>
          </cell>
          <cell r="G32">
            <v>-8179.24</v>
          </cell>
          <cell r="H32">
            <v>-8179.24</v>
          </cell>
          <cell r="I32">
            <v>-8179.28</v>
          </cell>
          <cell r="J32">
            <v>-8179.29</v>
          </cell>
          <cell r="K32">
            <v>0</v>
          </cell>
          <cell r="L32">
            <v>0</v>
          </cell>
          <cell r="M32">
            <v>0</v>
          </cell>
          <cell r="N32">
            <v>0</v>
          </cell>
          <cell r="O32">
            <v>0</v>
          </cell>
        </row>
        <row r="33">
          <cell r="A33" t="str">
            <v>Change in Net cash provided by investing activities</v>
          </cell>
          <cell r="C33">
            <v>-8418.5</v>
          </cell>
          <cell r="D33">
            <v>-8611.7900000000009</v>
          </cell>
          <cell r="E33">
            <v>-8179.22</v>
          </cell>
          <cell r="F33">
            <v>-8179.28</v>
          </cell>
          <cell r="G33">
            <v>-8179.24</v>
          </cell>
          <cell r="H33">
            <v>-8179.24</v>
          </cell>
          <cell r="I33">
            <v>-8179.28</v>
          </cell>
          <cell r="J33">
            <v>-8179.29</v>
          </cell>
          <cell r="K33">
            <v>0</v>
          </cell>
          <cell r="L33">
            <v>0</v>
          </cell>
          <cell r="M33">
            <v>0</v>
          </cell>
          <cell r="N33">
            <v>0</v>
          </cell>
          <cell r="O33">
            <v>0</v>
          </cell>
        </row>
        <row r="34">
          <cell r="A34" t="str">
            <v>Change in Net borrowings/(payments) on debt</v>
          </cell>
          <cell r="C34">
            <v>-40575.980000000003</v>
          </cell>
          <cell r="D34">
            <v>0</v>
          </cell>
          <cell r="E34">
            <v>518.41</v>
          </cell>
          <cell r="F34">
            <v>65.58</v>
          </cell>
          <cell r="G34">
            <v>20511.88</v>
          </cell>
          <cell r="H34">
            <v>0</v>
          </cell>
          <cell r="I34">
            <v>0</v>
          </cell>
          <cell r="J34">
            <v>0</v>
          </cell>
          <cell r="K34">
            <v>0</v>
          </cell>
          <cell r="L34">
            <v>0</v>
          </cell>
          <cell r="M34">
            <v>0</v>
          </cell>
          <cell r="N34">
            <v>0</v>
          </cell>
          <cell r="O34">
            <v>0</v>
          </cell>
        </row>
        <row r="35">
          <cell r="A35" t="str">
            <v>Change in Distributions</v>
          </cell>
          <cell r="C35">
            <v>4915090.71</v>
          </cell>
          <cell r="D35">
            <v>-1304491.25</v>
          </cell>
          <cell r="E35">
            <v>1275508.57</v>
          </cell>
          <cell r="F35">
            <v>721611.87</v>
          </cell>
          <cell r="G35">
            <v>-5478183.21</v>
          </cell>
          <cell r="H35">
            <v>-19122.68</v>
          </cell>
          <cell r="I35">
            <v>226737.81</v>
          </cell>
          <cell r="J35">
            <v>606207.71</v>
          </cell>
          <cell r="K35">
            <v>-55858.76</v>
          </cell>
          <cell r="L35">
            <v>34911.410000000003</v>
          </cell>
          <cell r="M35">
            <v>215792.94</v>
          </cell>
          <cell r="N35">
            <v>127803.71</v>
          </cell>
          <cell r="O35">
            <v>45074.79</v>
          </cell>
        </row>
        <row r="36">
          <cell r="A36" t="str">
            <v>Change in Net cash used in financing activitity</v>
          </cell>
          <cell r="C36">
            <v>4874514.7300000004</v>
          </cell>
          <cell r="D36">
            <v>-1304491.25</v>
          </cell>
          <cell r="E36">
            <v>1276026.98</v>
          </cell>
          <cell r="F36">
            <v>721677.45</v>
          </cell>
          <cell r="G36">
            <v>-5457671.3300000001</v>
          </cell>
          <cell r="H36">
            <v>-19122.68</v>
          </cell>
          <cell r="I36">
            <v>226737.81</v>
          </cell>
          <cell r="J36">
            <v>606207.71</v>
          </cell>
          <cell r="K36">
            <v>-55858.76</v>
          </cell>
          <cell r="L36">
            <v>34911.410000000003</v>
          </cell>
          <cell r="M36">
            <v>215792.94</v>
          </cell>
          <cell r="N36">
            <v>127803.71</v>
          </cell>
          <cell r="O36">
            <v>45074.79</v>
          </cell>
        </row>
        <row r="37">
          <cell r="A37" t="str">
            <v>Net increase in cash</v>
          </cell>
          <cell r="C37">
            <v>4811318.3600000003</v>
          </cell>
          <cell r="D37">
            <v>-1321643.99</v>
          </cell>
          <cell r="E37">
            <v>1337747.1299999999</v>
          </cell>
          <cell r="F37">
            <v>693764.74</v>
          </cell>
          <cell r="G37">
            <v>-5521186.4299999997</v>
          </cell>
          <cell r="H37">
            <v>0.23</v>
          </cell>
          <cell r="I37">
            <v>0.4</v>
          </cell>
          <cell r="J37">
            <v>0.28999999999999998</v>
          </cell>
          <cell r="K37">
            <v>-0.5</v>
          </cell>
          <cell r="L37">
            <v>-0.32</v>
          </cell>
          <cell r="M37">
            <v>-0.18</v>
          </cell>
          <cell r="N37">
            <v>0.35</v>
          </cell>
          <cell r="O37">
            <v>-0.44</v>
          </cell>
        </row>
        <row r="38">
          <cell r="A38" t="str">
            <v>Cash, beginning of period</v>
          </cell>
          <cell r="C38">
            <v>0</v>
          </cell>
          <cell r="D38">
            <v>0</v>
          </cell>
          <cell r="E38">
            <v>0</v>
          </cell>
          <cell r="F38">
            <v>0</v>
          </cell>
          <cell r="G38">
            <v>0</v>
          </cell>
          <cell r="H38">
            <v>0</v>
          </cell>
          <cell r="I38">
            <v>0</v>
          </cell>
          <cell r="J38">
            <v>0</v>
          </cell>
          <cell r="K38">
            <v>0</v>
          </cell>
          <cell r="L38">
            <v>0</v>
          </cell>
          <cell r="M38">
            <v>0</v>
          </cell>
          <cell r="N38">
            <v>0</v>
          </cell>
          <cell r="O38">
            <v>0</v>
          </cell>
        </row>
        <row r="39">
          <cell r="A39" t="str">
            <v>Cash, end of period</v>
          </cell>
          <cell r="C39">
            <v>4811318.3600000003</v>
          </cell>
          <cell r="D39">
            <v>-1321643.99</v>
          </cell>
          <cell r="E39">
            <v>1337747.1299999999</v>
          </cell>
          <cell r="F39">
            <v>693764.74</v>
          </cell>
          <cell r="G39">
            <v>-5521186.4299999997</v>
          </cell>
          <cell r="H39">
            <v>0.23</v>
          </cell>
          <cell r="I39">
            <v>0.4</v>
          </cell>
          <cell r="J39">
            <v>0.28999999999999998</v>
          </cell>
          <cell r="K39">
            <v>-0.5</v>
          </cell>
          <cell r="L39">
            <v>-0.32</v>
          </cell>
          <cell r="M39">
            <v>-0.18</v>
          </cell>
          <cell r="N39">
            <v>0.35</v>
          </cell>
          <cell r="O39">
            <v>-0.44</v>
          </cell>
        </row>
        <row r="40">
          <cell r="A40" t="str">
            <v>Change in Accounts Payable</v>
          </cell>
          <cell r="C40">
            <v>0</v>
          </cell>
          <cell r="D40">
            <v>0</v>
          </cell>
          <cell r="E40">
            <v>0</v>
          </cell>
          <cell r="F40">
            <v>0</v>
          </cell>
          <cell r="G40">
            <v>15331.49</v>
          </cell>
          <cell r="H40">
            <v>0</v>
          </cell>
          <cell r="I40">
            <v>0</v>
          </cell>
          <cell r="J40">
            <v>0</v>
          </cell>
          <cell r="K40">
            <v>0</v>
          </cell>
          <cell r="L40">
            <v>0</v>
          </cell>
          <cell r="M40">
            <v>0</v>
          </cell>
          <cell r="N40">
            <v>0</v>
          </cell>
          <cell r="O40">
            <v>0</v>
          </cell>
        </row>
        <row r="41">
          <cell r="A41" t="str">
            <v>Cash Per balance sheet</v>
          </cell>
          <cell r="C41">
            <v>0</v>
          </cell>
          <cell r="D41">
            <v>0</v>
          </cell>
          <cell r="E41">
            <v>0</v>
          </cell>
          <cell r="F41">
            <v>0</v>
          </cell>
          <cell r="G41">
            <v>0</v>
          </cell>
          <cell r="H41">
            <v>0</v>
          </cell>
          <cell r="I41">
            <v>0</v>
          </cell>
          <cell r="J41">
            <v>0</v>
          </cell>
          <cell r="K41">
            <v>0</v>
          </cell>
          <cell r="L41">
            <v>0</v>
          </cell>
          <cell r="M41">
            <v>0</v>
          </cell>
          <cell r="N41">
            <v>0</v>
          </cell>
          <cell r="O41">
            <v>0</v>
          </cell>
        </row>
        <row r="42">
          <cell r="A42" t="str">
            <v>Accrued Liabilities</v>
          </cell>
          <cell r="C42">
            <v>339016.35</v>
          </cell>
          <cell r="D42">
            <v>405467.59</v>
          </cell>
          <cell r="E42">
            <v>601901.02</v>
          </cell>
          <cell r="F42">
            <v>770375.76</v>
          </cell>
          <cell r="G42">
            <v>884102.65</v>
          </cell>
          <cell r="H42">
            <v>1068362.6100000001</v>
          </cell>
          <cell r="I42">
            <v>1255687.6399999999</v>
          </cell>
          <cell r="J42">
            <v>936512.92</v>
          </cell>
          <cell r="K42">
            <v>1052901.7</v>
          </cell>
          <cell r="L42">
            <v>1167851.46</v>
          </cell>
          <cell r="M42">
            <v>1204481.96</v>
          </cell>
          <cell r="N42">
            <v>1247181.7</v>
          </cell>
          <cell r="O42">
            <v>1337491.21</v>
          </cell>
        </row>
        <row r="43">
          <cell r="A43" t="str">
            <v>Difference</v>
          </cell>
          <cell r="C43">
            <v>4811318.3600000003</v>
          </cell>
          <cell r="D43">
            <v>-1321643.99</v>
          </cell>
          <cell r="E43">
            <v>1337747.1299999999</v>
          </cell>
          <cell r="F43">
            <v>693764.74</v>
          </cell>
          <cell r="G43">
            <v>-5521186.4299999997</v>
          </cell>
          <cell r="H43">
            <v>0.23</v>
          </cell>
          <cell r="I43">
            <v>0.4</v>
          </cell>
          <cell r="J43">
            <v>0.28999999999999998</v>
          </cell>
          <cell r="K43">
            <v>-0.5</v>
          </cell>
          <cell r="L43">
            <v>-0.32</v>
          </cell>
          <cell r="M43">
            <v>-0.18</v>
          </cell>
          <cell r="N43">
            <v>0.35</v>
          </cell>
          <cell r="O43">
            <v>-0.44</v>
          </cell>
        </row>
        <row r="44">
          <cell r="A44" t="str">
            <v>Work in process</v>
          </cell>
          <cell r="C44" t="str">
            <v>0</v>
          </cell>
          <cell r="D44" t="str">
            <v>0</v>
          </cell>
          <cell r="E44" t="str">
            <v>0</v>
          </cell>
          <cell r="F44" t="str">
            <v>0</v>
          </cell>
          <cell r="G44" t="str">
            <v>0</v>
          </cell>
          <cell r="H44" t="str">
            <v>0</v>
          </cell>
          <cell r="I44" t="str">
            <v>0</v>
          </cell>
          <cell r="J44" t="str">
            <v>0</v>
          </cell>
          <cell r="K44">
            <v>0</v>
          </cell>
          <cell r="L44">
            <v>0</v>
          </cell>
          <cell r="M44">
            <v>0</v>
          </cell>
          <cell r="N44">
            <v>0</v>
          </cell>
          <cell r="O44">
            <v>0</v>
          </cell>
        </row>
        <row r="45">
          <cell r="A45" t="str">
            <v>Prepaid expenses</v>
          </cell>
          <cell r="C45">
            <v>4072.3</v>
          </cell>
          <cell r="D45">
            <v>4072.3</v>
          </cell>
          <cell r="E45">
            <v>4072.3</v>
          </cell>
          <cell r="F45">
            <v>4072.3</v>
          </cell>
          <cell r="G45">
            <v>-0.4</v>
          </cell>
          <cell r="H45">
            <v>-0.4</v>
          </cell>
          <cell r="I45">
            <v>-0.4</v>
          </cell>
          <cell r="J45">
            <v>-0.4</v>
          </cell>
          <cell r="K45">
            <v>-0.4</v>
          </cell>
          <cell r="L45">
            <v>2066.6</v>
          </cell>
          <cell r="M45">
            <v>2066.6</v>
          </cell>
          <cell r="N45">
            <v>1722.1</v>
          </cell>
          <cell r="O45">
            <v>1549.85</v>
          </cell>
        </row>
        <row r="46">
          <cell r="A46" t="str">
            <v>Other current assets</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Notes receivable</v>
          </cell>
          <cell r="C47">
            <v>100000</v>
          </cell>
          <cell r="D47">
            <v>0</v>
          </cell>
          <cell r="E47">
            <v>0</v>
          </cell>
          <cell r="F47">
            <v>0</v>
          </cell>
          <cell r="G47">
            <v>0</v>
          </cell>
          <cell r="H47">
            <v>0</v>
          </cell>
          <cell r="I47">
            <v>0</v>
          </cell>
          <cell r="J47">
            <v>0</v>
          </cell>
          <cell r="K47">
            <v>0</v>
          </cell>
          <cell r="L47">
            <v>0</v>
          </cell>
          <cell r="M47">
            <v>0</v>
          </cell>
          <cell r="N47">
            <v>0</v>
          </cell>
          <cell r="O47">
            <v>0</v>
          </cell>
        </row>
        <row r="48">
          <cell r="A48" t="str">
            <v>Inventory</v>
          </cell>
          <cell r="C48">
            <v>-1383102.16</v>
          </cell>
          <cell r="D48">
            <v>-1335378.03</v>
          </cell>
          <cell r="E48">
            <v>-1655989.28</v>
          </cell>
          <cell r="F48">
            <v>-1450745.7</v>
          </cell>
          <cell r="G48">
            <v>-1795668.13</v>
          </cell>
          <cell r="H48">
            <v>-1723350.79</v>
          </cell>
          <cell r="I48">
            <v>-1823452.49</v>
          </cell>
          <cell r="J48">
            <v>-1894036.71</v>
          </cell>
          <cell r="K48">
            <v>-1774092.56</v>
          </cell>
          <cell r="L48">
            <v>-1599216.16</v>
          </cell>
          <cell r="M48">
            <v>-1593890.48</v>
          </cell>
          <cell r="N48">
            <v>-1824052.28</v>
          </cell>
          <cell r="O48">
            <v>-1883950.75</v>
          </cell>
        </row>
        <row r="49">
          <cell r="A49" t="str">
            <v>Cash</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Accounts Receivable, net</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Land and building improvements</v>
          </cell>
          <cell r="C53" t="str">
            <v>0</v>
          </cell>
          <cell r="D53" t="str">
            <v>0</v>
          </cell>
          <cell r="E53" t="str">
            <v>0</v>
          </cell>
          <cell r="F53" t="str">
            <v>0</v>
          </cell>
          <cell r="G53" t="str">
            <v>0</v>
          </cell>
          <cell r="H53" t="str">
            <v>0</v>
          </cell>
          <cell r="I53" t="str">
            <v>0</v>
          </cell>
          <cell r="J53" t="str">
            <v>0</v>
          </cell>
          <cell r="K53">
            <v>0</v>
          </cell>
          <cell r="L53">
            <v>0</v>
          </cell>
          <cell r="M53">
            <v>0</v>
          </cell>
          <cell r="N53">
            <v>0</v>
          </cell>
          <cell r="O53">
            <v>0</v>
          </cell>
        </row>
        <row r="54">
          <cell r="A54" t="str">
            <v>Accumulated Depreciation</v>
          </cell>
          <cell r="C54" t="str">
            <v>0</v>
          </cell>
          <cell r="D54" t="str">
            <v>0</v>
          </cell>
          <cell r="E54" t="str">
            <v>0</v>
          </cell>
          <cell r="F54" t="str">
            <v>0</v>
          </cell>
          <cell r="G54" t="str">
            <v>0</v>
          </cell>
          <cell r="H54" t="str">
            <v>0</v>
          </cell>
          <cell r="I54" t="str">
            <v>0</v>
          </cell>
          <cell r="J54" t="str">
            <v>0</v>
          </cell>
          <cell r="K54">
            <v>0</v>
          </cell>
          <cell r="L54">
            <v>0</v>
          </cell>
          <cell r="M54">
            <v>0</v>
          </cell>
          <cell r="N54">
            <v>0</v>
          </cell>
          <cell r="O54">
            <v>0</v>
          </cell>
        </row>
        <row r="55">
          <cell r="A55" t="str">
            <v>Other long term assets</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Goodwill and intangibles, net</v>
          </cell>
          <cell r="C56">
            <v>34298516.5</v>
          </cell>
          <cell r="D56">
            <v>34298516.5</v>
          </cell>
          <cell r="E56">
            <v>34298516.5</v>
          </cell>
          <cell r="F56">
            <v>34298516.5</v>
          </cell>
          <cell r="G56">
            <v>34298516.5</v>
          </cell>
          <cell r="H56">
            <v>34298516.5</v>
          </cell>
          <cell r="I56">
            <v>34298516.5</v>
          </cell>
          <cell r="J56">
            <v>34298516.5</v>
          </cell>
          <cell r="K56">
            <v>34298516.5</v>
          </cell>
          <cell r="L56">
            <v>34298516.5</v>
          </cell>
          <cell r="M56">
            <v>34298516.5</v>
          </cell>
          <cell r="N56">
            <v>33849556.659999996</v>
          </cell>
          <cell r="O56">
            <v>33849556.609999999</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t="str">
            <v>0</v>
          </cell>
          <cell r="D58" t="str">
            <v>0</v>
          </cell>
          <cell r="E58" t="str">
            <v>0</v>
          </cell>
          <cell r="F58" t="str">
            <v>0</v>
          </cell>
          <cell r="G58" t="str">
            <v>0</v>
          </cell>
          <cell r="H58" t="str">
            <v>0</v>
          </cell>
          <cell r="I58" t="str">
            <v>0</v>
          </cell>
          <cell r="J58" t="str">
            <v>0</v>
          </cell>
          <cell r="K58">
            <v>0</v>
          </cell>
          <cell r="L58">
            <v>0</v>
          </cell>
          <cell r="M58">
            <v>0</v>
          </cell>
          <cell r="N58">
            <v>0</v>
          </cell>
          <cell r="O58">
            <v>0</v>
          </cell>
        </row>
        <row r="59">
          <cell r="A59" t="str">
            <v>Accounts payable</v>
          </cell>
          <cell r="C59">
            <v>-15331.49</v>
          </cell>
          <cell r="D59">
            <v>-15331.49</v>
          </cell>
          <cell r="E59">
            <v>-15331.49</v>
          </cell>
          <cell r="F59">
            <v>-15331.49</v>
          </cell>
          <cell r="G59">
            <v>0</v>
          </cell>
          <cell r="H59">
            <v>0</v>
          </cell>
          <cell r="I59">
            <v>0</v>
          </cell>
          <cell r="J59">
            <v>0</v>
          </cell>
          <cell r="K59">
            <v>0</v>
          </cell>
          <cell r="L59">
            <v>0</v>
          </cell>
          <cell r="M59">
            <v>0</v>
          </cell>
          <cell r="N59">
            <v>0</v>
          </cell>
          <cell r="O59">
            <v>0</v>
          </cell>
        </row>
        <row r="60">
          <cell r="A60" t="str">
            <v>Change in Other Assets</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Other L.T. liabilities</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long term debt - other</v>
          </cell>
          <cell r="C62" t="str">
            <v>0</v>
          </cell>
          <cell r="D62" t="str">
            <v>0</v>
          </cell>
          <cell r="E62" t="str">
            <v>0</v>
          </cell>
          <cell r="F62" t="str">
            <v>0</v>
          </cell>
          <cell r="G62" t="str">
            <v>0</v>
          </cell>
          <cell r="H62" t="str">
            <v>0</v>
          </cell>
          <cell r="I62" t="str">
            <v>0</v>
          </cell>
          <cell r="J62" t="str">
            <v>0</v>
          </cell>
          <cell r="K62">
            <v>0</v>
          </cell>
          <cell r="L62">
            <v>0</v>
          </cell>
          <cell r="M62">
            <v>0</v>
          </cell>
          <cell r="N62">
            <v>0</v>
          </cell>
          <cell r="O62">
            <v>0</v>
          </cell>
        </row>
        <row r="63">
          <cell r="A63" t="str">
            <v>Long term debt - BMHC</v>
          </cell>
          <cell r="C63" t="str">
            <v>0</v>
          </cell>
          <cell r="D63" t="str">
            <v>0</v>
          </cell>
          <cell r="E63" t="str">
            <v>0</v>
          </cell>
          <cell r="F63" t="str">
            <v>0</v>
          </cell>
          <cell r="G63" t="str">
            <v>0</v>
          </cell>
          <cell r="H63" t="str">
            <v>0</v>
          </cell>
          <cell r="I63" t="str">
            <v>0</v>
          </cell>
          <cell r="J63" t="str">
            <v>0</v>
          </cell>
          <cell r="K63">
            <v>0</v>
          </cell>
          <cell r="L63">
            <v>0</v>
          </cell>
          <cell r="M63">
            <v>0</v>
          </cell>
          <cell r="N63">
            <v>0</v>
          </cell>
          <cell r="O63">
            <v>0</v>
          </cell>
        </row>
        <row r="64">
          <cell r="A64" t="str">
            <v>Intercompany debt</v>
          </cell>
          <cell r="C64">
            <v>-21097.58</v>
          </cell>
          <cell r="D64">
            <v>-21097.58</v>
          </cell>
          <cell r="E64">
            <v>-20579.169999999998</v>
          </cell>
          <cell r="F64">
            <v>-20513.59</v>
          </cell>
          <cell r="G64">
            <v>-1.71</v>
          </cell>
          <cell r="H64">
            <v>-1.71</v>
          </cell>
          <cell r="I64">
            <v>-1.71</v>
          </cell>
          <cell r="J64">
            <v>-1.71</v>
          </cell>
          <cell r="K64">
            <v>-1.71</v>
          </cell>
          <cell r="L64">
            <v>-1.71</v>
          </cell>
          <cell r="M64">
            <v>-1.71</v>
          </cell>
          <cell r="N64">
            <v>-1.71</v>
          </cell>
          <cell r="O64">
            <v>-1.71</v>
          </cell>
        </row>
        <row r="65">
          <cell r="A65" t="str">
            <v>Retained Earnings</v>
          </cell>
          <cell r="C65">
            <v>35491247.950000003</v>
          </cell>
          <cell r="D65">
            <v>34186756.700000003</v>
          </cell>
          <cell r="E65">
            <v>35462265.270000003</v>
          </cell>
          <cell r="F65">
            <v>36183877.140000001</v>
          </cell>
          <cell r="G65">
            <v>30705693.93</v>
          </cell>
          <cell r="H65">
            <v>30686571.25</v>
          </cell>
          <cell r="I65">
            <v>30913309.059999999</v>
          </cell>
          <cell r="J65">
            <v>31519516.77</v>
          </cell>
          <cell r="K65">
            <v>25943237.52</v>
          </cell>
          <cell r="L65">
            <v>25978148.93</v>
          </cell>
          <cell r="M65">
            <v>26193941.870000001</v>
          </cell>
          <cell r="N65">
            <v>26321745.579999998</v>
          </cell>
          <cell r="O65">
            <v>26366820.370000001</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-2127059.7400000002</v>
          </cell>
          <cell r="D69">
            <v>-2465536.4500000002</v>
          </cell>
          <cell r="E69">
            <v>-3104568.69</v>
          </cell>
          <cell r="F69">
            <v>-3279420.27</v>
          </cell>
          <cell r="G69">
            <v>-4004696.59</v>
          </cell>
          <cell r="H69">
            <v>-4281224.01</v>
          </cell>
          <cell r="I69">
            <v>-4979095.8600000003</v>
          </cell>
          <cell r="J69">
            <v>-5520420.4900000002</v>
          </cell>
          <cell r="K69">
            <v>-3146.41</v>
          </cell>
          <cell r="L69">
            <v>-38624.54</v>
          </cell>
          <cell r="M69">
            <v>-348282.52</v>
          </cell>
          <cell r="N69">
            <v>-1225599.25</v>
          </cell>
          <cell r="O69">
            <v>-1483614.75</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5"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244737.89</v>
          </cell>
          <cell r="D3">
            <v>495725.34</v>
          </cell>
          <cell r="E3">
            <v>350718.68</v>
          </cell>
          <cell r="F3">
            <v>287240.09000000003</v>
          </cell>
          <cell r="G3">
            <v>116247.17</v>
          </cell>
          <cell r="H3">
            <v>508383.86</v>
          </cell>
          <cell r="I3">
            <v>158915.26</v>
          </cell>
          <cell r="J3">
            <v>516336.44</v>
          </cell>
          <cell r="K3">
            <v>426739.48</v>
          </cell>
          <cell r="L3">
            <v>499919.01</v>
          </cell>
          <cell r="M3">
            <v>462694.23</v>
          </cell>
          <cell r="N3">
            <v>352472.78</v>
          </cell>
          <cell r="O3">
            <v>623213.30000000005</v>
          </cell>
        </row>
        <row r="4">
          <cell r="A4" t="str">
            <v>Total Liabilities &amp; Equity</v>
          </cell>
          <cell r="C4">
            <v>9397943.6400000006</v>
          </cell>
          <cell r="D4">
            <v>9402969.9199999999</v>
          </cell>
          <cell r="E4">
            <v>9468705.8899999987</v>
          </cell>
          <cell r="F4">
            <v>9058363.6999999993</v>
          </cell>
          <cell r="G4">
            <v>10162562.660000002</v>
          </cell>
          <cell r="H4">
            <v>10507307.100000001</v>
          </cell>
          <cell r="I4">
            <v>10805073.209999999</v>
          </cell>
          <cell r="J4">
            <v>10092412.259999998</v>
          </cell>
          <cell r="K4">
            <v>9225895.5799999982</v>
          </cell>
          <cell r="L4">
            <v>9528144.7199999951</v>
          </cell>
          <cell r="M4">
            <v>9988742.5300000012</v>
          </cell>
          <cell r="N4">
            <v>10432391.369999997</v>
          </cell>
          <cell r="O4">
            <v>10887981.34</v>
          </cell>
        </row>
        <row r="5">
          <cell r="A5" t="str">
            <v>Total Long Term Liabilities</v>
          </cell>
          <cell r="C5">
            <v>-12071307.109999999</v>
          </cell>
          <cell r="D5">
            <v>-13704283.720000001</v>
          </cell>
          <cell r="E5">
            <v>-14305419.23</v>
          </cell>
          <cell r="F5">
            <v>-14873679.5</v>
          </cell>
          <cell r="G5">
            <v>-14873679.5</v>
          </cell>
          <cell r="H5">
            <v>-15921381.060000001</v>
          </cell>
          <cell r="I5">
            <v>-17219482.91</v>
          </cell>
          <cell r="J5">
            <v>-18471928.510000002</v>
          </cell>
          <cell r="K5">
            <v>-20727874.210000001</v>
          </cell>
          <cell r="L5">
            <v>-21614771.600000001</v>
          </cell>
          <cell r="M5">
            <v>-23438941.379999999</v>
          </cell>
          <cell r="N5">
            <v>-24028125.25</v>
          </cell>
          <cell r="O5">
            <v>-25807578.809999999</v>
          </cell>
        </row>
        <row r="6">
          <cell r="A6" t="str">
            <v>Total Equity</v>
          </cell>
          <cell r="C6">
            <v>17420446.07</v>
          </cell>
          <cell r="D6">
            <v>18225217.41</v>
          </cell>
          <cell r="E6">
            <v>19390755.09</v>
          </cell>
          <cell r="F6">
            <v>20054405.18</v>
          </cell>
          <cell r="G6">
            <v>21110250.350000001</v>
          </cell>
          <cell r="H6">
            <v>22773845.210000001</v>
          </cell>
          <cell r="I6">
            <v>24036790.469999999</v>
          </cell>
          <cell r="J6">
            <v>24885946.91</v>
          </cell>
          <cell r="K6">
            <v>26272267.48</v>
          </cell>
          <cell r="L6">
            <v>27996342.489999998</v>
          </cell>
          <cell r="M6">
            <v>29098755.219999999</v>
          </cell>
          <cell r="N6">
            <v>29830449.989999998</v>
          </cell>
          <cell r="O6">
            <v>30939949.289999999</v>
          </cell>
        </row>
        <row r="7">
          <cell r="A7" t="str">
            <v>Total Current Liabilities</v>
          </cell>
          <cell r="C7">
            <v>4048804.68</v>
          </cell>
          <cell r="D7">
            <v>4882036.2300000004</v>
          </cell>
          <cell r="E7">
            <v>4383370.03</v>
          </cell>
          <cell r="F7">
            <v>3877638.02</v>
          </cell>
          <cell r="G7">
            <v>3925991.81</v>
          </cell>
          <cell r="H7">
            <v>3654842.95</v>
          </cell>
          <cell r="I7">
            <v>3987765.65</v>
          </cell>
          <cell r="J7">
            <v>3678393.86</v>
          </cell>
          <cell r="K7">
            <v>3681502.31</v>
          </cell>
          <cell r="L7">
            <v>3146573.83</v>
          </cell>
          <cell r="M7">
            <v>4328928.6900000004</v>
          </cell>
          <cell r="N7">
            <v>4630066.63</v>
          </cell>
          <cell r="O7">
            <v>5755610.8599999994</v>
          </cell>
        </row>
        <row r="8">
          <cell r="A8" t="str">
            <v>Total Assets</v>
          </cell>
          <cell r="C8">
            <v>9397944.1199999992</v>
          </cell>
          <cell r="D8">
            <v>9402969.4199999999</v>
          </cell>
          <cell r="E8">
            <v>9468705.6099999994</v>
          </cell>
          <cell r="F8">
            <v>9058363.3100000005</v>
          </cell>
          <cell r="G8">
            <v>10162561.48</v>
          </cell>
          <cell r="H8">
            <v>10507306.430000002</v>
          </cell>
          <cell r="I8">
            <v>10805072.220000001</v>
          </cell>
          <cell r="J8">
            <v>10092412.66</v>
          </cell>
          <cell r="K8">
            <v>9225895.75</v>
          </cell>
          <cell r="L8">
            <v>9528145.3300000001</v>
          </cell>
          <cell r="M8">
            <v>9988742.3699999992</v>
          </cell>
          <cell r="N8">
            <v>10432392.060000001</v>
          </cell>
          <cell r="O8">
            <v>10887981.789999999</v>
          </cell>
        </row>
        <row r="9">
          <cell r="A9" t="str">
            <v>Total Other Assets</v>
          </cell>
          <cell r="C9">
            <v>0</v>
          </cell>
          <cell r="D9">
            <v>0</v>
          </cell>
          <cell r="E9">
            <v>0</v>
          </cell>
          <cell r="F9">
            <v>0</v>
          </cell>
          <cell r="G9">
            <v>0</v>
          </cell>
          <cell r="H9">
            <v>0</v>
          </cell>
          <cell r="I9">
            <v>0</v>
          </cell>
          <cell r="J9">
            <v>0</v>
          </cell>
          <cell r="K9">
            <v>0</v>
          </cell>
          <cell r="L9">
            <v>0</v>
          </cell>
          <cell r="M9">
            <v>0</v>
          </cell>
          <cell r="N9">
            <v>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9397944.1199999992</v>
          </cell>
          <cell r="D11">
            <v>9402969.4199999999</v>
          </cell>
          <cell r="E11">
            <v>9468705.6099999994</v>
          </cell>
          <cell r="F11">
            <v>9058363.3100000005</v>
          </cell>
          <cell r="G11">
            <v>10162561.48</v>
          </cell>
          <cell r="H11">
            <v>10507306.430000002</v>
          </cell>
          <cell r="I11">
            <v>10805072.220000001</v>
          </cell>
          <cell r="J11">
            <v>10092412.66</v>
          </cell>
          <cell r="K11">
            <v>9225895.75</v>
          </cell>
          <cell r="L11">
            <v>9528145.3300000001</v>
          </cell>
          <cell r="M11">
            <v>9988742.3699999992</v>
          </cell>
          <cell r="N11">
            <v>10432392.060000001</v>
          </cell>
          <cell r="O11">
            <v>10887981.789999999</v>
          </cell>
        </row>
        <row r="12">
          <cell r="A12" t="str">
            <v>Revenue</v>
          </cell>
          <cell r="C12">
            <v>4472439.25</v>
          </cell>
          <cell r="D12">
            <v>5045984.7</v>
          </cell>
          <cell r="E12">
            <v>5904820.5</v>
          </cell>
          <cell r="F12">
            <v>4467090.29</v>
          </cell>
          <cell r="G12">
            <v>4168835.45</v>
          </cell>
          <cell r="H12">
            <v>5948847</v>
          </cell>
          <cell r="I12">
            <v>4635660.22</v>
          </cell>
          <cell r="J12">
            <v>4542818.12</v>
          </cell>
          <cell r="K12">
            <v>4837485.7699999996</v>
          </cell>
          <cell r="L12">
            <v>4740986</v>
          </cell>
          <cell r="M12">
            <v>5482832.2400000002</v>
          </cell>
          <cell r="N12">
            <v>5356871.8</v>
          </cell>
          <cell r="O12">
            <v>5555516.4699999997</v>
          </cell>
        </row>
        <row r="13">
          <cell r="A13" t="str">
            <v>Total Cost of Goods Sold</v>
          </cell>
          <cell r="C13">
            <v>4190386.69</v>
          </cell>
          <cell r="D13">
            <v>4511917.45</v>
          </cell>
          <cell r="E13">
            <v>5503099.6699999999</v>
          </cell>
          <cell r="F13">
            <v>4140591.77</v>
          </cell>
          <cell r="G13">
            <v>4021130.75</v>
          </cell>
          <cell r="H13">
            <v>5245710.59</v>
          </cell>
          <cell r="I13">
            <v>4234956.4000000004</v>
          </cell>
          <cell r="J13">
            <v>3970724.08</v>
          </cell>
          <cell r="K13">
            <v>4380606.3499999996</v>
          </cell>
          <cell r="L13">
            <v>4082498.65</v>
          </cell>
          <cell r="M13">
            <v>4573880.54</v>
          </cell>
          <cell r="N13">
            <v>4874208.2300000004</v>
          </cell>
          <cell r="O13">
            <v>4698688.25</v>
          </cell>
        </row>
        <row r="14">
          <cell r="A14" t="str">
            <v>Gross Profit</v>
          </cell>
          <cell r="C14">
            <v>282052.56</v>
          </cell>
          <cell r="D14">
            <v>534067.25</v>
          </cell>
          <cell r="E14">
            <v>401720.83</v>
          </cell>
          <cell r="F14">
            <v>326498.52</v>
          </cell>
          <cell r="G14">
            <v>147704.70000000001</v>
          </cell>
          <cell r="H14">
            <v>703136.41</v>
          </cell>
          <cell r="I14">
            <v>400703.81999999937</v>
          </cell>
          <cell r="J14">
            <v>572094.04</v>
          </cell>
          <cell r="K14">
            <v>456879.42</v>
          </cell>
          <cell r="L14">
            <v>658487.35</v>
          </cell>
          <cell r="M14">
            <v>908951.7</v>
          </cell>
          <cell r="N14">
            <v>482663.56999999937</v>
          </cell>
          <cell r="O14">
            <v>856828.22</v>
          </cell>
        </row>
        <row r="15">
          <cell r="A15" t="str">
            <v>Total S, G &amp; A</v>
          </cell>
          <cell r="C15">
            <v>37314.67</v>
          </cell>
          <cell r="D15">
            <v>38341.910000000003</v>
          </cell>
          <cell r="E15">
            <v>51002.15</v>
          </cell>
          <cell r="F15">
            <v>39258.43</v>
          </cell>
          <cell r="G15">
            <v>31457.53</v>
          </cell>
          <cell r="H15">
            <v>194752.55</v>
          </cell>
          <cell r="I15">
            <v>241788.56</v>
          </cell>
          <cell r="J15">
            <v>55757.599999999999</v>
          </cell>
          <cell r="K15">
            <v>30139.94</v>
          </cell>
          <cell r="L15">
            <v>158568.34</v>
          </cell>
          <cell r="M15">
            <v>446257.47</v>
          </cell>
          <cell r="N15">
            <v>130190.79</v>
          </cell>
          <cell r="O15">
            <v>233614.92</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EBITA</v>
          </cell>
          <cell r="C17">
            <v>244737.89</v>
          </cell>
          <cell r="D17">
            <v>495725.34</v>
          </cell>
          <cell r="E17">
            <v>350718.68</v>
          </cell>
          <cell r="F17">
            <v>287240.09000000003</v>
          </cell>
          <cell r="G17">
            <v>116247.17</v>
          </cell>
          <cell r="H17">
            <v>508383.86</v>
          </cell>
          <cell r="I17">
            <v>158915.26</v>
          </cell>
          <cell r="J17">
            <v>516336.44</v>
          </cell>
          <cell r="K17">
            <v>426739.48</v>
          </cell>
          <cell r="L17">
            <v>499919.01</v>
          </cell>
          <cell r="M17">
            <v>462694.23</v>
          </cell>
          <cell r="N17">
            <v>352472.78</v>
          </cell>
          <cell r="O17">
            <v>623213.30000000005</v>
          </cell>
        </row>
        <row r="18">
          <cell r="A18" t="str">
            <v>Depreciation Expense</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v>360.54</v>
          </cell>
        </row>
        <row r="22">
          <cell r="A22" t="str">
            <v>Real Estate Expense</v>
          </cell>
          <cell r="C22">
            <v>1860</v>
          </cell>
          <cell r="D22">
            <v>1860</v>
          </cell>
          <cell r="E22">
            <v>3093.22</v>
          </cell>
          <cell r="F22">
            <v>5168</v>
          </cell>
          <cell r="G22">
            <v>-1448</v>
          </cell>
          <cell r="H22">
            <v>1860</v>
          </cell>
          <cell r="I22">
            <v>1118</v>
          </cell>
          <cell r="J22">
            <v>1118</v>
          </cell>
          <cell r="K22">
            <v>1976.74</v>
          </cell>
          <cell r="L22">
            <v>2455.9</v>
          </cell>
          <cell r="M22">
            <v>1596.8</v>
          </cell>
          <cell r="N22">
            <v>2641.32</v>
          </cell>
          <cell r="O22">
            <v>2641.32</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-914731.69</v>
          </cell>
          <cell r="D25">
            <v>649785.69999999995</v>
          </cell>
          <cell r="E25">
            <v>121035.81</v>
          </cell>
          <cell r="F25">
            <v>329197.69</v>
          </cell>
          <cell r="G25">
            <v>-1159280.6000000001</v>
          </cell>
          <cell r="H25">
            <v>-158309.95000000001</v>
          </cell>
          <cell r="I25">
            <v>-400169.51</v>
          </cell>
          <cell r="J25">
            <v>461666.05</v>
          </cell>
          <cell r="K25">
            <v>1059996.67</v>
          </cell>
          <cell r="L25">
            <v>283193.21999999997</v>
          </cell>
          <cell r="M25">
            <v>-398922.77</v>
          </cell>
          <cell r="N25">
            <v>-284170.52</v>
          </cell>
          <cell r="O25">
            <v>-534678.47</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-211261</v>
          </cell>
          <cell r="D27">
            <v>-654811</v>
          </cell>
          <cell r="E27">
            <v>-186772</v>
          </cell>
          <cell r="F27">
            <v>81895</v>
          </cell>
          <cell r="G27">
            <v>56859</v>
          </cell>
          <cell r="H27">
            <v>-186435</v>
          </cell>
          <cell r="I27">
            <v>103026.49</v>
          </cell>
          <cell r="J27">
            <v>250993.51</v>
          </cell>
          <cell r="K27">
            <v>-191494.76</v>
          </cell>
          <cell r="L27">
            <v>-584992.80000000005</v>
          </cell>
          <cell r="M27">
            <v>-56624.27</v>
          </cell>
          <cell r="N27">
            <v>-158598.17000000001</v>
          </cell>
          <cell r="O27">
            <v>80588.740000000005</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191061</v>
          </cell>
          <cell r="D29">
            <v>613404</v>
          </cell>
          <cell r="E29">
            <v>-395935</v>
          </cell>
          <cell r="F29">
            <v>61581</v>
          </cell>
          <cell r="G29">
            <v>417666</v>
          </cell>
          <cell r="H29">
            <v>-646572</v>
          </cell>
          <cell r="I29">
            <v>333282</v>
          </cell>
          <cell r="J29">
            <v>-255204</v>
          </cell>
          <cell r="K29">
            <v>-125906</v>
          </cell>
          <cell r="L29">
            <v>-208571</v>
          </cell>
          <cell r="M29">
            <v>883685</v>
          </cell>
          <cell r="N29">
            <v>-295486</v>
          </cell>
          <cell r="O29">
            <v>1007562</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-616986.13</v>
          </cell>
          <cell r="D31">
            <v>1323931.5900000001</v>
          </cell>
          <cell r="E31">
            <v>-213683.71</v>
          </cell>
          <cell r="F31">
            <v>191850.38</v>
          </cell>
          <cell r="G31">
            <v>-939597.21</v>
          </cell>
          <cell r="H31">
            <v>-107509.95</v>
          </cell>
          <cell r="I31">
            <v>194072.17</v>
          </cell>
          <cell r="J31">
            <v>919624.21</v>
          </cell>
          <cell r="K31">
            <v>1296364.8400000001</v>
          </cell>
          <cell r="L31">
            <v>-337259.05</v>
          </cell>
          <cell r="M31">
            <v>1184452.05</v>
          </cell>
          <cell r="N31">
            <v>209961.03</v>
          </cell>
          <cell r="O31">
            <v>1293167.8</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-100773.81</v>
          </cell>
          <cell r="D34">
            <v>-1632976.61</v>
          </cell>
          <cell r="E34">
            <v>-601135.51</v>
          </cell>
          <cell r="F34">
            <v>-568260.27</v>
          </cell>
          <cell r="G34">
            <v>0</v>
          </cell>
          <cell r="H34">
            <v>-1047701.56</v>
          </cell>
          <cell r="I34">
            <v>-1298101.8500000001</v>
          </cell>
          <cell r="J34">
            <v>-1252445.6000000001</v>
          </cell>
          <cell r="K34">
            <v>-2255945.7000000002</v>
          </cell>
          <cell r="L34">
            <v>-886897.39</v>
          </cell>
          <cell r="M34">
            <v>-1824169.78</v>
          </cell>
          <cell r="N34">
            <v>-589183.87</v>
          </cell>
          <cell r="O34">
            <v>-1779453.56</v>
          </cell>
        </row>
        <row r="35">
          <cell r="A35" t="str">
            <v>Change in Distributions</v>
          </cell>
          <cell r="C35">
            <v>717759</v>
          </cell>
          <cell r="D35">
            <v>309046</v>
          </cell>
          <cell r="E35">
            <v>814819</v>
          </cell>
          <cell r="F35">
            <v>376410</v>
          </cell>
          <cell r="G35">
            <v>939598</v>
          </cell>
          <cell r="H35">
            <v>1155211</v>
          </cell>
          <cell r="I35">
            <v>1104030</v>
          </cell>
          <cell r="J35">
            <v>332820</v>
          </cell>
          <cell r="K35">
            <v>959581.09</v>
          </cell>
          <cell r="L35">
            <v>1224156</v>
          </cell>
          <cell r="M35">
            <v>639718.5</v>
          </cell>
          <cell r="N35">
            <v>379221.99</v>
          </cell>
          <cell r="O35">
            <v>486286</v>
          </cell>
        </row>
        <row r="36">
          <cell r="A36" t="str">
            <v>Change in Net cash used in financing activitity</v>
          </cell>
          <cell r="C36">
            <v>616985.18999999994</v>
          </cell>
          <cell r="D36">
            <v>-1323930.6100000001</v>
          </cell>
          <cell r="E36">
            <v>213683.49</v>
          </cell>
          <cell r="F36">
            <v>-191850.27</v>
          </cell>
          <cell r="G36">
            <v>939598</v>
          </cell>
          <cell r="H36">
            <v>107509.44</v>
          </cell>
          <cell r="I36">
            <v>-194071.85</v>
          </cell>
          <cell r="J36">
            <v>-919625.6</v>
          </cell>
          <cell r="K36">
            <v>-1296364.6100000001</v>
          </cell>
          <cell r="L36">
            <v>337258.61</v>
          </cell>
          <cell r="M36">
            <v>-1184451.28</v>
          </cell>
          <cell r="N36">
            <v>-209961.88</v>
          </cell>
          <cell r="O36">
            <v>-1293167.56</v>
          </cell>
        </row>
        <row r="37">
          <cell r="A37" t="str">
            <v>Net increase in cash</v>
          </cell>
          <cell r="C37">
            <v>-0.94</v>
          </cell>
          <cell r="D37">
            <v>0.98</v>
          </cell>
          <cell r="E37">
            <v>-0.22</v>
          </cell>
          <cell r="F37">
            <v>0.11</v>
          </cell>
          <cell r="G37">
            <v>0.79</v>
          </cell>
          <cell r="H37">
            <v>-0.51</v>
          </cell>
          <cell r="I37">
            <v>0.32</v>
          </cell>
          <cell r="J37">
            <v>-1.39</v>
          </cell>
          <cell r="K37">
            <v>0.23</v>
          </cell>
          <cell r="L37">
            <v>-0.44</v>
          </cell>
          <cell r="M37">
            <v>0.77</v>
          </cell>
          <cell r="N37">
            <v>-0.85</v>
          </cell>
          <cell r="O37">
            <v>0.24</v>
          </cell>
        </row>
        <row r="38">
          <cell r="A38" t="str">
            <v>Cash, beginning of period</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O38" t="str">
            <v>0</v>
          </cell>
        </row>
        <row r="39">
          <cell r="A39" t="str">
            <v>Cash, end of period</v>
          </cell>
          <cell r="C39">
            <v>-0.94</v>
          </cell>
          <cell r="D39">
            <v>0.98</v>
          </cell>
          <cell r="E39">
            <v>-0.22</v>
          </cell>
          <cell r="F39">
            <v>0.11</v>
          </cell>
          <cell r="G39">
            <v>0.79</v>
          </cell>
          <cell r="H39">
            <v>-0.51</v>
          </cell>
          <cell r="I39">
            <v>0.32</v>
          </cell>
          <cell r="J39">
            <v>-1.39</v>
          </cell>
          <cell r="K39">
            <v>0.23</v>
          </cell>
          <cell r="L39">
            <v>-0.44</v>
          </cell>
          <cell r="M39">
            <v>0.77</v>
          </cell>
          <cell r="N39">
            <v>-0.85</v>
          </cell>
          <cell r="O39">
            <v>0.24</v>
          </cell>
        </row>
        <row r="40">
          <cell r="A40" t="str">
            <v>Change in Accounts Payable</v>
          </cell>
          <cell r="C40">
            <v>73207.67</v>
          </cell>
          <cell r="D40">
            <v>219827.55</v>
          </cell>
          <cell r="E40">
            <v>-102731.2</v>
          </cell>
          <cell r="F40">
            <v>-567313.01</v>
          </cell>
          <cell r="G40">
            <v>-369312.21</v>
          </cell>
          <cell r="H40">
            <v>375423.14</v>
          </cell>
          <cell r="I40">
            <v>-359.3</v>
          </cell>
          <cell r="J40">
            <v>-54167.79</v>
          </cell>
          <cell r="K40">
            <v>129014.45</v>
          </cell>
          <cell r="L40">
            <v>-326357.48</v>
          </cell>
          <cell r="M40">
            <v>298669.86</v>
          </cell>
          <cell r="N40">
            <v>596623.93999999994</v>
          </cell>
          <cell r="O40">
            <v>117982.23</v>
          </cell>
        </row>
        <row r="41">
          <cell r="A41" t="str">
            <v>Cash Per balance sheet</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O41" t="str">
            <v>0</v>
          </cell>
        </row>
        <row r="42">
          <cell r="A42" t="str">
            <v>Accrued Liabilities</v>
          </cell>
          <cell r="C42" t="str">
            <v>0</v>
          </cell>
          <cell r="D42" t="str">
            <v>0</v>
          </cell>
          <cell r="E42" t="str">
            <v>0</v>
          </cell>
          <cell r="F42" t="str">
            <v>0</v>
          </cell>
          <cell r="G42" t="str">
            <v>0</v>
          </cell>
          <cell r="H42" t="str">
            <v>0</v>
          </cell>
          <cell r="I42" t="str">
            <v>0</v>
          </cell>
          <cell r="J42" t="str">
            <v>0</v>
          </cell>
          <cell r="K42">
            <v>0</v>
          </cell>
          <cell r="L42">
            <v>0</v>
          </cell>
          <cell r="M42">
            <v>0</v>
          </cell>
          <cell r="N42">
            <v>0</v>
          </cell>
          <cell r="O42">
            <v>0</v>
          </cell>
        </row>
        <row r="43">
          <cell r="A43" t="str">
            <v>Difference</v>
          </cell>
          <cell r="C43">
            <v>-0.94</v>
          </cell>
          <cell r="D43">
            <v>0.98</v>
          </cell>
          <cell r="E43">
            <v>-0.22</v>
          </cell>
          <cell r="F43">
            <v>0.11</v>
          </cell>
          <cell r="G43">
            <v>0.79</v>
          </cell>
          <cell r="H43">
            <v>-0.51</v>
          </cell>
          <cell r="I43">
            <v>0.32</v>
          </cell>
          <cell r="J43">
            <v>-1.39</v>
          </cell>
          <cell r="K43">
            <v>0.23</v>
          </cell>
          <cell r="L43">
            <v>-0.44</v>
          </cell>
          <cell r="M43">
            <v>0.77</v>
          </cell>
          <cell r="N43">
            <v>-0.85</v>
          </cell>
          <cell r="O43">
            <v>0.24</v>
          </cell>
        </row>
        <row r="44">
          <cell r="A44" t="str">
            <v>Work in process</v>
          </cell>
          <cell r="C44">
            <v>972262</v>
          </cell>
          <cell r="D44">
            <v>1469258</v>
          </cell>
          <cell r="E44">
            <v>1248354</v>
          </cell>
          <cell r="F44">
            <v>1292518</v>
          </cell>
          <cell r="G44">
            <v>1628758</v>
          </cell>
          <cell r="H44">
            <v>1080011</v>
          </cell>
          <cell r="I44">
            <v>816117.89</v>
          </cell>
          <cell r="J44">
            <v>1158515</v>
          </cell>
          <cell r="K44">
            <v>970144.43</v>
          </cell>
          <cell r="L44">
            <v>885296.4</v>
          </cell>
          <cell r="M44">
            <v>1026945.2</v>
          </cell>
          <cell r="N44">
            <v>1463528</v>
          </cell>
          <cell r="O44">
            <v>1907615</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v>495.28</v>
          </cell>
          <cell r="D46">
            <v>495.28</v>
          </cell>
          <cell r="E46">
            <v>495.28</v>
          </cell>
          <cell r="F46">
            <v>1245.67</v>
          </cell>
          <cell r="G46">
            <v>3022.24</v>
          </cell>
          <cell r="H46">
            <v>3022.24</v>
          </cell>
          <cell r="I46">
            <v>3645.01</v>
          </cell>
          <cell r="J46">
            <v>3645.01</v>
          </cell>
          <cell r="K46">
            <v>5630.01</v>
          </cell>
          <cell r="L46">
            <v>6080.01</v>
          </cell>
          <cell r="M46">
            <v>11130.01</v>
          </cell>
          <cell r="N46">
            <v>12011.01</v>
          </cell>
          <cell r="O46">
            <v>13511.01</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O49" t="str">
            <v>0</v>
          </cell>
        </row>
        <row r="50">
          <cell r="A50" t="str">
            <v>Accounts Receivable, net</v>
          </cell>
          <cell r="C50">
            <v>7370989.8399999999</v>
          </cell>
          <cell r="D50">
            <v>6721204.1399999997</v>
          </cell>
          <cell r="E50">
            <v>6600168.3300000001</v>
          </cell>
          <cell r="F50">
            <v>6270970.6399999997</v>
          </cell>
          <cell r="G50">
            <v>7430251.2400000002</v>
          </cell>
          <cell r="H50">
            <v>7588561.1900000004</v>
          </cell>
          <cell r="I50">
            <v>7988730.7000000002</v>
          </cell>
          <cell r="J50">
            <v>7527064.6500000004</v>
          </cell>
          <cell r="K50">
            <v>6467067.9800000004</v>
          </cell>
          <cell r="L50">
            <v>6183874.7599999998</v>
          </cell>
          <cell r="M50">
            <v>6582797.5300000003</v>
          </cell>
          <cell r="N50">
            <v>6866968.0499999998</v>
          </cell>
          <cell r="O50">
            <v>7401646.5199999996</v>
          </cell>
        </row>
        <row r="51">
          <cell r="A51" t="str">
            <v>Costs in excess of billings</v>
          </cell>
          <cell r="C51">
            <v>1054197</v>
          </cell>
          <cell r="D51">
            <v>1212012</v>
          </cell>
          <cell r="E51">
            <v>1619688</v>
          </cell>
          <cell r="F51">
            <v>1493629</v>
          </cell>
          <cell r="G51">
            <v>1100530</v>
          </cell>
          <cell r="H51">
            <v>1835712</v>
          </cell>
          <cell r="I51">
            <v>1996578.62</v>
          </cell>
          <cell r="J51">
            <v>1403188</v>
          </cell>
          <cell r="K51">
            <v>1783053.33</v>
          </cell>
          <cell r="L51">
            <v>2452894.16</v>
          </cell>
          <cell r="M51">
            <v>2367869.63</v>
          </cell>
          <cell r="N51">
            <v>2089885</v>
          </cell>
          <cell r="O51">
            <v>1565209.26</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1128713</v>
          </cell>
          <cell r="D58">
            <v>1742117</v>
          </cell>
          <cell r="E58">
            <v>1346182</v>
          </cell>
          <cell r="F58">
            <v>1407763</v>
          </cell>
          <cell r="G58">
            <v>1825429</v>
          </cell>
          <cell r="H58">
            <v>1178857</v>
          </cell>
          <cell r="I58">
            <v>1512139</v>
          </cell>
          <cell r="J58">
            <v>1256935</v>
          </cell>
          <cell r="K58">
            <v>1131029</v>
          </cell>
          <cell r="L58">
            <v>922458</v>
          </cell>
          <cell r="M58">
            <v>1806143</v>
          </cell>
          <cell r="N58">
            <v>1510657</v>
          </cell>
          <cell r="O58">
            <v>2518219</v>
          </cell>
        </row>
        <row r="59">
          <cell r="A59" t="str">
            <v>Accounts payable</v>
          </cell>
          <cell r="C59">
            <v>2920091.68</v>
          </cell>
          <cell r="D59">
            <v>3139919.23</v>
          </cell>
          <cell r="E59">
            <v>3037188.03</v>
          </cell>
          <cell r="F59">
            <v>2469875.02</v>
          </cell>
          <cell r="G59">
            <v>2100562.81</v>
          </cell>
          <cell r="H59">
            <v>2475985.9500000002</v>
          </cell>
          <cell r="I59">
            <v>2475626.65</v>
          </cell>
          <cell r="J59">
            <v>2421458.86</v>
          </cell>
          <cell r="K59">
            <v>2550473.31</v>
          </cell>
          <cell r="L59">
            <v>2224115.83</v>
          </cell>
          <cell r="M59">
            <v>2522785.69</v>
          </cell>
          <cell r="N59">
            <v>3119409.63</v>
          </cell>
          <cell r="O59">
            <v>3237391.86</v>
          </cell>
        </row>
        <row r="60">
          <cell r="A60" t="str">
            <v>Change in Other Assets</v>
          </cell>
          <cell r="C60">
            <v>0</v>
          </cell>
          <cell r="D60">
            <v>0</v>
          </cell>
          <cell r="E60">
            <v>0</v>
          </cell>
          <cell r="F60">
            <v>-750.39</v>
          </cell>
          <cell r="G60">
            <v>-1776.57</v>
          </cell>
          <cell r="H60">
            <v>0</v>
          </cell>
          <cell r="I60">
            <v>-622.77</v>
          </cell>
          <cell r="J60">
            <v>0</v>
          </cell>
          <cell r="K60">
            <v>-1985</v>
          </cell>
          <cell r="L60">
            <v>-450</v>
          </cell>
          <cell r="M60">
            <v>-5050</v>
          </cell>
          <cell r="N60">
            <v>-881</v>
          </cell>
          <cell r="O60">
            <v>-1500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-12071307.109999999</v>
          </cell>
          <cell r="D64">
            <v>-13704283.720000001</v>
          </cell>
          <cell r="E64">
            <v>-14305419.23</v>
          </cell>
          <cell r="F64">
            <v>-14873679.5</v>
          </cell>
          <cell r="G64">
            <v>-14873679.5</v>
          </cell>
          <cell r="H64">
            <v>-15921381.060000001</v>
          </cell>
          <cell r="I64">
            <v>-17219482.91</v>
          </cell>
          <cell r="J64">
            <v>-18471928.510000002</v>
          </cell>
          <cell r="K64">
            <v>-20727874.210000001</v>
          </cell>
          <cell r="L64">
            <v>-21614771.600000001</v>
          </cell>
          <cell r="M64">
            <v>-23438941.379999999</v>
          </cell>
          <cell r="N64">
            <v>-24028125.25</v>
          </cell>
          <cell r="O64">
            <v>-25807578.809999999</v>
          </cell>
        </row>
        <row r="65">
          <cell r="A65" t="str">
            <v>Retained Earnings</v>
          </cell>
          <cell r="C65">
            <v>17167000</v>
          </cell>
          <cell r="D65">
            <v>17476046</v>
          </cell>
          <cell r="E65">
            <v>18290865</v>
          </cell>
          <cell r="F65">
            <v>18667275</v>
          </cell>
          <cell r="G65">
            <v>19606873</v>
          </cell>
          <cell r="H65">
            <v>20762084</v>
          </cell>
          <cell r="I65">
            <v>21866114</v>
          </cell>
          <cell r="J65">
            <v>22198934</v>
          </cell>
          <cell r="K65">
            <v>25845528</v>
          </cell>
          <cell r="L65">
            <v>27069684</v>
          </cell>
          <cell r="M65">
            <v>27709402.5</v>
          </cell>
          <cell r="N65">
            <v>28088624.489999998</v>
          </cell>
          <cell r="O65">
            <v>28574910.489999998</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253446.07</v>
          </cell>
          <cell r="D69">
            <v>749171.41</v>
          </cell>
          <cell r="E69">
            <v>1099890.0900000001</v>
          </cell>
          <cell r="F69">
            <v>1387130.18</v>
          </cell>
          <cell r="G69">
            <v>1503377.35</v>
          </cell>
          <cell r="H69">
            <v>2011761.21</v>
          </cell>
          <cell r="I69">
            <v>2170676.4700000002</v>
          </cell>
          <cell r="J69">
            <v>2687012.91</v>
          </cell>
          <cell r="K69">
            <v>426739.48</v>
          </cell>
          <cell r="L69">
            <v>926658.49</v>
          </cell>
          <cell r="M69">
            <v>1389352.72</v>
          </cell>
          <cell r="N69">
            <v>1741825.5</v>
          </cell>
          <cell r="O69">
            <v>2365038.7999999998</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6"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389405.64</v>
          </cell>
          <cell r="D3">
            <v>590578.81999999995</v>
          </cell>
          <cell r="E3">
            <v>807271.27</v>
          </cell>
          <cell r="F3">
            <v>1083781.1100000001</v>
          </cell>
          <cell r="G3">
            <v>498108.06</v>
          </cell>
          <cell r="H3">
            <v>735031.61</v>
          </cell>
          <cell r="I3">
            <v>516418.59</v>
          </cell>
          <cell r="J3">
            <v>1446941.3</v>
          </cell>
          <cell r="K3">
            <v>1413719.71</v>
          </cell>
          <cell r="L3">
            <v>1608011.83</v>
          </cell>
          <cell r="M3">
            <v>1044185.26</v>
          </cell>
          <cell r="N3">
            <v>858047.86</v>
          </cell>
          <cell r="O3">
            <v>1310442.53</v>
          </cell>
        </row>
        <row r="4">
          <cell r="A4" t="str">
            <v>Total Liabilities &amp; Equity</v>
          </cell>
          <cell r="C4">
            <v>13761716.93</v>
          </cell>
          <cell r="D4">
            <v>13521832.049999999</v>
          </cell>
          <cell r="E4">
            <v>14270105.009999998</v>
          </cell>
          <cell r="F4">
            <v>13056998.450000003</v>
          </cell>
          <cell r="G4">
            <v>11451856.66</v>
          </cell>
          <cell r="H4">
            <v>12988134.23</v>
          </cell>
          <cell r="I4">
            <v>13835618.710000001</v>
          </cell>
          <cell r="J4">
            <v>15121727.219999999</v>
          </cell>
          <cell r="K4">
            <v>15387767.460000001</v>
          </cell>
          <cell r="L4">
            <v>18608956.530000001</v>
          </cell>
          <cell r="M4">
            <v>19620287.079999994</v>
          </cell>
          <cell r="N4">
            <v>20749912.329999998</v>
          </cell>
          <cell r="O4">
            <v>16860212.98</v>
          </cell>
        </row>
        <row r="5">
          <cell r="A5" t="str">
            <v>Total Long Term Liabilities</v>
          </cell>
          <cell r="C5">
            <v>-13308492.119999999</v>
          </cell>
          <cell r="D5">
            <v>-15714971.57</v>
          </cell>
          <cell r="E5">
            <v>-16092841.41</v>
          </cell>
          <cell r="F5">
            <v>-18259841.789999999</v>
          </cell>
          <cell r="G5">
            <v>-18259841.789999999</v>
          </cell>
          <cell r="H5">
            <v>-19371375.859999999</v>
          </cell>
          <cell r="I5">
            <v>-20491662.859999999</v>
          </cell>
          <cell r="J5">
            <v>-20724716.850000001</v>
          </cell>
          <cell r="K5">
            <v>-22373775.280000001</v>
          </cell>
          <cell r="L5">
            <v>-22029128.629999999</v>
          </cell>
          <cell r="M5">
            <v>-24246588.010000002</v>
          </cell>
          <cell r="N5">
            <v>-25616867.600000001</v>
          </cell>
          <cell r="O5">
            <v>-31482472.960000001</v>
          </cell>
        </row>
        <row r="6">
          <cell r="A6" t="str">
            <v>Total Equity</v>
          </cell>
          <cell r="C6">
            <v>22962176.969999999</v>
          </cell>
          <cell r="D6">
            <v>23826835.789999999</v>
          </cell>
          <cell r="E6">
            <v>24960972.059999999</v>
          </cell>
          <cell r="F6">
            <v>26464066.170000002</v>
          </cell>
          <cell r="G6">
            <v>26884675.23</v>
          </cell>
          <cell r="H6">
            <v>28218148.84</v>
          </cell>
          <cell r="I6">
            <v>29317451.43</v>
          </cell>
          <cell r="J6">
            <v>31096120.73</v>
          </cell>
          <cell r="K6">
            <v>32741967.710000001</v>
          </cell>
          <cell r="L6">
            <v>35117203.539999999</v>
          </cell>
          <cell r="M6">
            <v>37124041.049999997</v>
          </cell>
          <cell r="N6">
            <v>38847860.25</v>
          </cell>
          <cell r="O6">
            <v>41285108.780000001</v>
          </cell>
        </row>
        <row r="7">
          <cell r="A7" t="str">
            <v>Total Current Liabilities</v>
          </cell>
          <cell r="C7">
            <v>4108032.08</v>
          </cell>
          <cell r="D7">
            <v>5409967.8300000001</v>
          </cell>
          <cell r="E7">
            <v>5401974.3600000003</v>
          </cell>
          <cell r="F7">
            <v>4852774.07</v>
          </cell>
          <cell r="G7">
            <v>2827023.22</v>
          </cell>
          <cell r="H7">
            <v>4141361.25</v>
          </cell>
          <cell r="I7">
            <v>5009830.1399999997</v>
          </cell>
          <cell r="J7">
            <v>4750323.34</v>
          </cell>
          <cell r="K7">
            <v>5019575.03</v>
          </cell>
          <cell r="L7">
            <v>5520881.6200000001</v>
          </cell>
          <cell r="M7">
            <v>6742834.04</v>
          </cell>
          <cell r="N7">
            <v>7518919.6799999997</v>
          </cell>
          <cell r="O7">
            <v>7057577.1600000001</v>
          </cell>
        </row>
        <row r="8">
          <cell r="A8" t="str">
            <v>Total Assets</v>
          </cell>
          <cell r="C8">
            <v>13761716.5</v>
          </cell>
          <cell r="D8">
            <v>13521831.85</v>
          </cell>
          <cell r="E8">
            <v>14270105.98</v>
          </cell>
          <cell r="F8">
            <v>13056999.23</v>
          </cell>
          <cell r="G8">
            <v>11451856.83</v>
          </cell>
          <cell r="H8">
            <v>12988134.749999998</v>
          </cell>
          <cell r="I8">
            <v>13835618.33</v>
          </cell>
          <cell r="J8">
            <v>15121727.209999999</v>
          </cell>
          <cell r="K8">
            <v>15387767.439999999</v>
          </cell>
          <cell r="L8">
            <v>18608956.150000002</v>
          </cell>
          <cell r="M8">
            <v>19620287.220000003</v>
          </cell>
          <cell r="N8">
            <v>20749912.580000002</v>
          </cell>
          <cell r="O8">
            <v>16860212.850000001</v>
          </cell>
        </row>
        <row r="9">
          <cell r="A9" t="str">
            <v>Total Other Assets</v>
          </cell>
          <cell r="C9">
            <v>0</v>
          </cell>
          <cell r="D9">
            <v>0</v>
          </cell>
          <cell r="E9">
            <v>0</v>
          </cell>
          <cell r="F9">
            <v>0</v>
          </cell>
          <cell r="G9">
            <v>0</v>
          </cell>
          <cell r="H9">
            <v>0</v>
          </cell>
          <cell r="I9">
            <v>0</v>
          </cell>
          <cell r="J9">
            <v>0</v>
          </cell>
          <cell r="K9">
            <v>0</v>
          </cell>
          <cell r="L9">
            <v>130</v>
          </cell>
          <cell r="M9">
            <v>130</v>
          </cell>
          <cell r="N9">
            <v>130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13761716.5</v>
          </cell>
          <cell r="D11">
            <v>13521831.85</v>
          </cell>
          <cell r="E11">
            <v>14270105.98</v>
          </cell>
          <cell r="F11">
            <v>13056999.23</v>
          </cell>
          <cell r="G11">
            <v>11451856.83</v>
          </cell>
          <cell r="H11">
            <v>12988134.749999998</v>
          </cell>
          <cell r="I11">
            <v>13835618.33</v>
          </cell>
          <cell r="J11">
            <v>15121727.209999999</v>
          </cell>
          <cell r="K11">
            <v>15387767.439999999</v>
          </cell>
          <cell r="L11">
            <v>18608826.150000002</v>
          </cell>
          <cell r="M11">
            <v>19620157.220000003</v>
          </cell>
          <cell r="N11">
            <v>20749782.580000002</v>
          </cell>
          <cell r="O11">
            <v>16860212.850000001</v>
          </cell>
        </row>
        <row r="12">
          <cell r="A12" t="str">
            <v>Revenue</v>
          </cell>
          <cell r="C12">
            <v>5761049.3399999999</v>
          </cell>
          <cell r="D12">
            <v>5839986.9299999997</v>
          </cell>
          <cell r="E12">
            <v>8024440.75</v>
          </cell>
          <cell r="F12">
            <v>6955841.9100000001</v>
          </cell>
          <cell r="G12">
            <v>3857879.52</v>
          </cell>
          <cell r="H12">
            <v>7246922.3700000001</v>
          </cell>
          <cell r="I12">
            <v>6662720.1799999997</v>
          </cell>
          <cell r="J12">
            <v>7855433.3300000001</v>
          </cell>
          <cell r="K12">
            <v>8010374.71</v>
          </cell>
          <cell r="L12">
            <v>8918815.0500000007</v>
          </cell>
          <cell r="M12">
            <v>9453155.2899999991</v>
          </cell>
          <cell r="N12">
            <v>8693392.9600000009</v>
          </cell>
          <cell r="O12">
            <v>8430141.1199999992</v>
          </cell>
        </row>
        <row r="13">
          <cell r="A13" t="str">
            <v>Total Cost of Goods Sold</v>
          </cell>
          <cell r="C13">
            <v>5345239.32</v>
          </cell>
          <cell r="D13">
            <v>5201701.45</v>
          </cell>
          <cell r="E13">
            <v>7183183.5899999999</v>
          </cell>
          <cell r="F13">
            <v>5833578.8600000003</v>
          </cell>
          <cell r="G13">
            <v>3338516.91</v>
          </cell>
          <cell r="H13">
            <v>6299471.2000000002</v>
          </cell>
          <cell r="I13">
            <v>5826187.4000000004</v>
          </cell>
          <cell r="J13">
            <v>6339633.7800000003</v>
          </cell>
          <cell r="K13">
            <v>6521364</v>
          </cell>
          <cell r="L13">
            <v>6980302.2999999998</v>
          </cell>
          <cell r="M13">
            <v>7772939.4699999997</v>
          </cell>
          <cell r="N13">
            <v>7601174.2599999998</v>
          </cell>
          <cell r="O13">
            <v>6778337.25</v>
          </cell>
        </row>
        <row r="14">
          <cell r="A14" t="str">
            <v>Gross Profit</v>
          </cell>
          <cell r="C14">
            <v>415810.02</v>
          </cell>
          <cell r="D14">
            <v>638285.48</v>
          </cell>
          <cell r="E14">
            <v>841257.16</v>
          </cell>
          <cell r="F14">
            <v>1122263.05</v>
          </cell>
          <cell r="G14">
            <v>519362.61</v>
          </cell>
          <cell r="H14">
            <v>947451.17</v>
          </cell>
          <cell r="I14">
            <v>836532.77999999933</v>
          </cell>
          <cell r="J14">
            <v>1515799.55</v>
          </cell>
          <cell r="K14">
            <v>1489010.71</v>
          </cell>
          <cell r="L14">
            <v>1938512.75</v>
          </cell>
          <cell r="M14">
            <v>1680215.82</v>
          </cell>
          <cell r="N14">
            <v>1092218.7</v>
          </cell>
          <cell r="O14">
            <v>1651803.87</v>
          </cell>
        </row>
        <row r="15">
          <cell r="A15" t="str">
            <v>Total S, G &amp; A</v>
          </cell>
          <cell r="C15">
            <v>26404.38</v>
          </cell>
          <cell r="D15">
            <v>47706.66</v>
          </cell>
          <cell r="E15">
            <v>33985.89</v>
          </cell>
          <cell r="F15">
            <v>38481.94</v>
          </cell>
          <cell r="G15">
            <v>21254.55</v>
          </cell>
          <cell r="H15">
            <v>212419.56</v>
          </cell>
          <cell r="I15">
            <v>320114.19</v>
          </cell>
          <cell r="J15">
            <v>68858.25</v>
          </cell>
          <cell r="K15">
            <v>75291</v>
          </cell>
          <cell r="L15">
            <v>330500.92</v>
          </cell>
          <cell r="M15">
            <v>636030.56000000006</v>
          </cell>
          <cell r="N15">
            <v>234170.84</v>
          </cell>
          <cell r="O15">
            <v>341361.34</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Depreciation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Intangible Amortization</v>
          </cell>
          <cell r="C18" t="str">
            <v>0</v>
          </cell>
          <cell r="D18" t="str">
            <v>0</v>
          </cell>
          <cell r="E18" t="str">
            <v>0</v>
          </cell>
          <cell r="F18" t="str">
            <v>0</v>
          </cell>
          <cell r="G18" t="str">
            <v>0</v>
          </cell>
          <cell r="H18" t="str">
            <v>0</v>
          </cell>
          <cell r="I18" t="str">
            <v>0</v>
          </cell>
          <cell r="J18" t="str">
            <v>0</v>
          </cell>
          <cell r="K18" t="str">
            <v>0</v>
          </cell>
          <cell r="L18" t="str">
            <v>0</v>
          </cell>
          <cell r="M18" t="str">
            <v>0</v>
          </cell>
          <cell r="N18" t="str">
            <v>0</v>
          </cell>
          <cell r="O18" t="str">
            <v>0</v>
          </cell>
        </row>
        <row r="19">
          <cell r="A19" t="str">
            <v>Intangible Accum.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LT Equipment Expense</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EBITA</v>
          </cell>
          <cell r="C21">
            <v>389405.64</v>
          </cell>
          <cell r="D21">
            <v>590578.81999999995</v>
          </cell>
          <cell r="E21">
            <v>807271.27</v>
          </cell>
          <cell r="F21">
            <v>1083781.1100000001</v>
          </cell>
          <cell r="G21">
            <v>498108.06</v>
          </cell>
          <cell r="H21">
            <v>735031.61</v>
          </cell>
          <cell r="I21">
            <v>516418.59</v>
          </cell>
          <cell r="J21">
            <v>1446941.3</v>
          </cell>
          <cell r="K21">
            <v>1413719.71</v>
          </cell>
          <cell r="L21">
            <v>1608011.83</v>
          </cell>
          <cell r="M21">
            <v>1044185.26</v>
          </cell>
          <cell r="N21">
            <v>858047.86</v>
          </cell>
          <cell r="O21">
            <v>1310442.53</v>
          </cell>
        </row>
        <row r="22">
          <cell r="A22" t="str">
            <v>Real Estate Expense</v>
          </cell>
          <cell r="C22">
            <v>2035.84</v>
          </cell>
          <cell r="D22">
            <v>2035.84</v>
          </cell>
          <cell r="E22">
            <v>1624.13</v>
          </cell>
          <cell r="F22">
            <v>1794.53</v>
          </cell>
          <cell r="G22">
            <v>1624.13</v>
          </cell>
          <cell r="H22">
            <v>1624.13</v>
          </cell>
          <cell r="I22">
            <v>2726.36</v>
          </cell>
          <cell r="J22">
            <v>-340.81</v>
          </cell>
          <cell r="K22">
            <v>5431.21</v>
          </cell>
          <cell r="L22">
            <v>3381.38</v>
          </cell>
          <cell r="M22">
            <v>1847.78</v>
          </cell>
          <cell r="N22">
            <v>3381.38</v>
          </cell>
          <cell r="O22">
            <v>2614.58</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-451658.81</v>
          </cell>
          <cell r="D25">
            <v>430439.66</v>
          </cell>
          <cell r="E25">
            <v>422699.85</v>
          </cell>
          <cell r="F25">
            <v>932056.45</v>
          </cell>
          <cell r="G25">
            <v>538002.05000000005</v>
          </cell>
          <cell r="H25">
            <v>-76048.92</v>
          </cell>
          <cell r="I25">
            <v>-8842.02</v>
          </cell>
          <cell r="J25">
            <v>-1977702.35</v>
          </cell>
          <cell r="K25">
            <v>921930.97</v>
          </cell>
          <cell r="L25">
            <v>-3248717.35</v>
          </cell>
          <cell r="M25">
            <v>506763.16</v>
          </cell>
          <cell r="N25">
            <v>-1532919.15</v>
          </cell>
          <cell r="O25">
            <v>2348141</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468573</v>
          </cell>
          <cell r="D27">
            <v>-190063</v>
          </cell>
          <cell r="E27">
            <v>-1167748</v>
          </cell>
          <cell r="F27">
            <v>281447</v>
          </cell>
          <cell r="G27">
            <v>1069770</v>
          </cell>
          <cell r="H27">
            <v>-1458329</v>
          </cell>
          <cell r="I27">
            <v>-837564.47</v>
          </cell>
          <cell r="J27">
            <v>691593.47</v>
          </cell>
          <cell r="K27">
            <v>-1181171.2</v>
          </cell>
          <cell r="L27">
            <v>28158.639999999999</v>
          </cell>
          <cell r="M27">
            <v>-1516394.23</v>
          </cell>
          <cell r="N27">
            <v>407714.79</v>
          </cell>
          <cell r="O27">
            <v>1541428.73</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-255910</v>
          </cell>
          <cell r="D29">
            <v>595896</v>
          </cell>
          <cell r="E29">
            <v>-428531</v>
          </cell>
          <cell r="F29">
            <v>-58683</v>
          </cell>
          <cell r="G29">
            <v>142746</v>
          </cell>
          <cell r="H29">
            <v>-287164</v>
          </cell>
          <cell r="I29">
            <v>405359</v>
          </cell>
          <cell r="J29">
            <v>-169707</v>
          </cell>
          <cell r="K29">
            <v>61242</v>
          </cell>
          <cell r="L29">
            <v>142649</v>
          </cell>
          <cell r="M29">
            <v>838599</v>
          </cell>
          <cell r="N29">
            <v>185736</v>
          </cell>
          <cell r="O29">
            <v>601278.65</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-917703.17</v>
          </cell>
          <cell r="D31">
            <v>2132399.2200000002</v>
          </cell>
          <cell r="E31">
            <v>51003.67</v>
          </cell>
          <cell r="F31">
            <v>1747687.57</v>
          </cell>
          <cell r="G31">
            <v>77499.61</v>
          </cell>
          <cell r="H31">
            <v>513091.72</v>
          </cell>
          <cell r="I31">
            <v>537403.9</v>
          </cell>
          <cell r="J31">
            <v>-98674.38</v>
          </cell>
          <cell r="K31">
            <v>1416931.17</v>
          </cell>
          <cell r="L31">
            <v>-1111870.29</v>
          </cell>
          <cell r="M31">
            <v>1254806.6100000001</v>
          </cell>
          <cell r="N31">
            <v>504508.14</v>
          </cell>
          <cell r="O31">
            <v>4738799.74</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558404.68999999994</v>
          </cell>
          <cell r="D34">
            <v>-2406479.4500000002</v>
          </cell>
          <cell r="E34">
            <v>-377869.84</v>
          </cell>
          <cell r="F34">
            <v>-2167000.38</v>
          </cell>
          <cell r="G34">
            <v>0</v>
          </cell>
          <cell r="H34">
            <v>-1111534.07</v>
          </cell>
          <cell r="I34">
            <v>-1120287</v>
          </cell>
          <cell r="J34">
            <v>-233053.99</v>
          </cell>
          <cell r="K34">
            <v>-1649058.43</v>
          </cell>
          <cell r="L34">
            <v>344646.65</v>
          </cell>
          <cell r="M34">
            <v>-2217459.38</v>
          </cell>
          <cell r="N34">
            <v>-1370279.59</v>
          </cell>
          <cell r="O34">
            <v>-5865605.3600000003</v>
          </cell>
        </row>
        <row r="35">
          <cell r="A35" t="str">
            <v>Change in Distributions</v>
          </cell>
          <cell r="C35">
            <v>359299</v>
          </cell>
          <cell r="D35">
            <v>274080</v>
          </cell>
          <cell r="E35">
            <v>326865</v>
          </cell>
          <cell r="F35">
            <v>419313</v>
          </cell>
          <cell r="G35">
            <v>-77499</v>
          </cell>
          <cell r="H35">
            <v>598442</v>
          </cell>
          <cell r="I35">
            <v>582884</v>
          </cell>
          <cell r="J35">
            <v>331728</v>
          </cell>
          <cell r="K35">
            <v>232127.27</v>
          </cell>
          <cell r="L35">
            <v>767224</v>
          </cell>
          <cell r="M35">
            <v>962652.25</v>
          </cell>
          <cell r="N35">
            <v>865771.34</v>
          </cell>
          <cell r="O35">
            <v>1126806</v>
          </cell>
        </row>
        <row r="36">
          <cell r="A36" t="str">
            <v>Change in Net cash used in financing activitity</v>
          </cell>
          <cell r="C36">
            <v>917703.69</v>
          </cell>
          <cell r="D36">
            <v>-2132399.4500000002</v>
          </cell>
          <cell r="E36">
            <v>-51004.84</v>
          </cell>
          <cell r="F36">
            <v>-1747687.38</v>
          </cell>
          <cell r="G36">
            <v>-77499</v>
          </cell>
          <cell r="H36">
            <v>-513092.07</v>
          </cell>
          <cell r="I36">
            <v>-537403</v>
          </cell>
          <cell r="J36">
            <v>98674.01</v>
          </cell>
          <cell r="K36">
            <v>-1416931.16</v>
          </cell>
          <cell r="L36">
            <v>1111870.6499999999</v>
          </cell>
          <cell r="M36">
            <v>-1254807.1299999999</v>
          </cell>
          <cell r="N36">
            <v>-504508.25</v>
          </cell>
          <cell r="O36">
            <v>-4738799.3600000003</v>
          </cell>
        </row>
        <row r="37">
          <cell r="A37" t="str">
            <v>Net increase in cash</v>
          </cell>
          <cell r="C37">
            <v>0.52</v>
          </cell>
          <cell r="D37">
            <v>-0.23</v>
          </cell>
          <cell r="E37">
            <v>-1.17</v>
          </cell>
          <cell r="F37">
            <v>0.19</v>
          </cell>
          <cell r="G37">
            <v>0.61</v>
          </cell>
          <cell r="H37">
            <v>-0.35</v>
          </cell>
          <cell r="I37">
            <v>0.9</v>
          </cell>
          <cell r="J37">
            <v>-0.37</v>
          </cell>
          <cell r="K37">
            <v>0.01</v>
          </cell>
          <cell r="L37">
            <v>0.36</v>
          </cell>
          <cell r="M37">
            <v>-0.52</v>
          </cell>
          <cell r="N37">
            <v>-0.11</v>
          </cell>
          <cell r="O37">
            <v>0.38</v>
          </cell>
        </row>
        <row r="38">
          <cell r="A38" t="str">
            <v>Cash, beginning of period</v>
          </cell>
          <cell r="C38">
            <v>0</v>
          </cell>
          <cell r="D38">
            <v>0</v>
          </cell>
          <cell r="E38">
            <v>0</v>
          </cell>
          <cell r="F38">
            <v>0</v>
          </cell>
          <cell r="G38">
            <v>0</v>
          </cell>
          <cell r="H38">
            <v>0</v>
          </cell>
          <cell r="I38">
            <v>0</v>
          </cell>
          <cell r="J38">
            <v>0</v>
          </cell>
          <cell r="K38">
            <v>0</v>
          </cell>
          <cell r="L38">
            <v>0</v>
          </cell>
          <cell r="M38">
            <v>0</v>
          </cell>
          <cell r="N38">
            <v>0</v>
          </cell>
          <cell r="O38">
            <v>0</v>
          </cell>
        </row>
        <row r="39">
          <cell r="A39" t="str">
            <v>Cash, end of period</v>
          </cell>
          <cell r="C39">
            <v>0.52</v>
          </cell>
          <cell r="D39">
            <v>-0.23</v>
          </cell>
          <cell r="E39">
            <v>-1.17</v>
          </cell>
          <cell r="F39">
            <v>0.19</v>
          </cell>
          <cell r="G39">
            <v>0.61</v>
          </cell>
          <cell r="H39">
            <v>-0.35</v>
          </cell>
          <cell r="I39">
            <v>0.9</v>
          </cell>
          <cell r="J39">
            <v>-0.37</v>
          </cell>
          <cell r="K39">
            <v>0.01</v>
          </cell>
          <cell r="L39">
            <v>0.36</v>
          </cell>
          <cell r="M39">
            <v>-0.52</v>
          </cell>
          <cell r="N39">
            <v>-0.11</v>
          </cell>
          <cell r="O39">
            <v>0.38</v>
          </cell>
        </row>
        <row r="40">
          <cell r="A40" t="str">
            <v>Change in Accounts Payable</v>
          </cell>
          <cell r="C40">
            <v>-1064395.21</v>
          </cell>
          <cell r="D40">
            <v>706039.75</v>
          </cell>
          <cell r="E40">
            <v>420537.53</v>
          </cell>
          <cell r="F40">
            <v>-490517.29</v>
          </cell>
          <cell r="G40">
            <v>-2168496.85</v>
          </cell>
          <cell r="H40">
            <v>1601502.03</v>
          </cell>
          <cell r="I40">
            <v>463109.89</v>
          </cell>
          <cell r="J40">
            <v>-89799.8</v>
          </cell>
          <cell r="K40">
            <v>208009.69</v>
          </cell>
          <cell r="L40">
            <v>358657.59</v>
          </cell>
          <cell r="M40">
            <v>383353.42</v>
          </cell>
          <cell r="N40">
            <v>590349.64</v>
          </cell>
          <cell r="O40">
            <v>-1062621.17</v>
          </cell>
        </row>
        <row r="41">
          <cell r="A41" t="str">
            <v>Cash Per balance sheet</v>
          </cell>
          <cell r="C41">
            <v>0</v>
          </cell>
          <cell r="D41">
            <v>0</v>
          </cell>
          <cell r="E41">
            <v>0</v>
          </cell>
          <cell r="F41">
            <v>0</v>
          </cell>
          <cell r="G41">
            <v>0</v>
          </cell>
          <cell r="H41">
            <v>0</v>
          </cell>
          <cell r="I41">
            <v>0</v>
          </cell>
          <cell r="J41">
            <v>0</v>
          </cell>
          <cell r="K41">
            <v>0</v>
          </cell>
          <cell r="L41">
            <v>0</v>
          </cell>
          <cell r="M41">
            <v>0</v>
          </cell>
          <cell r="N41">
            <v>0</v>
          </cell>
          <cell r="O41">
            <v>0</v>
          </cell>
        </row>
        <row r="42">
          <cell r="A42" t="str">
            <v>Accrued Liabilities</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row>
        <row r="43">
          <cell r="A43" t="str">
            <v>Difference</v>
          </cell>
          <cell r="C43">
            <v>0.52</v>
          </cell>
          <cell r="D43">
            <v>-0.23</v>
          </cell>
          <cell r="E43">
            <v>-1.17</v>
          </cell>
          <cell r="F43">
            <v>0.19</v>
          </cell>
          <cell r="G43">
            <v>0.61</v>
          </cell>
          <cell r="H43">
            <v>-0.35</v>
          </cell>
          <cell r="I43">
            <v>0.9</v>
          </cell>
          <cell r="J43">
            <v>-0.37</v>
          </cell>
          <cell r="K43">
            <v>0.01</v>
          </cell>
          <cell r="L43">
            <v>0.36</v>
          </cell>
          <cell r="M43">
            <v>-0.52</v>
          </cell>
          <cell r="N43">
            <v>-0.11</v>
          </cell>
          <cell r="O43">
            <v>0.38</v>
          </cell>
        </row>
        <row r="44">
          <cell r="A44" t="str">
            <v>Work in process</v>
          </cell>
          <cell r="C44">
            <v>593338</v>
          </cell>
          <cell r="D44">
            <v>1117879</v>
          </cell>
          <cell r="E44">
            <v>1268065</v>
          </cell>
          <cell r="F44">
            <v>1273304</v>
          </cell>
          <cell r="G44">
            <v>1305318</v>
          </cell>
          <cell r="H44">
            <v>918336</v>
          </cell>
          <cell r="I44">
            <v>968218.07</v>
          </cell>
          <cell r="J44">
            <v>1156184</v>
          </cell>
          <cell r="K44">
            <v>839500.3</v>
          </cell>
          <cell r="L44">
            <v>858955.01</v>
          </cell>
          <cell r="M44">
            <v>1530710.55</v>
          </cell>
          <cell r="N44">
            <v>2103997</v>
          </cell>
          <cell r="O44">
            <v>1990291</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v>7433.19</v>
          </cell>
          <cell r="D46">
            <v>7925.2</v>
          </cell>
          <cell r="E46">
            <v>11151.18</v>
          </cell>
          <cell r="F46">
            <v>11547.88</v>
          </cell>
          <cell r="G46">
            <v>14177.53</v>
          </cell>
          <cell r="H46">
            <v>16077.53</v>
          </cell>
          <cell r="I46">
            <v>17154.62</v>
          </cell>
          <cell r="J46">
            <v>17154.62</v>
          </cell>
          <cell r="K46">
            <v>23954.62</v>
          </cell>
          <cell r="L46">
            <v>24454.62</v>
          </cell>
          <cell r="M46">
            <v>26154.62</v>
          </cell>
          <cell r="N46">
            <v>30575.62</v>
          </cell>
          <cell r="O46">
            <v>30575.62</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Accounts Receivable, net</v>
          </cell>
          <cell r="C50">
            <v>10395136.310000001</v>
          </cell>
          <cell r="D50">
            <v>9964696.6500000004</v>
          </cell>
          <cell r="E50">
            <v>9541996.8000000007</v>
          </cell>
          <cell r="F50">
            <v>8609940.3499999996</v>
          </cell>
          <cell r="G50">
            <v>8071938.2999999998</v>
          </cell>
          <cell r="H50">
            <v>8147987.2199999997</v>
          </cell>
          <cell r="I50">
            <v>8156829.2400000002</v>
          </cell>
          <cell r="J50">
            <v>10134531.59</v>
          </cell>
          <cell r="K50">
            <v>9212600.6199999992</v>
          </cell>
          <cell r="L50">
            <v>12461317.970000001</v>
          </cell>
          <cell r="M50">
            <v>11954554.810000001</v>
          </cell>
          <cell r="N50">
            <v>13487473.960000001</v>
          </cell>
          <cell r="O50">
            <v>11139332.960000001</v>
          </cell>
        </row>
        <row r="51">
          <cell r="A51" t="str">
            <v>Costs in excess of billings</v>
          </cell>
          <cell r="C51">
            <v>2765809</v>
          </cell>
          <cell r="D51">
            <v>2431331</v>
          </cell>
          <cell r="E51">
            <v>3448893</v>
          </cell>
          <cell r="F51">
            <v>3162207</v>
          </cell>
          <cell r="G51">
            <v>2060423</v>
          </cell>
          <cell r="H51">
            <v>3905734</v>
          </cell>
          <cell r="I51">
            <v>4693416.4000000004</v>
          </cell>
          <cell r="J51">
            <v>3813857</v>
          </cell>
          <cell r="K51">
            <v>5311711.9000000004</v>
          </cell>
          <cell r="L51">
            <v>5264098.55</v>
          </cell>
          <cell r="M51">
            <v>6108737.2400000002</v>
          </cell>
          <cell r="N51">
            <v>5127736</v>
          </cell>
          <cell r="O51">
            <v>3700013.27</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v>130</v>
          </cell>
          <cell r="M55">
            <v>130</v>
          </cell>
          <cell r="N55">
            <v>130</v>
          </cell>
          <cell r="O55">
            <v>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563923</v>
          </cell>
          <cell r="D58">
            <v>1159819</v>
          </cell>
          <cell r="E58">
            <v>731288</v>
          </cell>
          <cell r="F58">
            <v>672605</v>
          </cell>
          <cell r="G58">
            <v>815351</v>
          </cell>
          <cell r="H58">
            <v>528187</v>
          </cell>
          <cell r="I58">
            <v>933546</v>
          </cell>
          <cell r="J58">
            <v>763839</v>
          </cell>
          <cell r="K58">
            <v>825081</v>
          </cell>
          <cell r="L58">
            <v>967730</v>
          </cell>
          <cell r="M58">
            <v>1806329</v>
          </cell>
          <cell r="N58">
            <v>1992065</v>
          </cell>
          <cell r="O58">
            <v>2593343.65</v>
          </cell>
        </row>
        <row r="59">
          <cell r="A59" t="str">
            <v>Accounts payable</v>
          </cell>
          <cell r="C59">
            <v>3544109.08</v>
          </cell>
          <cell r="D59">
            <v>4250148.83</v>
          </cell>
          <cell r="E59">
            <v>4670686.3600000003</v>
          </cell>
          <cell r="F59">
            <v>4180169.07</v>
          </cell>
          <cell r="G59">
            <v>2011672.22</v>
          </cell>
          <cell r="H59">
            <v>3613174.25</v>
          </cell>
          <cell r="I59">
            <v>4076284.14</v>
          </cell>
          <cell r="J59">
            <v>3986484.34</v>
          </cell>
          <cell r="K59">
            <v>4194494.03</v>
          </cell>
          <cell r="L59">
            <v>4553151.62</v>
          </cell>
          <cell r="M59">
            <v>4936505.04</v>
          </cell>
          <cell r="N59">
            <v>5526854.6799999997</v>
          </cell>
          <cell r="O59">
            <v>4464233.51</v>
          </cell>
        </row>
        <row r="60">
          <cell r="A60" t="str">
            <v>Change in Other Assets</v>
          </cell>
          <cell r="C60">
            <v>-3717.79</v>
          </cell>
          <cell r="D60">
            <v>-492.01</v>
          </cell>
          <cell r="E60">
            <v>-3225.98</v>
          </cell>
          <cell r="F60">
            <v>-396.7</v>
          </cell>
          <cell r="G60">
            <v>-2629.65</v>
          </cell>
          <cell r="H60">
            <v>-1900</v>
          </cell>
          <cell r="I60">
            <v>-1077.0899999999999</v>
          </cell>
          <cell r="J60">
            <v>0</v>
          </cell>
          <cell r="K60">
            <v>-6800</v>
          </cell>
          <cell r="L60">
            <v>-630</v>
          </cell>
          <cell r="M60">
            <v>-1700</v>
          </cell>
          <cell r="N60">
            <v>-4421</v>
          </cell>
          <cell r="O60">
            <v>130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-13308492.119999999</v>
          </cell>
          <cell r="D64">
            <v>-15714971.57</v>
          </cell>
          <cell r="E64">
            <v>-16092841.41</v>
          </cell>
          <cell r="F64">
            <v>-18259841.789999999</v>
          </cell>
          <cell r="G64">
            <v>-18259841.789999999</v>
          </cell>
          <cell r="H64">
            <v>-19371375.859999999</v>
          </cell>
          <cell r="I64">
            <v>-20491662.859999999</v>
          </cell>
          <cell r="J64">
            <v>-20724716.850000001</v>
          </cell>
          <cell r="K64">
            <v>-22373775.280000001</v>
          </cell>
          <cell r="L64">
            <v>-22029128.629999999</v>
          </cell>
          <cell r="M64">
            <v>-24246588.010000002</v>
          </cell>
          <cell r="N64">
            <v>-25616867.600000001</v>
          </cell>
          <cell r="O64">
            <v>-31482472.960000001</v>
          </cell>
        </row>
        <row r="65">
          <cell r="A65" t="str">
            <v>Retained Earnings</v>
          </cell>
          <cell r="C65">
            <v>21478253</v>
          </cell>
          <cell r="D65">
            <v>21752333</v>
          </cell>
          <cell r="E65">
            <v>22079198</v>
          </cell>
          <cell r="F65">
            <v>22498511</v>
          </cell>
          <cell r="G65">
            <v>22421012</v>
          </cell>
          <cell r="H65">
            <v>23019454</v>
          </cell>
          <cell r="I65">
            <v>23602338</v>
          </cell>
          <cell r="J65">
            <v>23934066</v>
          </cell>
          <cell r="K65">
            <v>31328248</v>
          </cell>
          <cell r="L65">
            <v>32095472</v>
          </cell>
          <cell r="M65">
            <v>33058124.25</v>
          </cell>
          <cell r="N65">
            <v>33923895.590000004</v>
          </cell>
          <cell r="O65">
            <v>35050701.590000004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1483923.97</v>
          </cell>
          <cell r="D69">
            <v>2074502.79</v>
          </cell>
          <cell r="E69">
            <v>2881774.06</v>
          </cell>
          <cell r="F69">
            <v>3965555.17</v>
          </cell>
          <cell r="G69">
            <v>4463663.2300000004</v>
          </cell>
          <cell r="H69">
            <v>5198694.84</v>
          </cell>
          <cell r="I69">
            <v>5715113.4299999997</v>
          </cell>
          <cell r="J69">
            <v>7162054.7300000004</v>
          </cell>
          <cell r="K69">
            <v>1413719.71</v>
          </cell>
          <cell r="L69">
            <v>3021731.54</v>
          </cell>
          <cell r="M69">
            <v>4065916.8</v>
          </cell>
          <cell r="N69">
            <v>4923964.66</v>
          </cell>
          <cell r="O69">
            <v>6234407.1900000004</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7"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253770.08</v>
          </cell>
          <cell r="D3">
            <v>98544.68</v>
          </cell>
          <cell r="E3">
            <v>188576.4</v>
          </cell>
          <cell r="F3">
            <v>490249.13</v>
          </cell>
          <cell r="G3">
            <v>208101.82</v>
          </cell>
          <cell r="H3">
            <v>402056.44</v>
          </cell>
          <cell r="I3">
            <v>464319.3</v>
          </cell>
          <cell r="J3">
            <v>301931.99</v>
          </cell>
          <cell r="K3">
            <v>606993.94999999995</v>
          </cell>
          <cell r="L3">
            <v>759290.2</v>
          </cell>
          <cell r="M3">
            <v>460167.42</v>
          </cell>
          <cell r="N3">
            <v>269791.61</v>
          </cell>
          <cell r="O3">
            <v>551304.9</v>
          </cell>
        </row>
        <row r="4">
          <cell r="A4" t="str">
            <v>Total Liabilities &amp; Equity</v>
          </cell>
          <cell r="C4">
            <v>5345820.12</v>
          </cell>
          <cell r="D4">
            <v>4402923.46</v>
          </cell>
          <cell r="E4">
            <v>4989249.42</v>
          </cell>
          <cell r="F4">
            <v>6532502.3300000001</v>
          </cell>
          <cell r="G4">
            <v>6000948.21</v>
          </cell>
          <cell r="H4">
            <v>5589980.9800000004</v>
          </cell>
          <cell r="I4">
            <v>5422770.0800000001</v>
          </cell>
          <cell r="J4">
            <v>4720428.05</v>
          </cell>
          <cell r="K4">
            <v>5388082.1299999999</v>
          </cell>
          <cell r="L4">
            <v>5011705.07</v>
          </cell>
          <cell r="M4">
            <v>6415633.2400000002</v>
          </cell>
          <cell r="N4">
            <v>8099546.4299999997</v>
          </cell>
          <cell r="O4">
            <v>8809422.8100000005</v>
          </cell>
        </row>
        <row r="5">
          <cell r="A5" t="str">
            <v>Total Long Term Liabilities</v>
          </cell>
          <cell r="C5">
            <v>70941.320000000007</v>
          </cell>
          <cell r="D5">
            <v>-410030.03</v>
          </cell>
          <cell r="E5">
            <v>-332631.2</v>
          </cell>
          <cell r="F5">
            <v>234090.27</v>
          </cell>
          <cell r="G5">
            <v>234090.27</v>
          </cell>
          <cell r="H5">
            <v>-715103.36</v>
          </cell>
          <cell r="I5">
            <v>-1037269.27</v>
          </cell>
          <cell r="J5">
            <v>-1481762.4</v>
          </cell>
          <cell r="K5">
            <v>-1478462.23</v>
          </cell>
          <cell r="L5">
            <v>-2501108.09</v>
          </cell>
          <cell r="M5">
            <v>-2058392.35</v>
          </cell>
          <cell r="N5">
            <v>-2114150.9300000002</v>
          </cell>
          <cell r="O5">
            <v>-3032341.8</v>
          </cell>
        </row>
        <row r="6">
          <cell r="A6" t="str">
            <v>Total Equity</v>
          </cell>
          <cell r="C6">
            <v>3182977.75</v>
          </cell>
          <cell r="D6">
            <v>3364631.43</v>
          </cell>
          <cell r="E6">
            <v>3122459.83</v>
          </cell>
          <cell r="F6">
            <v>3733942.96</v>
          </cell>
          <cell r="G6">
            <v>3678907.78</v>
          </cell>
          <cell r="H6">
            <v>4000551.22</v>
          </cell>
          <cell r="I6">
            <v>4138028.52</v>
          </cell>
          <cell r="J6">
            <v>4450229.51</v>
          </cell>
          <cell r="K6">
            <v>4887872.95</v>
          </cell>
          <cell r="L6">
            <v>5224241.1500000004</v>
          </cell>
          <cell r="M6">
            <v>6115035.8200000003</v>
          </cell>
          <cell r="N6">
            <v>6612990.0999999996</v>
          </cell>
          <cell r="O6">
            <v>7499001</v>
          </cell>
        </row>
        <row r="7">
          <cell r="A7" t="str">
            <v>Total Current Liabilities</v>
          </cell>
          <cell r="C7">
            <v>2091901.05</v>
          </cell>
          <cell r="D7">
            <v>1448322.06</v>
          </cell>
          <cell r="E7">
            <v>2199420.79</v>
          </cell>
          <cell r="F7">
            <v>2564469.1</v>
          </cell>
          <cell r="G7">
            <v>2087950.16</v>
          </cell>
          <cell r="H7">
            <v>2304533.12</v>
          </cell>
          <cell r="I7">
            <v>2322010.83</v>
          </cell>
          <cell r="J7">
            <v>1751960.94</v>
          </cell>
          <cell r="K7">
            <v>1978671.41</v>
          </cell>
          <cell r="L7">
            <v>2288572.0099999998</v>
          </cell>
          <cell r="M7">
            <v>2358989.77</v>
          </cell>
          <cell r="N7">
            <v>3600707.26</v>
          </cell>
          <cell r="O7">
            <v>4342763.6100000003</v>
          </cell>
        </row>
        <row r="8">
          <cell r="A8" t="str">
            <v>Total Assets</v>
          </cell>
          <cell r="C8">
            <v>5345820.0199999996</v>
          </cell>
          <cell r="D8">
            <v>4402922.97</v>
          </cell>
          <cell r="E8">
            <v>4989249.46</v>
          </cell>
          <cell r="F8">
            <v>6532502.2300000004</v>
          </cell>
          <cell r="G8">
            <v>6000948.0099999998</v>
          </cell>
          <cell r="H8">
            <v>5589981.0899999999</v>
          </cell>
          <cell r="I8">
            <v>5422770.2400000002</v>
          </cell>
          <cell r="J8">
            <v>4720428.3899999997</v>
          </cell>
          <cell r="K8">
            <v>5388082.2200000007</v>
          </cell>
          <cell r="L8">
            <v>5011705.2699999996</v>
          </cell>
          <cell r="M8">
            <v>6415633.290000001</v>
          </cell>
          <cell r="N8">
            <v>8099546.5200000005</v>
          </cell>
          <cell r="O8">
            <v>8809423.0800000001</v>
          </cell>
        </row>
        <row r="9">
          <cell r="A9" t="str">
            <v>Total Other Assets</v>
          </cell>
          <cell r="C9">
            <v>0</v>
          </cell>
          <cell r="D9">
            <v>0</v>
          </cell>
          <cell r="E9">
            <v>1413.36</v>
          </cell>
          <cell r="F9">
            <v>1413.36</v>
          </cell>
          <cell r="G9">
            <v>1413.36</v>
          </cell>
          <cell r="H9">
            <v>1413.36</v>
          </cell>
          <cell r="I9">
            <v>1413.36</v>
          </cell>
          <cell r="J9">
            <v>1413.36</v>
          </cell>
          <cell r="K9">
            <v>1413.36</v>
          </cell>
          <cell r="L9">
            <v>1413.36</v>
          </cell>
          <cell r="M9">
            <v>1413.36</v>
          </cell>
          <cell r="N9">
            <v>1413.36</v>
          </cell>
          <cell r="O9">
            <v>1413.36</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5345820.0199999996</v>
          </cell>
          <cell r="D11">
            <v>4402922.97</v>
          </cell>
          <cell r="E11">
            <v>4987836.0999999996</v>
          </cell>
          <cell r="F11">
            <v>6531088.8700000001</v>
          </cell>
          <cell r="G11">
            <v>5999534.6499999994</v>
          </cell>
          <cell r="H11">
            <v>5588567.7299999995</v>
          </cell>
          <cell r="I11">
            <v>5421356.8799999999</v>
          </cell>
          <cell r="J11">
            <v>4719015.03</v>
          </cell>
          <cell r="K11">
            <v>5386668.8600000003</v>
          </cell>
          <cell r="L11">
            <v>5010291.91</v>
          </cell>
          <cell r="M11">
            <v>6414219.9300000006</v>
          </cell>
          <cell r="N11">
            <v>8098133.1600000001</v>
          </cell>
          <cell r="O11">
            <v>8808009.7200000007</v>
          </cell>
        </row>
        <row r="12">
          <cell r="A12" t="str">
            <v>Revenue</v>
          </cell>
          <cell r="C12">
            <v>2828891.18</v>
          </cell>
          <cell r="D12">
            <v>2029761.89</v>
          </cell>
          <cell r="E12">
            <v>2590384.0499999998</v>
          </cell>
          <cell r="F12">
            <v>2966165.77</v>
          </cell>
          <cell r="G12">
            <v>2129694.8199999998</v>
          </cell>
          <cell r="H12">
            <v>3758886.06</v>
          </cell>
          <cell r="I12">
            <v>2994648.17</v>
          </cell>
          <cell r="J12">
            <v>2708475.05</v>
          </cell>
          <cell r="K12">
            <v>3239395.68</v>
          </cell>
          <cell r="L12">
            <v>4222934.8499999996</v>
          </cell>
          <cell r="M12">
            <v>4546028.7699999996</v>
          </cell>
          <cell r="N12">
            <v>3492091.4</v>
          </cell>
          <cell r="O12">
            <v>4850908.45</v>
          </cell>
        </row>
        <row r="13">
          <cell r="A13" t="str">
            <v>Total Cost of Goods Sold</v>
          </cell>
          <cell r="C13">
            <v>2567138.83</v>
          </cell>
          <cell r="D13">
            <v>1927019.2</v>
          </cell>
          <cell r="E13">
            <v>2398812.2400000002</v>
          </cell>
          <cell r="F13">
            <v>2462376.04</v>
          </cell>
          <cell r="G13">
            <v>1898323.35</v>
          </cell>
          <cell r="H13">
            <v>3229176.22</v>
          </cell>
          <cell r="I13">
            <v>2364892.2200000002</v>
          </cell>
          <cell r="J13">
            <v>2360115.02</v>
          </cell>
          <cell r="K13">
            <v>2646329.6</v>
          </cell>
          <cell r="L13">
            <v>3343556.37</v>
          </cell>
          <cell r="M13">
            <v>3771789.78</v>
          </cell>
          <cell r="N13">
            <v>3112599.78</v>
          </cell>
          <cell r="O13">
            <v>4148897.93</v>
          </cell>
        </row>
        <row r="14">
          <cell r="A14" t="str">
            <v>Gross Profit</v>
          </cell>
          <cell r="C14">
            <v>261752.35</v>
          </cell>
          <cell r="D14">
            <v>102742.69</v>
          </cell>
          <cell r="E14">
            <v>191571.81</v>
          </cell>
          <cell r="F14">
            <v>503789.73</v>
          </cell>
          <cell r="G14">
            <v>231371.47</v>
          </cell>
          <cell r="H14">
            <v>529709.84</v>
          </cell>
          <cell r="I14">
            <v>629755.94999999995</v>
          </cell>
          <cell r="J14">
            <v>348360.03</v>
          </cell>
          <cell r="K14">
            <v>593066.07999999996</v>
          </cell>
          <cell r="L14">
            <v>879378.48</v>
          </cell>
          <cell r="M14">
            <v>774238.99</v>
          </cell>
          <cell r="N14">
            <v>379491.62</v>
          </cell>
          <cell r="O14">
            <v>702010.52</v>
          </cell>
        </row>
        <row r="15">
          <cell r="A15" t="str">
            <v>Total S, G &amp; A</v>
          </cell>
          <cell r="C15">
            <v>7982.27</v>
          </cell>
          <cell r="D15">
            <v>4198.01</v>
          </cell>
          <cell r="E15">
            <v>2995.41</v>
          </cell>
          <cell r="F15">
            <v>13540.6</v>
          </cell>
          <cell r="G15">
            <v>23269.65</v>
          </cell>
          <cell r="H15">
            <v>127653.4</v>
          </cell>
          <cell r="I15">
            <v>165436.65</v>
          </cell>
          <cell r="J15">
            <v>46428.04</v>
          </cell>
          <cell r="K15">
            <v>-13927.87</v>
          </cell>
          <cell r="L15">
            <v>120088.28</v>
          </cell>
          <cell r="M15">
            <v>314071.57</v>
          </cell>
          <cell r="N15">
            <v>109700.01</v>
          </cell>
          <cell r="O15">
            <v>150705.62</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Depreciation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EBITA</v>
          </cell>
          <cell r="C18">
            <v>253770.08</v>
          </cell>
          <cell r="D18">
            <v>98544.68</v>
          </cell>
          <cell r="E18">
            <v>188576.4</v>
          </cell>
          <cell r="F18">
            <v>490249.13</v>
          </cell>
          <cell r="G18">
            <v>208101.82</v>
          </cell>
          <cell r="H18">
            <v>402056.44</v>
          </cell>
          <cell r="I18">
            <v>464319.3</v>
          </cell>
          <cell r="J18">
            <v>301931.99</v>
          </cell>
          <cell r="K18">
            <v>606993.94999999995</v>
          </cell>
          <cell r="L18">
            <v>759290.2</v>
          </cell>
          <cell r="M18">
            <v>460167.42</v>
          </cell>
          <cell r="N18">
            <v>269791.61</v>
          </cell>
          <cell r="O18">
            <v>551304.9</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row>
        <row r="22">
          <cell r="A22" t="str">
            <v>Real Estate Expense</v>
          </cell>
          <cell r="C22">
            <v>0</v>
          </cell>
          <cell r="D22">
            <v>-112.78</v>
          </cell>
          <cell r="E22">
            <v>1413.36</v>
          </cell>
          <cell r="F22">
            <v>1413.36</v>
          </cell>
          <cell r="G22">
            <v>1413.36</v>
          </cell>
          <cell r="H22">
            <v>1413.36</v>
          </cell>
          <cell r="I22">
            <v>1413.36</v>
          </cell>
          <cell r="J22">
            <v>1413.36</v>
          </cell>
          <cell r="K22">
            <v>1554.69</v>
          </cell>
          <cell r="L22">
            <v>0</v>
          </cell>
          <cell r="M22">
            <v>2968.05</v>
          </cell>
          <cell r="N22">
            <v>2826.72</v>
          </cell>
          <cell r="O22">
            <v>1413.36</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1068162.47</v>
          </cell>
          <cell r="D25">
            <v>785806.05</v>
          </cell>
          <cell r="E25">
            <v>-379324.22</v>
          </cell>
          <cell r="F25">
            <v>-1075860.8700000001</v>
          </cell>
          <cell r="G25">
            <v>556460.94999999995</v>
          </cell>
          <cell r="H25">
            <v>258580.92</v>
          </cell>
          <cell r="I25">
            <v>-137668.5</v>
          </cell>
          <cell r="J25">
            <v>965066.69</v>
          </cell>
          <cell r="K25">
            <v>-437473.9</v>
          </cell>
          <cell r="L25">
            <v>1107772.95</v>
          </cell>
          <cell r="M25">
            <v>-1382784.72</v>
          </cell>
          <cell r="N25">
            <v>-1659485.52</v>
          </cell>
          <cell r="O25">
            <v>240149.1</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287985</v>
          </cell>
          <cell r="D27">
            <v>157091</v>
          </cell>
          <cell r="E27">
            <v>-204902</v>
          </cell>
          <cell r="F27">
            <v>-466905</v>
          </cell>
          <cell r="G27">
            <v>-23946</v>
          </cell>
          <cell r="H27">
            <v>152386</v>
          </cell>
          <cell r="I27">
            <v>216912.75</v>
          </cell>
          <cell r="J27">
            <v>-255689.75</v>
          </cell>
          <cell r="K27">
            <v>-230179.93</v>
          </cell>
          <cell r="L27">
            <v>-731396</v>
          </cell>
          <cell r="M27">
            <v>-21143.3</v>
          </cell>
          <cell r="N27">
            <v>-22284.77</v>
          </cell>
          <cell r="O27">
            <v>-950025.66</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2762</v>
          </cell>
          <cell r="D29">
            <v>-125930</v>
          </cell>
          <cell r="E29">
            <v>280185</v>
          </cell>
          <cell r="F29">
            <v>95301</v>
          </cell>
          <cell r="G29">
            <v>303568</v>
          </cell>
          <cell r="H29">
            <v>-511057</v>
          </cell>
          <cell r="I29">
            <v>432769</v>
          </cell>
          <cell r="J29">
            <v>-393125</v>
          </cell>
          <cell r="K29">
            <v>95092</v>
          </cell>
          <cell r="L29">
            <v>-148189</v>
          </cell>
          <cell r="M29">
            <v>201609</v>
          </cell>
          <cell r="N29">
            <v>487183</v>
          </cell>
          <cell r="O29">
            <v>113724.26</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1172403.3999999999</v>
          </cell>
          <cell r="D31">
            <v>397862.74</v>
          </cell>
          <cell r="E31">
            <v>353348.64</v>
          </cell>
          <cell r="F31">
            <v>-687955.33</v>
          </cell>
          <cell r="G31">
            <v>263137.09999999998</v>
          </cell>
          <cell r="H31">
            <v>1029606.32</v>
          </cell>
          <cell r="I31">
            <v>561041.26</v>
          </cell>
          <cell r="J31">
            <v>434223.95</v>
          </cell>
          <cell r="K31">
            <v>166050.59</v>
          </cell>
          <cell r="L31">
            <v>1445567.75</v>
          </cell>
          <cell r="M31">
            <v>-873342.84</v>
          </cell>
          <cell r="N31">
            <v>-172404.13</v>
          </cell>
          <cell r="O31">
            <v>583484.68999999994</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-958905.88</v>
          </cell>
          <cell r="D34">
            <v>-480971.35</v>
          </cell>
          <cell r="E34">
            <v>77398.83</v>
          </cell>
          <cell r="F34">
            <v>566721.47</v>
          </cell>
          <cell r="G34">
            <v>0</v>
          </cell>
          <cell r="H34">
            <v>-949193.63</v>
          </cell>
          <cell r="I34">
            <v>-322165.90999999997</v>
          </cell>
          <cell r="J34">
            <v>-444493.13</v>
          </cell>
          <cell r="K34">
            <v>3300.17</v>
          </cell>
          <cell r="L34">
            <v>-1022645.86</v>
          </cell>
          <cell r="M34">
            <v>442715.74</v>
          </cell>
          <cell r="N34">
            <v>-55758.58</v>
          </cell>
          <cell r="O34">
            <v>-918190.87</v>
          </cell>
        </row>
        <row r="35">
          <cell r="A35" t="str">
            <v>Change in Distributions</v>
          </cell>
          <cell r="C35">
            <v>-213497</v>
          </cell>
          <cell r="D35">
            <v>83109</v>
          </cell>
          <cell r="E35">
            <v>-430748</v>
          </cell>
          <cell r="F35">
            <v>121234</v>
          </cell>
          <cell r="G35">
            <v>-263137</v>
          </cell>
          <cell r="H35">
            <v>-80413</v>
          </cell>
          <cell r="I35">
            <v>-326842</v>
          </cell>
          <cell r="J35">
            <v>10269</v>
          </cell>
          <cell r="K35">
            <v>-169350.51</v>
          </cell>
          <cell r="L35">
            <v>-422922</v>
          </cell>
          <cell r="M35">
            <v>430627.25</v>
          </cell>
          <cell r="N35">
            <v>228162.67</v>
          </cell>
          <cell r="O35">
            <v>334706</v>
          </cell>
        </row>
        <row r="36">
          <cell r="A36" t="str">
            <v>Change in Net cash used in financing activitity</v>
          </cell>
          <cell r="C36">
            <v>-1172402.8799999999</v>
          </cell>
          <cell r="D36">
            <v>-397862.35</v>
          </cell>
          <cell r="E36">
            <v>-353349.17</v>
          </cell>
          <cell r="F36">
            <v>687955.47</v>
          </cell>
          <cell r="G36">
            <v>-263137</v>
          </cell>
          <cell r="H36">
            <v>-1029606.63</v>
          </cell>
          <cell r="I36">
            <v>-649007.91</v>
          </cell>
          <cell r="J36">
            <v>-434224.13</v>
          </cell>
          <cell r="K36">
            <v>-166050.34</v>
          </cell>
          <cell r="L36">
            <v>-1445567.86</v>
          </cell>
          <cell r="M36">
            <v>873342.99</v>
          </cell>
          <cell r="N36">
            <v>172404.09</v>
          </cell>
          <cell r="O36">
            <v>-583484.87</v>
          </cell>
        </row>
        <row r="37">
          <cell r="A37" t="str">
            <v>Net increase in cash</v>
          </cell>
          <cell r="C37">
            <v>0.52</v>
          </cell>
          <cell r="D37">
            <v>0.39</v>
          </cell>
          <cell r="E37">
            <v>-0.53</v>
          </cell>
          <cell r="F37">
            <v>0.14000000000000001</v>
          </cell>
          <cell r="G37">
            <v>0.1</v>
          </cell>
          <cell r="H37">
            <v>-0.31</v>
          </cell>
          <cell r="I37">
            <v>-87966.65</v>
          </cell>
          <cell r="J37">
            <v>-0.18</v>
          </cell>
          <cell r="K37">
            <v>0.25</v>
          </cell>
          <cell r="L37">
            <v>-0.11</v>
          </cell>
          <cell r="M37">
            <v>0.15</v>
          </cell>
          <cell r="N37">
            <v>-0.04</v>
          </cell>
          <cell r="O37">
            <v>-0.18</v>
          </cell>
        </row>
        <row r="38">
          <cell r="A38" t="str">
            <v>Cash, beginning of period</v>
          </cell>
          <cell r="C38" t="str">
            <v>0</v>
          </cell>
          <cell r="D38" t="str">
            <v>0</v>
          </cell>
          <cell r="E38" t="str">
            <v>0</v>
          </cell>
          <cell r="F38" t="str">
            <v>0</v>
          </cell>
          <cell r="G38" t="str">
            <v>0</v>
          </cell>
          <cell r="H38" t="str">
            <v>0</v>
          </cell>
          <cell r="I38" t="str">
            <v>0</v>
          </cell>
          <cell r="J38">
            <v>-87966.6</v>
          </cell>
          <cell r="K38">
            <v>-87966.6</v>
          </cell>
          <cell r="L38">
            <v>-87966.6</v>
          </cell>
          <cell r="M38">
            <v>-87966.6</v>
          </cell>
          <cell r="N38">
            <v>-87966.6</v>
          </cell>
          <cell r="O38">
            <v>-87966.6</v>
          </cell>
        </row>
        <row r="39">
          <cell r="A39" t="str">
            <v>Cash, end of period</v>
          </cell>
          <cell r="C39">
            <v>0.52</v>
          </cell>
          <cell r="D39">
            <v>0.39</v>
          </cell>
          <cell r="E39">
            <v>-0.53</v>
          </cell>
          <cell r="F39">
            <v>0.14000000000000001</v>
          </cell>
          <cell r="G39">
            <v>0.1</v>
          </cell>
          <cell r="H39">
            <v>-0.31</v>
          </cell>
          <cell r="I39">
            <v>-87966.65</v>
          </cell>
          <cell r="J39">
            <v>-87966.78</v>
          </cell>
          <cell r="K39">
            <v>-87966.35</v>
          </cell>
          <cell r="L39">
            <v>-87966.71</v>
          </cell>
          <cell r="M39">
            <v>-87966.45</v>
          </cell>
          <cell r="N39">
            <v>-87966.64</v>
          </cell>
          <cell r="O39">
            <v>-87966.78</v>
          </cell>
        </row>
        <row r="40">
          <cell r="A40" t="str">
            <v>Change in Accounts Payable</v>
          </cell>
          <cell r="C40">
            <v>-438085.92</v>
          </cell>
          <cell r="D40">
            <v>-517648.99</v>
          </cell>
          <cell r="E40">
            <v>470913.73</v>
          </cell>
          <cell r="F40">
            <v>269747.31</v>
          </cell>
          <cell r="G40">
            <v>-780086.94</v>
          </cell>
          <cell r="H40">
            <v>727639.96</v>
          </cell>
          <cell r="I40">
            <v>-415291.29</v>
          </cell>
          <cell r="J40">
            <v>-176924.89</v>
          </cell>
          <cell r="K40">
            <v>131618.47</v>
          </cell>
          <cell r="L40">
            <v>458089.6</v>
          </cell>
          <cell r="M40">
            <v>-131191.24</v>
          </cell>
          <cell r="N40">
            <v>754534.49</v>
          </cell>
          <cell r="O40">
            <v>628332.09</v>
          </cell>
        </row>
        <row r="41">
          <cell r="A41" t="str">
            <v>Cash Per balance sheet</v>
          </cell>
          <cell r="C41" t="str">
            <v>0</v>
          </cell>
          <cell r="D41" t="str">
            <v>0</v>
          </cell>
          <cell r="E41" t="str">
            <v>0</v>
          </cell>
          <cell r="F41" t="str">
            <v>0</v>
          </cell>
          <cell r="G41" t="str">
            <v>0</v>
          </cell>
          <cell r="H41" t="str">
            <v>0</v>
          </cell>
          <cell r="I41">
            <v>-87966.6</v>
          </cell>
          <cell r="J41">
            <v>-87966.6</v>
          </cell>
          <cell r="K41">
            <v>-87966.6</v>
          </cell>
          <cell r="L41">
            <v>-87966.6</v>
          </cell>
          <cell r="M41">
            <v>-87966.6</v>
          </cell>
          <cell r="N41">
            <v>-87966.6</v>
          </cell>
          <cell r="O41">
            <v>-87966.6</v>
          </cell>
        </row>
        <row r="42">
          <cell r="A42" t="str">
            <v>Accrued Liabilities</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row>
        <row r="43">
          <cell r="A43" t="str">
            <v>Difference</v>
          </cell>
          <cell r="C43">
            <v>0.52</v>
          </cell>
          <cell r="D43">
            <v>0.39</v>
          </cell>
          <cell r="E43">
            <v>-0.53</v>
          </cell>
          <cell r="F43">
            <v>0.14000000000000001</v>
          </cell>
          <cell r="G43">
            <v>0.1</v>
          </cell>
          <cell r="H43">
            <v>-0.31</v>
          </cell>
          <cell r="I43">
            <v>-0.05</v>
          </cell>
          <cell r="J43">
            <v>-0.18</v>
          </cell>
          <cell r="K43">
            <v>0.25</v>
          </cell>
          <cell r="L43">
            <v>-0.11</v>
          </cell>
          <cell r="M43">
            <v>0.15</v>
          </cell>
          <cell r="N43">
            <v>-0.04</v>
          </cell>
          <cell r="O43">
            <v>-0.18</v>
          </cell>
        </row>
        <row r="44">
          <cell r="A44" t="str">
            <v>Work in process</v>
          </cell>
          <cell r="C44">
            <v>408751</v>
          </cell>
          <cell r="D44">
            <v>360179</v>
          </cell>
          <cell r="E44">
            <v>471669</v>
          </cell>
          <cell r="F44">
            <v>621764</v>
          </cell>
          <cell r="G44">
            <v>645087</v>
          </cell>
          <cell r="H44">
            <v>564829</v>
          </cell>
          <cell r="I44">
            <v>497379.26</v>
          </cell>
          <cell r="J44">
            <v>565838</v>
          </cell>
          <cell r="K44">
            <v>389868.6</v>
          </cell>
          <cell r="L44">
            <v>477267.52</v>
          </cell>
          <cell r="M44">
            <v>251985.52</v>
          </cell>
          <cell r="N44">
            <v>1050532</v>
          </cell>
          <cell r="O44">
            <v>1529317</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v>4985.0600000000004</v>
          </cell>
          <cell r="D46">
            <v>4985.0600000000004</v>
          </cell>
          <cell r="E46">
            <v>5671.97</v>
          </cell>
          <cell r="F46">
            <v>6158.87</v>
          </cell>
          <cell r="G46">
            <v>7119.6</v>
          </cell>
          <cell r="H46">
            <v>7119.6</v>
          </cell>
          <cell r="I46">
            <v>7119.6</v>
          </cell>
          <cell r="J46">
            <v>14154.69</v>
          </cell>
          <cell r="K46">
            <v>14154.69</v>
          </cell>
          <cell r="L46">
            <v>14154.69</v>
          </cell>
          <cell r="M46">
            <v>14154.69</v>
          </cell>
          <cell r="N46">
            <v>16297.63</v>
          </cell>
          <cell r="O46">
            <v>16297.63</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t="str">
            <v>0</v>
          </cell>
          <cell r="D49" t="str">
            <v>0</v>
          </cell>
          <cell r="E49" t="str">
            <v>0</v>
          </cell>
          <cell r="F49" t="str">
            <v>0</v>
          </cell>
          <cell r="G49" t="str">
            <v>0</v>
          </cell>
          <cell r="H49" t="str">
            <v>0</v>
          </cell>
          <cell r="I49">
            <v>-87966.6</v>
          </cell>
          <cell r="J49">
            <v>-87966.6</v>
          </cell>
          <cell r="K49">
            <v>-87966.6</v>
          </cell>
          <cell r="L49">
            <v>-87966.6</v>
          </cell>
          <cell r="M49">
            <v>-87966.6</v>
          </cell>
          <cell r="N49">
            <v>-87966.6</v>
          </cell>
          <cell r="O49">
            <v>-87966.6</v>
          </cell>
        </row>
        <row r="50">
          <cell r="A50" t="str">
            <v>Accounts Receivable, net</v>
          </cell>
          <cell r="C50">
            <v>4136205.96</v>
          </cell>
          <cell r="D50">
            <v>3350399.91</v>
          </cell>
          <cell r="E50">
            <v>3729724.13</v>
          </cell>
          <cell r="F50">
            <v>4805585</v>
          </cell>
          <cell r="G50">
            <v>4249124.05</v>
          </cell>
          <cell r="H50">
            <v>3990543.13</v>
          </cell>
          <cell r="I50">
            <v>4128211.63</v>
          </cell>
          <cell r="J50">
            <v>3163144.94</v>
          </cell>
          <cell r="K50">
            <v>3600618.84</v>
          </cell>
          <cell r="L50">
            <v>2492845.89</v>
          </cell>
          <cell r="M50">
            <v>3875630.61</v>
          </cell>
          <cell r="N50">
            <v>5535116.1299999999</v>
          </cell>
          <cell r="O50">
            <v>5294967.03</v>
          </cell>
        </row>
        <row r="51">
          <cell r="A51" t="str">
            <v>Costs in excess of billings</v>
          </cell>
          <cell r="C51">
            <v>795878</v>
          </cell>
          <cell r="D51">
            <v>687359</v>
          </cell>
          <cell r="E51">
            <v>780771</v>
          </cell>
          <cell r="F51">
            <v>1097581</v>
          </cell>
          <cell r="G51">
            <v>1098204</v>
          </cell>
          <cell r="H51">
            <v>1026076</v>
          </cell>
          <cell r="I51">
            <v>876612.99</v>
          </cell>
          <cell r="J51">
            <v>1063844</v>
          </cell>
          <cell r="K51">
            <v>1469993.33</v>
          </cell>
          <cell r="L51">
            <v>2113990.41</v>
          </cell>
          <cell r="M51">
            <v>2360415.71</v>
          </cell>
          <cell r="N51">
            <v>1584154</v>
          </cell>
          <cell r="O51">
            <v>2055394.66</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v>1413.36</v>
          </cell>
          <cell r="F55">
            <v>1413.36</v>
          </cell>
          <cell r="G55">
            <v>1413.36</v>
          </cell>
          <cell r="H55">
            <v>1413.36</v>
          </cell>
          <cell r="I55">
            <v>1413.36</v>
          </cell>
          <cell r="J55">
            <v>1413.36</v>
          </cell>
          <cell r="K55">
            <v>1413.36</v>
          </cell>
          <cell r="L55">
            <v>1413.36</v>
          </cell>
          <cell r="M55">
            <v>1413.36</v>
          </cell>
          <cell r="N55">
            <v>1413.36</v>
          </cell>
          <cell r="O55">
            <v>1413.36</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377050</v>
          </cell>
          <cell r="D58">
            <v>251120</v>
          </cell>
          <cell r="E58">
            <v>531305</v>
          </cell>
          <cell r="F58">
            <v>626606</v>
          </cell>
          <cell r="G58">
            <v>930174</v>
          </cell>
          <cell r="H58">
            <v>419117</v>
          </cell>
          <cell r="I58">
            <v>851886</v>
          </cell>
          <cell r="J58">
            <v>458761</v>
          </cell>
          <cell r="K58">
            <v>553853</v>
          </cell>
          <cell r="L58">
            <v>405664</v>
          </cell>
          <cell r="M58">
            <v>607273</v>
          </cell>
          <cell r="N58">
            <v>1094456</v>
          </cell>
          <cell r="O58">
            <v>1208180.26</v>
          </cell>
        </row>
        <row r="59">
          <cell r="A59" t="str">
            <v>Accounts payable</v>
          </cell>
          <cell r="C59">
            <v>1714851.05</v>
          </cell>
          <cell r="D59">
            <v>1197202.06</v>
          </cell>
          <cell r="E59">
            <v>1668115.79</v>
          </cell>
          <cell r="F59">
            <v>1937863.1</v>
          </cell>
          <cell r="G59">
            <v>1157776.1599999999</v>
          </cell>
          <cell r="H59">
            <v>1885416.12</v>
          </cell>
          <cell r="I59">
            <v>1470124.83</v>
          </cell>
          <cell r="J59">
            <v>1293199.94</v>
          </cell>
          <cell r="K59">
            <v>1424818.41</v>
          </cell>
          <cell r="L59">
            <v>1882908.01</v>
          </cell>
          <cell r="M59">
            <v>1751716.77</v>
          </cell>
          <cell r="N59">
            <v>2506251.2599999998</v>
          </cell>
          <cell r="O59">
            <v>3134583.35</v>
          </cell>
        </row>
        <row r="60">
          <cell r="A60" t="str">
            <v>Change in Other Assets</v>
          </cell>
          <cell r="C60">
            <v>-2190.23</v>
          </cell>
          <cell r="D60">
            <v>0</v>
          </cell>
          <cell r="E60">
            <v>-2100.27</v>
          </cell>
          <cell r="F60">
            <v>-486.9</v>
          </cell>
          <cell r="G60">
            <v>-960.73</v>
          </cell>
          <cell r="H60">
            <v>0</v>
          </cell>
          <cell r="I60">
            <v>0</v>
          </cell>
          <cell r="J60">
            <v>-7035.09</v>
          </cell>
          <cell r="K60">
            <v>0</v>
          </cell>
          <cell r="L60">
            <v>0</v>
          </cell>
          <cell r="M60">
            <v>0</v>
          </cell>
          <cell r="N60">
            <v>-2142.94</v>
          </cell>
          <cell r="O60">
            <v>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70941.320000000007</v>
          </cell>
          <cell r="D64">
            <v>-410030.03</v>
          </cell>
          <cell r="E64">
            <v>-332631.2</v>
          </cell>
          <cell r="F64">
            <v>234090.27</v>
          </cell>
          <cell r="G64">
            <v>234090.27</v>
          </cell>
          <cell r="H64">
            <v>-715103.36</v>
          </cell>
          <cell r="I64">
            <v>-1037269.27</v>
          </cell>
          <cell r="J64">
            <v>-1481762.4</v>
          </cell>
          <cell r="K64">
            <v>-1478462.23</v>
          </cell>
          <cell r="L64">
            <v>-2501108.09</v>
          </cell>
          <cell r="M64">
            <v>-2058392.35</v>
          </cell>
          <cell r="N64">
            <v>-2114150.9300000002</v>
          </cell>
          <cell r="O64">
            <v>-3032341.8</v>
          </cell>
        </row>
        <row r="65">
          <cell r="A65" t="str">
            <v>Retained Earnings</v>
          </cell>
          <cell r="C65">
            <v>2429630</v>
          </cell>
          <cell r="D65">
            <v>2512739</v>
          </cell>
          <cell r="E65">
            <v>2081991</v>
          </cell>
          <cell r="F65">
            <v>2203225</v>
          </cell>
          <cell r="G65">
            <v>1940088</v>
          </cell>
          <cell r="H65">
            <v>1859675</v>
          </cell>
          <cell r="I65">
            <v>1532833</v>
          </cell>
          <cell r="J65">
            <v>1543102</v>
          </cell>
          <cell r="K65">
            <v>4280879</v>
          </cell>
          <cell r="L65">
            <v>3857957</v>
          </cell>
          <cell r="M65">
            <v>4288584.25</v>
          </cell>
          <cell r="N65">
            <v>4516746.92</v>
          </cell>
          <cell r="O65">
            <v>4851452.92</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753347.75</v>
          </cell>
          <cell r="D69">
            <v>851892.43</v>
          </cell>
          <cell r="E69">
            <v>1040468.83</v>
          </cell>
          <cell r="F69">
            <v>1530717.96</v>
          </cell>
          <cell r="G69">
            <v>1738819.78</v>
          </cell>
          <cell r="H69">
            <v>2140876.2200000002</v>
          </cell>
          <cell r="I69">
            <v>2605195.52</v>
          </cell>
          <cell r="J69">
            <v>2907127.51</v>
          </cell>
          <cell r="K69">
            <v>606993.94999999995</v>
          </cell>
          <cell r="L69">
            <v>1366284.15</v>
          </cell>
          <cell r="M69">
            <v>1826451.57</v>
          </cell>
          <cell r="N69">
            <v>2096243.18</v>
          </cell>
          <cell r="O69">
            <v>2647548.08</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8"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273649.81</v>
          </cell>
          <cell r="D3">
            <v>360898.57</v>
          </cell>
          <cell r="E3">
            <v>575463.1</v>
          </cell>
          <cell r="F3">
            <v>305816.98</v>
          </cell>
          <cell r="G3">
            <v>-121496.31</v>
          </cell>
          <cell r="H3">
            <v>-66871.320000000007</v>
          </cell>
          <cell r="I3">
            <v>70225.990000000005</v>
          </cell>
          <cell r="J3">
            <v>292708.03999999998</v>
          </cell>
          <cell r="K3">
            <v>360070.32</v>
          </cell>
          <cell r="L3">
            <v>93434.31</v>
          </cell>
          <cell r="M3">
            <v>454413.62</v>
          </cell>
          <cell r="N3">
            <v>131259.62</v>
          </cell>
          <cell r="O3">
            <v>268481.94</v>
          </cell>
        </row>
        <row r="4">
          <cell r="A4" t="str">
            <v>Total Liabilities &amp; Equity</v>
          </cell>
          <cell r="C4">
            <v>6470323.3500000015</v>
          </cell>
          <cell r="D4">
            <v>6379240.6400000006</v>
          </cell>
          <cell r="E4">
            <v>7349098</v>
          </cell>
          <cell r="F4">
            <v>6825385.5199999958</v>
          </cell>
          <cell r="G4">
            <v>7745148.629999999</v>
          </cell>
          <cell r="H4">
            <v>9112191.5199999996</v>
          </cell>
          <cell r="I4">
            <v>9519495.5899999999</v>
          </cell>
          <cell r="J4">
            <v>9059371.370000001</v>
          </cell>
          <cell r="K4">
            <v>10102929.57</v>
          </cell>
          <cell r="L4">
            <v>10616151.019999996</v>
          </cell>
          <cell r="M4">
            <v>10410485.25</v>
          </cell>
          <cell r="N4">
            <v>10649130.309999999</v>
          </cell>
          <cell r="O4">
            <v>8812718.4399999976</v>
          </cell>
        </row>
        <row r="5">
          <cell r="A5" t="str">
            <v>Total Long Term Liabilities</v>
          </cell>
          <cell r="C5">
            <v>-22345379.52</v>
          </cell>
          <cell r="D5">
            <v>-23189289.050000001</v>
          </cell>
          <cell r="E5">
            <v>-23002414.23</v>
          </cell>
          <cell r="F5">
            <v>-24240020.280000001</v>
          </cell>
          <cell r="G5">
            <v>-24240020.280000001</v>
          </cell>
          <cell r="H5">
            <v>-23431180.489999998</v>
          </cell>
          <cell r="I5">
            <v>-23075709.870000001</v>
          </cell>
          <cell r="J5">
            <v>-23910571.879999999</v>
          </cell>
          <cell r="K5">
            <v>-23382684.649999999</v>
          </cell>
          <cell r="L5">
            <v>-23326078.920000002</v>
          </cell>
          <cell r="M5">
            <v>-24164307.399999999</v>
          </cell>
          <cell r="N5">
            <v>-24530060.600000001</v>
          </cell>
          <cell r="O5">
            <v>-26850747.050000001</v>
          </cell>
        </row>
        <row r="6">
          <cell r="A6" t="str">
            <v>Total Equity</v>
          </cell>
          <cell r="C6">
            <v>26030940.34</v>
          </cell>
          <cell r="D6">
            <v>26618638.91</v>
          </cell>
          <cell r="E6">
            <v>27422278.010000002</v>
          </cell>
          <cell r="F6">
            <v>28016012.989999998</v>
          </cell>
          <cell r="G6">
            <v>29392666.68</v>
          </cell>
          <cell r="H6">
            <v>29438925.359999999</v>
          </cell>
          <cell r="I6">
            <v>29741950.350000001</v>
          </cell>
          <cell r="J6">
            <v>30134864.390000001</v>
          </cell>
          <cell r="K6">
            <v>30717369.32</v>
          </cell>
          <cell r="L6">
            <v>30919195.629999999</v>
          </cell>
          <cell r="M6">
            <v>31871325.25</v>
          </cell>
          <cell r="N6">
            <v>31898155.870000001</v>
          </cell>
          <cell r="O6">
            <v>32196635.809999999</v>
          </cell>
        </row>
        <row r="7">
          <cell r="A7" t="str">
            <v>Total Current Liabilities</v>
          </cell>
          <cell r="C7">
            <v>2784762.53</v>
          </cell>
          <cell r="D7">
            <v>2949890.78</v>
          </cell>
          <cell r="E7">
            <v>2929234.22</v>
          </cell>
          <cell r="F7">
            <v>3049392.81</v>
          </cell>
          <cell r="G7">
            <v>2592502.23</v>
          </cell>
          <cell r="H7">
            <v>3104446.65</v>
          </cell>
          <cell r="I7">
            <v>2853255.11</v>
          </cell>
          <cell r="J7">
            <v>2835078.86</v>
          </cell>
          <cell r="K7">
            <v>2768244.9</v>
          </cell>
          <cell r="L7">
            <v>3023034.31</v>
          </cell>
          <cell r="M7">
            <v>2703467.4</v>
          </cell>
          <cell r="N7">
            <v>3281035.04</v>
          </cell>
          <cell r="O7">
            <v>3466829.68</v>
          </cell>
        </row>
        <row r="8">
          <cell r="A8" t="str">
            <v>Total Assets</v>
          </cell>
          <cell r="C8">
            <v>6470323.3200000003</v>
          </cell>
          <cell r="D8">
            <v>6379240.6400000006</v>
          </cell>
          <cell r="E8">
            <v>7349098.4899999993</v>
          </cell>
          <cell r="F8">
            <v>6825385.6600000001</v>
          </cell>
          <cell r="G8">
            <v>7745148.5700000003</v>
          </cell>
          <cell r="H8">
            <v>9112191.3499999996</v>
          </cell>
          <cell r="I8">
            <v>9519495.3100000005</v>
          </cell>
          <cell r="J8">
            <v>9059371.629999999</v>
          </cell>
          <cell r="K8">
            <v>10102929.969999999</v>
          </cell>
          <cell r="L8">
            <v>10616151.52</v>
          </cell>
          <cell r="M8">
            <v>10410485.560000001</v>
          </cell>
          <cell r="N8">
            <v>10649129.939999999</v>
          </cell>
          <cell r="O8">
            <v>8812718.6800000016</v>
          </cell>
        </row>
        <row r="9">
          <cell r="A9" t="str">
            <v>Total Other Assets</v>
          </cell>
          <cell r="C9">
            <v>0</v>
          </cell>
          <cell r="D9">
            <v>0</v>
          </cell>
          <cell r="E9">
            <v>0</v>
          </cell>
          <cell r="F9">
            <v>0</v>
          </cell>
          <cell r="G9">
            <v>0</v>
          </cell>
          <cell r="H9">
            <v>0</v>
          </cell>
          <cell r="I9">
            <v>0</v>
          </cell>
          <cell r="J9">
            <v>0</v>
          </cell>
          <cell r="K9">
            <v>0</v>
          </cell>
          <cell r="L9">
            <v>0</v>
          </cell>
          <cell r="M9">
            <v>0</v>
          </cell>
          <cell r="N9">
            <v>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6470323.3200000003</v>
          </cell>
          <cell r="D11">
            <v>6379240.6400000006</v>
          </cell>
          <cell r="E11">
            <v>7349098.4899999993</v>
          </cell>
          <cell r="F11">
            <v>6825385.6600000001</v>
          </cell>
          <cell r="G11">
            <v>7745148.5700000003</v>
          </cell>
          <cell r="H11">
            <v>9112191.3499999996</v>
          </cell>
          <cell r="I11">
            <v>9519495.3100000005</v>
          </cell>
          <cell r="J11">
            <v>9059371.629999999</v>
          </cell>
          <cell r="K11">
            <v>10102929.969999999</v>
          </cell>
          <cell r="L11">
            <v>10616151.52</v>
          </cell>
          <cell r="M11">
            <v>10410485.560000001</v>
          </cell>
          <cell r="N11">
            <v>10649129.939999999</v>
          </cell>
          <cell r="O11">
            <v>8812718.6800000016</v>
          </cell>
        </row>
        <row r="12">
          <cell r="A12" t="str">
            <v>Revenue</v>
          </cell>
          <cell r="C12">
            <v>3319846.97</v>
          </cell>
          <cell r="D12">
            <v>3349426.49</v>
          </cell>
          <cell r="E12">
            <v>4510000.5999999996</v>
          </cell>
          <cell r="F12">
            <v>3901650.48</v>
          </cell>
          <cell r="G12">
            <v>3160366.84</v>
          </cell>
          <cell r="H12">
            <v>4532882.88</v>
          </cell>
          <cell r="I12">
            <v>4217055.93</v>
          </cell>
          <cell r="J12">
            <v>4723052.49</v>
          </cell>
          <cell r="K12">
            <v>4414831.62</v>
          </cell>
          <cell r="L12">
            <v>4459181.58</v>
          </cell>
          <cell r="M12">
            <v>4703346.88</v>
          </cell>
          <cell r="N12">
            <v>4679597.4400000004</v>
          </cell>
          <cell r="O12">
            <v>4663128.0199999996</v>
          </cell>
        </row>
        <row r="13">
          <cell r="A13" t="str">
            <v>Total Cost of Goods Sold</v>
          </cell>
          <cell r="C13">
            <v>3019184.5</v>
          </cell>
          <cell r="D13">
            <v>2947604.9</v>
          </cell>
          <cell r="E13">
            <v>3901992.13</v>
          </cell>
          <cell r="F13">
            <v>3555779.82</v>
          </cell>
          <cell r="G13">
            <v>3255382.39</v>
          </cell>
          <cell r="H13">
            <v>4464737.1900000004</v>
          </cell>
          <cell r="I13">
            <v>3890827.16</v>
          </cell>
          <cell r="J13">
            <v>4394028.6900000004</v>
          </cell>
          <cell r="K13">
            <v>4017189.61</v>
          </cell>
          <cell r="L13">
            <v>4192864.91</v>
          </cell>
          <cell r="M13">
            <v>3965597.84</v>
          </cell>
          <cell r="N13">
            <v>4404949.46</v>
          </cell>
          <cell r="O13">
            <v>4190108.41</v>
          </cell>
        </row>
        <row r="14">
          <cell r="A14" t="str">
            <v>Gross Profit</v>
          </cell>
          <cell r="C14">
            <v>300662.46999999997</v>
          </cell>
          <cell r="D14">
            <v>401821.59</v>
          </cell>
          <cell r="E14">
            <v>608008.47</v>
          </cell>
          <cell r="F14">
            <v>345870.66</v>
          </cell>
          <cell r="G14">
            <v>-95015.550000000279</v>
          </cell>
          <cell r="H14">
            <v>68145.689999999478</v>
          </cell>
          <cell r="I14">
            <v>326228.77</v>
          </cell>
          <cell r="J14">
            <v>329023.8</v>
          </cell>
          <cell r="K14">
            <v>397642.01</v>
          </cell>
          <cell r="L14">
            <v>266316.67</v>
          </cell>
          <cell r="M14">
            <v>737749.04</v>
          </cell>
          <cell r="N14">
            <v>274647.98</v>
          </cell>
          <cell r="O14">
            <v>473019.6099999994</v>
          </cell>
        </row>
        <row r="15">
          <cell r="A15" t="str">
            <v>Total S, G &amp; A</v>
          </cell>
          <cell r="C15">
            <v>27012.66</v>
          </cell>
          <cell r="D15">
            <v>40923.019999999997</v>
          </cell>
          <cell r="E15">
            <v>32545.37</v>
          </cell>
          <cell r="F15">
            <v>40053.68</v>
          </cell>
          <cell r="G15">
            <v>26480.76</v>
          </cell>
          <cell r="H15">
            <v>135017.01</v>
          </cell>
          <cell r="I15">
            <v>256002.78</v>
          </cell>
          <cell r="J15">
            <v>36315.760000000002</v>
          </cell>
          <cell r="K15">
            <v>37571.69</v>
          </cell>
          <cell r="L15">
            <v>172882.36</v>
          </cell>
          <cell r="M15">
            <v>283335.42</v>
          </cell>
          <cell r="N15">
            <v>143388.35999999999</v>
          </cell>
          <cell r="O15">
            <v>204537.67</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Depreciation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Intangible Amortization</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Intangible Accum.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EBITA</v>
          </cell>
          <cell r="C20">
            <v>273649.81</v>
          </cell>
          <cell r="D20">
            <v>360898.57</v>
          </cell>
          <cell r="E20">
            <v>575463.1</v>
          </cell>
          <cell r="F20">
            <v>305816.98</v>
          </cell>
          <cell r="G20">
            <v>-121496.31</v>
          </cell>
          <cell r="H20">
            <v>-66871.320000000007</v>
          </cell>
          <cell r="I20">
            <v>70225.990000000005</v>
          </cell>
          <cell r="J20">
            <v>292708.03999999998</v>
          </cell>
          <cell r="K20">
            <v>360070.32</v>
          </cell>
          <cell r="L20">
            <v>93434.31</v>
          </cell>
          <cell r="M20">
            <v>454413.62</v>
          </cell>
          <cell r="N20">
            <v>131259.62</v>
          </cell>
          <cell r="O20">
            <v>268481.94</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v>336.02</v>
          </cell>
        </row>
        <row r="22">
          <cell r="A22" t="str">
            <v>Real Estate Expense</v>
          </cell>
          <cell r="C22">
            <v>0</v>
          </cell>
          <cell r="D22">
            <v>0</v>
          </cell>
          <cell r="E22">
            <v>0</v>
          </cell>
          <cell r="F22">
            <v>0</v>
          </cell>
          <cell r="G22">
            <v>0</v>
          </cell>
          <cell r="H22">
            <v>0</v>
          </cell>
          <cell r="I22">
            <v>0</v>
          </cell>
          <cell r="J22">
            <v>0</v>
          </cell>
          <cell r="K22">
            <v>0</v>
          </cell>
          <cell r="L22">
            <v>0</v>
          </cell>
          <cell r="M22">
            <v>0</v>
          </cell>
          <cell r="N22">
            <v>1600</v>
          </cell>
          <cell r="O22">
            <v>2187.2399999999998</v>
          </cell>
        </row>
        <row r="23">
          <cell r="A23" t="str">
            <v>Interest Expense</v>
          </cell>
          <cell r="C23">
            <v>0</v>
          </cell>
          <cell r="D23">
            <v>0</v>
          </cell>
          <cell r="E23">
            <v>0</v>
          </cell>
          <cell r="F23">
            <v>0</v>
          </cell>
          <cell r="G23">
            <v>0</v>
          </cell>
          <cell r="H23">
            <v>0</v>
          </cell>
          <cell r="I23">
            <v>0</v>
          </cell>
          <cell r="J23">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-958697.04</v>
          </cell>
          <cell r="D25">
            <v>273801.68</v>
          </cell>
          <cell r="E25">
            <v>-287636.7</v>
          </cell>
          <cell r="F25">
            <v>748682.2</v>
          </cell>
          <cell r="G25">
            <v>-108524.91</v>
          </cell>
          <cell r="H25">
            <v>-65490.34</v>
          </cell>
          <cell r="I25">
            <v>-1925335.18</v>
          </cell>
          <cell r="J25">
            <v>1958532.9</v>
          </cell>
          <cell r="K25">
            <v>-1765228.22</v>
          </cell>
          <cell r="L25">
            <v>-510243.87</v>
          </cell>
          <cell r="M25">
            <v>1274291.18</v>
          </cell>
          <cell r="N25">
            <v>-1639113.53</v>
          </cell>
          <cell r="O25">
            <v>1556964.29</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-352905</v>
          </cell>
          <cell r="D27">
            <v>-182719</v>
          </cell>
          <cell r="E27">
            <v>-681254</v>
          </cell>
          <cell r="F27">
            <v>-224245</v>
          </cell>
          <cell r="G27">
            <v>-811738</v>
          </cell>
          <cell r="H27">
            <v>-1300937</v>
          </cell>
          <cell r="I27">
            <v>1518031.22</v>
          </cell>
          <cell r="J27">
            <v>-1498409.22</v>
          </cell>
          <cell r="K27">
            <v>721669.88</v>
          </cell>
          <cell r="L27">
            <v>-2746.81</v>
          </cell>
          <cell r="M27">
            <v>-1068625.22</v>
          </cell>
          <cell r="N27">
            <v>1400469.15</v>
          </cell>
          <cell r="O27">
            <v>287320.19</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-67346</v>
          </cell>
          <cell r="D29">
            <v>148516</v>
          </cell>
          <cell r="E29">
            <v>-285469</v>
          </cell>
          <cell r="F29">
            <v>61291</v>
          </cell>
          <cell r="G29">
            <v>-79450</v>
          </cell>
          <cell r="H29">
            <v>-96347</v>
          </cell>
          <cell r="I29">
            <v>82300</v>
          </cell>
          <cell r="J29">
            <v>-130274</v>
          </cell>
          <cell r="K29">
            <v>13499</v>
          </cell>
          <cell r="L29">
            <v>118122</v>
          </cell>
          <cell r="M29">
            <v>-121251</v>
          </cell>
          <cell r="N29">
            <v>129136</v>
          </cell>
          <cell r="O29">
            <v>329748.11</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-955847.73</v>
          </cell>
          <cell r="D31">
            <v>617109.5</v>
          </cell>
          <cell r="E31">
            <v>-415051.31</v>
          </cell>
          <cell r="F31">
            <v>949688.4</v>
          </cell>
          <cell r="G31">
            <v>-1498649.8</v>
          </cell>
          <cell r="H31">
            <v>-921469.68</v>
          </cell>
          <cell r="I31">
            <v>-588269.51</v>
          </cell>
          <cell r="J31">
            <v>734655.47</v>
          </cell>
          <cell r="K31">
            <v>-750321.98</v>
          </cell>
          <cell r="L31">
            <v>-164997.82999999999</v>
          </cell>
          <cell r="M31">
            <v>340512.67</v>
          </cell>
          <cell r="N31">
            <v>470182.88</v>
          </cell>
          <cell r="O31">
            <v>2290687.84</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706912.69</v>
          </cell>
          <cell r="D34">
            <v>-843909.53</v>
          </cell>
          <cell r="E34">
            <v>186874.82</v>
          </cell>
          <cell r="F34">
            <v>-1237606.05</v>
          </cell>
          <cell r="G34">
            <v>0</v>
          </cell>
          <cell r="H34">
            <v>808839.79</v>
          </cell>
          <cell r="I34">
            <v>355470.62</v>
          </cell>
          <cell r="J34">
            <v>-834862.01</v>
          </cell>
          <cell r="K34">
            <v>527887.23</v>
          </cell>
          <cell r="L34">
            <v>56605.73</v>
          </cell>
          <cell r="M34">
            <v>-838228.47999999998</v>
          </cell>
          <cell r="N34">
            <v>-365753.2</v>
          </cell>
          <cell r="O34">
            <v>-2320686.4500000002</v>
          </cell>
        </row>
        <row r="35">
          <cell r="A35" t="str">
            <v>Change in Distributions</v>
          </cell>
          <cell r="C35">
            <v>255985</v>
          </cell>
          <cell r="D35">
            <v>226800</v>
          </cell>
          <cell r="E35">
            <v>228176</v>
          </cell>
          <cell r="F35">
            <v>287918</v>
          </cell>
          <cell r="G35">
            <v>1498150</v>
          </cell>
          <cell r="H35">
            <v>113130</v>
          </cell>
          <cell r="I35">
            <v>232799</v>
          </cell>
          <cell r="J35">
            <v>100206</v>
          </cell>
          <cell r="K35">
            <v>222434.61</v>
          </cell>
          <cell r="L35">
            <v>108392</v>
          </cell>
          <cell r="M35">
            <v>497716</v>
          </cell>
          <cell r="N35">
            <v>-104429</v>
          </cell>
          <cell r="O35">
            <v>29998</v>
          </cell>
        </row>
        <row r="36">
          <cell r="A36" t="str">
            <v>Change in Net cash used in financing activitity</v>
          </cell>
          <cell r="C36">
            <v>962897.69</v>
          </cell>
          <cell r="D36">
            <v>-617109.53</v>
          </cell>
          <cell r="E36">
            <v>415050.82</v>
          </cell>
          <cell r="F36">
            <v>-949688.05</v>
          </cell>
          <cell r="G36">
            <v>1498150</v>
          </cell>
          <cell r="H36">
            <v>921969.79</v>
          </cell>
          <cell r="I36">
            <v>588269.62</v>
          </cell>
          <cell r="J36">
            <v>-734656.01</v>
          </cell>
          <cell r="K36">
            <v>750321.84</v>
          </cell>
          <cell r="L36">
            <v>164997.73000000001</v>
          </cell>
          <cell r="M36">
            <v>-340512.48</v>
          </cell>
          <cell r="N36">
            <v>-470182.2</v>
          </cell>
          <cell r="O36">
            <v>-2290688.4500000002</v>
          </cell>
        </row>
        <row r="37">
          <cell r="A37" t="str">
            <v>Net increase in cash</v>
          </cell>
          <cell r="C37">
            <v>7049.96</v>
          </cell>
          <cell r="D37">
            <v>-0.03</v>
          </cell>
          <cell r="E37">
            <v>-0.49</v>
          </cell>
          <cell r="F37">
            <v>0.35</v>
          </cell>
          <cell r="G37">
            <v>-499.8</v>
          </cell>
          <cell r="H37">
            <v>500.11</v>
          </cell>
          <cell r="I37">
            <v>0.11</v>
          </cell>
          <cell r="J37">
            <v>-0.54</v>
          </cell>
          <cell r="K37">
            <v>-0.14000000000000001</v>
          </cell>
          <cell r="L37">
            <v>-0.1</v>
          </cell>
          <cell r="M37">
            <v>0.19</v>
          </cell>
          <cell r="N37">
            <v>0.68</v>
          </cell>
          <cell r="O37">
            <v>-0.61</v>
          </cell>
        </row>
        <row r="38">
          <cell r="A38" t="str">
            <v>Cash, beginning of period</v>
          </cell>
          <cell r="C38">
            <v>-7050</v>
          </cell>
          <cell r="D38">
            <v>0</v>
          </cell>
          <cell r="E38">
            <v>0</v>
          </cell>
          <cell r="F38">
            <v>0</v>
          </cell>
          <cell r="G38">
            <v>0</v>
          </cell>
          <cell r="H38">
            <v>-500</v>
          </cell>
          <cell r="I38">
            <v>0</v>
          </cell>
          <cell r="J38">
            <v>0</v>
          </cell>
          <cell r="K38">
            <v>0</v>
          </cell>
          <cell r="L38">
            <v>0</v>
          </cell>
          <cell r="M38">
            <v>0</v>
          </cell>
          <cell r="N38">
            <v>0</v>
          </cell>
          <cell r="O38">
            <v>0</v>
          </cell>
        </row>
        <row r="39">
          <cell r="A39" t="str">
            <v>Cash, end of period</v>
          </cell>
          <cell r="C39">
            <v>-0.04</v>
          </cell>
          <cell r="D39">
            <v>-0.03</v>
          </cell>
          <cell r="E39">
            <v>-0.49</v>
          </cell>
          <cell r="F39">
            <v>0.35</v>
          </cell>
          <cell r="G39">
            <v>-499.8</v>
          </cell>
          <cell r="H39">
            <v>0.11</v>
          </cell>
          <cell r="I39">
            <v>0.11</v>
          </cell>
          <cell r="J39">
            <v>-0.54</v>
          </cell>
          <cell r="K39">
            <v>-0.14000000000000001</v>
          </cell>
          <cell r="L39">
            <v>-0.1</v>
          </cell>
          <cell r="M39">
            <v>0.19</v>
          </cell>
          <cell r="N39">
            <v>0.68</v>
          </cell>
          <cell r="O39">
            <v>-0.61</v>
          </cell>
        </row>
        <row r="40">
          <cell r="A40" t="str">
            <v>Change in Accounts Payable</v>
          </cell>
          <cell r="C40">
            <v>149450.5</v>
          </cell>
          <cell r="D40">
            <v>16612.25</v>
          </cell>
          <cell r="E40">
            <v>264812.44</v>
          </cell>
          <cell r="F40">
            <v>58867.59</v>
          </cell>
          <cell r="G40">
            <v>-377440.58</v>
          </cell>
          <cell r="H40">
            <v>608291.42000000004</v>
          </cell>
          <cell r="I40">
            <v>-333491.53999999998</v>
          </cell>
          <cell r="J40">
            <v>112097.75</v>
          </cell>
          <cell r="K40">
            <v>-80332.960000000006</v>
          </cell>
          <cell r="L40">
            <v>136667.41</v>
          </cell>
          <cell r="M40">
            <v>-198315.91</v>
          </cell>
          <cell r="N40">
            <v>448431.64</v>
          </cell>
          <cell r="O40">
            <v>-143953.47</v>
          </cell>
        </row>
        <row r="41">
          <cell r="A41" t="str">
            <v>Cash Per balance sheet</v>
          </cell>
          <cell r="C41">
            <v>0</v>
          </cell>
          <cell r="D41">
            <v>0</v>
          </cell>
          <cell r="E41">
            <v>0</v>
          </cell>
          <cell r="F41">
            <v>0</v>
          </cell>
          <cell r="G41">
            <v>-500</v>
          </cell>
          <cell r="H41">
            <v>0</v>
          </cell>
          <cell r="I41">
            <v>0</v>
          </cell>
          <cell r="J41">
            <v>0</v>
          </cell>
          <cell r="K41">
            <v>0</v>
          </cell>
          <cell r="L41">
            <v>0</v>
          </cell>
          <cell r="M41">
            <v>0</v>
          </cell>
          <cell r="N41">
            <v>0</v>
          </cell>
          <cell r="O41">
            <v>0</v>
          </cell>
        </row>
        <row r="42">
          <cell r="A42" t="str">
            <v>Accrued Liabilities</v>
          </cell>
          <cell r="C42">
            <v>0</v>
          </cell>
          <cell r="D42">
            <v>0</v>
          </cell>
          <cell r="E42">
            <v>0</v>
          </cell>
          <cell r="F42">
            <v>0</v>
          </cell>
          <cell r="G42">
            <v>0</v>
          </cell>
          <cell r="H42">
            <v>0</v>
          </cell>
          <cell r="I42">
            <v>0</v>
          </cell>
          <cell r="J42">
            <v>0</v>
          </cell>
          <cell r="K42">
            <v>0</v>
          </cell>
          <cell r="L42">
            <v>0</v>
          </cell>
          <cell r="M42">
            <v>0</v>
          </cell>
          <cell r="N42">
            <v>0</v>
          </cell>
          <cell r="O42">
            <v>0</v>
          </cell>
        </row>
        <row r="43">
          <cell r="A43" t="str">
            <v>Difference</v>
          </cell>
          <cell r="C43">
            <v>-0.04</v>
          </cell>
          <cell r="D43">
            <v>-0.03</v>
          </cell>
          <cell r="E43">
            <v>-0.49</v>
          </cell>
          <cell r="F43">
            <v>0.35</v>
          </cell>
          <cell r="G43">
            <v>0.2</v>
          </cell>
          <cell r="H43">
            <v>0.11</v>
          </cell>
          <cell r="I43">
            <v>0.11</v>
          </cell>
          <cell r="J43">
            <v>-0.54</v>
          </cell>
          <cell r="K43">
            <v>-0.14000000000000001</v>
          </cell>
          <cell r="L43">
            <v>-0.1</v>
          </cell>
          <cell r="M43">
            <v>0.19</v>
          </cell>
          <cell r="N43">
            <v>0.68</v>
          </cell>
          <cell r="O43">
            <v>-0.61</v>
          </cell>
        </row>
        <row r="44">
          <cell r="A44" t="str">
            <v>Work in process</v>
          </cell>
          <cell r="C44">
            <v>778794</v>
          </cell>
          <cell r="D44">
            <v>1057901</v>
          </cell>
          <cell r="E44">
            <v>1078436</v>
          </cell>
          <cell r="F44">
            <v>1072284</v>
          </cell>
          <cell r="G44">
            <v>1361795</v>
          </cell>
          <cell r="H44">
            <v>1246836</v>
          </cell>
          <cell r="I44">
            <v>1013840.79</v>
          </cell>
          <cell r="J44">
            <v>1014846</v>
          </cell>
          <cell r="K44">
            <v>814099.68</v>
          </cell>
          <cell r="L44">
            <v>832335.05</v>
          </cell>
          <cell r="M44">
            <v>1070553.73</v>
          </cell>
          <cell r="N44">
            <v>1090631</v>
          </cell>
          <cell r="O44">
            <v>1194501</v>
          </cell>
        </row>
        <row r="45">
          <cell r="A45" t="str">
            <v>Prepaid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t="str">
            <v>Other current assets</v>
          </cell>
          <cell r="C46">
            <v>-1274.3399999999999</v>
          </cell>
          <cell r="D46">
            <v>-1274.3399999999999</v>
          </cell>
          <cell r="E46">
            <v>-307.19</v>
          </cell>
          <cell r="F46">
            <v>417.18</v>
          </cell>
          <cell r="G46">
            <v>417.18</v>
          </cell>
          <cell r="H46">
            <v>532.62</v>
          </cell>
          <cell r="I46">
            <v>532.62</v>
          </cell>
          <cell r="J46">
            <v>532.62</v>
          </cell>
          <cell r="K46">
            <v>532.62</v>
          </cell>
          <cell r="L46">
            <v>763.49</v>
          </cell>
          <cell r="M46">
            <v>763.49</v>
          </cell>
          <cell r="N46">
            <v>763.49</v>
          </cell>
          <cell r="O46">
            <v>8636.7099999999991</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v>0</v>
          </cell>
          <cell r="D49">
            <v>0</v>
          </cell>
          <cell r="E49">
            <v>0</v>
          </cell>
          <cell r="F49">
            <v>0</v>
          </cell>
          <cell r="G49">
            <v>-500</v>
          </cell>
          <cell r="H49">
            <v>0</v>
          </cell>
          <cell r="I49">
            <v>0</v>
          </cell>
          <cell r="J49">
            <v>0</v>
          </cell>
          <cell r="K49">
            <v>0</v>
          </cell>
          <cell r="L49">
            <v>0</v>
          </cell>
          <cell r="M49">
            <v>0</v>
          </cell>
          <cell r="N49">
            <v>0</v>
          </cell>
          <cell r="O49">
            <v>0</v>
          </cell>
        </row>
        <row r="50">
          <cell r="A50" t="str">
            <v>Accounts Receivable, net</v>
          </cell>
          <cell r="C50">
            <v>4045308.66</v>
          </cell>
          <cell r="D50">
            <v>3771506.98</v>
          </cell>
          <cell r="E50">
            <v>4059143.68</v>
          </cell>
          <cell r="F50">
            <v>3310461.48</v>
          </cell>
          <cell r="G50">
            <v>3418986.39</v>
          </cell>
          <cell r="H50">
            <v>3484476.73</v>
          </cell>
          <cell r="I50">
            <v>5409811.9100000001</v>
          </cell>
          <cell r="J50">
            <v>3451279.01</v>
          </cell>
          <cell r="K50">
            <v>5216507.2300000004</v>
          </cell>
          <cell r="L50">
            <v>5726751.0999999996</v>
          </cell>
          <cell r="M50">
            <v>4452459.92</v>
          </cell>
          <cell r="N50">
            <v>6091573.4500000002</v>
          </cell>
          <cell r="O50">
            <v>4534609.16</v>
          </cell>
        </row>
        <row r="51">
          <cell r="A51" t="str">
            <v>Costs in excess of billings</v>
          </cell>
          <cell r="C51">
            <v>1647495</v>
          </cell>
          <cell r="D51">
            <v>1551107</v>
          </cell>
          <cell r="E51">
            <v>2211826</v>
          </cell>
          <cell r="F51">
            <v>2442223</v>
          </cell>
          <cell r="G51">
            <v>2964450</v>
          </cell>
          <cell r="H51">
            <v>4380346</v>
          </cell>
          <cell r="I51">
            <v>3095309.99</v>
          </cell>
          <cell r="J51">
            <v>4592714</v>
          </cell>
          <cell r="K51">
            <v>4071790.44</v>
          </cell>
          <cell r="L51">
            <v>4056301.88</v>
          </cell>
          <cell r="M51">
            <v>4886708.42</v>
          </cell>
          <cell r="N51">
            <v>3466162</v>
          </cell>
          <cell r="O51">
            <v>3074971.81</v>
          </cell>
        </row>
        <row r="52">
          <cell r="A52" t="str">
            <v>Other PP&amp;E</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579774</v>
          </cell>
          <cell r="D58">
            <v>728290</v>
          </cell>
          <cell r="E58">
            <v>442821</v>
          </cell>
          <cell r="F58">
            <v>504112</v>
          </cell>
          <cell r="G58">
            <v>424662</v>
          </cell>
          <cell r="H58">
            <v>328315</v>
          </cell>
          <cell r="I58">
            <v>410615</v>
          </cell>
          <cell r="J58">
            <v>280341</v>
          </cell>
          <cell r="K58">
            <v>293840</v>
          </cell>
          <cell r="L58">
            <v>411962</v>
          </cell>
          <cell r="M58">
            <v>290711</v>
          </cell>
          <cell r="N58">
            <v>419847</v>
          </cell>
          <cell r="O58">
            <v>749595.11</v>
          </cell>
        </row>
        <row r="59">
          <cell r="A59" t="str">
            <v>Accounts payable</v>
          </cell>
          <cell r="C59">
            <v>2204988.5299999998</v>
          </cell>
          <cell r="D59">
            <v>2221600.7799999998</v>
          </cell>
          <cell r="E59">
            <v>2486413.2200000002</v>
          </cell>
          <cell r="F59">
            <v>2545280.81</v>
          </cell>
          <cell r="G59">
            <v>2167840.23</v>
          </cell>
          <cell r="H59">
            <v>2776131.65</v>
          </cell>
          <cell r="I59">
            <v>2442640.11</v>
          </cell>
          <cell r="J59">
            <v>2554737.86</v>
          </cell>
          <cell r="K59">
            <v>2474404.9</v>
          </cell>
          <cell r="L59">
            <v>2611072.31</v>
          </cell>
          <cell r="M59">
            <v>2412756.4</v>
          </cell>
          <cell r="N59">
            <v>2861188.04</v>
          </cell>
          <cell r="O59">
            <v>2717234.57</v>
          </cell>
        </row>
        <row r="60">
          <cell r="A60" t="str">
            <v>Change in Other Assets</v>
          </cell>
          <cell r="C60">
            <v>0</v>
          </cell>
          <cell r="D60">
            <v>0</v>
          </cell>
          <cell r="E60">
            <v>-967.15</v>
          </cell>
          <cell r="F60">
            <v>-724.37</v>
          </cell>
          <cell r="G60">
            <v>0</v>
          </cell>
          <cell r="H60">
            <v>-115.44</v>
          </cell>
          <cell r="I60">
            <v>0</v>
          </cell>
          <cell r="J60">
            <v>0</v>
          </cell>
          <cell r="K60">
            <v>0</v>
          </cell>
          <cell r="L60">
            <v>-230.87</v>
          </cell>
          <cell r="M60">
            <v>0</v>
          </cell>
          <cell r="N60">
            <v>0</v>
          </cell>
          <cell r="O60">
            <v>-7873.22</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Long term debt - BMHC</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Intercompany debt</v>
          </cell>
          <cell r="C64">
            <v>-22345379.52</v>
          </cell>
          <cell r="D64">
            <v>-23189289.050000001</v>
          </cell>
          <cell r="E64">
            <v>-23002414.23</v>
          </cell>
          <cell r="F64">
            <v>-24240020.280000001</v>
          </cell>
          <cell r="G64">
            <v>-24240020.280000001</v>
          </cell>
          <cell r="H64">
            <v>-23431180.489999998</v>
          </cell>
          <cell r="I64">
            <v>-23075709.870000001</v>
          </cell>
          <cell r="J64">
            <v>-23910571.879999999</v>
          </cell>
          <cell r="K64">
            <v>-23382684.649999999</v>
          </cell>
          <cell r="L64">
            <v>-23326078.920000002</v>
          </cell>
          <cell r="M64">
            <v>-24164307.399999999</v>
          </cell>
          <cell r="N64">
            <v>-24530060.600000001</v>
          </cell>
          <cell r="O64">
            <v>-26850747.050000001</v>
          </cell>
        </row>
        <row r="65">
          <cell r="A65" t="str">
            <v>Retained Earnings</v>
          </cell>
          <cell r="C65">
            <v>25404019</v>
          </cell>
          <cell r="D65">
            <v>25630819</v>
          </cell>
          <cell r="E65">
            <v>25858995</v>
          </cell>
          <cell r="F65">
            <v>26146913</v>
          </cell>
          <cell r="G65">
            <v>27645063</v>
          </cell>
          <cell r="H65">
            <v>27758193</v>
          </cell>
          <cell r="I65">
            <v>27990992</v>
          </cell>
          <cell r="J65">
            <v>28091198</v>
          </cell>
          <cell r="K65">
            <v>30357299</v>
          </cell>
          <cell r="L65">
            <v>30465691</v>
          </cell>
          <cell r="M65">
            <v>30963407</v>
          </cell>
          <cell r="N65">
            <v>30858978</v>
          </cell>
          <cell r="O65">
            <v>30888976</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626921.34</v>
          </cell>
          <cell r="D69">
            <v>987819.91</v>
          </cell>
          <cell r="E69">
            <v>1563283.01</v>
          </cell>
          <cell r="F69">
            <v>1869099.99</v>
          </cell>
          <cell r="G69">
            <v>1747603.68</v>
          </cell>
          <cell r="H69">
            <v>1680732.36</v>
          </cell>
          <cell r="I69">
            <v>1750958.35</v>
          </cell>
          <cell r="J69">
            <v>2043666.39</v>
          </cell>
          <cell r="K69">
            <v>360070.32</v>
          </cell>
          <cell r="L69">
            <v>453504.63</v>
          </cell>
          <cell r="M69">
            <v>907918.25</v>
          </cell>
          <cell r="N69">
            <v>1039177.87</v>
          </cell>
          <cell r="O69">
            <v>1307659.81</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9"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-589627.06000000006</v>
          </cell>
          <cell r="D3">
            <v>-827393.8</v>
          </cell>
          <cell r="E3">
            <v>-1358191.04</v>
          </cell>
          <cell r="F3">
            <v>-1608440.09</v>
          </cell>
          <cell r="G3">
            <v>45124.26</v>
          </cell>
          <cell r="H3">
            <v>-947434.11</v>
          </cell>
          <cell r="I3">
            <v>-347080.25</v>
          </cell>
          <cell r="J3">
            <v>-1828858.2</v>
          </cell>
          <cell r="K3">
            <v>-1405221.22</v>
          </cell>
          <cell r="L3">
            <v>-603681.30000000005</v>
          </cell>
          <cell r="M3">
            <v>483181.35</v>
          </cell>
          <cell r="N3">
            <v>-325308.79999999999</v>
          </cell>
          <cell r="O3">
            <v>-689980.86</v>
          </cell>
        </row>
        <row r="4">
          <cell r="A4" t="str">
            <v>Total Liabilities &amp; Equity</v>
          </cell>
          <cell r="C4">
            <v>35008120.600000001</v>
          </cell>
          <cell r="D4">
            <v>37325294.460000001</v>
          </cell>
          <cell r="E4">
            <v>36397254.210000001</v>
          </cell>
          <cell r="F4">
            <v>37602706.740000002</v>
          </cell>
          <cell r="G4">
            <v>37490832.530000001</v>
          </cell>
          <cell r="H4">
            <v>37075984.88000001</v>
          </cell>
          <cell r="I4">
            <v>37932896.030000001</v>
          </cell>
          <cell r="J4">
            <v>39389277.559999995</v>
          </cell>
          <cell r="K4">
            <v>38479512.460000001</v>
          </cell>
          <cell r="L4">
            <v>34932571.829999983</v>
          </cell>
          <cell r="M4">
            <v>38962836.289999999</v>
          </cell>
          <cell r="N4">
            <v>38821401.519999988</v>
          </cell>
          <cell r="O4">
            <v>39770593.769999988</v>
          </cell>
        </row>
        <row r="5">
          <cell r="A5" t="str">
            <v>Total Long Term Liabilities</v>
          </cell>
          <cell r="C5">
            <v>59670454.230000004</v>
          </cell>
          <cell r="D5">
            <v>63574938.130000003</v>
          </cell>
          <cell r="E5">
            <v>64666774.909999996</v>
          </cell>
          <cell r="F5">
            <v>68886272.930000007</v>
          </cell>
          <cell r="G5">
            <v>69939287.060000002</v>
          </cell>
          <cell r="H5">
            <v>72263127.930000007</v>
          </cell>
          <cell r="I5">
            <v>75181159.890000001</v>
          </cell>
          <cell r="J5">
            <v>79916862.920000002</v>
          </cell>
          <cell r="K5">
            <v>81570457.010000005</v>
          </cell>
          <cell r="L5">
            <v>79944432.429999992</v>
          </cell>
          <cell r="M5">
            <v>85241048.510000005</v>
          </cell>
          <cell r="N5">
            <v>88026334.879999995</v>
          </cell>
          <cell r="O5">
            <v>92014974.489999995</v>
          </cell>
        </row>
        <row r="6">
          <cell r="A6" t="str">
            <v>Total Equity</v>
          </cell>
          <cell r="C6">
            <v>-25948857.810000002</v>
          </cell>
          <cell r="D6">
            <v>-27669286.609999999</v>
          </cell>
          <cell r="E6">
            <v>-29966589.649999999</v>
          </cell>
          <cell r="F6">
            <v>-32779904.740000002</v>
          </cell>
          <cell r="G6">
            <v>-34831519.480000004</v>
          </cell>
          <cell r="H6">
            <v>-37565323.590000004</v>
          </cell>
          <cell r="I6">
            <v>-39505274.840000004</v>
          </cell>
          <cell r="J6">
            <v>-43109156.039999999</v>
          </cell>
          <cell r="K6">
            <v>-45759170.210000001</v>
          </cell>
          <cell r="L6">
            <v>-48039701.510000005</v>
          </cell>
          <cell r="M6">
            <v>-50087234.160000004</v>
          </cell>
          <cell r="N6">
            <v>-52781269.960000001</v>
          </cell>
          <cell r="O6">
            <v>-55449046.82</v>
          </cell>
        </row>
        <row r="7">
          <cell r="A7" t="str">
            <v>Total Current Liabilities</v>
          </cell>
          <cell r="C7">
            <v>1286524.18</v>
          </cell>
          <cell r="D7">
            <v>1419642.94</v>
          </cell>
          <cell r="E7">
            <v>1697068.95</v>
          </cell>
          <cell r="F7">
            <v>1496338.55</v>
          </cell>
          <cell r="G7">
            <v>2383064.9500000002</v>
          </cell>
          <cell r="H7">
            <v>2378180.54</v>
          </cell>
          <cell r="I7">
            <v>2257010.98</v>
          </cell>
          <cell r="J7">
            <v>2581570.6800000002</v>
          </cell>
          <cell r="K7">
            <v>2668225.66</v>
          </cell>
          <cell r="L7">
            <v>3027840.91</v>
          </cell>
          <cell r="M7">
            <v>3809021.94</v>
          </cell>
          <cell r="N7">
            <v>3576336.6</v>
          </cell>
          <cell r="O7">
            <v>3204666.1</v>
          </cell>
        </row>
        <row r="8">
          <cell r="A8" t="str">
            <v>Total Assets</v>
          </cell>
          <cell r="C8">
            <v>35008120.810000002</v>
          </cell>
          <cell r="D8">
            <v>37325295.780000009</v>
          </cell>
          <cell r="E8">
            <v>36397253.120000005</v>
          </cell>
          <cell r="F8">
            <v>37602706.440000005</v>
          </cell>
          <cell r="G8">
            <v>37490833.770000003</v>
          </cell>
          <cell r="H8">
            <v>37075985.060000002</v>
          </cell>
          <cell r="I8">
            <v>37932897.49000001</v>
          </cell>
          <cell r="J8">
            <v>39389276.539999999</v>
          </cell>
          <cell r="K8">
            <v>38479512.280000001</v>
          </cell>
          <cell r="L8">
            <v>34932571.360000007</v>
          </cell>
          <cell r="M8">
            <v>38962836.409999996</v>
          </cell>
          <cell r="N8">
            <v>38821401.320000008</v>
          </cell>
          <cell r="O8">
            <v>39770593.399999999</v>
          </cell>
        </row>
        <row r="9">
          <cell r="A9" t="str">
            <v>Total Other Assets</v>
          </cell>
          <cell r="C9">
            <v>37285213.020000003</v>
          </cell>
          <cell r="D9">
            <v>37212274.840000004</v>
          </cell>
          <cell r="E9">
            <v>37139336.660000004</v>
          </cell>
          <cell r="F9">
            <v>37066398.480000004</v>
          </cell>
          <cell r="G9">
            <v>39203821.300000004</v>
          </cell>
          <cell r="H9">
            <v>38917419.490000002</v>
          </cell>
          <cell r="I9">
            <v>38919902.050000004</v>
          </cell>
          <cell r="J9">
            <v>38836580.609999999</v>
          </cell>
          <cell r="K9">
            <v>38798021.170000002</v>
          </cell>
          <cell r="L9">
            <v>38770233.400000006</v>
          </cell>
          <cell r="M9">
            <v>38758697</v>
          </cell>
          <cell r="N9">
            <v>38734050.560000002</v>
          </cell>
          <cell r="O9">
            <v>38663044.030000001</v>
          </cell>
        </row>
        <row r="10">
          <cell r="A10" t="str">
            <v>Net PP&amp;E</v>
          </cell>
          <cell r="C10">
            <v>461217.08</v>
          </cell>
          <cell r="D10">
            <v>442275.59</v>
          </cell>
          <cell r="E10">
            <v>425980.79</v>
          </cell>
          <cell r="F10">
            <v>409685.99</v>
          </cell>
          <cell r="G10">
            <v>508679.67999999999</v>
          </cell>
          <cell r="H10">
            <v>496391.74</v>
          </cell>
          <cell r="I10">
            <v>486336.2</v>
          </cell>
          <cell r="J10">
            <v>539663.67000000004</v>
          </cell>
          <cell r="K10">
            <v>520155.33</v>
          </cell>
          <cell r="L10">
            <v>500646.99</v>
          </cell>
          <cell r="M10">
            <v>494928.65</v>
          </cell>
          <cell r="N10">
            <v>475020.31</v>
          </cell>
          <cell r="O10">
            <v>455111.97</v>
          </cell>
        </row>
        <row r="11">
          <cell r="A11" t="str">
            <v>Total Current Assets</v>
          </cell>
          <cell r="C11">
            <v>-2738309.29</v>
          </cell>
          <cell r="D11">
            <v>-329254.65000000002</v>
          </cell>
          <cell r="E11">
            <v>-1168064.33</v>
          </cell>
          <cell r="F11">
            <v>126621.97</v>
          </cell>
          <cell r="G11">
            <v>-2221667.21</v>
          </cell>
          <cell r="H11">
            <v>-2337826.17</v>
          </cell>
          <cell r="I11">
            <v>-1473340.76</v>
          </cell>
          <cell r="J11">
            <v>13032.26</v>
          </cell>
          <cell r="K11">
            <v>-838664.22</v>
          </cell>
          <cell r="L11">
            <v>-4338309.03</v>
          </cell>
          <cell r="M11">
            <v>-290789.24</v>
          </cell>
          <cell r="N11">
            <v>-387669.55</v>
          </cell>
          <cell r="O11">
            <v>652437.4</v>
          </cell>
        </row>
        <row r="12">
          <cell r="A12" t="str">
            <v>Revenue</v>
          </cell>
          <cell r="C12">
            <v>24162</v>
          </cell>
          <cell r="D12">
            <v>2117200</v>
          </cell>
          <cell r="E12">
            <v>-2116489</v>
          </cell>
          <cell r="F12">
            <v>-259242</v>
          </cell>
          <cell r="G12">
            <v>3229027</v>
          </cell>
          <cell r="H12">
            <v>-2747542</v>
          </cell>
          <cell r="I12">
            <v>-218021</v>
          </cell>
          <cell r="J12">
            <v>0</v>
          </cell>
          <cell r="K12">
            <v>0</v>
          </cell>
          <cell r="L12">
            <v>0</v>
          </cell>
          <cell r="M12">
            <v>0</v>
          </cell>
          <cell r="N12">
            <v>0</v>
          </cell>
          <cell r="O12">
            <v>0</v>
          </cell>
        </row>
        <row r="13">
          <cell r="A13" t="str">
            <v>Total Cost of Goods Sold</v>
          </cell>
          <cell r="C13">
            <v>-7534.05</v>
          </cell>
          <cell r="D13">
            <v>1955716.03</v>
          </cell>
          <cell r="E13">
            <v>-1683526.46</v>
          </cell>
          <cell r="F13">
            <v>526650</v>
          </cell>
          <cell r="G13">
            <v>1943930.12</v>
          </cell>
          <cell r="H13">
            <v>-2213223.65</v>
          </cell>
          <cell r="I13">
            <v>-15887.52</v>
          </cell>
          <cell r="J13">
            <v>50712.13</v>
          </cell>
          <cell r="K13">
            <v>663277.82999999996</v>
          </cell>
          <cell r="L13">
            <v>23942.31</v>
          </cell>
          <cell r="M13">
            <v>-527883.32999999996</v>
          </cell>
          <cell r="N13">
            <v>-37891.61</v>
          </cell>
          <cell r="O13">
            <v>330762.53000000003</v>
          </cell>
        </row>
        <row r="14">
          <cell r="A14" t="str">
            <v>Gross Profit</v>
          </cell>
          <cell r="C14">
            <v>31696.05</v>
          </cell>
          <cell r="D14">
            <v>161483.97</v>
          </cell>
          <cell r="E14">
            <v>-432962.54</v>
          </cell>
          <cell r="F14">
            <v>-785892</v>
          </cell>
          <cell r="G14">
            <v>1285096.8799999999</v>
          </cell>
          <cell r="H14">
            <v>-534318.35</v>
          </cell>
          <cell r="I14">
            <v>-202133.48</v>
          </cell>
          <cell r="J14">
            <v>-50712.13</v>
          </cell>
          <cell r="K14">
            <v>-663277.82999999996</v>
          </cell>
          <cell r="L14">
            <v>-23942.31</v>
          </cell>
          <cell r="M14">
            <v>527883.32999999996</v>
          </cell>
          <cell r="N14">
            <v>37891.61</v>
          </cell>
          <cell r="O14">
            <v>-330762.53000000003</v>
          </cell>
        </row>
        <row r="15">
          <cell r="A15" t="str">
            <v>Total S, G &amp; A</v>
          </cell>
          <cell r="C15">
            <v>501622.03</v>
          </cell>
          <cell r="D15">
            <v>867347.19</v>
          </cell>
          <cell r="E15">
            <v>797194.68</v>
          </cell>
          <cell r="F15">
            <v>691943.05</v>
          </cell>
          <cell r="G15">
            <v>992780.18</v>
          </cell>
          <cell r="H15">
            <v>76623.679999999993</v>
          </cell>
          <cell r="I15">
            <v>66323.960000000006</v>
          </cell>
          <cell r="J15">
            <v>1654772.96</v>
          </cell>
          <cell r="K15">
            <v>641642.5</v>
          </cell>
          <cell r="L15">
            <v>504938.02</v>
          </cell>
          <cell r="M15">
            <v>-13939.68</v>
          </cell>
          <cell r="N15">
            <v>303140.08</v>
          </cell>
          <cell r="O15">
            <v>315759.65999999997</v>
          </cell>
        </row>
        <row r="16">
          <cell r="A16" t="str">
            <v>Total Other (Income)/Loss</v>
          </cell>
          <cell r="C16">
            <v>0</v>
          </cell>
          <cell r="D16">
            <v>0</v>
          </cell>
          <cell r="E16">
            <v>0</v>
          </cell>
          <cell r="F16">
            <v>0</v>
          </cell>
          <cell r="G16">
            <v>110546</v>
          </cell>
          <cell r="H16">
            <v>24735.13</v>
          </cell>
          <cell r="I16">
            <v>-69460.899999999994</v>
          </cell>
          <cell r="J16">
            <v>-21372.95</v>
          </cell>
          <cell r="K16">
            <v>-41829</v>
          </cell>
          <cell r="L16">
            <v>-52600.67</v>
          </cell>
          <cell r="M16">
            <v>-68642.039999999994</v>
          </cell>
          <cell r="N16">
            <v>-55742</v>
          </cell>
          <cell r="O16">
            <v>-60251.91</v>
          </cell>
        </row>
        <row r="17">
          <cell r="A17" t="str">
            <v>Depreciation Expense</v>
          </cell>
          <cell r="C17">
            <v>18941.48</v>
          </cell>
          <cell r="D17">
            <v>18941.490000000002</v>
          </cell>
          <cell r="E17">
            <v>16294.8</v>
          </cell>
          <cell r="F17">
            <v>16294.8</v>
          </cell>
          <cell r="G17">
            <v>18603.43</v>
          </cell>
          <cell r="H17">
            <v>18937.939999999999</v>
          </cell>
          <cell r="I17">
            <v>19243.419999999998</v>
          </cell>
          <cell r="J17">
            <v>19769.419999999998</v>
          </cell>
          <cell r="K17">
            <v>19508.34</v>
          </cell>
          <cell r="L17">
            <v>19508.34</v>
          </cell>
          <cell r="M17">
            <v>19908.34</v>
          </cell>
          <cell r="N17">
            <v>19908.34</v>
          </cell>
          <cell r="O17">
            <v>19908.34</v>
          </cell>
        </row>
        <row r="18">
          <cell r="A18" t="str">
            <v>Intangible Amortization</v>
          </cell>
          <cell r="C18">
            <v>72938.179999999993</v>
          </cell>
          <cell r="D18">
            <v>72938.179999999993</v>
          </cell>
          <cell r="E18">
            <v>72938.179999999993</v>
          </cell>
          <cell r="F18">
            <v>72938.179999999993</v>
          </cell>
          <cell r="G18">
            <v>72938.179999999993</v>
          </cell>
          <cell r="H18">
            <v>236843.99</v>
          </cell>
          <cell r="I18">
            <v>80388.44</v>
          </cell>
          <cell r="J18">
            <v>80388.44</v>
          </cell>
          <cell r="K18">
            <v>80388.44</v>
          </cell>
          <cell r="L18">
            <v>80388.44</v>
          </cell>
          <cell r="M18">
            <v>80388.44</v>
          </cell>
          <cell r="N18">
            <v>80388.44</v>
          </cell>
          <cell r="O18">
            <v>80388.44</v>
          </cell>
        </row>
        <row r="19">
          <cell r="A19" t="str">
            <v>EBITA</v>
          </cell>
          <cell r="C19">
            <v>-469925.98</v>
          </cell>
          <cell r="D19">
            <v>-705863.22</v>
          </cell>
          <cell r="E19">
            <v>-1230157.22</v>
          </cell>
          <cell r="F19">
            <v>-1477835.05</v>
          </cell>
          <cell r="G19">
            <v>181770.7</v>
          </cell>
          <cell r="H19">
            <v>-635677.16</v>
          </cell>
          <cell r="I19">
            <v>-198996.54</v>
          </cell>
          <cell r="J19">
            <v>-1684112.14</v>
          </cell>
          <cell r="K19">
            <v>-1263091.33</v>
          </cell>
          <cell r="L19">
            <v>-476279.66</v>
          </cell>
          <cell r="M19">
            <v>610465.05000000005</v>
          </cell>
          <cell r="N19">
            <v>-209506.47</v>
          </cell>
          <cell r="O19">
            <v>-586270.28</v>
          </cell>
        </row>
        <row r="20">
          <cell r="A20" t="str">
            <v>Intangible Accum. Amortization</v>
          </cell>
          <cell r="C20">
            <v>-1239948.68</v>
          </cell>
          <cell r="D20">
            <v>-1312886.8600000001</v>
          </cell>
          <cell r="E20">
            <v>-1385825.04</v>
          </cell>
          <cell r="F20">
            <v>-1458763.22</v>
          </cell>
          <cell r="G20">
            <v>-1531701.4</v>
          </cell>
          <cell r="H20">
            <v>-1768545.39</v>
          </cell>
          <cell r="I20">
            <v>-1848933.83</v>
          </cell>
          <cell r="J20">
            <v>-1929322.27</v>
          </cell>
          <cell r="K20">
            <v>-2009710.71</v>
          </cell>
          <cell r="L20">
            <v>-2090099.15</v>
          </cell>
          <cell r="M20">
            <v>-2170487.59</v>
          </cell>
          <cell r="N20">
            <v>-2250876.0299999998</v>
          </cell>
          <cell r="O20">
            <v>-2331264.4700000002</v>
          </cell>
        </row>
        <row r="21">
          <cell r="A21" t="str">
            <v>LT Equipment Expense</v>
          </cell>
          <cell r="C21">
            <v>6539.99</v>
          </cell>
          <cell r="D21">
            <v>6539.99</v>
          </cell>
          <cell r="E21">
            <v>6539.99</v>
          </cell>
          <cell r="F21">
            <v>6539.99</v>
          </cell>
          <cell r="G21">
            <v>6539.99</v>
          </cell>
          <cell r="H21">
            <v>6539.99</v>
          </cell>
          <cell r="I21">
            <v>6539.99</v>
          </cell>
          <cell r="J21">
            <v>10278.129999999999</v>
          </cell>
          <cell r="K21">
            <v>14799.19</v>
          </cell>
          <cell r="L21">
            <v>13026.09</v>
          </cell>
          <cell r="M21">
            <v>-1966.08</v>
          </cell>
          <cell r="N21">
            <v>8741.86</v>
          </cell>
          <cell r="O21">
            <v>17368.62</v>
          </cell>
        </row>
        <row r="22">
          <cell r="A22" t="str">
            <v>Real Estate Expense</v>
          </cell>
          <cell r="C22">
            <v>14165.42</v>
          </cell>
          <cell r="D22">
            <v>17921.240000000002</v>
          </cell>
          <cell r="E22">
            <v>16812.3</v>
          </cell>
          <cell r="F22">
            <v>15232.3</v>
          </cell>
          <cell r="G22">
            <v>16022.3</v>
          </cell>
          <cell r="H22">
            <v>15022.3</v>
          </cell>
          <cell r="I22">
            <v>16022.3</v>
          </cell>
          <cell r="J22">
            <v>15216.11</v>
          </cell>
          <cell r="K22">
            <v>14586.83</v>
          </cell>
          <cell r="L22">
            <v>17079.02</v>
          </cell>
          <cell r="M22">
            <v>18739.66</v>
          </cell>
          <cell r="N22">
            <v>15489.62</v>
          </cell>
          <cell r="O22">
            <v>15572.01</v>
          </cell>
        </row>
        <row r="23">
          <cell r="A23" t="str">
            <v>Interest Expense</v>
          </cell>
          <cell r="C23">
            <v>46762.9</v>
          </cell>
          <cell r="D23">
            <v>48592.4</v>
          </cell>
          <cell r="E23">
            <v>55095.64</v>
          </cell>
          <cell r="F23">
            <v>57666.86</v>
          </cell>
          <cell r="G23">
            <v>63708.26</v>
          </cell>
          <cell r="H23">
            <v>74912.960000000006</v>
          </cell>
          <cell r="I23">
            <v>67695.27</v>
          </cell>
          <cell r="J23">
            <v>64357.62</v>
          </cell>
          <cell r="K23">
            <v>61741.45</v>
          </cell>
          <cell r="L23">
            <v>47013.2</v>
          </cell>
          <cell r="M23">
            <v>46895.26</v>
          </cell>
          <cell r="N23">
            <v>35413.89</v>
          </cell>
          <cell r="O23">
            <v>23322.14</v>
          </cell>
        </row>
        <row r="24">
          <cell r="A24" t="str">
            <v>Depreciation &amp; Amortization</v>
          </cell>
          <cell r="C24">
            <v>91879.66</v>
          </cell>
          <cell r="D24">
            <v>91879.67</v>
          </cell>
          <cell r="E24">
            <v>89232.98</v>
          </cell>
          <cell r="F24">
            <v>89232.98</v>
          </cell>
          <cell r="G24">
            <v>91541.61</v>
          </cell>
          <cell r="H24">
            <v>255781.93</v>
          </cell>
          <cell r="I24">
            <v>99631.86</v>
          </cell>
          <cell r="J24">
            <v>100157.86</v>
          </cell>
          <cell r="K24">
            <v>99896.78</v>
          </cell>
          <cell r="L24">
            <v>99896.78</v>
          </cell>
          <cell r="M24">
            <v>100296.78</v>
          </cell>
          <cell r="N24">
            <v>100296.78</v>
          </cell>
          <cell r="O24">
            <v>100296.78</v>
          </cell>
        </row>
        <row r="25">
          <cell r="A25" t="str">
            <v>Change in Receivables</v>
          </cell>
          <cell r="C25">
            <v>2924.1</v>
          </cell>
          <cell r="D25">
            <v>9463.5300000000007</v>
          </cell>
          <cell r="E25">
            <v>12075.96</v>
          </cell>
          <cell r="F25">
            <v>10989.47</v>
          </cell>
          <cell r="G25">
            <v>10107.280000000001</v>
          </cell>
          <cell r="H25">
            <v>12597.29</v>
          </cell>
          <cell r="I25">
            <v>12033.02</v>
          </cell>
          <cell r="J25">
            <v>57769.78</v>
          </cell>
          <cell r="K25">
            <v>-36758.160000000003</v>
          </cell>
          <cell r="L25">
            <v>37597.120000000003</v>
          </cell>
          <cell r="M25">
            <v>193490.94</v>
          </cell>
          <cell r="N25">
            <v>15710.59</v>
          </cell>
          <cell r="O25">
            <v>116005.54</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-25708.33</v>
          </cell>
          <cell r="D27">
            <v>-410850</v>
          </cell>
          <cell r="E27">
            <v>389699.82</v>
          </cell>
          <cell r="F27">
            <v>685406.33</v>
          </cell>
          <cell r="G27">
            <v>-1339681.1399999999</v>
          </cell>
          <cell r="H27">
            <v>502971.39</v>
          </cell>
          <cell r="I27">
            <v>172652.4</v>
          </cell>
          <cell r="J27">
            <v>-15386.6</v>
          </cell>
          <cell r="K27">
            <v>590010.19999999995</v>
          </cell>
          <cell r="L27">
            <v>-21171.200000000001</v>
          </cell>
          <cell r="M27">
            <v>-557738.99</v>
          </cell>
          <cell r="N27">
            <v>-62875.61</v>
          </cell>
          <cell r="O27">
            <v>311994.90000000002</v>
          </cell>
        </row>
        <row r="28">
          <cell r="A28" t="str">
            <v>Change in Prepaid Expenses</v>
          </cell>
          <cell r="C28">
            <v>0</v>
          </cell>
          <cell r="D28">
            <v>-72188</v>
          </cell>
          <cell r="E28">
            <v>-64790</v>
          </cell>
          <cell r="F28">
            <v>-11018.7</v>
          </cell>
          <cell r="G28">
            <v>141456.71</v>
          </cell>
          <cell r="H28">
            <v>6539.99</v>
          </cell>
          <cell r="I28">
            <v>-45460.76</v>
          </cell>
          <cell r="J28">
            <v>-112889.74</v>
          </cell>
          <cell r="K28">
            <v>0</v>
          </cell>
          <cell r="L28">
            <v>105567</v>
          </cell>
          <cell r="M28">
            <v>-105567</v>
          </cell>
          <cell r="N28">
            <v>52784.5</v>
          </cell>
          <cell r="O28">
            <v>52783</v>
          </cell>
        </row>
        <row r="29">
          <cell r="A29" t="str">
            <v>Change in Excess billings over costs</v>
          </cell>
          <cell r="C29">
            <v>-24162</v>
          </cell>
          <cell r="D29">
            <v>10941</v>
          </cell>
          <cell r="E29">
            <v>-15874</v>
          </cell>
          <cell r="F29">
            <v>0</v>
          </cell>
          <cell r="G29">
            <v>288962</v>
          </cell>
          <cell r="H29">
            <v>-17438.47</v>
          </cell>
          <cell r="I29">
            <v>-194711.49</v>
          </cell>
          <cell r="J29">
            <v>-76812.039999999994</v>
          </cell>
          <cell r="K29">
            <v>0</v>
          </cell>
          <cell r="L29">
            <v>0</v>
          </cell>
          <cell r="M29">
            <v>0</v>
          </cell>
          <cell r="N29">
            <v>0</v>
          </cell>
          <cell r="O29">
            <v>0</v>
          </cell>
        </row>
        <row r="30">
          <cell r="A30" t="str">
            <v>Change in Accrued Liabilities</v>
          </cell>
          <cell r="C30">
            <v>-150110.01999999999</v>
          </cell>
          <cell r="D30">
            <v>-159121.82</v>
          </cell>
          <cell r="E30">
            <v>152639.18</v>
          </cell>
          <cell r="F30">
            <v>-147762.54</v>
          </cell>
          <cell r="G30">
            <v>474538.1</v>
          </cell>
          <cell r="H30">
            <v>-610842.72</v>
          </cell>
          <cell r="I30">
            <v>706019.47</v>
          </cell>
          <cell r="J30">
            <v>319394.27</v>
          </cell>
          <cell r="K30">
            <v>-13122.77</v>
          </cell>
          <cell r="L30">
            <v>351506.19</v>
          </cell>
          <cell r="M30">
            <v>604113.43999999994</v>
          </cell>
          <cell r="N30">
            <v>-178077.59</v>
          </cell>
          <cell r="O30">
            <v>-315441.46999999997</v>
          </cell>
        </row>
        <row r="31">
          <cell r="A31" t="str">
            <v>Change in Net cash provided by Operating actvities</v>
          </cell>
          <cell r="C31">
            <v>-733575.13</v>
          </cell>
          <cell r="D31">
            <v>-1075187.83</v>
          </cell>
          <cell r="E31">
            <v>-455847.83</v>
          </cell>
          <cell r="F31">
            <v>-1231075.45</v>
          </cell>
          <cell r="G31">
            <v>-2383480.52</v>
          </cell>
          <cell r="H31">
            <v>-116154.66</v>
          </cell>
          <cell r="I31">
            <v>-313164.43</v>
          </cell>
          <cell r="J31">
            <v>-1455310.15</v>
          </cell>
          <cell r="K31">
            <v>-700306.77</v>
          </cell>
          <cell r="L31">
            <v>-78609.13</v>
          </cell>
          <cell r="M31">
            <v>841606.93</v>
          </cell>
          <cell r="N31">
            <v>-500749.71</v>
          </cell>
          <cell r="O31">
            <v>-538921.51</v>
          </cell>
        </row>
        <row r="32">
          <cell r="A32" t="str">
            <v>Change in Purchase of PP&amp;E and Intangibles</v>
          </cell>
          <cell r="C32">
            <v>0</v>
          </cell>
          <cell r="D32">
            <v>0</v>
          </cell>
          <cell r="E32">
            <v>0</v>
          </cell>
          <cell r="F32">
            <v>0</v>
          </cell>
          <cell r="G32">
            <v>-117597.12</v>
          </cell>
          <cell r="H32">
            <v>-6650</v>
          </cell>
          <cell r="I32">
            <v>-9187.8799999999992</v>
          </cell>
          <cell r="J32">
            <v>-73096.89</v>
          </cell>
          <cell r="K32">
            <v>0</v>
          </cell>
          <cell r="L32">
            <v>0</v>
          </cell>
          <cell r="M32">
            <v>-14190</v>
          </cell>
          <cell r="N32">
            <v>0</v>
          </cell>
          <cell r="O32">
            <v>0</v>
          </cell>
        </row>
        <row r="33">
          <cell r="A33" t="str">
            <v>Change in Net cash provided by investing activities</v>
          </cell>
          <cell r="C33">
            <v>0</v>
          </cell>
          <cell r="D33">
            <v>0</v>
          </cell>
          <cell r="E33">
            <v>0</v>
          </cell>
          <cell r="F33">
            <v>0</v>
          </cell>
          <cell r="G33">
            <v>-117597.12</v>
          </cell>
          <cell r="H33">
            <v>-6650</v>
          </cell>
          <cell r="I33">
            <v>-9187.8799999999992</v>
          </cell>
          <cell r="J33">
            <v>-73096.89</v>
          </cell>
          <cell r="K33">
            <v>0</v>
          </cell>
          <cell r="L33">
            <v>0</v>
          </cell>
          <cell r="M33">
            <v>-14190</v>
          </cell>
          <cell r="N33">
            <v>0</v>
          </cell>
          <cell r="O33">
            <v>0</v>
          </cell>
        </row>
        <row r="34">
          <cell r="A34" t="str">
            <v>Change in Net borrowings/(payments) on debt</v>
          </cell>
          <cell r="C34">
            <v>959466.26</v>
          </cell>
          <cell r="D34">
            <v>3904483.9</v>
          </cell>
          <cell r="E34">
            <v>1091836.78</v>
          </cell>
          <cell r="F34">
            <v>4219498.0199999996</v>
          </cell>
          <cell r="G34">
            <v>1053014.1299999999</v>
          </cell>
          <cell r="H34">
            <v>2323840.87</v>
          </cell>
          <cell r="I34">
            <v>2918031.96</v>
          </cell>
          <cell r="J34">
            <v>4735703.03</v>
          </cell>
          <cell r="K34">
            <v>1653594.09</v>
          </cell>
          <cell r="L34">
            <v>-1626024.58</v>
          </cell>
          <cell r="M34">
            <v>5296616.08</v>
          </cell>
          <cell r="N34">
            <v>2785286.37</v>
          </cell>
          <cell r="O34">
            <v>3988639.61</v>
          </cell>
        </row>
        <row r="35">
          <cell r="A35" t="str">
            <v>Change in Distributions</v>
          </cell>
          <cell r="C35">
            <v>-1119546</v>
          </cell>
          <cell r="D35">
            <v>-893035</v>
          </cell>
          <cell r="E35">
            <v>-939112</v>
          </cell>
          <cell r="F35">
            <v>-1204875</v>
          </cell>
          <cell r="G35">
            <v>-2096739</v>
          </cell>
          <cell r="H35">
            <v>-1786370</v>
          </cell>
          <cell r="I35">
            <v>-1592871</v>
          </cell>
          <cell r="J35">
            <v>-1775023</v>
          </cell>
          <cell r="K35">
            <v>-1244792.95</v>
          </cell>
          <cell r="L35">
            <v>-1676850</v>
          </cell>
          <cell r="M35">
            <v>-2530714</v>
          </cell>
          <cell r="N35">
            <v>-2368727</v>
          </cell>
          <cell r="O35">
            <v>-1977796</v>
          </cell>
        </row>
        <row r="36">
          <cell r="A36" t="str">
            <v>Change in Net cash used in financing activitity</v>
          </cell>
          <cell r="C36">
            <v>-160079.74</v>
          </cell>
          <cell r="D36">
            <v>3011448.9</v>
          </cell>
          <cell r="E36">
            <v>152724.78</v>
          </cell>
          <cell r="F36">
            <v>3014623.02</v>
          </cell>
          <cell r="G36">
            <v>-1043724.87</v>
          </cell>
          <cell r="H36">
            <v>537470.87</v>
          </cell>
          <cell r="I36">
            <v>1325160.96</v>
          </cell>
          <cell r="J36">
            <v>2960680.03</v>
          </cell>
          <cell r="K36">
            <v>408801.14</v>
          </cell>
          <cell r="L36">
            <v>-3302874.58</v>
          </cell>
          <cell r="M36">
            <v>2765902.08</v>
          </cell>
          <cell r="N36">
            <v>416559.37</v>
          </cell>
          <cell r="O36">
            <v>2010843.61</v>
          </cell>
        </row>
        <row r="37">
          <cell r="A37" t="str">
            <v>Net increase in cash</v>
          </cell>
          <cell r="C37">
            <v>-893654.87</v>
          </cell>
          <cell r="D37">
            <v>1936261.07</v>
          </cell>
          <cell r="E37">
            <v>-303123.05</v>
          </cell>
          <cell r="F37">
            <v>1783547.57</v>
          </cell>
          <cell r="G37">
            <v>-3544802.51</v>
          </cell>
          <cell r="H37">
            <v>414666.21</v>
          </cell>
          <cell r="I37">
            <v>1002808.65</v>
          </cell>
          <cell r="J37">
            <v>1432272.99</v>
          </cell>
          <cell r="K37">
            <v>-291505.63</v>
          </cell>
          <cell r="L37">
            <v>-3381483.71</v>
          </cell>
          <cell r="M37">
            <v>3593319.01</v>
          </cell>
          <cell r="N37">
            <v>-84190.34</v>
          </cell>
          <cell r="O37">
            <v>1471922.1</v>
          </cell>
        </row>
        <row r="38">
          <cell r="A38" t="str">
            <v>Cash, beginning of period</v>
          </cell>
          <cell r="C38">
            <v>-1218953.46</v>
          </cell>
          <cell r="D38">
            <v>-2112608.27</v>
          </cell>
          <cell r="E38">
            <v>-176346.09</v>
          </cell>
          <cell r="F38">
            <v>-479471.55</v>
          </cell>
          <cell r="G38">
            <v>1304076.81</v>
          </cell>
          <cell r="H38">
            <v>-2240724.16</v>
          </cell>
          <cell r="I38">
            <v>-1826059.01</v>
          </cell>
          <cell r="J38">
            <v>-823249.08</v>
          </cell>
          <cell r="K38">
            <v>609021.43000000005</v>
          </cell>
          <cell r="L38">
            <v>317516.64</v>
          </cell>
          <cell r="M38">
            <v>-3063967.36</v>
          </cell>
          <cell r="N38">
            <v>529352.24</v>
          </cell>
          <cell r="O38">
            <v>445161.58</v>
          </cell>
        </row>
        <row r="39">
          <cell r="A39" t="str">
            <v>Cash, end of period</v>
          </cell>
          <cell r="C39">
            <v>-2112608.33</v>
          </cell>
          <cell r="D39">
            <v>-176347.2</v>
          </cell>
          <cell r="E39">
            <v>-479469.14</v>
          </cell>
          <cell r="F39">
            <v>1304076.02</v>
          </cell>
          <cell r="G39">
            <v>-2240725.7000000002</v>
          </cell>
          <cell r="H39">
            <v>-1826057.95</v>
          </cell>
          <cell r="I39">
            <v>-823250.36</v>
          </cell>
          <cell r="J39">
            <v>609023.91</v>
          </cell>
          <cell r="K39">
            <v>317515.8</v>
          </cell>
          <cell r="L39">
            <v>-3063967.07</v>
          </cell>
          <cell r="M39">
            <v>529351.65</v>
          </cell>
          <cell r="N39">
            <v>445161.9</v>
          </cell>
          <cell r="O39">
            <v>1917083.68</v>
          </cell>
        </row>
        <row r="40">
          <cell r="A40" t="str">
            <v>Change in Accounts Payable</v>
          </cell>
          <cell r="C40">
            <v>-44694.5</v>
          </cell>
          <cell r="D40">
            <v>281299.58</v>
          </cell>
          <cell r="E40">
            <v>140660.82999999999</v>
          </cell>
          <cell r="F40">
            <v>-52967.86</v>
          </cell>
          <cell r="G40">
            <v>123226.3</v>
          </cell>
          <cell r="H40">
            <v>623396.78</v>
          </cell>
          <cell r="I40">
            <v>-632477.54</v>
          </cell>
          <cell r="J40">
            <v>81977.47</v>
          </cell>
          <cell r="K40">
            <v>99777.75</v>
          </cell>
          <cell r="L40">
            <v>8109.06</v>
          </cell>
          <cell r="M40">
            <v>177067.59</v>
          </cell>
          <cell r="N40">
            <v>-54607.75</v>
          </cell>
          <cell r="O40">
            <v>-56229.03</v>
          </cell>
        </row>
        <row r="41">
          <cell r="A41" t="str">
            <v>Cash Per balance sheet</v>
          </cell>
          <cell r="C41">
            <v>-2112608.27</v>
          </cell>
          <cell r="D41">
            <v>-176346.09</v>
          </cell>
          <cell r="E41">
            <v>-479471.55</v>
          </cell>
          <cell r="F41">
            <v>1304076.81</v>
          </cell>
          <cell r="G41">
            <v>-2240724.16</v>
          </cell>
          <cell r="H41">
            <v>-1826059.01</v>
          </cell>
          <cell r="I41">
            <v>-823249.08</v>
          </cell>
          <cell r="J41">
            <v>609021.43000000005</v>
          </cell>
          <cell r="K41">
            <v>317516.64</v>
          </cell>
          <cell r="L41">
            <v>-3063967.36</v>
          </cell>
          <cell r="M41">
            <v>529352.24</v>
          </cell>
          <cell r="N41">
            <v>445161.58</v>
          </cell>
          <cell r="O41">
            <v>1917083.51</v>
          </cell>
        </row>
        <row r="42">
          <cell r="A42" t="str">
            <v>Accrued Liabilities</v>
          </cell>
          <cell r="C42">
            <v>889664.8</v>
          </cell>
          <cell r="D42">
            <v>730542.98</v>
          </cell>
          <cell r="E42">
            <v>883182.16</v>
          </cell>
          <cell r="F42">
            <v>735419.62</v>
          </cell>
          <cell r="G42">
            <v>1209957.72</v>
          </cell>
          <cell r="H42">
            <v>599115</v>
          </cell>
          <cell r="I42">
            <v>1305134.47</v>
          </cell>
          <cell r="J42">
            <v>1624528.74</v>
          </cell>
          <cell r="K42">
            <v>1611405.97</v>
          </cell>
          <cell r="L42">
            <v>1962912.16</v>
          </cell>
          <cell r="M42">
            <v>2567025.6</v>
          </cell>
          <cell r="N42">
            <v>2388948.0099999998</v>
          </cell>
          <cell r="O42">
            <v>2073506.54</v>
          </cell>
        </row>
        <row r="43">
          <cell r="A43" t="str">
            <v>Difference</v>
          </cell>
          <cell r="C43">
            <v>-0.06</v>
          </cell>
          <cell r="D43">
            <v>-1.1100000000000001</v>
          </cell>
          <cell r="E43">
            <v>2.41</v>
          </cell>
          <cell r="F43">
            <v>-0.79</v>
          </cell>
          <cell r="G43">
            <v>-1.54</v>
          </cell>
          <cell r="H43">
            <v>1.06</v>
          </cell>
          <cell r="I43">
            <v>-1.28</v>
          </cell>
          <cell r="J43">
            <v>2.48</v>
          </cell>
          <cell r="K43">
            <v>-0.84</v>
          </cell>
          <cell r="L43">
            <v>0.28999999999999998</v>
          </cell>
          <cell r="M43">
            <v>-0.59</v>
          </cell>
          <cell r="N43">
            <v>0.32</v>
          </cell>
          <cell r="O43">
            <v>0.17</v>
          </cell>
        </row>
        <row r="44">
          <cell r="A44" t="str">
            <v>Work in process</v>
          </cell>
          <cell r="C44">
            <v>-66963.399999999994</v>
          </cell>
          <cell r="D44">
            <v>-1784254.4</v>
          </cell>
          <cell r="E44">
            <v>-45813.22</v>
          </cell>
          <cell r="F44">
            <v>-467755.55</v>
          </cell>
          <cell r="G44">
            <v>-2357101.41</v>
          </cell>
          <cell r="H44">
            <v>-112530.8</v>
          </cell>
          <cell r="I44">
            <v>-67162.2</v>
          </cell>
          <cell r="J44">
            <v>-51775.6</v>
          </cell>
          <cell r="K44">
            <v>-641785.80000000005</v>
          </cell>
          <cell r="L44">
            <v>-620614.6</v>
          </cell>
          <cell r="M44">
            <v>-62875.61</v>
          </cell>
          <cell r="N44">
            <v>0</v>
          </cell>
          <cell r="O44">
            <v>-311994.90000000002</v>
          </cell>
        </row>
        <row r="45">
          <cell r="A45" t="str">
            <v>Prepaid expenses</v>
          </cell>
          <cell r="C45">
            <v>0</v>
          </cell>
          <cell r="D45">
            <v>72188</v>
          </cell>
          <cell r="E45">
            <v>136978</v>
          </cell>
          <cell r="F45">
            <v>147996.70000000001</v>
          </cell>
          <cell r="G45">
            <v>6539.99</v>
          </cell>
          <cell r="H45">
            <v>0</v>
          </cell>
          <cell r="I45">
            <v>45460.76</v>
          </cell>
          <cell r="J45">
            <v>158350.5</v>
          </cell>
          <cell r="K45">
            <v>158350.5</v>
          </cell>
          <cell r="L45">
            <v>52783.5</v>
          </cell>
          <cell r="M45">
            <v>158350.5</v>
          </cell>
          <cell r="N45">
            <v>105566</v>
          </cell>
          <cell r="O45">
            <v>52783</v>
          </cell>
        </row>
        <row r="46">
          <cell r="A46" t="str">
            <v>Other current assets</v>
          </cell>
          <cell r="C46">
            <v>-3029.19</v>
          </cell>
          <cell r="D46">
            <v>-3811.2</v>
          </cell>
          <cell r="E46">
            <v>-202509.64</v>
          </cell>
          <cell r="F46">
            <v>-5994.6</v>
          </cell>
          <cell r="G46">
            <v>2400.04</v>
          </cell>
          <cell r="H46">
            <v>-6315.4</v>
          </cell>
          <cell r="I46">
            <v>-5415.26</v>
          </cell>
          <cell r="J46">
            <v>-21819.31</v>
          </cell>
          <cell r="K46">
            <v>-28758.959999999999</v>
          </cell>
          <cell r="L46">
            <v>-24926.85</v>
          </cell>
          <cell r="M46">
            <v>-40541.71</v>
          </cell>
          <cell r="N46">
            <v>-47611.88</v>
          </cell>
          <cell r="O46">
            <v>1356.58</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v>-2112608.27</v>
          </cell>
          <cell r="D49">
            <v>-176346.09</v>
          </cell>
          <cell r="E49">
            <v>-479471.55</v>
          </cell>
          <cell r="F49">
            <v>1304076.81</v>
          </cell>
          <cell r="G49">
            <v>-2240724.16</v>
          </cell>
          <cell r="H49">
            <v>-1826059.01</v>
          </cell>
          <cell r="I49">
            <v>-823249.08</v>
          </cell>
          <cell r="J49">
            <v>609021.43000000005</v>
          </cell>
          <cell r="K49">
            <v>317516.64</v>
          </cell>
          <cell r="L49">
            <v>-3063967.36</v>
          </cell>
          <cell r="M49">
            <v>529352.24</v>
          </cell>
          <cell r="N49">
            <v>445161.58</v>
          </cell>
          <cell r="O49">
            <v>1917083.51</v>
          </cell>
        </row>
        <row r="50">
          <cell r="A50" t="str">
            <v>Accounts Receivable, net</v>
          </cell>
          <cell r="C50">
            <v>-555708.43000000005</v>
          </cell>
          <cell r="D50">
            <v>-565171.96</v>
          </cell>
          <cell r="E50">
            <v>-577247.92000000004</v>
          </cell>
          <cell r="F50">
            <v>-588237.39</v>
          </cell>
          <cell r="G50">
            <v>-598344.67000000004</v>
          </cell>
          <cell r="H50">
            <v>-610941.96</v>
          </cell>
          <cell r="I50">
            <v>-622974.98</v>
          </cell>
          <cell r="J50">
            <v>-680744.76</v>
          </cell>
          <cell r="K50">
            <v>-643986.6</v>
          </cell>
          <cell r="L50">
            <v>-681583.72</v>
          </cell>
          <cell r="M50">
            <v>-875074.66</v>
          </cell>
          <cell r="N50">
            <v>-890785.25</v>
          </cell>
          <cell r="O50">
            <v>-1006790.79</v>
          </cell>
        </row>
        <row r="51">
          <cell r="A51" t="str">
            <v>Costs in excess of billings</v>
          </cell>
          <cell r="C51">
            <v>0</v>
          </cell>
          <cell r="D51">
            <v>2128141</v>
          </cell>
          <cell r="E51">
            <v>0</v>
          </cell>
          <cell r="F51">
            <v>-263464</v>
          </cell>
          <cell r="G51">
            <v>2965563</v>
          </cell>
          <cell r="H51">
            <v>218021</v>
          </cell>
          <cell r="I51">
            <v>0</v>
          </cell>
          <cell r="J51">
            <v>0</v>
          </cell>
          <cell r="K51">
            <v>0</v>
          </cell>
          <cell r="L51">
            <v>0</v>
          </cell>
          <cell r="M51">
            <v>0</v>
          </cell>
          <cell r="N51">
            <v>0</v>
          </cell>
          <cell r="O51">
            <v>0</v>
          </cell>
        </row>
        <row r="52">
          <cell r="A52" t="str">
            <v>Other PP&amp;E</v>
          </cell>
          <cell r="C52">
            <v>1140987.53</v>
          </cell>
          <cell r="D52">
            <v>1140987.53</v>
          </cell>
          <cell r="E52">
            <v>1140987.53</v>
          </cell>
          <cell r="F52">
            <v>1140987.53</v>
          </cell>
          <cell r="G52">
            <v>1258584.6499999999</v>
          </cell>
          <cell r="H52">
            <v>1265234.6499999999</v>
          </cell>
          <cell r="I52">
            <v>1250019.6299999999</v>
          </cell>
          <cell r="J52">
            <v>1323116.52</v>
          </cell>
          <cell r="K52">
            <v>1323116.52</v>
          </cell>
          <cell r="L52">
            <v>1323116.52</v>
          </cell>
          <cell r="M52">
            <v>1337306.52</v>
          </cell>
          <cell r="N52">
            <v>1337306.52</v>
          </cell>
          <cell r="O52">
            <v>1337306.52</v>
          </cell>
        </row>
        <row r="53">
          <cell r="A53" t="str">
            <v>Land and building improvements</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Accumulated Depreciation</v>
          </cell>
          <cell r="C54">
            <v>679770.45</v>
          </cell>
          <cell r="D54">
            <v>698711.94</v>
          </cell>
          <cell r="E54">
            <v>715006.74</v>
          </cell>
          <cell r="F54">
            <v>731301.54</v>
          </cell>
          <cell r="G54">
            <v>749904.97</v>
          </cell>
          <cell r="H54">
            <v>768842.91</v>
          </cell>
          <cell r="I54">
            <v>763683.43</v>
          </cell>
          <cell r="J54">
            <v>783452.85</v>
          </cell>
          <cell r="K54">
            <v>802961.19</v>
          </cell>
          <cell r="L54">
            <v>822469.53</v>
          </cell>
          <cell r="M54">
            <v>842377.87</v>
          </cell>
          <cell r="N54">
            <v>862286.21</v>
          </cell>
          <cell r="O54">
            <v>882194.55</v>
          </cell>
        </row>
        <row r="55">
          <cell r="A55" t="str">
            <v>Other long term assets</v>
          </cell>
          <cell r="C55">
            <v>21945.279999999999</v>
          </cell>
          <cell r="D55">
            <v>21945.279999999999</v>
          </cell>
          <cell r="E55">
            <v>21945.279999999999</v>
          </cell>
          <cell r="F55">
            <v>21945.279999999999</v>
          </cell>
          <cell r="G55">
            <v>2232306.2799999998</v>
          </cell>
          <cell r="H55">
            <v>2182748.46</v>
          </cell>
          <cell r="I55">
            <v>2265619.46</v>
          </cell>
          <cell r="J55">
            <v>2262686.46</v>
          </cell>
          <cell r="K55">
            <v>2304515.46</v>
          </cell>
          <cell r="L55">
            <v>2357116.13</v>
          </cell>
          <cell r="M55">
            <v>2425968.17</v>
          </cell>
          <cell r="N55">
            <v>2481710.17</v>
          </cell>
          <cell r="O55">
            <v>2491092.08</v>
          </cell>
        </row>
        <row r="56">
          <cell r="A56" t="str">
            <v>Goodwill and intangibles, net</v>
          </cell>
          <cell r="C56">
            <v>38503216.420000002</v>
          </cell>
          <cell r="D56">
            <v>38503216.420000002</v>
          </cell>
          <cell r="E56">
            <v>38503216.420000002</v>
          </cell>
          <cell r="F56">
            <v>38503216.420000002</v>
          </cell>
          <cell r="G56">
            <v>38503216.420000002</v>
          </cell>
          <cell r="H56">
            <v>38503216.420000002</v>
          </cell>
          <cell r="I56">
            <v>38503216.420000002</v>
          </cell>
          <cell r="J56">
            <v>38503216.420000002</v>
          </cell>
          <cell r="K56">
            <v>38503216.420000002</v>
          </cell>
          <cell r="L56">
            <v>38503216.420000002</v>
          </cell>
          <cell r="M56">
            <v>38503216.420000002</v>
          </cell>
          <cell r="N56">
            <v>38503216.420000002</v>
          </cell>
          <cell r="O56">
            <v>38503216.420000002</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4933</v>
          </cell>
          <cell r="D58">
            <v>15874</v>
          </cell>
          <cell r="E58">
            <v>0</v>
          </cell>
          <cell r="F58">
            <v>0</v>
          </cell>
          <cell r="G58">
            <v>288962</v>
          </cell>
          <cell r="H58">
            <v>271523.53000000003</v>
          </cell>
          <cell r="I58">
            <v>76812.039999999994</v>
          </cell>
          <cell r="J58">
            <v>0</v>
          </cell>
          <cell r="K58">
            <v>0</v>
          </cell>
          <cell r="L58">
            <v>0</v>
          </cell>
          <cell r="M58">
            <v>0</v>
          </cell>
          <cell r="N58">
            <v>0</v>
          </cell>
          <cell r="O58">
            <v>0</v>
          </cell>
        </row>
        <row r="59">
          <cell r="A59" t="str">
            <v>Accounts payable</v>
          </cell>
          <cell r="C59">
            <v>391926.38</v>
          </cell>
          <cell r="D59">
            <v>673225.96</v>
          </cell>
          <cell r="E59">
            <v>813886.79</v>
          </cell>
          <cell r="F59">
            <v>760918.93</v>
          </cell>
          <cell r="G59">
            <v>884145.23</v>
          </cell>
          <cell r="H59">
            <v>1507542.01</v>
          </cell>
          <cell r="I59">
            <v>875064.47</v>
          </cell>
          <cell r="J59">
            <v>957041.94</v>
          </cell>
          <cell r="K59">
            <v>1056819.69</v>
          </cell>
          <cell r="L59">
            <v>1064928.75</v>
          </cell>
          <cell r="M59">
            <v>1241996.3400000001</v>
          </cell>
          <cell r="N59">
            <v>1187388.5900000001</v>
          </cell>
          <cell r="O59">
            <v>1131159.56</v>
          </cell>
        </row>
        <row r="60">
          <cell r="A60" t="str">
            <v>Change in Other Assets</v>
          </cell>
          <cell r="C60">
            <v>5923.02</v>
          </cell>
          <cell r="D60">
            <v>782.01</v>
          </cell>
          <cell r="E60">
            <v>198698.44</v>
          </cell>
          <cell r="F60">
            <v>-196515.04</v>
          </cell>
          <cell r="G60">
            <v>-2218755.64</v>
          </cell>
          <cell r="H60">
            <v>58273.26</v>
          </cell>
          <cell r="I60">
            <v>-83771.14</v>
          </cell>
          <cell r="J60">
            <v>19337.05</v>
          </cell>
          <cell r="K60">
            <v>-34889.35</v>
          </cell>
          <cell r="L60">
            <v>-56432.78</v>
          </cell>
          <cell r="M60">
            <v>-53237.18</v>
          </cell>
          <cell r="N60">
            <v>-48671.83</v>
          </cell>
          <cell r="O60">
            <v>-58350.37</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829269.66</v>
          </cell>
          <cell r="D62">
            <v>788094.32</v>
          </cell>
          <cell r="E62">
            <v>746918.98</v>
          </cell>
          <cell r="F62">
            <v>705743.64</v>
          </cell>
          <cell r="G62">
            <v>664568.30000000005</v>
          </cell>
          <cell r="H62">
            <v>623392.96</v>
          </cell>
          <cell r="I62">
            <v>582217.61</v>
          </cell>
          <cell r="J62">
            <v>541042.27</v>
          </cell>
          <cell r="K62">
            <v>499866.93</v>
          </cell>
          <cell r="L62">
            <v>458691.59</v>
          </cell>
          <cell r="M62">
            <v>417516.25</v>
          </cell>
          <cell r="N62">
            <v>378099.86</v>
          </cell>
          <cell r="O62">
            <v>257091.65</v>
          </cell>
        </row>
        <row r="63">
          <cell r="A63" t="str">
            <v>Long term debt - BMHC</v>
          </cell>
          <cell r="C63">
            <v>10217277.300000001</v>
          </cell>
          <cell r="D63">
            <v>8798599.5999999996</v>
          </cell>
          <cell r="E63">
            <v>9216880.0199999996</v>
          </cell>
          <cell r="F63">
            <v>10071408.15</v>
          </cell>
          <cell r="G63">
            <v>11165597.619999999</v>
          </cell>
          <cell r="H63">
            <v>11232489.699999999</v>
          </cell>
          <cell r="I63">
            <v>11806612.869999999</v>
          </cell>
          <cell r="J63">
            <v>13818636.51</v>
          </cell>
          <cell r="K63">
            <v>12139589.210000001</v>
          </cell>
          <cell r="L63">
            <v>9046449.0999999996</v>
          </cell>
          <cell r="M63">
            <v>9947563.5</v>
          </cell>
          <cell r="N63">
            <v>10391291.02</v>
          </cell>
          <cell r="O63">
            <v>3617002.6</v>
          </cell>
        </row>
        <row r="64">
          <cell r="A64" t="str">
            <v>Intercompany debt</v>
          </cell>
          <cell r="C64">
            <v>48623907.270000003</v>
          </cell>
          <cell r="D64">
            <v>53988244.210000001</v>
          </cell>
          <cell r="E64">
            <v>54702975.909999996</v>
          </cell>
          <cell r="F64">
            <v>58109121.140000001</v>
          </cell>
          <cell r="G64">
            <v>58109121.140000001</v>
          </cell>
          <cell r="H64">
            <v>60407245.270000003</v>
          </cell>
          <cell r="I64">
            <v>62792329.409999996</v>
          </cell>
          <cell r="J64">
            <v>65557184.140000001</v>
          </cell>
          <cell r="K64">
            <v>68931000.870000005</v>
          </cell>
          <cell r="L64">
            <v>70439291.739999995</v>
          </cell>
          <cell r="M64">
            <v>74875968.760000005</v>
          </cell>
          <cell r="N64">
            <v>77256944</v>
          </cell>
          <cell r="O64">
            <v>88140880.239999995</v>
          </cell>
        </row>
        <row r="65">
          <cell r="A65" t="str">
            <v>Retained Earnings</v>
          </cell>
          <cell r="C65">
            <v>-24791015.48</v>
          </cell>
          <cell r="D65">
            <v>-25684050.48</v>
          </cell>
          <cell r="E65">
            <v>-26623162.48</v>
          </cell>
          <cell r="F65">
            <v>-27828037.48</v>
          </cell>
          <cell r="G65">
            <v>-29924776.48</v>
          </cell>
          <cell r="H65">
            <v>-31711146.48</v>
          </cell>
          <cell r="I65">
            <v>-33304017.48</v>
          </cell>
          <cell r="J65">
            <v>-35079040.479999997</v>
          </cell>
          <cell r="K65">
            <v>-44353948.990000002</v>
          </cell>
          <cell r="L65">
            <v>-46030798.990000002</v>
          </cell>
          <cell r="M65">
            <v>-48561512.990000002</v>
          </cell>
          <cell r="N65">
            <v>-50930239.990000002</v>
          </cell>
          <cell r="O65">
            <v>-52908035.990000002</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v>0</v>
          </cell>
          <cell r="L68">
            <v>0</v>
          </cell>
          <cell r="M68">
            <v>0</v>
          </cell>
          <cell r="N68">
            <v>0</v>
          </cell>
          <cell r="O68">
            <v>0</v>
          </cell>
        </row>
        <row r="69">
          <cell r="A69" t="str">
            <v>Current Income</v>
          </cell>
          <cell r="C69">
            <v>-1157842.33</v>
          </cell>
          <cell r="D69">
            <v>-1985236.13</v>
          </cell>
          <cell r="E69">
            <v>-3343427.17</v>
          </cell>
          <cell r="F69">
            <v>-4951867.26</v>
          </cell>
          <cell r="G69">
            <v>-4906743</v>
          </cell>
          <cell r="H69">
            <v>-5854177.1100000003</v>
          </cell>
          <cell r="I69">
            <v>-6201257.3600000003</v>
          </cell>
          <cell r="J69">
            <v>-8030115.5599999996</v>
          </cell>
          <cell r="K69">
            <v>-1405221.22</v>
          </cell>
          <cell r="L69">
            <v>-2008902.52</v>
          </cell>
          <cell r="M69">
            <v>-1525721.17</v>
          </cell>
          <cell r="N69">
            <v>-1851029.97</v>
          </cell>
          <cell r="O69">
            <v>-2541010.83</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v>0</v>
          </cell>
          <cell r="L71">
            <v>0</v>
          </cell>
          <cell r="M71">
            <v>0</v>
          </cell>
          <cell r="N71">
            <v>0</v>
          </cell>
          <cell r="O71">
            <v>0</v>
          </cell>
        </row>
      </sheetData>
      <sheetData sheetId="50"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2432106.36</v>
          </cell>
          <cell r="D3">
            <v>3550034.94</v>
          </cell>
          <cell r="E3">
            <v>2904425.35</v>
          </cell>
          <cell r="F3">
            <v>5659048.2300000004</v>
          </cell>
          <cell r="G3">
            <v>4970805.96</v>
          </cell>
          <cell r="H3">
            <v>5354666.43</v>
          </cell>
          <cell r="I3">
            <v>4558000.34</v>
          </cell>
          <cell r="J3">
            <v>6564699.4800000004</v>
          </cell>
          <cell r="K3">
            <v>4571405.3499999996</v>
          </cell>
          <cell r="L3">
            <v>5234545.09</v>
          </cell>
          <cell r="M3">
            <v>8754544.3699999992</v>
          </cell>
          <cell r="N3">
            <v>7107187.0300000003</v>
          </cell>
          <cell r="O3">
            <v>7988495.0499999998</v>
          </cell>
        </row>
        <row r="4">
          <cell r="A4" t="str">
            <v>Total Liabilities &amp; Equity</v>
          </cell>
          <cell r="C4">
            <v>123167549.32000001</v>
          </cell>
          <cell r="D4">
            <v>132911394.21000001</v>
          </cell>
          <cell r="E4">
            <v>134466325.63999999</v>
          </cell>
          <cell r="F4">
            <v>146025764.25999999</v>
          </cell>
          <cell r="G4">
            <v>147647543.60000002</v>
          </cell>
          <cell r="H4">
            <v>140316525.15000001</v>
          </cell>
          <cell r="I4">
            <v>141966400.69999999</v>
          </cell>
          <cell r="J4">
            <v>135494287.26999998</v>
          </cell>
          <cell r="K4">
            <v>134864065.02999997</v>
          </cell>
          <cell r="L4">
            <v>136241445.03</v>
          </cell>
          <cell r="M4">
            <v>138780475.33000001</v>
          </cell>
          <cell r="N4">
            <v>143718115.63</v>
          </cell>
          <cell r="O4">
            <v>143752935.02000001</v>
          </cell>
        </row>
        <row r="5">
          <cell r="A5" t="str">
            <v>Total Long Term Liabilities</v>
          </cell>
          <cell r="C5">
            <v>511641.69</v>
          </cell>
          <cell r="D5">
            <v>867597.13</v>
          </cell>
          <cell r="E5">
            <v>969388.13</v>
          </cell>
          <cell r="F5">
            <v>1011308.4</v>
          </cell>
          <cell r="G5">
            <v>1049728.73</v>
          </cell>
          <cell r="H5">
            <v>1065667.94</v>
          </cell>
          <cell r="I5">
            <v>1191234.1499999999</v>
          </cell>
          <cell r="J5">
            <v>1220880.3400000001</v>
          </cell>
          <cell r="K5">
            <v>1118697.94</v>
          </cell>
          <cell r="L5">
            <v>204881.37</v>
          </cell>
          <cell r="M5">
            <v>123290.11</v>
          </cell>
          <cell r="N5">
            <v>79718.820000000007</v>
          </cell>
          <cell r="O5">
            <v>43002.61</v>
          </cell>
        </row>
        <row r="6">
          <cell r="A6" t="str">
            <v>Total Equity</v>
          </cell>
          <cell r="C6">
            <v>102258088.37</v>
          </cell>
          <cell r="D6">
            <v>104503632.06</v>
          </cell>
          <cell r="E6">
            <v>108683565.97999999</v>
          </cell>
          <cell r="F6">
            <v>115064226.08</v>
          </cell>
          <cell r="G6">
            <v>115726935.83000001</v>
          </cell>
          <cell r="H6">
            <v>111959371.58</v>
          </cell>
          <cell r="I6">
            <v>111134111.73</v>
          </cell>
          <cell r="J6">
            <v>110412112.91999999</v>
          </cell>
          <cell r="K6">
            <v>106548316.04999998</v>
          </cell>
          <cell r="L6">
            <v>110834938.43000001</v>
          </cell>
          <cell r="M6">
            <v>105212321.62</v>
          </cell>
          <cell r="N6">
            <v>111919349.48999999</v>
          </cell>
          <cell r="O6">
            <v>108652549.91000001</v>
          </cell>
        </row>
        <row r="7">
          <cell r="A7" t="str">
            <v>Total Current Liabilities</v>
          </cell>
          <cell r="C7">
            <v>20397819.259999998</v>
          </cell>
          <cell r="D7">
            <v>27540165.020000003</v>
          </cell>
          <cell r="E7">
            <v>24813371.530000001</v>
          </cell>
          <cell r="F7">
            <v>29950229.780000001</v>
          </cell>
          <cell r="G7">
            <v>30870879.039999999</v>
          </cell>
          <cell r="H7">
            <v>27291485.630000003</v>
          </cell>
          <cell r="I7">
            <v>29641054.82</v>
          </cell>
          <cell r="J7">
            <v>23861294.009999998</v>
          </cell>
          <cell r="K7">
            <v>27197051.039999999</v>
          </cell>
          <cell r="L7">
            <v>25201625.23</v>
          </cell>
          <cell r="M7">
            <v>33444863.599999998</v>
          </cell>
          <cell r="N7">
            <v>31719047.32</v>
          </cell>
          <cell r="O7">
            <v>35057382.5</v>
          </cell>
        </row>
        <row r="8">
          <cell r="A8" t="str">
            <v>Total Assets</v>
          </cell>
          <cell r="C8">
            <v>123167549.31999999</v>
          </cell>
          <cell r="D8">
            <v>132911394.21000001</v>
          </cell>
          <cell r="E8">
            <v>134466325.63999999</v>
          </cell>
          <cell r="F8">
            <v>146025764.25999999</v>
          </cell>
          <cell r="G8">
            <v>147647543.59999999</v>
          </cell>
          <cell r="H8">
            <v>140316525.15000001</v>
          </cell>
          <cell r="I8">
            <v>141966400.69999999</v>
          </cell>
          <cell r="J8">
            <v>135494287.27000001</v>
          </cell>
          <cell r="K8">
            <v>134864065.03</v>
          </cell>
          <cell r="L8">
            <v>136241445.02999997</v>
          </cell>
          <cell r="M8">
            <v>138780475.33000001</v>
          </cell>
          <cell r="N8">
            <v>143718115.63</v>
          </cell>
          <cell r="O8">
            <v>143752935.01999998</v>
          </cell>
        </row>
        <row r="9">
          <cell r="A9" t="str">
            <v>Total Other Assets</v>
          </cell>
          <cell r="C9">
            <v>31173140.510000002</v>
          </cell>
          <cell r="D9">
            <v>30309956.649999999</v>
          </cell>
          <cell r="E9">
            <v>30124443.389999997</v>
          </cell>
          <cell r="F9">
            <v>29938930.129999999</v>
          </cell>
          <cell r="G9">
            <v>29703166.869999997</v>
          </cell>
          <cell r="H9">
            <v>29518663.609999999</v>
          </cell>
          <cell r="I9">
            <v>29331900.349999998</v>
          </cell>
          <cell r="J9">
            <v>29141987.089999996</v>
          </cell>
          <cell r="K9">
            <v>29079692.709999997</v>
          </cell>
          <cell r="L9">
            <v>29015327.119999997</v>
          </cell>
          <cell r="M9">
            <v>28950961.709999997</v>
          </cell>
          <cell r="N9">
            <v>28472848.830000002</v>
          </cell>
          <cell r="O9">
            <v>28408483.239999998</v>
          </cell>
        </row>
        <row r="10">
          <cell r="A10" t="str">
            <v>Net PP&amp;E</v>
          </cell>
          <cell r="C10">
            <v>13606708.02</v>
          </cell>
          <cell r="D10">
            <v>14568605.91</v>
          </cell>
          <cell r="E10">
            <v>15066453.48</v>
          </cell>
          <cell r="F10">
            <v>15426599.559999999</v>
          </cell>
          <cell r="G10">
            <v>15963828.129999999</v>
          </cell>
          <cell r="H10">
            <v>16176412.870000001</v>
          </cell>
          <cell r="I10">
            <v>16325896.219999999</v>
          </cell>
          <cell r="J10">
            <v>16406818.519999998</v>
          </cell>
          <cell r="K10">
            <v>16939478.57</v>
          </cell>
          <cell r="L10">
            <v>17371367.799999997</v>
          </cell>
          <cell r="M10">
            <v>18143264.270000003</v>
          </cell>
          <cell r="N10">
            <v>18545165.259999998</v>
          </cell>
          <cell r="O10">
            <v>18803064.390000001</v>
          </cell>
        </row>
        <row r="11">
          <cell r="A11" t="str">
            <v>Total Current Assets</v>
          </cell>
          <cell r="C11">
            <v>78387700.789999992</v>
          </cell>
          <cell r="D11">
            <v>88032831.650000006</v>
          </cell>
          <cell r="E11">
            <v>89275428.769999996</v>
          </cell>
          <cell r="F11">
            <v>100660234.57000001</v>
          </cell>
          <cell r="G11">
            <v>101980548.59999999</v>
          </cell>
          <cell r="H11">
            <v>94621448.670000002</v>
          </cell>
          <cell r="I11">
            <v>96308604.12999998</v>
          </cell>
          <cell r="J11">
            <v>89945481.659999996</v>
          </cell>
          <cell r="K11">
            <v>88844893.75</v>
          </cell>
          <cell r="L11">
            <v>89854750.109999999</v>
          </cell>
          <cell r="M11">
            <v>91686249.350000009</v>
          </cell>
          <cell r="N11">
            <v>96700101.540000007</v>
          </cell>
          <cell r="O11">
            <v>96541387.390000001</v>
          </cell>
        </row>
        <row r="12">
          <cell r="A12" t="str">
            <v>Revenue</v>
          </cell>
          <cell r="C12">
            <v>28623238.989999998</v>
          </cell>
          <cell r="D12">
            <v>37243537.619999997</v>
          </cell>
          <cell r="E12">
            <v>33596571.729999997</v>
          </cell>
          <cell r="F12">
            <v>42909341.729999997</v>
          </cell>
          <cell r="G12">
            <v>38138530.560000002</v>
          </cell>
          <cell r="H12">
            <v>40298262.289999999</v>
          </cell>
          <cell r="I12">
            <v>35243117.780000001</v>
          </cell>
          <cell r="J12">
            <v>36034953.909999996</v>
          </cell>
          <cell r="K12">
            <v>32074605.32</v>
          </cell>
          <cell r="L12">
            <v>33226711.48</v>
          </cell>
          <cell r="M12">
            <v>45931774.119999997</v>
          </cell>
          <cell r="N12">
            <v>42787573.140000001</v>
          </cell>
          <cell r="O12">
            <v>45659099.869999997</v>
          </cell>
        </row>
        <row r="13">
          <cell r="A13" t="str">
            <v>Total Cost of Goods Sold</v>
          </cell>
          <cell r="C13">
            <v>24332806.52</v>
          </cell>
          <cell r="D13">
            <v>31415852.190000001</v>
          </cell>
          <cell r="E13">
            <v>28562452.969999999</v>
          </cell>
          <cell r="F13">
            <v>34817555.859999999</v>
          </cell>
          <cell r="G13">
            <v>30967115.989999998</v>
          </cell>
          <cell r="H13">
            <v>32772293.390000001</v>
          </cell>
          <cell r="I13">
            <v>28001190.77</v>
          </cell>
          <cell r="J13">
            <v>26914196.82</v>
          </cell>
          <cell r="K13">
            <v>25422527.629999999</v>
          </cell>
          <cell r="L13">
            <v>25827059.690000001</v>
          </cell>
          <cell r="M13">
            <v>34598212.600000001</v>
          </cell>
          <cell r="N13">
            <v>32792373.710000001</v>
          </cell>
          <cell r="O13">
            <v>35082996.789999999</v>
          </cell>
        </row>
        <row r="14">
          <cell r="A14" t="str">
            <v>Gross Profit</v>
          </cell>
          <cell r="C14">
            <v>4290432.47</v>
          </cell>
          <cell r="D14">
            <v>5827685.429999996</v>
          </cell>
          <cell r="E14">
            <v>5034118.76</v>
          </cell>
          <cell r="F14">
            <v>8091785.8699999973</v>
          </cell>
          <cell r="G14">
            <v>7171414.570000004</v>
          </cell>
          <cell r="H14">
            <v>7525968.8999999985</v>
          </cell>
          <cell r="I14">
            <v>7241927.0100000016</v>
          </cell>
          <cell r="J14">
            <v>9120757.0899999961</v>
          </cell>
          <cell r="K14">
            <v>6652077.6900000013</v>
          </cell>
          <cell r="L14">
            <v>7399651.7899999991</v>
          </cell>
          <cell r="M14">
            <v>11333561.519999996</v>
          </cell>
          <cell r="N14">
            <v>9995199.4299999997</v>
          </cell>
          <cell r="O14">
            <v>10576103.079999998</v>
          </cell>
        </row>
        <row r="15">
          <cell r="A15" t="str">
            <v>Total S, G &amp; A</v>
          </cell>
          <cell r="C15">
            <v>1654646.35</v>
          </cell>
          <cell r="D15">
            <v>2075650.5</v>
          </cell>
          <cell r="E15">
            <v>1947858.33</v>
          </cell>
          <cell r="F15">
            <v>2246232.61</v>
          </cell>
          <cell r="G15">
            <v>2015338.21</v>
          </cell>
          <cell r="H15">
            <v>1986494.21</v>
          </cell>
          <cell r="I15">
            <v>2498764.9500000002</v>
          </cell>
          <cell r="J15">
            <v>2387544.35</v>
          </cell>
          <cell r="K15">
            <v>2012977.57</v>
          </cell>
          <cell r="L15">
            <v>2109554.61</v>
          </cell>
          <cell r="M15">
            <v>2522675.7200000002</v>
          </cell>
          <cell r="N15">
            <v>2417698.91</v>
          </cell>
          <cell r="O15">
            <v>2533681.7999999998</v>
          </cell>
        </row>
        <row r="16">
          <cell r="A16" t="str">
            <v>Total Other (Income)/Loss</v>
          </cell>
          <cell r="C16">
            <v>-722.38</v>
          </cell>
          <cell r="D16">
            <v>-2402.42</v>
          </cell>
          <cell r="E16">
            <v>-3678.18</v>
          </cell>
          <cell r="F16">
            <v>991.77</v>
          </cell>
          <cell r="G16">
            <v>-242.86</v>
          </cell>
          <cell r="H16">
            <v>-705</v>
          </cell>
          <cell r="I16">
            <v>-351.54</v>
          </cell>
          <cell r="J16">
            <v>-17000</v>
          </cell>
          <cell r="K16">
            <v>19764.47</v>
          </cell>
          <cell r="L16">
            <v>-1500.38</v>
          </cell>
          <cell r="M16">
            <v>-1208.04</v>
          </cell>
          <cell r="N16">
            <v>-901.52</v>
          </cell>
          <cell r="O16">
            <v>703.06</v>
          </cell>
        </row>
        <row r="17">
          <cell r="A17" t="str">
            <v>EBITA</v>
          </cell>
          <cell r="C17">
            <v>2636508.5</v>
          </cell>
          <cell r="D17">
            <v>3754437.35</v>
          </cell>
          <cell r="E17">
            <v>3089938.61</v>
          </cell>
          <cell r="F17">
            <v>5844561.4900000002</v>
          </cell>
          <cell r="G17">
            <v>5156319.22</v>
          </cell>
          <cell r="H17">
            <v>5540179.6900000004</v>
          </cell>
          <cell r="I17">
            <v>4743513.5999999996</v>
          </cell>
          <cell r="J17">
            <v>6750212.7400000002</v>
          </cell>
          <cell r="K17">
            <v>4619335.6500000004</v>
          </cell>
          <cell r="L17">
            <v>5291597.5599999996</v>
          </cell>
          <cell r="M17">
            <v>8812093.8399999999</v>
          </cell>
          <cell r="N17">
            <v>7578402.04</v>
          </cell>
          <cell r="O17">
            <v>8041718.2199999997</v>
          </cell>
        </row>
        <row r="18">
          <cell r="A18" t="str">
            <v>Depreciation Expense</v>
          </cell>
          <cell r="C18">
            <v>240023.65</v>
          </cell>
          <cell r="D18">
            <v>279559.24</v>
          </cell>
          <cell r="E18">
            <v>251747.39</v>
          </cell>
          <cell r="F18">
            <v>260765.32</v>
          </cell>
          <cell r="G18">
            <v>264227.71000000002</v>
          </cell>
          <cell r="H18">
            <v>269366.34999999998</v>
          </cell>
          <cell r="I18">
            <v>282093.24</v>
          </cell>
          <cell r="J18">
            <v>285425.44</v>
          </cell>
          <cell r="K18">
            <v>290895.90000000002</v>
          </cell>
          <cell r="L18">
            <v>304220.57</v>
          </cell>
          <cell r="M18">
            <v>316625.40999999997</v>
          </cell>
          <cell r="N18">
            <v>354190.4</v>
          </cell>
          <cell r="O18">
            <v>345391.52</v>
          </cell>
        </row>
        <row r="19">
          <cell r="A19" t="str">
            <v>Intangible Amortization</v>
          </cell>
          <cell r="C19">
            <v>204402.14</v>
          </cell>
          <cell r="D19">
            <v>204402.41</v>
          </cell>
          <cell r="E19">
            <v>185513.26</v>
          </cell>
          <cell r="F19">
            <v>185513.26</v>
          </cell>
          <cell r="G19">
            <v>185513.26</v>
          </cell>
          <cell r="H19">
            <v>185513.26</v>
          </cell>
          <cell r="I19">
            <v>185513.26</v>
          </cell>
          <cell r="J19">
            <v>185513.26</v>
          </cell>
          <cell r="K19">
            <v>64365.59</v>
          </cell>
          <cell r="L19">
            <v>64365.59</v>
          </cell>
          <cell r="M19">
            <v>64365.59</v>
          </cell>
          <cell r="N19">
            <v>478112.88</v>
          </cell>
          <cell r="O19">
            <v>64365.59</v>
          </cell>
        </row>
        <row r="20">
          <cell r="A20" t="str">
            <v>Intangible Accum. Amortization</v>
          </cell>
          <cell r="C20">
            <v>-4182084.88</v>
          </cell>
          <cell r="D20">
            <v>-4386487.29</v>
          </cell>
          <cell r="E20">
            <v>-4572000.55</v>
          </cell>
          <cell r="F20">
            <v>-4757513.8099999996</v>
          </cell>
          <cell r="G20">
            <v>-4943027.07</v>
          </cell>
          <cell r="H20">
            <v>-5128540.33</v>
          </cell>
          <cell r="I20">
            <v>-5314053.59</v>
          </cell>
          <cell r="J20">
            <v>-5499566.8499999996</v>
          </cell>
          <cell r="K20">
            <v>-5563932.4400000004</v>
          </cell>
          <cell r="L20">
            <v>-5628298.0300000003</v>
          </cell>
          <cell r="M20">
            <v>-5692663.6200000001</v>
          </cell>
          <cell r="N20">
            <v>-5721816.6600000001</v>
          </cell>
          <cell r="O20">
            <v>-5786182.2000000002</v>
          </cell>
        </row>
        <row r="21">
          <cell r="A21" t="str">
            <v>LT Equipment Expense</v>
          </cell>
          <cell r="C21">
            <v>77635.08</v>
          </cell>
          <cell r="D21">
            <v>52183.12</v>
          </cell>
          <cell r="E21">
            <v>60237.53</v>
          </cell>
          <cell r="F21">
            <v>64142.65</v>
          </cell>
          <cell r="G21">
            <v>38222.379999999997</v>
          </cell>
          <cell r="H21">
            <v>49279.78</v>
          </cell>
          <cell r="I21">
            <v>42838.64</v>
          </cell>
          <cell r="J21">
            <v>55549.97</v>
          </cell>
          <cell r="K21">
            <v>52456.21</v>
          </cell>
          <cell r="L21">
            <v>34512.620000000003</v>
          </cell>
          <cell r="M21">
            <v>51368.2</v>
          </cell>
          <cell r="N21">
            <v>77594.52</v>
          </cell>
          <cell r="O21">
            <v>78938.509999999995</v>
          </cell>
        </row>
        <row r="22">
          <cell r="A22" t="str">
            <v>Real Estate Expense</v>
          </cell>
          <cell r="C22">
            <v>85893.119999999995</v>
          </cell>
          <cell r="D22">
            <v>92309.55</v>
          </cell>
          <cell r="E22">
            <v>101805.71</v>
          </cell>
          <cell r="F22">
            <v>109956.63</v>
          </cell>
          <cell r="G22">
            <v>109547.67</v>
          </cell>
          <cell r="H22">
            <v>79603.09</v>
          </cell>
          <cell r="I22">
            <v>84974.67</v>
          </cell>
          <cell r="J22">
            <v>137790.26999999999</v>
          </cell>
          <cell r="K22">
            <v>111752.17</v>
          </cell>
          <cell r="L22">
            <v>112420.06</v>
          </cell>
          <cell r="M22">
            <v>95333.25</v>
          </cell>
          <cell r="N22">
            <v>105784.89</v>
          </cell>
          <cell r="O22">
            <v>99682.39</v>
          </cell>
        </row>
        <row r="23">
          <cell r="A23" t="str">
            <v>Interest Expense</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Depreciation &amp; Amortization</v>
          </cell>
          <cell r="C24">
            <v>444425.79</v>
          </cell>
          <cell r="D24">
            <v>483961.65</v>
          </cell>
          <cell r="E24">
            <v>437260.65</v>
          </cell>
          <cell r="F24">
            <v>446278.58</v>
          </cell>
          <cell r="G24">
            <v>449740.97</v>
          </cell>
          <cell r="H24">
            <v>454879.61</v>
          </cell>
          <cell r="I24">
            <v>467606.5</v>
          </cell>
          <cell r="J24">
            <v>470938.7</v>
          </cell>
          <cell r="K24">
            <v>355261.49</v>
          </cell>
          <cell r="L24">
            <v>368586.16</v>
          </cell>
          <cell r="M24">
            <v>380991</v>
          </cell>
          <cell r="N24">
            <v>832303.28</v>
          </cell>
          <cell r="O24">
            <v>409757.11</v>
          </cell>
        </row>
        <row r="25">
          <cell r="A25" t="str">
            <v>Change in Receivables</v>
          </cell>
          <cell r="C25">
            <v>-7556794.6900000004</v>
          </cell>
          <cell r="D25">
            <v>-6172140.4900000002</v>
          </cell>
          <cell r="E25">
            <v>-1854604.8</v>
          </cell>
          <cell r="F25">
            <v>-9481187.9399999995</v>
          </cell>
          <cell r="G25">
            <v>-4783160.32</v>
          </cell>
          <cell r="H25">
            <v>55219.71</v>
          </cell>
          <cell r="I25">
            <v>2908258.02</v>
          </cell>
          <cell r="J25">
            <v>4463022.03</v>
          </cell>
          <cell r="K25">
            <v>4550059.12</v>
          </cell>
          <cell r="L25">
            <v>7405786.7699999996</v>
          </cell>
          <cell r="M25">
            <v>-5671806.0700000003</v>
          </cell>
          <cell r="N25">
            <v>-5739647.8600000003</v>
          </cell>
          <cell r="O25">
            <v>-1551949.93</v>
          </cell>
        </row>
        <row r="26">
          <cell r="A26" t="str">
            <v>Change in Inventory</v>
          </cell>
          <cell r="C26">
            <v>-4080601.97</v>
          </cell>
          <cell r="D26">
            <v>-3483446.55</v>
          </cell>
          <cell r="E26">
            <v>-1784432.96</v>
          </cell>
          <cell r="F26">
            <v>1000366.33</v>
          </cell>
          <cell r="G26">
            <v>1424875.4</v>
          </cell>
          <cell r="H26">
            <v>4036146.19</v>
          </cell>
          <cell r="I26">
            <v>-94827.96</v>
          </cell>
          <cell r="J26">
            <v>-454715.03</v>
          </cell>
          <cell r="K26">
            <v>474834.31</v>
          </cell>
          <cell r="L26">
            <v>-4627511.2300000004</v>
          </cell>
          <cell r="M26">
            <v>-5126940.57</v>
          </cell>
          <cell r="N26">
            <v>-601235.06000000006</v>
          </cell>
          <cell r="O26">
            <v>3169103.02</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-16038.93</v>
          </cell>
          <cell r="D28">
            <v>213970.79</v>
          </cell>
          <cell r="E28">
            <v>10050.969999999999</v>
          </cell>
          <cell r="F28">
            <v>11319.49</v>
          </cell>
          <cell r="G28">
            <v>-37109.980000000003</v>
          </cell>
          <cell r="H28">
            <v>-78349.78</v>
          </cell>
          <cell r="I28">
            <v>-26686.36</v>
          </cell>
          <cell r="J28">
            <v>27830.799999999999</v>
          </cell>
          <cell r="K28">
            <v>-21610.36</v>
          </cell>
          <cell r="L28">
            <v>96214.79</v>
          </cell>
          <cell r="M28">
            <v>-873.96</v>
          </cell>
          <cell r="N28">
            <v>-5480.28</v>
          </cell>
          <cell r="O28">
            <v>10861.27</v>
          </cell>
        </row>
        <row r="29">
          <cell r="A29" t="str">
            <v>Change in Excess billings over costs</v>
          </cell>
          <cell r="C29">
            <v>326423.5</v>
          </cell>
          <cell r="D29">
            <v>-52789.98</v>
          </cell>
          <cell r="E29">
            <v>226852.56</v>
          </cell>
          <cell r="F29">
            <v>-350344.14</v>
          </cell>
          <cell r="G29">
            <v>1111790.8600000001</v>
          </cell>
          <cell r="H29">
            <v>-28474.86</v>
          </cell>
          <cell r="I29">
            <v>-746272.39</v>
          </cell>
          <cell r="J29">
            <v>-287308.11</v>
          </cell>
          <cell r="K29">
            <v>164698.82999999999</v>
          </cell>
          <cell r="L29">
            <v>-192574.66</v>
          </cell>
          <cell r="M29">
            <v>-315087.01</v>
          </cell>
          <cell r="N29">
            <v>136682.57</v>
          </cell>
          <cell r="O29">
            <v>1922236.67</v>
          </cell>
        </row>
        <row r="30">
          <cell r="A30" t="str">
            <v>Change in Accrued Liabilities</v>
          </cell>
          <cell r="C30">
            <v>1746356.72</v>
          </cell>
          <cell r="D30">
            <v>3720762.86</v>
          </cell>
          <cell r="E30">
            <v>183006.1</v>
          </cell>
          <cell r="F30">
            <v>3461509.02</v>
          </cell>
          <cell r="G30">
            <v>2118531.04</v>
          </cell>
          <cell r="H30">
            <v>-2830674.24</v>
          </cell>
          <cell r="I30">
            <v>4233033.63</v>
          </cell>
          <cell r="J30">
            <v>-7755278.46</v>
          </cell>
          <cell r="K30">
            <v>1971279.98</v>
          </cell>
          <cell r="L30">
            <v>633007.39</v>
          </cell>
          <cell r="M30">
            <v>5387258.9000000004</v>
          </cell>
          <cell r="N30">
            <v>964984.62</v>
          </cell>
          <cell r="O30">
            <v>-151124.09</v>
          </cell>
        </row>
        <row r="31">
          <cell r="A31" t="str">
            <v>Change in Net cash provided by Operating actvities</v>
          </cell>
          <cell r="C31">
            <v>-3367033.03</v>
          </cell>
          <cell r="D31">
            <v>1720733.02</v>
          </cell>
          <cell r="E31">
            <v>-3015159.96</v>
          </cell>
          <cell r="F31">
            <v>2774514.55</v>
          </cell>
          <cell r="G31">
            <v>2994474.78</v>
          </cell>
          <cell r="H31">
            <v>6249896.6100000003</v>
          </cell>
          <cell r="I31">
            <v>10147579.01</v>
          </cell>
          <cell r="J31">
            <v>5330687.2300000004</v>
          </cell>
          <cell r="K31">
            <v>13253988.43</v>
          </cell>
          <cell r="L31">
            <v>6467222</v>
          </cell>
          <cell r="M31">
            <v>6571390.6100000003</v>
          </cell>
          <cell r="N31">
            <v>-114112.36</v>
          </cell>
          <cell r="O31">
            <v>13361374.48</v>
          </cell>
        </row>
        <row r="32">
          <cell r="A32" t="str">
            <v>Change in Purchase of PP&amp;E and Intangibles</v>
          </cell>
          <cell r="C32">
            <v>-409152.17</v>
          </cell>
          <cell r="D32">
            <v>-574648.43000000005</v>
          </cell>
          <cell r="E32">
            <v>-749594.96</v>
          </cell>
          <cell r="F32">
            <v>-620911.4</v>
          </cell>
          <cell r="G32">
            <v>-801456.28</v>
          </cell>
          <cell r="H32">
            <v>-481951.09</v>
          </cell>
          <cell r="I32">
            <v>-431576.59</v>
          </cell>
          <cell r="J32">
            <v>-366347.74</v>
          </cell>
          <cell r="K32">
            <v>-823555.95</v>
          </cell>
          <cell r="L32">
            <v>-736109.8</v>
          </cell>
          <cell r="M32">
            <v>-1088521.8799999999</v>
          </cell>
          <cell r="N32">
            <v>-756091.39</v>
          </cell>
          <cell r="O32">
            <v>-603290.65</v>
          </cell>
        </row>
        <row r="33">
          <cell r="A33" t="str">
            <v>Change in Net cash provided by investing activities</v>
          </cell>
          <cell r="C33">
            <v>-409152.17</v>
          </cell>
          <cell r="D33">
            <v>-574648.43000000005</v>
          </cell>
          <cell r="E33">
            <v>-749594.96</v>
          </cell>
          <cell r="F33">
            <v>-620911.4</v>
          </cell>
          <cell r="G33">
            <v>-801456.28</v>
          </cell>
          <cell r="H33">
            <v>-481951.09</v>
          </cell>
          <cell r="I33">
            <v>-431576.59</v>
          </cell>
          <cell r="J33">
            <v>-366347.74</v>
          </cell>
          <cell r="K33">
            <v>-823555.95</v>
          </cell>
          <cell r="L33">
            <v>-736109.8</v>
          </cell>
          <cell r="M33">
            <v>-1088521.8799999999</v>
          </cell>
          <cell r="N33">
            <v>-756091.39</v>
          </cell>
          <cell r="O33">
            <v>-603290.65</v>
          </cell>
        </row>
        <row r="34">
          <cell r="A34" t="str">
            <v>Change in Net borrowings/(payments) on debt</v>
          </cell>
          <cell r="C34">
            <v>-28628.03</v>
          </cell>
          <cell r="D34">
            <v>355955.44</v>
          </cell>
          <cell r="E34">
            <v>101791</v>
          </cell>
          <cell r="F34">
            <v>41920.269999999997</v>
          </cell>
          <cell r="G34">
            <v>38420.33</v>
          </cell>
          <cell r="H34">
            <v>15939.21</v>
          </cell>
          <cell r="I34">
            <v>125566.21</v>
          </cell>
          <cell r="J34">
            <v>29646.19</v>
          </cell>
          <cell r="K34">
            <v>-102182.39999999999</v>
          </cell>
          <cell r="L34">
            <v>-913816.57</v>
          </cell>
          <cell r="M34">
            <v>-81591.259999999995</v>
          </cell>
          <cell r="N34">
            <v>-43571.29</v>
          </cell>
          <cell r="O34">
            <v>-36716.21</v>
          </cell>
        </row>
        <row r="35">
          <cell r="A35" t="str">
            <v>Change in Distributions</v>
          </cell>
          <cell r="C35">
            <v>4915090.71</v>
          </cell>
          <cell r="D35">
            <v>-1304491.25</v>
          </cell>
          <cell r="E35">
            <v>1275508.57</v>
          </cell>
          <cell r="F35">
            <v>721611.87</v>
          </cell>
          <cell r="G35">
            <v>-4308096.21</v>
          </cell>
          <cell r="H35">
            <v>-9122230.6799999997</v>
          </cell>
          <cell r="I35">
            <v>-5383260.1900000004</v>
          </cell>
          <cell r="J35">
            <v>-7286698.29</v>
          </cell>
          <cell r="K35">
            <v>-8435202.2200000007</v>
          </cell>
          <cell r="L35">
            <v>-947922.71</v>
          </cell>
          <cell r="M35">
            <v>-14377161.18</v>
          </cell>
          <cell r="N35">
            <v>-400159.16</v>
          </cell>
          <cell r="O35">
            <v>-11255294.630000001</v>
          </cell>
        </row>
        <row r="36">
          <cell r="A36" t="str">
            <v>Change in Net cash used in financing activitity</v>
          </cell>
          <cell r="C36">
            <v>4886462.68</v>
          </cell>
          <cell r="D36">
            <v>-948535.81</v>
          </cell>
          <cell r="E36">
            <v>1377299.57</v>
          </cell>
          <cell r="F36">
            <v>763532.14</v>
          </cell>
          <cell r="G36">
            <v>-4269675.88</v>
          </cell>
          <cell r="H36">
            <v>-9106291.4700000007</v>
          </cell>
          <cell r="I36">
            <v>-5257693.9800000004</v>
          </cell>
          <cell r="J36">
            <v>-7257052.0999999996</v>
          </cell>
          <cell r="K36">
            <v>-8537384.6199999992</v>
          </cell>
          <cell r="L36">
            <v>-1861739.28</v>
          </cell>
          <cell r="M36">
            <v>-14458752.439999999</v>
          </cell>
          <cell r="N36">
            <v>-443730.45</v>
          </cell>
          <cell r="O36">
            <v>-11292010.84</v>
          </cell>
        </row>
        <row r="37">
          <cell r="A37" t="str">
            <v>Net increase in cash</v>
          </cell>
          <cell r="C37">
            <v>1110277.48</v>
          </cell>
          <cell r="D37">
            <v>197548.78</v>
          </cell>
          <cell r="E37">
            <v>-2387455.35</v>
          </cell>
          <cell r="F37">
            <v>2917135.29</v>
          </cell>
          <cell r="G37">
            <v>-2076657.38</v>
          </cell>
          <cell r="H37">
            <v>-3338345.95</v>
          </cell>
          <cell r="I37">
            <v>4458308.4400000004</v>
          </cell>
          <cell r="J37">
            <v>-2292712.61</v>
          </cell>
          <cell r="K37">
            <v>3893047.86</v>
          </cell>
          <cell r="L37">
            <v>3869372.92</v>
          </cell>
          <cell r="M37">
            <v>-8975883.7100000009</v>
          </cell>
          <cell r="N37">
            <v>-1313934.2</v>
          </cell>
          <cell r="O37">
            <v>1466072.99</v>
          </cell>
        </row>
        <row r="38">
          <cell r="A38" t="str">
            <v>Cash, beginning of period</v>
          </cell>
          <cell r="C38">
            <v>-4326711.9000000004</v>
          </cell>
          <cell r="D38">
            <v>-3216434.42</v>
          </cell>
          <cell r="E38">
            <v>-3018885.64</v>
          </cell>
          <cell r="F38">
            <v>-5406340.9900000002</v>
          </cell>
          <cell r="G38">
            <v>-2489205.7000000002</v>
          </cell>
          <cell r="H38">
            <v>-4565863.08</v>
          </cell>
          <cell r="I38">
            <v>-7904209.0300000003</v>
          </cell>
          <cell r="J38">
            <v>-3445900.59</v>
          </cell>
          <cell r="K38">
            <v>-5738613.2000000002</v>
          </cell>
          <cell r="L38">
            <v>-1845565.34</v>
          </cell>
          <cell r="M38">
            <v>2023807.58</v>
          </cell>
          <cell r="N38">
            <v>-6952076.1299999999</v>
          </cell>
          <cell r="O38">
            <v>-8266010.3300000001</v>
          </cell>
        </row>
        <row r="39">
          <cell r="A39" t="str">
            <v>Cash, end of period</v>
          </cell>
          <cell r="C39">
            <v>-3216434.42</v>
          </cell>
          <cell r="D39">
            <v>-3018885.64</v>
          </cell>
          <cell r="E39">
            <v>-5406340.9900000002</v>
          </cell>
          <cell r="F39">
            <v>-2489205.7000000002</v>
          </cell>
          <cell r="G39">
            <v>-4565863.08</v>
          </cell>
          <cell r="H39">
            <v>-7904209.0300000003</v>
          </cell>
          <cell r="I39">
            <v>-3445900.59</v>
          </cell>
          <cell r="J39">
            <v>-5738613.2000000002</v>
          </cell>
          <cell r="K39">
            <v>-1845565.34</v>
          </cell>
          <cell r="L39">
            <v>2023807.58</v>
          </cell>
          <cell r="M39">
            <v>-6952076.1299999999</v>
          </cell>
          <cell r="N39">
            <v>-8266010.3300000001</v>
          </cell>
          <cell r="O39">
            <v>-6799937.3399999999</v>
          </cell>
        </row>
        <row r="40">
          <cell r="A40" t="str">
            <v>Change in Accounts Payable</v>
          </cell>
          <cell r="C40">
            <v>3348284.32</v>
          </cell>
          <cell r="D40">
            <v>3474372.88</v>
          </cell>
          <cell r="E40">
            <v>-3136652.15</v>
          </cell>
          <cell r="F40">
            <v>2025693.37</v>
          </cell>
          <cell r="G40">
            <v>-2309672.64</v>
          </cell>
          <cell r="H40">
            <v>-720244.31</v>
          </cell>
          <cell r="I40">
            <v>-1137192.05</v>
          </cell>
          <cell r="J40">
            <v>2262825.7599999998</v>
          </cell>
          <cell r="K40">
            <v>1199778.22</v>
          </cell>
          <cell r="L40">
            <v>-2435858.54</v>
          </cell>
          <cell r="M40">
            <v>3171066.48</v>
          </cell>
          <cell r="N40">
            <v>-2827483.47</v>
          </cell>
          <cell r="O40">
            <v>1567222.6</v>
          </cell>
        </row>
        <row r="41">
          <cell r="A41" t="str">
            <v>Cash Per balance sheet</v>
          </cell>
          <cell r="C41">
            <v>-3216434.42</v>
          </cell>
          <cell r="D41">
            <v>-3018885.64</v>
          </cell>
          <cell r="E41">
            <v>-5406340.9900000002</v>
          </cell>
          <cell r="F41">
            <v>-2489205.7000000002</v>
          </cell>
          <cell r="G41">
            <v>-4565863.08</v>
          </cell>
          <cell r="H41">
            <v>-7904209.0300000003</v>
          </cell>
          <cell r="I41">
            <v>-3445900.59</v>
          </cell>
          <cell r="J41">
            <v>-5738613.2000000002</v>
          </cell>
          <cell r="K41">
            <v>-1845565.34</v>
          </cell>
          <cell r="L41">
            <v>2023807.58</v>
          </cell>
          <cell r="M41">
            <v>-6952076.1299999999</v>
          </cell>
          <cell r="N41">
            <v>-8266010.3300000001</v>
          </cell>
          <cell r="O41">
            <v>-6799937.3399999999</v>
          </cell>
        </row>
        <row r="42">
          <cell r="A42" t="str">
            <v>Accrued Liabilities</v>
          </cell>
          <cell r="C42">
            <v>8905752.0199999996</v>
          </cell>
          <cell r="D42">
            <v>12626514.880000001</v>
          </cell>
          <cell r="E42">
            <v>12809520.98</v>
          </cell>
          <cell r="F42">
            <v>16271030</v>
          </cell>
          <cell r="G42">
            <v>18389561.039999999</v>
          </cell>
          <cell r="H42">
            <v>15558886.800000001</v>
          </cell>
          <cell r="I42">
            <v>19791920.43</v>
          </cell>
          <cell r="J42">
            <v>12036641.970000001</v>
          </cell>
          <cell r="K42">
            <v>14007921.949999999</v>
          </cell>
          <cell r="L42">
            <v>14640929.34</v>
          </cell>
          <cell r="M42">
            <v>20028188.239999998</v>
          </cell>
          <cell r="N42">
            <v>20993172.859999999</v>
          </cell>
          <cell r="O42">
            <v>20842048.77</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v>0</v>
          </cell>
          <cell r="L44">
            <v>0</v>
          </cell>
          <cell r="M44">
            <v>0</v>
          </cell>
          <cell r="N44">
            <v>0</v>
          </cell>
          <cell r="O44">
            <v>0</v>
          </cell>
        </row>
        <row r="45">
          <cell r="A45" t="str">
            <v>Prepaid expenses</v>
          </cell>
          <cell r="C45">
            <v>301677.73</v>
          </cell>
          <cell r="D45">
            <v>87706.94</v>
          </cell>
          <cell r="E45">
            <v>77655.97</v>
          </cell>
          <cell r="F45">
            <v>66336.479999999996</v>
          </cell>
          <cell r="G45">
            <v>103446.46</v>
          </cell>
          <cell r="H45">
            <v>181796.24</v>
          </cell>
          <cell r="I45">
            <v>208482.6</v>
          </cell>
          <cell r="J45">
            <v>180651.8</v>
          </cell>
          <cell r="K45">
            <v>202262.16</v>
          </cell>
          <cell r="L45">
            <v>106047.37</v>
          </cell>
          <cell r="M45">
            <v>106921.33</v>
          </cell>
          <cell r="N45">
            <v>112401.61</v>
          </cell>
          <cell r="O45">
            <v>101540.34</v>
          </cell>
        </row>
        <row r="46">
          <cell r="A46" t="str">
            <v>Other current assets</v>
          </cell>
          <cell r="C46">
            <v>40521.96</v>
          </cell>
          <cell r="D46">
            <v>46487.79</v>
          </cell>
          <cell r="E46">
            <v>47553.47</v>
          </cell>
          <cell r="F46">
            <v>45721.86</v>
          </cell>
          <cell r="G46">
            <v>47298.37</v>
          </cell>
          <cell r="H46">
            <v>39560.51</v>
          </cell>
          <cell r="I46">
            <v>55151.23</v>
          </cell>
          <cell r="J46">
            <v>20879.169999999998</v>
          </cell>
          <cell r="K46">
            <v>30526.47</v>
          </cell>
          <cell r="L46">
            <v>45500.24</v>
          </cell>
          <cell r="M46">
            <v>53262.59</v>
          </cell>
          <cell r="N46">
            <v>34685.78</v>
          </cell>
          <cell r="O46">
            <v>37913</v>
          </cell>
        </row>
        <row r="47">
          <cell r="A47" t="str">
            <v>Notes receivable</v>
          </cell>
          <cell r="C47">
            <v>108580</v>
          </cell>
          <cell r="D47">
            <v>5720</v>
          </cell>
          <cell r="E47">
            <v>2860</v>
          </cell>
          <cell r="F47">
            <v>0</v>
          </cell>
          <cell r="G47">
            <v>0</v>
          </cell>
          <cell r="H47">
            <v>0</v>
          </cell>
          <cell r="I47">
            <v>0</v>
          </cell>
          <cell r="J47">
            <v>0</v>
          </cell>
          <cell r="K47">
            <v>0</v>
          </cell>
          <cell r="L47">
            <v>0</v>
          </cell>
          <cell r="M47">
            <v>0</v>
          </cell>
          <cell r="N47">
            <v>0</v>
          </cell>
          <cell r="O47">
            <v>0</v>
          </cell>
        </row>
        <row r="48">
          <cell r="A48" t="str">
            <v>Inventory</v>
          </cell>
          <cell r="C48">
            <v>39619543.859999999</v>
          </cell>
          <cell r="D48">
            <v>43102990.409999996</v>
          </cell>
          <cell r="E48">
            <v>44887423.369999997</v>
          </cell>
          <cell r="F48">
            <v>43887057.039999999</v>
          </cell>
          <cell r="G48">
            <v>42462181.640000001</v>
          </cell>
          <cell r="H48">
            <v>38426035.450000003</v>
          </cell>
          <cell r="I48">
            <v>38520863.409999996</v>
          </cell>
          <cell r="J48">
            <v>38975578.439999998</v>
          </cell>
          <cell r="K48">
            <v>38500744.130000003</v>
          </cell>
          <cell r="L48">
            <v>43128255.359999999</v>
          </cell>
          <cell r="M48">
            <v>48255195.93</v>
          </cell>
          <cell r="N48">
            <v>48856430.990000002</v>
          </cell>
          <cell r="O48">
            <v>45687327.969999999</v>
          </cell>
        </row>
        <row r="49">
          <cell r="A49" t="str">
            <v>Cash</v>
          </cell>
          <cell r="C49">
            <v>-3216434.42</v>
          </cell>
          <cell r="D49">
            <v>-3018885.64</v>
          </cell>
          <cell r="E49">
            <v>-5406340.9900000002</v>
          </cell>
          <cell r="F49">
            <v>-2489205.7000000002</v>
          </cell>
          <cell r="G49">
            <v>-4565863.08</v>
          </cell>
          <cell r="H49">
            <v>-7904209.0300000003</v>
          </cell>
          <cell r="I49">
            <v>-3445900.59</v>
          </cell>
          <cell r="J49">
            <v>-5738613.2000000002</v>
          </cell>
          <cell r="K49">
            <v>-1845565.34</v>
          </cell>
          <cell r="L49">
            <v>2023807.58</v>
          </cell>
          <cell r="M49">
            <v>-6952076.1299999999</v>
          </cell>
          <cell r="N49">
            <v>-8266010.3300000001</v>
          </cell>
          <cell r="O49">
            <v>-6799937.3399999999</v>
          </cell>
        </row>
        <row r="50">
          <cell r="A50" t="str">
            <v>Accounts Receivable, net</v>
          </cell>
          <cell r="C50">
            <v>41533811.659999996</v>
          </cell>
          <cell r="D50">
            <v>47808812.149999999</v>
          </cell>
          <cell r="E50">
            <v>49666276.950000003</v>
          </cell>
          <cell r="F50">
            <v>59150324.890000001</v>
          </cell>
          <cell r="G50">
            <v>63933485.210000001</v>
          </cell>
          <cell r="H50">
            <v>63878265.5</v>
          </cell>
          <cell r="I50">
            <v>60970007.479999997</v>
          </cell>
          <cell r="J50">
            <v>56506985.450000003</v>
          </cell>
          <cell r="K50">
            <v>51956926.329999998</v>
          </cell>
          <cell r="L50">
            <v>44551139.560000002</v>
          </cell>
          <cell r="M50">
            <v>50222945.630000003</v>
          </cell>
          <cell r="N50">
            <v>55962593.490000002</v>
          </cell>
          <cell r="O50">
            <v>57514543.420000002</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13066113.310000001</v>
          </cell>
          <cell r="D52">
            <v>13602892.359999999</v>
          </cell>
          <cell r="E52">
            <v>14318835.08</v>
          </cell>
          <cell r="F52">
            <v>14921345.199999999</v>
          </cell>
          <cell r="G52">
            <v>15600343.460000001</v>
          </cell>
          <cell r="H52">
            <v>16067970.560000001</v>
          </cell>
          <cell r="I52">
            <v>16460562.84</v>
          </cell>
          <cell r="J52">
            <v>16726503.85</v>
          </cell>
          <cell r="K52">
            <v>12471018.33</v>
          </cell>
          <cell r="L52">
            <v>10324758.77</v>
          </cell>
          <cell r="M52">
            <v>19474981.09</v>
          </cell>
          <cell r="N52">
            <v>20198205.359999999</v>
          </cell>
          <cell r="O52">
            <v>20711708.620000001</v>
          </cell>
        </row>
        <row r="53">
          <cell r="A53" t="str">
            <v>Land and building improvements</v>
          </cell>
          <cell r="C53">
            <v>7186749.6699999999</v>
          </cell>
          <cell r="D53">
            <v>7891427.75</v>
          </cell>
          <cell r="E53">
            <v>7925079.9900000002</v>
          </cell>
          <cell r="F53">
            <v>7943481.2699999996</v>
          </cell>
          <cell r="G53">
            <v>8065939.29</v>
          </cell>
          <cell r="H53">
            <v>8080263.2800000003</v>
          </cell>
          <cell r="I53">
            <v>8119247.5899999999</v>
          </cell>
          <cell r="J53">
            <v>8194558.4800000004</v>
          </cell>
          <cell r="K53">
            <v>13273599.949999999</v>
          </cell>
          <cell r="L53">
            <v>16155969.310000001</v>
          </cell>
          <cell r="M53">
            <v>8099903.4000000004</v>
          </cell>
          <cell r="N53">
            <v>8132770.5199999996</v>
          </cell>
          <cell r="O53">
            <v>8220984.9100000001</v>
          </cell>
        </row>
        <row r="54">
          <cell r="A54" t="str">
            <v>Accumulated Depreciation</v>
          </cell>
          <cell r="C54">
            <v>6646154.96</v>
          </cell>
          <cell r="D54">
            <v>6925714.2000000002</v>
          </cell>
          <cell r="E54">
            <v>7177461.5899999999</v>
          </cell>
          <cell r="F54">
            <v>7438226.9100000001</v>
          </cell>
          <cell r="G54">
            <v>7702454.6200000001</v>
          </cell>
          <cell r="H54">
            <v>7971820.9699999997</v>
          </cell>
          <cell r="I54">
            <v>8253914.21</v>
          </cell>
          <cell r="J54">
            <v>8514243.8100000005</v>
          </cell>
          <cell r="K54">
            <v>8805139.7100000009</v>
          </cell>
          <cell r="L54">
            <v>9109360.2799999993</v>
          </cell>
          <cell r="M54">
            <v>9431620.2200000007</v>
          </cell>
          <cell r="N54">
            <v>9785810.6199999992</v>
          </cell>
          <cell r="O54">
            <v>10129629.140000001</v>
          </cell>
        </row>
        <row r="55">
          <cell r="A55" t="str">
            <v>Other long term assets</v>
          </cell>
          <cell r="C55">
            <v>108275</v>
          </cell>
          <cell r="D55">
            <v>116302.25</v>
          </cell>
          <cell r="E55">
            <v>116302.25</v>
          </cell>
          <cell r="F55">
            <v>116302.25</v>
          </cell>
          <cell r="G55">
            <v>66052.25</v>
          </cell>
          <cell r="H55">
            <v>67062.25</v>
          </cell>
          <cell r="I55">
            <v>65812.25</v>
          </cell>
          <cell r="J55">
            <v>61412.25</v>
          </cell>
          <cell r="K55">
            <v>63483.46</v>
          </cell>
          <cell r="L55">
            <v>63483.46</v>
          </cell>
          <cell r="M55">
            <v>63483.64</v>
          </cell>
          <cell r="N55">
            <v>63483.64</v>
          </cell>
          <cell r="O55">
            <v>63483.64</v>
          </cell>
        </row>
        <row r="56">
          <cell r="A56" t="str">
            <v>Goodwill and intangibles, net</v>
          </cell>
          <cell r="C56">
            <v>35246950.390000001</v>
          </cell>
          <cell r="D56">
            <v>34580141.689999998</v>
          </cell>
          <cell r="E56">
            <v>34580141.689999998</v>
          </cell>
          <cell r="F56">
            <v>34580141.689999998</v>
          </cell>
          <cell r="G56">
            <v>34580141.689999998</v>
          </cell>
          <cell r="H56">
            <v>34580141.689999998</v>
          </cell>
          <cell r="I56">
            <v>34580141.689999998</v>
          </cell>
          <cell r="J56">
            <v>34580141.689999998</v>
          </cell>
          <cell r="K56">
            <v>34580141.689999998</v>
          </cell>
          <cell r="L56">
            <v>34580141.689999998</v>
          </cell>
          <cell r="M56">
            <v>34580141.689999998</v>
          </cell>
          <cell r="N56">
            <v>34131181.850000001</v>
          </cell>
          <cell r="O56">
            <v>34131181.799999997</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1252263.81</v>
          </cell>
          <cell r="D58">
            <v>1199473.83</v>
          </cell>
          <cell r="E58">
            <v>1426326.39</v>
          </cell>
          <cell r="F58">
            <v>1075982.25</v>
          </cell>
          <cell r="G58">
            <v>2187773.11</v>
          </cell>
          <cell r="H58">
            <v>2159298.25</v>
          </cell>
          <cell r="I58">
            <v>1413025.86</v>
          </cell>
          <cell r="J58">
            <v>1125717.75</v>
          </cell>
          <cell r="K58">
            <v>1290416.58</v>
          </cell>
          <cell r="L58">
            <v>1097841.92</v>
          </cell>
          <cell r="M58">
            <v>782754.91</v>
          </cell>
          <cell r="N58">
            <v>919437.48</v>
          </cell>
          <cell r="O58">
            <v>2841674.15</v>
          </cell>
        </row>
        <row r="59">
          <cell r="A59" t="str">
            <v>Accounts payable</v>
          </cell>
          <cell r="C59">
            <v>10239803.43</v>
          </cell>
          <cell r="D59">
            <v>13714176.310000001</v>
          </cell>
          <cell r="E59">
            <v>10577524.16</v>
          </cell>
          <cell r="F59">
            <v>12603217.529999999</v>
          </cell>
          <cell r="G59">
            <v>10293544.890000001</v>
          </cell>
          <cell r="H59">
            <v>9573300.5800000001</v>
          </cell>
          <cell r="I59">
            <v>8436108.5299999993</v>
          </cell>
          <cell r="J59">
            <v>10698934.289999999</v>
          </cell>
          <cell r="K59">
            <v>11898712.51</v>
          </cell>
          <cell r="L59">
            <v>9462853.9700000007</v>
          </cell>
          <cell r="M59">
            <v>12633920.449999999</v>
          </cell>
          <cell r="N59">
            <v>9806436.9800000004</v>
          </cell>
          <cell r="O59">
            <v>11373659.58</v>
          </cell>
        </row>
        <row r="60">
          <cell r="A60" t="str">
            <v>Change in Other Assets</v>
          </cell>
          <cell r="C60">
            <v>-11194.13</v>
          </cell>
          <cell r="D60">
            <v>-13993.08</v>
          </cell>
          <cell r="E60">
            <v>-1065.68</v>
          </cell>
          <cell r="F60">
            <v>1831.61</v>
          </cell>
          <cell r="G60">
            <v>48673.49</v>
          </cell>
          <cell r="H60">
            <v>6727.86</v>
          </cell>
          <cell r="I60">
            <v>-14340.72</v>
          </cell>
          <cell r="J60">
            <v>38672.06</v>
          </cell>
          <cell r="K60">
            <v>-11718.51</v>
          </cell>
          <cell r="L60">
            <v>-14973.77</v>
          </cell>
          <cell r="M60">
            <v>-7762.53</v>
          </cell>
          <cell r="N60">
            <v>18576.810000000001</v>
          </cell>
          <cell r="O60">
            <v>-3227.22</v>
          </cell>
        </row>
        <row r="61">
          <cell r="A61" t="str">
            <v>Other L.T. liabilities</v>
          </cell>
          <cell r="C61">
            <v>571238.54</v>
          </cell>
          <cell r="D61">
            <v>616838.57999999996</v>
          </cell>
          <cell r="E61">
            <v>654664.56000000006</v>
          </cell>
          <cell r="F61">
            <v>715032.61</v>
          </cell>
          <cell r="G61">
            <v>773658.62</v>
          </cell>
          <cell r="H61">
            <v>828244.58</v>
          </cell>
          <cell r="I61">
            <v>881645.61</v>
          </cell>
          <cell r="J61">
            <v>940037.58</v>
          </cell>
          <cell r="K61">
            <v>990380.59</v>
          </cell>
          <cell r="L61">
            <v>210136.28</v>
          </cell>
          <cell r="M61">
            <v>0</v>
          </cell>
          <cell r="N61">
            <v>0</v>
          </cell>
          <cell r="O61">
            <v>0</v>
          </cell>
        </row>
        <row r="62">
          <cell r="A62" t="str">
            <v>long term debt - other</v>
          </cell>
          <cell r="C62">
            <v>-38499.269999999997</v>
          </cell>
          <cell r="D62">
            <v>271606.13</v>
          </cell>
          <cell r="E62">
            <v>335052.74</v>
          </cell>
          <cell r="F62">
            <v>317069.38</v>
          </cell>
          <cell r="G62">
            <v>276071.82</v>
          </cell>
          <cell r="H62">
            <v>256395.03</v>
          </cell>
          <cell r="I62">
            <v>309590.25</v>
          </cell>
          <cell r="J62">
            <v>280844.46999999997</v>
          </cell>
          <cell r="K62">
            <v>478083.31</v>
          </cell>
          <cell r="L62">
            <v>442262.89</v>
          </cell>
          <cell r="M62">
            <v>406442.47</v>
          </cell>
          <cell r="N62">
            <v>370622.05</v>
          </cell>
          <cell r="O62">
            <v>334801.63</v>
          </cell>
        </row>
        <row r="63">
          <cell r="A63" t="str">
            <v>Long term debt - BMHC</v>
          </cell>
          <cell r="C63" t="str">
            <v>0</v>
          </cell>
          <cell r="D63" t="str">
            <v>0</v>
          </cell>
          <cell r="E63" t="str">
            <v>0</v>
          </cell>
          <cell r="F63" t="str">
            <v>0</v>
          </cell>
          <cell r="G63" t="str">
            <v>0</v>
          </cell>
          <cell r="H63" t="str">
            <v>0</v>
          </cell>
          <cell r="I63" t="str">
            <v>0</v>
          </cell>
          <cell r="J63" t="str">
            <v>0</v>
          </cell>
          <cell r="K63">
            <v>-446122.8</v>
          </cell>
          <cell r="L63">
            <v>-447623.18</v>
          </cell>
          <cell r="M63">
            <v>-292723.95</v>
          </cell>
          <cell r="N63">
            <v>-290901.52</v>
          </cell>
          <cell r="O63">
            <v>-291797.31</v>
          </cell>
        </row>
        <row r="64">
          <cell r="A64" t="str">
            <v>Intercompany debt</v>
          </cell>
          <cell r="C64">
            <v>-21097.58</v>
          </cell>
          <cell r="D64">
            <v>-20847.580000000002</v>
          </cell>
          <cell r="E64">
            <v>-20329.169999999998</v>
          </cell>
          <cell r="F64">
            <v>-20793.59</v>
          </cell>
          <cell r="G64">
            <v>-1.71</v>
          </cell>
          <cell r="H64">
            <v>-18971.669999999998</v>
          </cell>
          <cell r="I64">
            <v>-1.71</v>
          </cell>
          <cell r="J64">
            <v>-1.71</v>
          </cell>
          <cell r="K64">
            <v>96356.84</v>
          </cell>
          <cell r="L64">
            <v>105.38</v>
          </cell>
          <cell r="M64">
            <v>9571.59</v>
          </cell>
          <cell r="N64">
            <v>-1.71</v>
          </cell>
          <cell r="O64">
            <v>-1.71</v>
          </cell>
        </row>
        <row r="65">
          <cell r="A65" t="str">
            <v>Retained Earnings</v>
          </cell>
          <cell r="C65">
            <v>93271650.420000002</v>
          </cell>
          <cell r="D65">
            <v>91967159.170000002</v>
          </cell>
          <cell r="E65">
            <v>93242667.739999995</v>
          </cell>
          <cell r="F65">
            <v>93964279.609999999</v>
          </cell>
          <cell r="G65">
            <v>89656183.400000006</v>
          </cell>
          <cell r="H65">
            <v>80533952.719999999</v>
          </cell>
          <cell r="I65">
            <v>75150692.530000001</v>
          </cell>
          <cell r="J65">
            <v>67863994.239999995</v>
          </cell>
          <cell r="K65">
            <v>101793345.98999999</v>
          </cell>
          <cell r="L65">
            <v>100852736.40000001</v>
          </cell>
          <cell r="M65">
            <v>86482391.340000004</v>
          </cell>
          <cell r="N65">
            <v>86089130.049999997</v>
          </cell>
          <cell r="O65">
            <v>74844977.840000004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v>183564.71</v>
          </cell>
          <cell r="L68">
            <v>176251.59</v>
          </cell>
          <cell r="M68">
            <v>169435.47</v>
          </cell>
          <cell r="N68">
            <v>162537.60000000001</v>
          </cell>
          <cell r="O68">
            <v>151395.18</v>
          </cell>
        </row>
        <row r="69">
          <cell r="A69" t="str">
            <v>Current Income</v>
          </cell>
          <cell r="C69">
            <v>8986437.9499999993</v>
          </cell>
          <cell r="D69">
            <v>12536472.890000001</v>
          </cell>
          <cell r="E69">
            <v>15440898.24</v>
          </cell>
          <cell r="F69">
            <v>21099946.469999999</v>
          </cell>
          <cell r="G69">
            <v>26070752.43</v>
          </cell>
          <cell r="H69">
            <v>31425418.859999999</v>
          </cell>
          <cell r="I69">
            <v>35983419.200000003</v>
          </cell>
          <cell r="J69">
            <v>42548118.68</v>
          </cell>
          <cell r="K69">
            <v>4571405.3499999996</v>
          </cell>
          <cell r="L69">
            <v>9805950.4399999995</v>
          </cell>
          <cell r="M69">
            <v>18560494.809999999</v>
          </cell>
          <cell r="N69">
            <v>25667681.84</v>
          </cell>
          <cell r="O69">
            <v>33656176.890000001</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v>-16435.29</v>
          </cell>
          <cell r="L71">
            <v>-7313.12</v>
          </cell>
          <cell r="M71">
            <v>-6816.12</v>
          </cell>
          <cell r="N71">
            <v>-6897.87</v>
          </cell>
          <cell r="O71">
            <v>-11142.42</v>
          </cell>
        </row>
      </sheetData>
      <sheetData sheetId="51" refreshError="1">
        <row r="1">
          <cell r="B1" t="str">
            <v>Month</v>
          </cell>
          <cell r="C1" t="str">
            <v>January, 2005</v>
          </cell>
          <cell r="D1" t="str">
            <v>February, 2005</v>
          </cell>
          <cell r="E1" t="str">
            <v>March, 2005</v>
          </cell>
          <cell r="F1" t="str">
            <v>April, 2005</v>
          </cell>
          <cell r="G1" t="str">
            <v>May, 2005</v>
          </cell>
        </row>
        <row r="2">
          <cell r="A2" t="str">
            <v>Metrics</v>
          </cell>
        </row>
        <row r="3">
          <cell r="A3" t="str">
            <v>Net Income</v>
          </cell>
          <cell r="C3">
            <v>-41088.22</v>
          </cell>
          <cell r="D3">
            <v>-18282.8</v>
          </cell>
          <cell r="E3">
            <v>-17037.900000000001</v>
          </cell>
          <cell r="F3">
            <v>-17247.05</v>
          </cell>
          <cell r="G3">
            <v>-27856.09</v>
          </cell>
        </row>
        <row r="4">
          <cell r="A4" t="str">
            <v>Total Liabilities &amp; Equity</v>
          </cell>
          <cell r="C4">
            <v>140090.38</v>
          </cell>
          <cell r="D4">
            <v>1127.5900000000256</v>
          </cell>
          <cell r="E4">
            <v>138598.9</v>
          </cell>
          <cell r="F4">
            <v>121853.04</v>
          </cell>
          <cell r="G4">
            <v>103159.22</v>
          </cell>
        </row>
        <row r="5">
          <cell r="A5" t="str">
            <v>Total Long Term Liabilities</v>
          </cell>
          <cell r="C5">
            <v>-349764.25</v>
          </cell>
          <cell r="D5">
            <v>-447516.09</v>
          </cell>
          <cell r="E5">
            <v>-295537.53000000003</v>
          </cell>
          <cell r="F5">
            <v>-295673.14</v>
          </cell>
          <cell r="G5">
            <v>-293712.27</v>
          </cell>
        </row>
        <row r="6">
          <cell r="A6" t="str">
            <v>Total Equity</v>
          </cell>
          <cell r="C6">
            <v>458911.78</v>
          </cell>
          <cell r="D6">
            <v>440628.98</v>
          </cell>
          <cell r="E6">
            <v>423591.08</v>
          </cell>
          <cell r="F6">
            <v>406344.03</v>
          </cell>
          <cell r="G6">
            <v>378487.94</v>
          </cell>
        </row>
        <row r="7">
          <cell r="A7" t="str">
            <v>Total Current Liabilities</v>
          </cell>
          <cell r="C7">
            <v>30942.85</v>
          </cell>
          <cell r="D7">
            <v>8014.7</v>
          </cell>
          <cell r="E7">
            <v>10545.35</v>
          </cell>
          <cell r="F7">
            <v>11182.15</v>
          </cell>
          <cell r="G7">
            <v>18383.55</v>
          </cell>
        </row>
        <row r="8">
          <cell r="A8" t="str">
            <v>Total Assets</v>
          </cell>
          <cell r="C8">
            <v>140090.38</v>
          </cell>
          <cell r="D8">
            <v>1127.5899999999999</v>
          </cell>
          <cell r="E8">
            <v>138598.9</v>
          </cell>
          <cell r="F8">
            <v>121853.04</v>
          </cell>
          <cell r="G8">
            <v>103159.22</v>
          </cell>
        </row>
        <row r="9">
          <cell r="A9" t="str">
            <v>Total Other Assets</v>
          </cell>
          <cell r="C9">
            <v>0</v>
          </cell>
          <cell r="D9">
            <v>0</v>
          </cell>
          <cell r="E9">
            <v>0</v>
          </cell>
          <cell r="F9">
            <v>0</v>
          </cell>
          <cell r="G9">
            <v>0</v>
          </cell>
        </row>
        <row r="10">
          <cell r="A10" t="str">
            <v>Net PP&amp;E</v>
          </cell>
          <cell r="C10">
            <v>97270.95</v>
          </cell>
          <cell r="D10">
            <v>96158.11</v>
          </cell>
          <cell r="E10">
            <v>94481.56</v>
          </cell>
          <cell r="F10">
            <v>92805.01</v>
          </cell>
          <cell r="G10">
            <v>91128.46</v>
          </cell>
        </row>
        <row r="11">
          <cell r="A11" t="str">
            <v>Total Current Assets</v>
          </cell>
          <cell r="C11">
            <v>42819.43</v>
          </cell>
          <cell r="D11">
            <v>-95030.52</v>
          </cell>
          <cell r="E11">
            <v>44117.34</v>
          </cell>
          <cell r="F11">
            <v>29048.03</v>
          </cell>
          <cell r="G11">
            <v>12030.76</v>
          </cell>
        </row>
        <row r="12">
          <cell r="A12" t="str">
            <v>Revenue</v>
          </cell>
          <cell r="C12" t="str">
            <v>0</v>
          </cell>
          <cell r="D12" t="str">
            <v>0</v>
          </cell>
          <cell r="E12" t="str">
            <v>0</v>
          </cell>
          <cell r="F12">
            <v>6665</v>
          </cell>
          <cell r="G12">
            <v>12049</v>
          </cell>
        </row>
        <row r="13">
          <cell r="A13" t="str">
            <v>Total Cost of Goods Sold</v>
          </cell>
          <cell r="C13">
            <v>348</v>
          </cell>
          <cell r="D13">
            <v>1112.8399999999999</v>
          </cell>
          <cell r="E13">
            <v>2055.62</v>
          </cell>
          <cell r="F13">
            <v>6405.97</v>
          </cell>
          <cell r="G13">
            <v>11012.78</v>
          </cell>
        </row>
        <row r="14">
          <cell r="A14" t="str">
            <v>Gross Profit</v>
          </cell>
          <cell r="C14">
            <v>-348</v>
          </cell>
          <cell r="D14">
            <v>-1112.8399999999999</v>
          </cell>
          <cell r="E14">
            <v>-2055.62</v>
          </cell>
          <cell r="F14">
            <v>259.02999999999997</v>
          </cell>
          <cell r="G14">
            <v>1036.22</v>
          </cell>
        </row>
        <row r="15">
          <cell r="A15" t="str">
            <v>Total S, G &amp; A</v>
          </cell>
          <cell r="C15">
            <v>20975.75</v>
          </cell>
          <cell r="D15">
            <v>18670.34</v>
          </cell>
          <cell r="E15">
            <v>16083.05</v>
          </cell>
          <cell r="F15">
            <v>18407.599999999999</v>
          </cell>
          <cell r="G15">
            <v>29788.1</v>
          </cell>
        </row>
        <row r="16">
          <cell r="A16" t="str">
            <v>Total Other (Income)/Loss</v>
          </cell>
          <cell r="C16">
            <v>19764.47</v>
          </cell>
          <cell r="D16">
            <v>-1500.38</v>
          </cell>
          <cell r="E16">
            <v>-1100.77</v>
          </cell>
          <cell r="F16">
            <v>-901.52</v>
          </cell>
          <cell r="G16">
            <v>-895.79</v>
          </cell>
        </row>
        <row r="17">
          <cell r="A17" t="str">
            <v>EBITA</v>
          </cell>
          <cell r="C17">
            <v>-41088.22</v>
          </cell>
          <cell r="D17">
            <v>-18282.8</v>
          </cell>
          <cell r="E17">
            <v>-17037.900000000001</v>
          </cell>
          <cell r="F17">
            <v>-17247.05</v>
          </cell>
          <cell r="G17">
            <v>-27856.09</v>
          </cell>
        </row>
        <row r="18">
          <cell r="A18" t="str">
            <v>Depreciation Expense</v>
          </cell>
          <cell r="C18">
            <v>0</v>
          </cell>
          <cell r="D18">
            <v>1112.8399999999999</v>
          </cell>
          <cell r="E18">
            <v>1676.55</v>
          </cell>
          <cell r="F18">
            <v>1676.55</v>
          </cell>
          <cell r="G18">
            <v>1676.55</v>
          </cell>
        </row>
        <row r="19">
          <cell r="A19" t="str">
            <v>Intangible Amortization</v>
          </cell>
          <cell r="C19" t="str">
            <v>0</v>
          </cell>
          <cell r="D19" t="str">
            <v>0</v>
          </cell>
          <cell r="E19" t="str">
            <v>0</v>
          </cell>
          <cell r="F19" t="str">
            <v>0</v>
          </cell>
          <cell r="G19" t="str">
            <v>0</v>
          </cell>
        </row>
        <row r="20">
          <cell r="A20" t="str">
            <v>Intangible Accum. Amortization</v>
          </cell>
          <cell r="C20" t="str">
            <v>0</v>
          </cell>
          <cell r="D20" t="str">
            <v>0</v>
          </cell>
          <cell r="E20" t="str">
            <v>0</v>
          </cell>
          <cell r="F20" t="str">
            <v>0</v>
          </cell>
          <cell r="G20" t="str">
            <v>0</v>
          </cell>
        </row>
        <row r="21">
          <cell r="A21" t="str">
            <v>LT Equipment Expense</v>
          </cell>
          <cell r="C21" t="str">
            <v>0</v>
          </cell>
          <cell r="D21" t="str">
            <v>0</v>
          </cell>
          <cell r="E21" t="str">
            <v>0</v>
          </cell>
          <cell r="F21" t="str">
            <v>0</v>
          </cell>
          <cell r="G21" t="str">
            <v>0</v>
          </cell>
        </row>
        <row r="22">
          <cell r="A22" t="str">
            <v>Real Estate Expense</v>
          </cell>
          <cell r="C22" t="str">
            <v>0</v>
          </cell>
          <cell r="D22" t="str">
            <v>0</v>
          </cell>
          <cell r="E22" t="str">
            <v>0</v>
          </cell>
          <cell r="F22" t="str">
            <v>0</v>
          </cell>
          <cell r="G22" t="str">
            <v>0</v>
          </cell>
        </row>
        <row r="23">
          <cell r="A23" t="str">
            <v>Interest Expense</v>
          </cell>
          <cell r="C23" t="str">
            <v>0</v>
          </cell>
          <cell r="D23" t="str">
            <v>0</v>
          </cell>
          <cell r="E23" t="str">
            <v>0</v>
          </cell>
          <cell r="F23" t="str">
            <v>0</v>
          </cell>
          <cell r="G23" t="str">
            <v>0</v>
          </cell>
        </row>
        <row r="24">
          <cell r="A24" t="str">
            <v>Depreciation &amp; Amortization</v>
          </cell>
          <cell r="C24">
            <v>0</v>
          </cell>
          <cell r="D24">
            <v>1112.8399999999999</v>
          </cell>
          <cell r="E24">
            <v>1676.55</v>
          </cell>
          <cell r="F24">
            <v>1676.55</v>
          </cell>
          <cell r="G24">
            <v>1676.55</v>
          </cell>
        </row>
        <row r="25">
          <cell r="A25" t="str">
            <v>Change in Receivables</v>
          </cell>
          <cell r="C25">
            <v>0</v>
          </cell>
          <cell r="D25">
            <v>0</v>
          </cell>
          <cell r="E25">
            <v>0</v>
          </cell>
          <cell r="F25">
            <v>-6665</v>
          </cell>
          <cell r="G25">
            <v>1916</v>
          </cell>
        </row>
        <row r="26">
          <cell r="A26" t="str">
            <v>Change in Inventory</v>
          </cell>
          <cell r="C26">
            <v>0</v>
          </cell>
          <cell r="D26">
            <v>0</v>
          </cell>
          <cell r="E26">
            <v>0</v>
          </cell>
          <cell r="F26">
            <v>0</v>
          </cell>
          <cell r="G26">
            <v>0</v>
          </cell>
        </row>
        <row r="27">
          <cell r="A27" t="str">
            <v>Change in Costs in excess of billings / WIP</v>
          </cell>
          <cell r="C27">
            <v>0</v>
          </cell>
          <cell r="D27">
            <v>0</v>
          </cell>
          <cell r="E27">
            <v>0</v>
          </cell>
          <cell r="F27">
            <v>0</v>
          </cell>
          <cell r="G27">
            <v>0</v>
          </cell>
        </row>
        <row r="28">
          <cell r="A28" t="str">
            <v>Change in Prepaid Expenses</v>
          </cell>
          <cell r="C28">
            <v>-500</v>
          </cell>
          <cell r="D28">
            <v>0</v>
          </cell>
          <cell r="E28">
            <v>0</v>
          </cell>
          <cell r="F28">
            <v>0</v>
          </cell>
          <cell r="G28">
            <v>0</v>
          </cell>
        </row>
        <row r="29">
          <cell r="A29" t="str">
            <v>Change in Excess billings over costs</v>
          </cell>
          <cell r="C29">
            <v>0</v>
          </cell>
          <cell r="D29">
            <v>0</v>
          </cell>
          <cell r="E29">
            <v>0</v>
          </cell>
          <cell r="F29">
            <v>0</v>
          </cell>
          <cell r="G29">
            <v>0</v>
          </cell>
        </row>
        <row r="30">
          <cell r="A30" t="str">
            <v>Change in Accrued Liabilities</v>
          </cell>
          <cell r="C30">
            <v>6407.01</v>
          </cell>
          <cell r="D30">
            <v>1607.69</v>
          </cell>
          <cell r="E30">
            <v>1405.8</v>
          </cell>
          <cell r="F30">
            <v>1474.81</v>
          </cell>
          <cell r="G30">
            <v>3481.93</v>
          </cell>
        </row>
        <row r="31">
          <cell r="A31" t="str">
            <v>Change in Net cash provided by Operating actvities</v>
          </cell>
          <cell r="C31">
            <v>-10645.37</v>
          </cell>
          <cell r="D31">
            <v>-40098.11</v>
          </cell>
          <cell r="E31">
            <v>-12830.7</v>
          </cell>
          <cell r="F31">
            <v>-21598.7</v>
          </cell>
          <cell r="G31">
            <v>-17062.14</v>
          </cell>
        </row>
        <row r="32">
          <cell r="A32" t="str">
            <v>Change in Purchase of PP&amp;E and Intangibles</v>
          </cell>
          <cell r="C32">
            <v>-97270.95</v>
          </cell>
          <cell r="D32">
            <v>0</v>
          </cell>
          <cell r="E32">
            <v>0</v>
          </cell>
          <cell r="F32">
            <v>0</v>
          </cell>
          <cell r="G32">
            <v>0</v>
          </cell>
        </row>
        <row r="33">
          <cell r="A33" t="str">
            <v>Change in Net cash provided by investing activities</v>
          </cell>
          <cell r="C33">
            <v>-97270.95</v>
          </cell>
          <cell r="D33">
            <v>0</v>
          </cell>
          <cell r="E33">
            <v>0</v>
          </cell>
          <cell r="F33">
            <v>0</v>
          </cell>
          <cell r="G33">
            <v>0</v>
          </cell>
        </row>
        <row r="34">
          <cell r="A34" t="str">
            <v>Change in Net borrowings/(payments) on debt</v>
          </cell>
          <cell r="C34">
            <v>-349764.25</v>
          </cell>
          <cell r="D34">
            <v>-97751.84</v>
          </cell>
          <cell r="E34">
            <v>151978.56</v>
          </cell>
          <cell r="F34">
            <v>-135.61000000000001</v>
          </cell>
          <cell r="G34">
            <v>1960.87</v>
          </cell>
        </row>
        <row r="35">
          <cell r="A35" t="str">
            <v>Change in Distributions</v>
          </cell>
          <cell r="C35">
            <v>500000</v>
          </cell>
          <cell r="D35">
            <v>0</v>
          </cell>
          <cell r="E35">
            <v>0</v>
          </cell>
          <cell r="F35">
            <v>0</v>
          </cell>
          <cell r="G35">
            <v>0</v>
          </cell>
        </row>
        <row r="36">
          <cell r="A36" t="str">
            <v>Change in Net cash used in financing activitity</v>
          </cell>
          <cell r="C36">
            <v>150235.75</v>
          </cell>
          <cell r="D36">
            <v>-97751.84</v>
          </cell>
          <cell r="E36">
            <v>151978.56</v>
          </cell>
          <cell r="F36">
            <v>-135.61000000000001</v>
          </cell>
          <cell r="G36">
            <v>1960.87</v>
          </cell>
        </row>
        <row r="37">
          <cell r="A37" t="str">
            <v>Net increase in cash</v>
          </cell>
          <cell r="C37">
            <v>42319.43</v>
          </cell>
          <cell r="D37">
            <v>-137849.95000000001</v>
          </cell>
          <cell r="E37">
            <v>139147.85999999999</v>
          </cell>
          <cell r="F37">
            <v>-21734.31</v>
          </cell>
          <cell r="G37">
            <v>-15101.27</v>
          </cell>
        </row>
        <row r="38">
          <cell r="A38" t="str">
            <v>Cash, beginning of period</v>
          </cell>
          <cell r="C38" t="str">
            <v>0</v>
          </cell>
          <cell r="D38">
            <v>42319.43</v>
          </cell>
          <cell r="E38">
            <v>-95530.52</v>
          </cell>
          <cell r="F38">
            <v>43617.34</v>
          </cell>
          <cell r="G38">
            <v>21883.03</v>
          </cell>
        </row>
        <row r="39">
          <cell r="A39" t="str">
            <v>Cash, end of period</v>
          </cell>
          <cell r="C39">
            <v>42319.43</v>
          </cell>
          <cell r="D39">
            <v>-95530.52</v>
          </cell>
          <cell r="E39">
            <v>43617.34</v>
          </cell>
          <cell r="F39">
            <v>21883.03</v>
          </cell>
          <cell r="G39">
            <v>6781.76</v>
          </cell>
        </row>
        <row r="40">
          <cell r="A40" t="str">
            <v>Change in Accounts Payable</v>
          </cell>
          <cell r="C40">
            <v>24535.84</v>
          </cell>
          <cell r="D40">
            <v>-24535.84</v>
          </cell>
          <cell r="E40">
            <v>1124.8499999999999</v>
          </cell>
          <cell r="F40">
            <v>-838.01</v>
          </cell>
          <cell r="G40">
            <v>3719.47</v>
          </cell>
        </row>
        <row r="41">
          <cell r="A41" t="str">
            <v>Cash Per balance sheet</v>
          </cell>
          <cell r="C41">
            <v>42319.43</v>
          </cell>
          <cell r="D41">
            <v>-95530.52</v>
          </cell>
          <cell r="E41">
            <v>43617.34</v>
          </cell>
          <cell r="F41">
            <v>21883.03</v>
          </cell>
          <cell r="G41">
            <v>6781.76</v>
          </cell>
        </row>
        <row r="42">
          <cell r="A42" t="str">
            <v>Accrued Liabilities</v>
          </cell>
          <cell r="C42">
            <v>6407.01</v>
          </cell>
          <cell r="D42">
            <v>8014.7</v>
          </cell>
          <cell r="E42">
            <v>9420.5</v>
          </cell>
          <cell r="F42">
            <v>10895.31</v>
          </cell>
          <cell r="G42">
            <v>14377.24</v>
          </cell>
        </row>
        <row r="43">
          <cell r="A43" t="str">
            <v>Difference</v>
          </cell>
          <cell r="C43">
            <v>0</v>
          </cell>
          <cell r="D43">
            <v>0</v>
          </cell>
          <cell r="E43">
            <v>0</v>
          </cell>
          <cell r="F43">
            <v>0</v>
          </cell>
          <cell r="G43">
            <v>0</v>
          </cell>
        </row>
        <row r="44">
          <cell r="A44" t="str">
            <v>Work in process</v>
          </cell>
          <cell r="C44" t="str">
            <v>0</v>
          </cell>
          <cell r="D44" t="str">
            <v>0</v>
          </cell>
          <cell r="E44" t="str">
            <v>0</v>
          </cell>
          <cell r="F44" t="str">
            <v>0</v>
          </cell>
          <cell r="G44" t="str">
            <v>0</v>
          </cell>
        </row>
        <row r="45">
          <cell r="A45" t="str">
            <v>Prepaid expenses</v>
          </cell>
          <cell r="C45">
            <v>500</v>
          </cell>
          <cell r="D45">
            <v>500</v>
          </cell>
          <cell r="E45">
            <v>500</v>
          </cell>
          <cell r="F45">
            <v>500</v>
          </cell>
          <cell r="G45">
            <v>500</v>
          </cell>
        </row>
        <row r="46">
          <cell r="A46" t="str">
            <v>Other current assets</v>
          </cell>
          <cell r="C46" t="str">
            <v>0</v>
          </cell>
          <cell r="D46" t="str">
            <v>0</v>
          </cell>
          <cell r="E46" t="str">
            <v>0</v>
          </cell>
          <cell r="F46" t="str">
            <v>0</v>
          </cell>
          <cell r="G46" t="str">
            <v>0</v>
          </cell>
        </row>
        <row r="47">
          <cell r="A47" t="str">
            <v>Notes receivable</v>
          </cell>
          <cell r="C47" t="str">
            <v>0</v>
          </cell>
          <cell r="D47" t="str">
            <v>0</v>
          </cell>
          <cell r="E47" t="str">
            <v>0</v>
          </cell>
          <cell r="F47" t="str">
            <v>0</v>
          </cell>
          <cell r="G47" t="str">
            <v>0</v>
          </cell>
        </row>
        <row r="48">
          <cell r="A48" t="str">
            <v>Inventory</v>
          </cell>
          <cell r="C48" t="str">
            <v>0</v>
          </cell>
          <cell r="D48" t="str">
            <v>0</v>
          </cell>
          <cell r="E48" t="str">
            <v>0</v>
          </cell>
          <cell r="F48" t="str">
            <v>0</v>
          </cell>
          <cell r="G48" t="str">
            <v>0</v>
          </cell>
        </row>
        <row r="49">
          <cell r="A49" t="str">
            <v>Cash</v>
          </cell>
          <cell r="C49">
            <v>42319.43</v>
          </cell>
          <cell r="D49">
            <v>-95530.52</v>
          </cell>
          <cell r="E49">
            <v>43617.34</v>
          </cell>
          <cell r="F49">
            <v>21883.03</v>
          </cell>
          <cell r="G49">
            <v>6781.76</v>
          </cell>
        </row>
        <row r="50">
          <cell r="A50" t="str">
            <v>Accounts Receivable, net</v>
          </cell>
          <cell r="C50" t="str">
            <v>0</v>
          </cell>
          <cell r="D50" t="str">
            <v>0</v>
          </cell>
          <cell r="E50" t="str">
            <v>0</v>
          </cell>
          <cell r="F50">
            <v>6665</v>
          </cell>
          <cell r="G50">
            <v>4749</v>
          </cell>
        </row>
        <row r="51">
          <cell r="A51" t="str">
            <v>Costs in excess of billings</v>
          </cell>
          <cell r="C51" t="str">
            <v>0</v>
          </cell>
          <cell r="D51" t="str">
            <v>0</v>
          </cell>
          <cell r="E51" t="str">
            <v>0</v>
          </cell>
          <cell r="F51" t="str">
            <v>0</v>
          </cell>
          <cell r="G51" t="str">
            <v>0</v>
          </cell>
        </row>
        <row r="52">
          <cell r="A52" t="str">
            <v>Other PP&amp;E</v>
          </cell>
          <cell r="C52">
            <v>97270.95</v>
          </cell>
          <cell r="D52">
            <v>97270.95</v>
          </cell>
          <cell r="E52">
            <v>71754.06</v>
          </cell>
          <cell r="F52">
            <v>71754.06</v>
          </cell>
          <cell r="G52">
            <v>71754.06</v>
          </cell>
        </row>
        <row r="53">
          <cell r="A53" t="str">
            <v>Land and building improvements</v>
          </cell>
          <cell r="C53" t="str">
            <v>0</v>
          </cell>
          <cell r="D53" t="str">
            <v>0</v>
          </cell>
          <cell r="E53">
            <v>25516.89</v>
          </cell>
          <cell r="F53">
            <v>25516.89</v>
          </cell>
          <cell r="G53">
            <v>25516.89</v>
          </cell>
        </row>
        <row r="54">
          <cell r="A54" t="str">
            <v>Accumulated Depreciation</v>
          </cell>
          <cell r="C54" t="str">
            <v>0</v>
          </cell>
          <cell r="D54">
            <v>1112.8399999999999</v>
          </cell>
          <cell r="E54">
            <v>2789.39</v>
          </cell>
          <cell r="F54">
            <v>4465.9399999999996</v>
          </cell>
          <cell r="G54">
            <v>6142.49</v>
          </cell>
        </row>
        <row r="55">
          <cell r="A55" t="str">
            <v>Other long term assets</v>
          </cell>
          <cell r="C55" t="str">
            <v>0</v>
          </cell>
          <cell r="D55" t="str">
            <v>0</v>
          </cell>
          <cell r="E55" t="str">
            <v>0</v>
          </cell>
          <cell r="F55" t="str">
            <v>0</v>
          </cell>
          <cell r="G55" t="str">
            <v>0</v>
          </cell>
        </row>
        <row r="56">
          <cell r="A56" t="str">
            <v>Goodwill and intangibles, net</v>
          </cell>
          <cell r="C56" t="str">
            <v>0</v>
          </cell>
          <cell r="D56" t="str">
            <v>0</v>
          </cell>
          <cell r="E56" t="str">
            <v>0</v>
          </cell>
          <cell r="F56" t="str">
            <v>0</v>
          </cell>
          <cell r="G56" t="str">
            <v>0</v>
          </cell>
        </row>
        <row r="57">
          <cell r="A57" t="str">
            <v>Notes Payable</v>
          </cell>
          <cell r="C57" t="str">
            <v>0</v>
          </cell>
          <cell r="D57" t="str">
            <v>0</v>
          </cell>
          <cell r="E57" t="str">
            <v>0</v>
          </cell>
          <cell r="F57" t="str">
            <v>0</v>
          </cell>
          <cell r="G57" t="str">
            <v>0</v>
          </cell>
        </row>
        <row r="58">
          <cell r="A58" t="str">
            <v>Billings in excess of costs</v>
          </cell>
          <cell r="C58" t="str">
            <v>0</v>
          </cell>
          <cell r="D58" t="str">
            <v>0</v>
          </cell>
          <cell r="E58" t="str">
            <v>0</v>
          </cell>
          <cell r="F58" t="str">
            <v>0</v>
          </cell>
          <cell r="G58" t="str">
            <v>0</v>
          </cell>
        </row>
        <row r="59">
          <cell r="A59" t="str">
            <v>Accounts payable</v>
          </cell>
          <cell r="C59">
            <v>24535.84</v>
          </cell>
          <cell r="D59">
            <v>0</v>
          </cell>
          <cell r="E59">
            <v>1124.8499999999999</v>
          </cell>
          <cell r="F59">
            <v>286.83999999999997</v>
          </cell>
          <cell r="G59">
            <v>4006.31</v>
          </cell>
        </row>
        <row r="60">
          <cell r="A60" t="str">
            <v>Change in Other Assets</v>
          </cell>
          <cell r="C60">
            <v>0</v>
          </cell>
          <cell r="D60">
            <v>0</v>
          </cell>
          <cell r="E60">
            <v>0</v>
          </cell>
          <cell r="F60">
            <v>0</v>
          </cell>
          <cell r="G60">
            <v>0</v>
          </cell>
        </row>
        <row r="61">
          <cell r="A61" t="str">
            <v>Other L.T. liabilities</v>
          </cell>
          <cell r="C61" t="str">
            <v>0</v>
          </cell>
          <cell r="D61" t="str">
            <v>0</v>
          </cell>
          <cell r="E61" t="str">
            <v>0</v>
          </cell>
          <cell r="F61" t="str">
            <v>0</v>
          </cell>
          <cell r="G61" t="str">
            <v>0</v>
          </cell>
        </row>
        <row r="62">
          <cell r="A62" t="str">
            <v>long term debt - other</v>
          </cell>
          <cell r="C62" t="str">
            <v>0</v>
          </cell>
          <cell r="D62" t="str">
            <v>0</v>
          </cell>
          <cell r="E62" t="str">
            <v>0</v>
          </cell>
          <cell r="F62" t="str">
            <v>0</v>
          </cell>
          <cell r="G62" t="str">
            <v>0</v>
          </cell>
        </row>
        <row r="63">
          <cell r="A63" t="str">
            <v>Long term debt - BMHC</v>
          </cell>
          <cell r="C63">
            <v>-446122.8</v>
          </cell>
          <cell r="D63">
            <v>-447623.18</v>
          </cell>
          <cell r="E63">
            <v>-292723.95</v>
          </cell>
          <cell r="F63">
            <v>-290901.52</v>
          </cell>
          <cell r="G63">
            <v>-291797.31</v>
          </cell>
        </row>
        <row r="64">
          <cell r="A64" t="str">
            <v>Intercompany debt</v>
          </cell>
          <cell r="C64">
            <v>96358.55</v>
          </cell>
          <cell r="D64">
            <v>107.09</v>
          </cell>
          <cell r="E64">
            <v>-2813.58</v>
          </cell>
          <cell r="F64">
            <v>-4771.62</v>
          </cell>
          <cell r="G64">
            <v>-1914.96</v>
          </cell>
        </row>
        <row r="65">
          <cell r="A65" t="str">
            <v>Retained Earnings</v>
          </cell>
          <cell r="C65">
            <v>500000</v>
          </cell>
          <cell r="D65">
            <v>500000</v>
          </cell>
          <cell r="E65">
            <v>500000</v>
          </cell>
          <cell r="F65">
            <v>500000</v>
          </cell>
          <cell r="G65">
            <v>500000</v>
          </cell>
        </row>
        <row r="66">
          <cell r="A66" t="str">
            <v>Preferred Stock</v>
          </cell>
          <cell r="C66" t="str">
            <v>0</v>
          </cell>
          <cell r="D66" t="str">
            <v>0</v>
          </cell>
          <cell r="E66" t="str">
            <v>0</v>
          </cell>
          <cell r="F66" t="str">
            <v>0</v>
          </cell>
          <cell r="G66" t="str">
            <v>0</v>
          </cell>
        </row>
        <row r="67">
          <cell r="A67" t="str">
            <v>Paid in Capital</v>
          </cell>
          <cell r="C67" t="str">
            <v>0</v>
          </cell>
          <cell r="D67" t="str">
            <v>0</v>
          </cell>
          <cell r="E67" t="str">
            <v>0</v>
          </cell>
          <cell r="F67" t="str">
            <v>0</v>
          </cell>
          <cell r="G67" t="str">
            <v>0</v>
          </cell>
        </row>
        <row r="68">
          <cell r="A68" t="str">
            <v>Minority interest</v>
          </cell>
          <cell r="C68" t="str">
            <v>0</v>
          </cell>
          <cell r="D68" t="str">
            <v>0</v>
          </cell>
          <cell r="E68" t="str">
            <v>0</v>
          </cell>
          <cell r="F68" t="str">
            <v>0</v>
          </cell>
          <cell r="G68" t="str">
            <v>0</v>
          </cell>
        </row>
        <row r="69">
          <cell r="A69" t="str">
            <v>Current Income</v>
          </cell>
          <cell r="C69">
            <v>-41088.22</v>
          </cell>
          <cell r="D69">
            <v>-59371.02</v>
          </cell>
          <cell r="E69">
            <v>-76408.92</v>
          </cell>
          <cell r="F69">
            <v>-93655.97</v>
          </cell>
          <cell r="G69">
            <v>-121512.06</v>
          </cell>
        </row>
        <row r="70">
          <cell r="A70" t="str">
            <v>Common Stock</v>
          </cell>
          <cell r="C70" t="str">
            <v>0</v>
          </cell>
          <cell r="D70" t="str">
            <v>0</v>
          </cell>
          <cell r="E70" t="str">
            <v>0</v>
          </cell>
          <cell r="F70" t="str">
            <v>0</v>
          </cell>
          <cell r="G70" t="str">
            <v>0</v>
          </cell>
        </row>
        <row r="71">
          <cell r="A71" t="str">
            <v>Minority Interest (Income)/Expense</v>
          </cell>
          <cell r="C71" t="str">
            <v>0</v>
          </cell>
          <cell r="D71" t="str">
            <v>0</v>
          </cell>
          <cell r="E71" t="str">
            <v>0</v>
          </cell>
          <cell r="F71" t="str">
            <v>0</v>
          </cell>
          <cell r="G71" t="str">
            <v>0</v>
          </cell>
        </row>
      </sheetData>
      <sheetData sheetId="52" refreshError="1">
        <row r="1">
          <cell r="B1" t="str">
            <v>Month</v>
          </cell>
          <cell r="C1" t="str">
            <v>January, 2005</v>
          </cell>
          <cell r="D1" t="str">
            <v>February, 2005</v>
          </cell>
          <cell r="E1" t="str">
            <v>March, 2005</v>
          </cell>
          <cell r="F1" t="str">
            <v>April, 2005</v>
          </cell>
          <cell r="G1" t="str">
            <v>May, 2005</v>
          </cell>
        </row>
        <row r="2">
          <cell r="A2" t="str">
            <v>Metrics</v>
          </cell>
        </row>
        <row r="3">
          <cell r="A3" t="str">
            <v>Net Income</v>
          </cell>
          <cell r="C3">
            <v>41088.22</v>
          </cell>
          <cell r="D3">
            <v>18282.8</v>
          </cell>
          <cell r="E3">
            <v>17040.3</v>
          </cell>
          <cell r="F3">
            <v>17244.669999999998</v>
          </cell>
          <cell r="G3">
            <v>27856.06</v>
          </cell>
        </row>
        <row r="4">
          <cell r="A4" t="str">
            <v>Total Liabilities &amp; Equity</v>
          </cell>
          <cell r="C4">
            <v>-275347.07</v>
          </cell>
          <cell r="D4">
            <v>-264377.39</v>
          </cell>
          <cell r="E4">
            <v>-254153.21</v>
          </cell>
          <cell r="F4">
            <v>-243806.41</v>
          </cell>
          <cell r="G4">
            <v>-227092.77</v>
          </cell>
        </row>
        <row r="5">
          <cell r="A5" t="str">
            <v>Total Long Term Liabilities</v>
          </cell>
          <cell r="C5">
            <v>0</v>
          </cell>
          <cell r="D5">
            <v>0</v>
          </cell>
          <cell r="E5">
            <v>0</v>
          </cell>
          <cell r="F5">
            <v>0</v>
          </cell>
          <cell r="G5">
            <v>0</v>
          </cell>
        </row>
        <row r="6">
          <cell r="A6" t="str">
            <v>Total Equity</v>
          </cell>
          <cell r="C6">
            <v>-275347.07</v>
          </cell>
          <cell r="D6">
            <v>-264377.39</v>
          </cell>
          <cell r="E6">
            <v>-254153.21</v>
          </cell>
          <cell r="F6">
            <v>-243806.41</v>
          </cell>
          <cell r="G6">
            <v>-227092.77</v>
          </cell>
        </row>
        <row r="7">
          <cell r="A7" t="str">
            <v>Total Current Liabilities</v>
          </cell>
          <cell r="C7">
            <v>0</v>
          </cell>
          <cell r="D7">
            <v>0</v>
          </cell>
          <cell r="E7">
            <v>0</v>
          </cell>
          <cell r="F7">
            <v>0</v>
          </cell>
          <cell r="G7">
            <v>0</v>
          </cell>
        </row>
        <row r="8">
          <cell r="A8" t="str">
            <v>Total Assets</v>
          </cell>
          <cell r="C8">
            <v>-275347.07</v>
          </cell>
          <cell r="D8">
            <v>-264377.39</v>
          </cell>
          <cell r="E8">
            <v>-254153.21</v>
          </cell>
          <cell r="F8">
            <v>-243806.41</v>
          </cell>
          <cell r="G8">
            <v>-227092.77</v>
          </cell>
        </row>
        <row r="9">
          <cell r="A9" t="str">
            <v>Total Other Assets</v>
          </cell>
          <cell r="C9">
            <v>-275347.07</v>
          </cell>
          <cell r="D9">
            <v>-264377.39</v>
          </cell>
          <cell r="E9">
            <v>-254153.21</v>
          </cell>
          <cell r="F9">
            <v>-243806.41</v>
          </cell>
          <cell r="G9">
            <v>-227092.77</v>
          </cell>
        </row>
        <row r="10">
          <cell r="A10" t="str">
            <v>Net PP&amp;E</v>
          </cell>
          <cell r="C10">
            <v>0</v>
          </cell>
          <cell r="D10">
            <v>0</v>
          </cell>
          <cell r="E10">
            <v>0</v>
          </cell>
          <cell r="F10">
            <v>0</v>
          </cell>
          <cell r="G10">
            <v>0</v>
          </cell>
        </row>
        <row r="11">
          <cell r="A11" t="str">
            <v>Total Current Assets</v>
          </cell>
          <cell r="C11">
            <v>0</v>
          </cell>
          <cell r="D11">
            <v>0</v>
          </cell>
          <cell r="E11">
            <v>0</v>
          </cell>
          <cell r="F11">
            <v>0</v>
          </cell>
          <cell r="G11">
            <v>0</v>
          </cell>
        </row>
        <row r="12">
          <cell r="A12" t="str">
            <v>Revenue</v>
          </cell>
          <cell r="C12" t="str">
            <v>0</v>
          </cell>
          <cell r="D12" t="str">
            <v>0</v>
          </cell>
          <cell r="E12" t="str">
            <v>0</v>
          </cell>
          <cell r="F12" t="str">
            <v>0</v>
          </cell>
          <cell r="G12" t="str">
            <v>0</v>
          </cell>
        </row>
        <row r="13">
          <cell r="A13" t="str">
            <v>Total Cost of Goods Sold</v>
          </cell>
          <cell r="C13">
            <v>0</v>
          </cell>
          <cell r="D13">
            <v>0</v>
          </cell>
          <cell r="E13">
            <v>0</v>
          </cell>
          <cell r="F13">
            <v>0</v>
          </cell>
          <cell r="G13">
            <v>0</v>
          </cell>
        </row>
        <row r="14">
          <cell r="A14" t="str">
            <v>Gross Profit</v>
          </cell>
          <cell r="C14">
            <v>0</v>
          </cell>
          <cell r="D14">
            <v>0</v>
          </cell>
          <cell r="E14">
            <v>0</v>
          </cell>
          <cell r="F14">
            <v>0</v>
          </cell>
          <cell r="G14">
            <v>0</v>
          </cell>
        </row>
        <row r="15">
          <cell r="A15" t="str">
            <v>Total S, G &amp; A</v>
          </cell>
          <cell r="C15">
            <v>0</v>
          </cell>
          <cell r="D15">
            <v>0</v>
          </cell>
          <cell r="E15">
            <v>0</v>
          </cell>
          <cell r="F15">
            <v>0</v>
          </cell>
          <cell r="G15">
            <v>0</v>
          </cell>
        </row>
        <row r="16">
          <cell r="A16" t="str">
            <v>Total Other (Income)/Loss</v>
          </cell>
          <cell r="C16">
            <v>-24652.93</v>
          </cell>
          <cell r="D16">
            <v>-10969.68</v>
          </cell>
          <cell r="E16">
            <v>-10224.18</v>
          </cell>
          <cell r="F16">
            <v>-10346.799999999999</v>
          </cell>
          <cell r="G16">
            <v>-16713.64</v>
          </cell>
        </row>
        <row r="17">
          <cell r="A17" t="str">
            <v>EBITA</v>
          </cell>
          <cell r="C17">
            <v>24652.93</v>
          </cell>
          <cell r="D17">
            <v>10969.68</v>
          </cell>
          <cell r="E17">
            <v>10224.18</v>
          </cell>
          <cell r="F17">
            <v>10346.799999999999</v>
          </cell>
          <cell r="G17">
            <v>16713.64</v>
          </cell>
        </row>
        <row r="18">
          <cell r="A18" t="str">
            <v>Depreciation Expense</v>
          </cell>
          <cell r="C18">
            <v>0</v>
          </cell>
          <cell r="D18">
            <v>0</v>
          </cell>
          <cell r="E18">
            <v>0</v>
          </cell>
          <cell r="F18">
            <v>0</v>
          </cell>
          <cell r="G18">
            <v>0</v>
          </cell>
        </row>
        <row r="19">
          <cell r="A19" t="str">
            <v>Intangible Amortization</v>
          </cell>
          <cell r="C19" t="str">
            <v>0</v>
          </cell>
          <cell r="D19" t="str">
            <v>0</v>
          </cell>
          <cell r="E19" t="str">
            <v>0</v>
          </cell>
          <cell r="F19" t="str">
            <v>0</v>
          </cell>
          <cell r="G19" t="str">
            <v>0</v>
          </cell>
        </row>
        <row r="20">
          <cell r="A20" t="str">
            <v>Intangible Accum. Amortization</v>
          </cell>
          <cell r="C20" t="str">
            <v>0</v>
          </cell>
          <cell r="D20" t="str">
            <v>0</v>
          </cell>
          <cell r="E20" t="str">
            <v>0</v>
          </cell>
          <cell r="F20" t="str">
            <v>0</v>
          </cell>
          <cell r="G20" t="str">
            <v>0</v>
          </cell>
        </row>
        <row r="21">
          <cell r="A21" t="str">
            <v>LT Equipment Expense</v>
          </cell>
          <cell r="C21" t="str">
            <v>0</v>
          </cell>
          <cell r="D21" t="str">
            <v>0</v>
          </cell>
          <cell r="E21" t="str">
            <v>0</v>
          </cell>
          <cell r="F21" t="str">
            <v>0</v>
          </cell>
          <cell r="G21" t="str">
            <v>0</v>
          </cell>
        </row>
        <row r="22">
          <cell r="A22" t="str">
            <v>Real Estate Expense</v>
          </cell>
          <cell r="C22" t="str">
            <v>0</v>
          </cell>
          <cell r="D22" t="str">
            <v>0</v>
          </cell>
          <cell r="E22" t="str">
            <v>0</v>
          </cell>
          <cell r="F22" t="str">
            <v>0</v>
          </cell>
          <cell r="G22" t="str">
            <v>0</v>
          </cell>
        </row>
        <row r="23">
          <cell r="A23" t="str">
            <v>Interest Expense</v>
          </cell>
          <cell r="C23" t="str">
            <v>0</v>
          </cell>
          <cell r="D23" t="str">
            <v>0</v>
          </cell>
          <cell r="E23" t="str">
            <v>0</v>
          </cell>
          <cell r="F23" t="str">
            <v>0</v>
          </cell>
          <cell r="G23" t="str">
            <v>0</v>
          </cell>
        </row>
        <row r="24">
          <cell r="A24" t="str">
            <v>Depreciation &amp; Amortization</v>
          </cell>
          <cell r="C24">
            <v>0</v>
          </cell>
          <cell r="D24">
            <v>0</v>
          </cell>
          <cell r="E24">
            <v>0</v>
          </cell>
          <cell r="F24">
            <v>0</v>
          </cell>
          <cell r="G24">
            <v>0</v>
          </cell>
        </row>
        <row r="25">
          <cell r="A25" t="str">
            <v>Change in Receivables</v>
          </cell>
          <cell r="C25">
            <v>0</v>
          </cell>
          <cell r="D25">
            <v>0</v>
          </cell>
          <cell r="E25">
            <v>0</v>
          </cell>
          <cell r="F25">
            <v>0</v>
          </cell>
          <cell r="G25">
            <v>0</v>
          </cell>
        </row>
        <row r="26">
          <cell r="A26" t="str">
            <v>Change in Inventory</v>
          </cell>
          <cell r="C26">
            <v>0</v>
          </cell>
          <cell r="D26">
            <v>0</v>
          </cell>
          <cell r="E26">
            <v>0</v>
          </cell>
          <cell r="F26">
            <v>0</v>
          </cell>
          <cell r="G26">
            <v>0</v>
          </cell>
        </row>
        <row r="27">
          <cell r="A27" t="str">
            <v>Change in Costs in excess of billings / WIP</v>
          </cell>
          <cell r="C27">
            <v>0</v>
          </cell>
          <cell r="D27">
            <v>0</v>
          </cell>
          <cell r="E27">
            <v>0</v>
          </cell>
          <cell r="F27">
            <v>0</v>
          </cell>
          <cell r="G27">
            <v>0</v>
          </cell>
        </row>
        <row r="28">
          <cell r="A28" t="str">
            <v>Change in Prepaid Expenses</v>
          </cell>
          <cell r="C28">
            <v>0</v>
          </cell>
          <cell r="D28">
            <v>0</v>
          </cell>
          <cell r="E28">
            <v>0</v>
          </cell>
          <cell r="F28">
            <v>0</v>
          </cell>
          <cell r="G28">
            <v>0</v>
          </cell>
        </row>
        <row r="29">
          <cell r="A29" t="str">
            <v>Change in Excess billings over costs</v>
          </cell>
          <cell r="C29">
            <v>0</v>
          </cell>
          <cell r="D29">
            <v>0</v>
          </cell>
          <cell r="E29">
            <v>0</v>
          </cell>
          <cell r="F29">
            <v>0</v>
          </cell>
          <cell r="G29">
            <v>0</v>
          </cell>
        </row>
        <row r="30">
          <cell r="A30" t="str">
            <v>Change in Accrued Liabilities</v>
          </cell>
          <cell r="C30">
            <v>0</v>
          </cell>
          <cell r="D30">
            <v>0</v>
          </cell>
          <cell r="E30">
            <v>0</v>
          </cell>
          <cell r="F30">
            <v>0</v>
          </cell>
          <cell r="G30">
            <v>0</v>
          </cell>
        </row>
        <row r="31">
          <cell r="A31" t="str">
            <v>Change in Net cash provided by Operating actvities</v>
          </cell>
          <cell r="C31">
            <v>316435.28999999998</v>
          </cell>
          <cell r="D31">
            <v>7313.12</v>
          </cell>
          <cell r="E31">
            <v>6816.12</v>
          </cell>
          <cell r="F31">
            <v>6897.87</v>
          </cell>
          <cell r="G31">
            <v>11142.42</v>
          </cell>
        </row>
        <row r="32">
          <cell r="A32" t="str">
            <v>Change in Purchase of PP&amp;E and Intangibles</v>
          </cell>
          <cell r="C32">
            <v>0</v>
          </cell>
          <cell r="D32">
            <v>0</v>
          </cell>
          <cell r="E32">
            <v>0</v>
          </cell>
          <cell r="F32">
            <v>0</v>
          </cell>
          <cell r="G32">
            <v>0</v>
          </cell>
        </row>
        <row r="33">
          <cell r="A33" t="str">
            <v>Change in Net cash provided by investing activities</v>
          </cell>
          <cell r="C33">
            <v>0</v>
          </cell>
          <cell r="D33">
            <v>0</v>
          </cell>
          <cell r="E33">
            <v>0</v>
          </cell>
          <cell r="F33">
            <v>0</v>
          </cell>
          <cell r="G33">
            <v>0</v>
          </cell>
        </row>
        <row r="34">
          <cell r="A34" t="str">
            <v>Change in Net borrowings/(payments) on debt</v>
          </cell>
          <cell r="C34">
            <v>0</v>
          </cell>
          <cell r="D34">
            <v>0</v>
          </cell>
          <cell r="E34">
            <v>0</v>
          </cell>
          <cell r="F34">
            <v>0</v>
          </cell>
          <cell r="G34">
            <v>0</v>
          </cell>
        </row>
        <row r="35">
          <cell r="A35" t="str">
            <v>Change in Distributions</v>
          </cell>
          <cell r="C35">
            <v>-316435.28999999998</v>
          </cell>
          <cell r="D35">
            <v>-7313.12</v>
          </cell>
          <cell r="E35">
            <v>-6816.12</v>
          </cell>
          <cell r="F35">
            <v>-6897.87</v>
          </cell>
          <cell r="G35">
            <v>-11142.42</v>
          </cell>
        </row>
        <row r="36">
          <cell r="A36" t="str">
            <v>Change in Net cash used in financing activitity</v>
          </cell>
          <cell r="C36">
            <v>-316435.28999999998</v>
          </cell>
          <cell r="D36">
            <v>-7313.12</v>
          </cell>
          <cell r="E36">
            <v>-6816.12</v>
          </cell>
          <cell r="F36">
            <v>-6897.87</v>
          </cell>
          <cell r="G36">
            <v>-11142.42</v>
          </cell>
        </row>
        <row r="37">
          <cell r="A37" t="str">
            <v>Net increase in cash</v>
          </cell>
          <cell r="C37">
            <v>0</v>
          </cell>
          <cell r="D37">
            <v>0</v>
          </cell>
          <cell r="E37">
            <v>0</v>
          </cell>
          <cell r="F37">
            <v>0</v>
          </cell>
          <cell r="G37">
            <v>0</v>
          </cell>
        </row>
        <row r="38">
          <cell r="A38" t="str">
            <v>Cash, beginning of period</v>
          </cell>
          <cell r="C38" t="str">
            <v>0</v>
          </cell>
          <cell r="D38" t="str">
            <v>0</v>
          </cell>
          <cell r="E38" t="str">
            <v>0</v>
          </cell>
          <cell r="F38" t="str">
            <v>0</v>
          </cell>
          <cell r="G38" t="str">
            <v>0</v>
          </cell>
        </row>
        <row r="39">
          <cell r="A39" t="str">
            <v>Cash, end of period</v>
          </cell>
          <cell r="C39">
            <v>0</v>
          </cell>
          <cell r="D39">
            <v>0</v>
          </cell>
          <cell r="E39">
            <v>0</v>
          </cell>
          <cell r="F39">
            <v>0</v>
          </cell>
          <cell r="G39">
            <v>0</v>
          </cell>
        </row>
        <row r="40">
          <cell r="A40" t="str">
            <v>Change in Accounts Payable</v>
          </cell>
          <cell r="C40">
            <v>0</v>
          </cell>
          <cell r="D40">
            <v>0</v>
          </cell>
          <cell r="E40">
            <v>0</v>
          </cell>
          <cell r="F40">
            <v>0</v>
          </cell>
          <cell r="G40">
            <v>0</v>
          </cell>
        </row>
        <row r="41">
          <cell r="A41" t="str">
            <v>Cash Per balance sheet</v>
          </cell>
          <cell r="C41" t="str">
            <v>0</v>
          </cell>
          <cell r="D41" t="str">
            <v>0</v>
          </cell>
          <cell r="E41" t="str">
            <v>0</v>
          </cell>
          <cell r="F41" t="str">
            <v>0</v>
          </cell>
          <cell r="G41" t="str">
            <v>0</v>
          </cell>
        </row>
        <row r="42">
          <cell r="A42" t="str">
            <v>Accrued Liabilities</v>
          </cell>
          <cell r="C42" t="str">
            <v>0</v>
          </cell>
          <cell r="D42" t="str">
            <v>0</v>
          </cell>
          <cell r="E42" t="str">
            <v>0</v>
          </cell>
          <cell r="F42" t="str">
            <v>0</v>
          </cell>
          <cell r="G42" t="str">
            <v>0</v>
          </cell>
        </row>
        <row r="43">
          <cell r="A43" t="str">
            <v>Difference</v>
          </cell>
          <cell r="C43">
            <v>0</v>
          </cell>
          <cell r="D43">
            <v>0</v>
          </cell>
          <cell r="E43">
            <v>0</v>
          </cell>
          <cell r="F43">
            <v>0</v>
          </cell>
          <cell r="G43">
            <v>0</v>
          </cell>
        </row>
        <row r="44">
          <cell r="A44" t="str">
            <v>Work in process</v>
          </cell>
          <cell r="C44" t="str">
            <v>0</v>
          </cell>
          <cell r="D44" t="str">
            <v>0</v>
          </cell>
          <cell r="E44" t="str">
            <v>0</v>
          </cell>
          <cell r="F44" t="str">
            <v>0</v>
          </cell>
          <cell r="G44" t="str">
            <v>0</v>
          </cell>
        </row>
        <row r="45">
          <cell r="A45" t="str">
            <v>Prepaid expenses</v>
          </cell>
          <cell r="C45" t="str">
            <v>0</v>
          </cell>
          <cell r="D45" t="str">
            <v>0</v>
          </cell>
          <cell r="E45" t="str">
            <v>0</v>
          </cell>
          <cell r="F45" t="str">
            <v>0</v>
          </cell>
          <cell r="G45" t="str">
            <v>0</v>
          </cell>
        </row>
        <row r="46">
          <cell r="A46" t="str">
            <v>Other current assets</v>
          </cell>
          <cell r="C46" t="str">
            <v>0</v>
          </cell>
          <cell r="D46" t="str">
            <v>0</v>
          </cell>
          <cell r="E46" t="str">
            <v>0</v>
          </cell>
          <cell r="F46" t="str">
            <v>0</v>
          </cell>
          <cell r="G46" t="str">
            <v>0</v>
          </cell>
        </row>
        <row r="47">
          <cell r="A47" t="str">
            <v>Notes receivable</v>
          </cell>
          <cell r="C47" t="str">
            <v>0</v>
          </cell>
          <cell r="D47" t="str">
            <v>0</v>
          </cell>
          <cell r="E47" t="str">
            <v>0</v>
          </cell>
          <cell r="F47" t="str">
            <v>0</v>
          </cell>
          <cell r="G47" t="str">
            <v>0</v>
          </cell>
        </row>
        <row r="48">
          <cell r="A48" t="str">
            <v>Inventory</v>
          </cell>
          <cell r="C48" t="str">
            <v>0</v>
          </cell>
          <cell r="D48" t="str">
            <v>0</v>
          </cell>
          <cell r="E48" t="str">
            <v>0</v>
          </cell>
          <cell r="F48" t="str">
            <v>0</v>
          </cell>
          <cell r="G48" t="str">
            <v>0</v>
          </cell>
        </row>
        <row r="49">
          <cell r="A49" t="str">
            <v>Cash</v>
          </cell>
          <cell r="C49" t="str">
            <v>0</v>
          </cell>
          <cell r="D49" t="str">
            <v>0</v>
          </cell>
          <cell r="E49" t="str">
            <v>0</v>
          </cell>
          <cell r="F49" t="str">
            <v>0</v>
          </cell>
          <cell r="G49" t="str">
            <v>0</v>
          </cell>
        </row>
        <row r="50">
          <cell r="A50" t="str">
            <v>Accounts Receivable, net</v>
          </cell>
          <cell r="C50" t="str">
            <v>0</v>
          </cell>
          <cell r="D50" t="str">
            <v>0</v>
          </cell>
          <cell r="E50" t="str">
            <v>0</v>
          </cell>
          <cell r="F50" t="str">
            <v>0</v>
          </cell>
          <cell r="G50" t="str">
            <v>0</v>
          </cell>
        </row>
        <row r="51">
          <cell r="A51" t="str">
            <v>Costs in excess of billings</v>
          </cell>
          <cell r="C51" t="str">
            <v>0</v>
          </cell>
          <cell r="D51" t="str">
            <v>0</v>
          </cell>
          <cell r="E51" t="str">
            <v>0</v>
          </cell>
          <cell r="F51" t="str">
            <v>0</v>
          </cell>
          <cell r="G51" t="str">
            <v>0</v>
          </cell>
        </row>
        <row r="52">
          <cell r="A52" t="str">
            <v>Other PP&amp;E</v>
          </cell>
          <cell r="C52" t="str">
            <v>0</v>
          </cell>
          <cell r="D52" t="str">
            <v>0</v>
          </cell>
          <cell r="E52" t="str">
            <v>0</v>
          </cell>
          <cell r="F52" t="str">
            <v>0</v>
          </cell>
          <cell r="G52" t="str">
            <v>0</v>
          </cell>
        </row>
        <row r="53">
          <cell r="A53" t="str">
            <v>Land and building improvements</v>
          </cell>
          <cell r="C53" t="str">
            <v>0</v>
          </cell>
          <cell r="D53" t="str">
            <v>0</v>
          </cell>
          <cell r="E53" t="str">
            <v>0</v>
          </cell>
          <cell r="F53" t="str">
            <v>0</v>
          </cell>
          <cell r="G53" t="str">
            <v>0</v>
          </cell>
        </row>
        <row r="54">
          <cell r="A54" t="str">
            <v>Accumulated Depreciation</v>
          </cell>
          <cell r="C54" t="str">
            <v>0</v>
          </cell>
          <cell r="D54" t="str">
            <v>0</v>
          </cell>
          <cell r="E54" t="str">
            <v>0</v>
          </cell>
          <cell r="F54" t="str">
            <v>0</v>
          </cell>
          <cell r="G54" t="str">
            <v>0</v>
          </cell>
        </row>
        <row r="55">
          <cell r="A55" t="str">
            <v>Other long term assets</v>
          </cell>
          <cell r="C55">
            <v>-275347.07</v>
          </cell>
          <cell r="D55">
            <v>-264377.39</v>
          </cell>
          <cell r="E55">
            <v>-254153.21</v>
          </cell>
          <cell r="F55">
            <v>-243806.41</v>
          </cell>
          <cell r="G55">
            <v>-227092.77</v>
          </cell>
        </row>
        <row r="56">
          <cell r="A56" t="str">
            <v>Goodwill and intangibles, net</v>
          </cell>
          <cell r="C56" t="str">
            <v>0</v>
          </cell>
          <cell r="D56" t="str">
            <v>0</v>
          </cell>
          <cell r="E56" t="str">
            <v>0</v>
          </cell>
          <cell r="F56" t="str">
            <v>0</v>
          </cell>
          <cell r="G56" t="str">
            <v>0</v>
          </cell>
        </row>
        <row r="57">
          <cell r="A57" t="str">
            <v>Notes Payable</v>
          </cell>
          <cell r="C57" t="str">
            <v>0</v>
          </cell>
          <cell r="D57" t="str">
            <v>0</v>
          </cell>
          <cell r="E57" t="str">
            <v>0</v>
          </cell>
          <cell r="F57" t="str">
            <v>0</v>
          </cell>
          <cell r="G57" t="str">
            <v>0</v>
          </cell>
        </row>
        <row r="58">
          <cell r="A58" t="str">
            <v>Billings in excess of costs</v>
          </cell>
          <cell r="C58" t="str">
            <v>0</v>
          </cell>
          <cell r="D58" t="str">
            <v>0</v>
          </cell>
          <cell r="E58" t="str">
            <v>0</v>
          </cell>
          <cell r="F58" t="str">
            <v>0</v>
          </cell>
          <cell r="G58" t="str">
            <v>0</v>
          </cell>
        </row>
        <row r="59">
          <cell r="A59" t="str">
            <v>Accounts payable</v>
          </cell>
          <cell r="C59" t="str">
            <v>0</v>
          </cell>
          <cell r="D59" t="str">
            <v>0</v>
          </cell>
          <cell r="E59" t="str">
            <v>0</v>
          </cell>
          <cell r="F59" t="str">
            <v>0</v>
          </cell>
          <cell r="G59" t="str">
            <v>0</v>
          </cell>
        </row>
        <row r="60">
          <cell r="A60" t="str">
            <v>Change in Other Assets</v>
          </cell>
          <cell r="C60">
            <v>275347.07</v>
          </cell>
          <cell r="D60">
            <v>-10969.68</v>
          </cell>
          <cell r="E60">
            <v>-10224.18</v>
          </cell>
          <cell r="F60">
            <v>-10346.799999999999</v>
          </cell>
          <cell r="G60">
            <v>-16713.64</v>
          </cell>
        </row>
        <row r="61">
          <cell r="A61" t="str">
            <v>Other L.T. liabilities</v>
          </cell>
          <cell r="C61" t="str">
            <v>0</v>
          </cell>
          <cell r="D61" t="str">
            <v>0</v>
          </cell>
          <cell r="E61" t="str">
            <v>0</v>
          </cell>
          <cell r="F61" t="str">
            <v>0</v>
          </cell>
          <cell r="G61" t="str">
            <v>0</v>
          </cell>
        </row>
        <row r="62">
          <cell r="A62" t="str">
            <v>long term debt - other</v>
          </cell>
          <cell r="C62" t="str">
            <v>0</v>
          </cell>
          <cell r="D62" t="str">
            <v>0</v>
          </cell>
          <cell r="E62" t="str">
            <v>0</v>
          </cell>
          <cell r="F62" t="str">
            <v>0</v>
          </cell>
          <cell r="G62" t="str">
            <v>0</v>
          </cell>
        </row>
        <row r="63">
          <cell r="A63" t="str">
            <v>Long term debt - BMHC</v>
          </cell>
          <cell r="C63" t="str">
            <v>0</v>
          </cell>
          <cell r="D63" t="str">
            <v>0</v>
          </cell>
          <cell r="E63" t="str">
            <v>0</v>
          </cell>
          <cell r="F63" t="str">
            <v>0</v>
          </cell>
          <cell r="G63" t="str">
            <v>0</v>
          </cell>
        </row>
        <row r="64">
          <cell r="A64" t="str">
            <v>Intercompany debt</v>
          </cell>
          <cell r="C64" t="str">
            <v>0</v>
          </cell>
          <cell r="D64" t="str">
            <v>0</v>
          </cell>
          <cell r="E64" t="str">
            <v>0</v>
          </cell>
          <cell r="F64" t="str">
            <v>0</v>
          </cell>
          <cell r="G64" t="str">
            <v>0</v>
          </cell>
        </row>
        <row r="65">
          <cell r="A65" t="str">
            <v>Retained Earnings</v>
          </cell>
          <cell r="C65">
            <v>-500000</v>
          </cell>
          <cell r="D65">
            <v>-500000</v>
          </cell>
          <cell r="E65">
            <v>-500000</v>
          </cell>
          <cell r="F65">
            <v>-500000</v>
          </cell>
          <cell r="G65">
            <v>-500000</v>
          </cell>
        </row>
        <row r="66">
          <cell r="A66" t="str">
            <v>Preferred Stock</v>
          </cell>
          <cell r="C66" t="str">
            <v>0</v>
          </cell>
          <cell r="D66" t="str">
            <v>0</v>
          </cell>
          <cell r="E66" t="str">
            <v>0</v>
          </cell>
          <cell r="F66" t="str">
            <v>0</v>
          </cell>
          <cell r="G66" t="str">
            <v>0</v>
          </cell>
        </row>
        <row r="67">
          <cell r="A67" t="str">
            <v>Paid in Capital</v>
          </cell>
          <cell r="C67" t="str">
            <v>0</v>
          </cell>
          <cell r="D67" t="str">
            <v>0</v>
          </cell>
          <cell r="E67" t="str">
            <v>0</v>
          </cell>
          <cell r="F67" t="str">
            <v>0</v>
          </cell>
          <cell r="G67" t="str">
            <v>0</v>
          </cell>
        </row>
        <row r="68">
          <cell r="A68" t="str">
            <v>Minority interest</v>
          </cell>
          <cell r="C68">
            <v>183564.71</v>
          </cell>
          <cell r="D68">
            <v>176251.59</v>
          </cell>
          <cell r="E68">
            <v>169435.47</v>
          </cell>
          <cell r="F68">
            <v>162537.60000000001</v>
          </cell>
          <cell r="G68">
            <v>151395.18</v>
          </cell>
        </row>
        <row r="69">
          <cell r="A69" t="str">
            <v>Current Income</v>
          </cell>
          <cell r="C69">
            <v>41088.22</v>
          </cell>
          <cell r="D69">
            <v>59371.02</v>
          </cell>
          <cell r="E69">
            <v>76411.320000000007</v>
          </cell>
          <cell r="F69">
            <v>93655.99</v>
          </cell>
          <cell r="G69">
            <v>121512.05</v>
          </cell>
        </row>
        <row r="70">
          <cell r="A70" t="str">
            <v>Common Stock</v>
          </cell>
          <cell r="C70" t="str">
            <v>0</v>
          </cell>
          <cell r="D70" t="str">
            <v>0</v>
          </cell>
          <cell r="E70" t="str">
            <v>0</v>
          </cell>
          <cell r="F70" t="str">
            <v>0</v>
          </cell>
          <cell r="G70" t="str">
            <v>0</v>
          </cell>
        </row>
        <row r="71">
          <cell r="A71" t="str">
            <v>Minority Interest (Income)/Expense</v>
          </cell>
          <cell r="C71">
            <v>-16435.29</v>
          </cell>
          <cell r="D71">
            <v>-7313.12</v>
          </cell>
          <cell r="E71">
            <v>-6816.12</v>
          </cell>
          <cell r="F71">
            <v>-6897.87</v>
          </cell>
          <cell r="G71">
            <v>-11142.42</v>
          </cell>
        </row>
      </sheetData>
      <sheetData sheetId="53" refreshError="1"/>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HMC "/>
      <sheetName val="othrrev"/>
    </sheetNames>
    <sheetDataSet>
      <sheetData sheetId="0">
        <row r="4">
          <cell r="A4" t="str">
            <v>CASH INFLOW:</v>
          </cell>
        </row>
        <row r="64">
          <cell r="A64" t="str">
            <v>CASH OUTFLOW:</v>
          </cell>
        </row>
        <row r="116">
          <cell r="A116" t="str">
            <v>CASH SURPLUS / (DEFICITS) - CURRENT MONTH</v>
          </cell>
        </row>
        <row r="118">
          <cell r="A118" t="str">
            <v>2001 CASH BALANCE FORWARD</v>
          </cell>
        </row>
        <row r="120">
          <cell r="A120" t="str">
            <v>CASH SURPLUS / (DEFICITS) - CURRENT MONTH</v>
          </cell>
        </row>
        <row r="122">
          <cell r="A122" t="str">
            <v>2001 CASH BALANCE FORWARD</v>
          </cell>
        </row>
        <row r="124">
          <cell r="A124" t="str">
            <v>CASH SURPLUS / (DEFICITS) - CUMULATIVE</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 val="Income Statement"/>
      <sheetName val="Income Statement New"/>
      <sheetName val="KBI"/>
      <sheetName val="KBI Total"/>
      <sheetName val="KBI Norcal"/>
      <sheetName val="WBC"/>
      <sheetName val="WBC Total"/>
      <sheetName val="RCI"/>
      <sheetName val="Riggs Plumbing"/>
      <sheetName val="WBC-MA"/>
      <sheetName val="BMCC Admin"/>
      <sheetName val="KBI Mech"/>
      <sheetName val="KBI Mech Elim"/>
      <sheetName val="KBI Las Vegas"/>
      <sheetName val="KBI Phoenix"/>
      <sheetName val="KBI Tucson"/>
      <sheetName val="KBI Southern CA"/>
      <sheetName val="KBI Corporate"/>
      <sheetName val="WBC West"/>
      <sheetName val="WBC North East"/>
      <sheetName val="WBC South East"/>
      <sheetName val="WBC Central"/>
      <sheetName val="A1 Truss"/>
      <sheetName val="A1 Eliminations"/>
      <sheetName val="WBC Corporate"/>
      <sheetName val="Sheet1"/>
      <sheetName val="Data WBC Other"/>
      <sheetName val="WBC Other"/>
      <sheetName val="Data KBI W-O Mech"/>
      <sheetName val="Data Riggs Consolidated"/>
      <sheetName val="Data RCI Consolidated"/>
      <sheetName val="Data KBI Norcal Consolidated"/>
      <sheetName val="Data WBC W-O A-1"/>
      <sheetName val="Data A1 Truss"/>
      <sheetName val="Data A-1 Eliminations"/>
      <sheetName val="Data WBC Consolidated"/>
      <sheetName val="Data WBC MA Consolidated"/>
      <sheetName val="Data BMCC Admin"/>
      <sheetName val="Data KBI Las Vegas"/>
      <sheetName val="Data KBI Pnoenix"/>
      <sheetName val="Data KBI Tucson"/>
      <sheetName val="Data KBI So. Cal."/>
      <sheetName val="Data KBI Corporate"/>
      <sheetName val="Data WBC West"/>
      <sheetName val="Data WBC Northeast"/>
      <sheetName val="Data WBC Central"/>
      <sheetName val="Data WBC Southeast"/>
      <sheetName val="Data WBC Corporate"/>
      <sheetName val="Data KBI Total"/>
      <sheetName val="Data KBI Mech"/>
      <sheetName val="Data KBI Mech Elim"/>
      <sheetName val="Daily Vendor--FROM SVCMC"/>
      <sheetName val="Weekly - BH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P Budget Summary"/>
      <sheetName val="Borrowing Base "/>
      <sheetName val="Assumptions Detail ==&gt;"/>
      <sheetName val="AR"/>
      <sheetName val="Pre-Petition Debt"/>
      <sheetName val="Composites Weekly Breakdown"/>
      <sheetName val="Coatings Weekly Breakdown"/>
      <sheetName val="Material"/>
      <sheetName val="Payroll"/>
      <sheetName val="Freight"/>
      <sheetName val="MRO"/>
      <sheetName val="Inventory"/>
      <sheetName val="Utilities"/>
      <sheetName val="Professional Fees"/>
      <sheetName val="Insurance 2011"/>
      <sheetName val="Property Taxes"/>
      <sheetName val="2011 Prop Tax Bills"/>
      <sheetName val="12.31.11 AR Collections"/>
      <sheetName val="12.31.11 AR Detail"/>
      <sheetName val="12.31.11 AP Detail"/>
      <sheetName val="3.2.12 AP Detail"/>
      <sheetName val="3.2.12 AP Payments"/>
      <sheetName val="3.2.12 AR Collections"/>
      <sheetName val="3.2.12 AR Detail"/>
      <sheetName val="Critical Vendor Estimates"/>
      <sheetName val="12.31.11 AP Payments"/>
      <sheetName val="GRIR"/>
      <sheetName val="InterCompany AR"/>
      <sheetName val="Data A-1 Eliminations"/>
      <sheetName val="Data A1 Truss"/>
      <sheetName val="Data BMCC Admin"/>
      <sheetName val="Data KBI W-O Mech"/>
      <sheetName val="Data KBI Corporate"/>
      <sheetName val="Data KBI Mech"/>
      <sheetName val="Data KBI Mech Elim"/>
      <sheetName val="Data KBI Norcal Consolidated"/>
      <sheetName val="Data KBI Pnoenix"/>
      <sheetName val="Data KBI So. Cal."/>
      <sheetName val="Data KBI Total"/>
      <sheetName val="Data KBI Tucson"/>
      <sheetName val="Data KBI Las Vegas"/>
      <sheetName val="Data RCI Consolidated"/>
      <sheetName val="Data Riggs Consolidated"/>
      <sheetName val="Data WBC Central"/>
      <sheetName val="Data WBC W-O A-1"/>
      <sheetName val="Data WBC Corporate"/>
      <sheetName val="Data WBC MA Consolidated"/>
      <sheetName val="Data WBC Northeast"/>
      <sheetName val="Data WBC Other"/>
      <sheetName val="Data WBC Southeast"/>
      <sheetName val="Data WBC Consolidated"/>
      <sheetName val="Data WBC West"/>
      <sheetName val="Company Data Roll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ow r="2">
          <cell r="F2" t="str">
            <v>ABSOLUTE COATINGS CORPORATION</v>
          </cell>
          <cell r="N2">
            <v>40942</v>
          </cell>
          <cell r="T2">
            <v>37506.25</v>
          </cell>
          <cell r="V2">
            <v>37506.25</v>
          </cell>
        </row>
        <row r="3">
          <cell r="F3" t="str">
            <v>CORONADO PAINT CO INC</v>
          </cell>
          <cell r="N3">
            <v>38751</v>
          </cell>
          <cell r="T3">
            <v>-142.44999999999999</v>
          </cell>
          <cell r="V3">
            <v>-142.44999999999999</v>
          </cell>
        </row>
        <row r="4">
          <cell r="F4" t="str">
            <v>INTERNATIONAL PAINT INC</v>
          </cell>
          <cell r="N4">
            <v>40908</v>
          </cell>
          <cell r="T4">
            <v>-33.68</v>
          </cell>
          <cell r="V4">
            <v>-33.68</v>
          </cell>
        </row>
        <row r="5">
          <cell r="F5" t="str">
            <v>DEFT INC</v>
          </cell>
          <cell r="N5">
            <v>40884</v>
          </cell>
          <cell r="T5">
            <v>324</v>
          </cell>
          <cell r="V5">
            <v>324</v>
          </cell>
        </row>
        <row r="6">
          <cell r="F6" t="str">
            <v>DEFT INC</v>
          </cell>
          <cell r="N6">
            <v>40889</v>
          </cell>
          <cell r="T6">
            <v>-42370</v>
          </cell>
          <cell r="V6">
            <v>-42370</v>
          </cell>
        </row>
        <row r="7">
          <cell r="F7" t="str">
            <v>DEFT INC</v>
          </cell>
          <cell r="N7">
            <v>40921</v>
          </cell>
          <cell r="T7">
            <v>42370</v>
          </cell>
          <cell r="V7">
            <v>42370</v>
          </cell>
        </row>
        <row r="8">
          <cell r="F8" t="str">
            <v>DEFT INC</v>
          </cell>
          <cell r="N8">
            <v>40914</v>
          </cell>
          <cell r="T8">
            <v>42370</v>
          </cell>
          <cell r="V8">
            <v>42370</v>
          </cell>
        </row>
        <row r="9">
          <cell r="F9" t="str">
            <v>DEFT INC</v>
          </cell>
          <cell r="N9">
            <v>38699</v>
          </cell>
          <cell r="T9">
            <v>-57.04</v>
          </cell>
          <cell r="V9">
            <v>-57.04</v>
          </cell>
        </row>
        <row r="10">
          <cell r="F10" t="str">
            <v>DEFT INC</v>
          </cell>
          <cell r="N10">
            <v>40906</v>
          </cell>
          <cell r="T10">
            <v>54996.800000000003</v>
          </cell>
          <cell r="V10">
            <v>54996.800000000003</v>
          </cell>
        </row>
        <row r="11">
          <cell r="F11" t="str">
            <v>DEFT INC</v>
          </cell>
          <cell r="N11">
            <v>40905</v>
          </cell>
          <cell r="T11">
            <v>53011.199999999997</v>
          </cell>
          <cell r="V11">
            <v>53011.199999999997</v>
          </cell>
        </row>
        <row r="12">
          <cell r="F12" t="str">
            <v>E W KAUFMANN CO- PA</v>
          </cell>
          <cell r="N12">
            <v>40952</v>
          </cell>
          <cell r="T12">
            <v>30824.61</v>
          </cell>
          <cell r="V12">
            <v>30824.61</v>
          </cell>
        </row>
        <row r="13">
          <cell r="F13" t="str">
            <v>E W KAUFMANN CO- PA</v>
          </cell>
          <cell r="N13">
            <v>40957</v>
          </cell>
          <cell r="T13">
            <v>11186.59</v>
          </cell>
          <cell r="V13">
            <v>11186.59</v>
          </cell>
        </row>
        <row r="14">
          <cell r="F14" t="str">
            <v>E W KAUFMANN CO- PA</v>
          </cell>
          <cell r="N14">
            <v>40896</v>
          </cell>
          <cell r="T14">
            <v>-2524.6</v>
          </cell>
          <cell r="V14">
            <v>-2524.6</v>
          </cell>
        </row>
        <row r="15">
          <cell r="F15" t="str">
            <v>E W KAUFMANN CO- PA</v>
          </cell>
          <cell r="N15">
            <v>40952</v>
          </cell>
          <cell r="T15">
            <v>34781.800000000003</v>
          </cell>
          <cell r="V15">
            <v>34781.800000000003</v>
          </cell>
        </row>
        <row r="16">
          <cell r="F16" t="str">
            <v>E W KAUFMANN CO- PA</v>
          </cell>
          <cell r="N16">
            <v>40951</v>
          </cell>
          <cell r="T16">
            <v>60253.42</v>
          </cell>
          <cell r="V16">
            <v>60253.42</v>
          </cell>
        </row>
        <row r="17">
          <cell r="F17" t="str">
            <v>E W KAUFMANN CO- PA</v>
          </cell>
          <cell r="N17">
            <v>40942</v>
          </cell>
          <cell r="T17">
            <v>8742.2199999999993</v>
          </cell>
          <cell r="V17">
            <v>8742.2199999999993</v>
          </cell>
        </row>
        <row r="18">
          <cell r="F18" t="str">
            <v>E W KAUFMANN CO- PA</v>
          </cell>
          <cell r="N18">
            <v>40942</v>
          </cell>
          <cell r="T18">
            <v>55338.41</v>
          </cell>
          <cell r="V18">
            <v>55338.41</v>
          </cell>
        </row>
        <row r="19">
          <cell r="F19" t="str">
            <v>E W KAUFMANN CO- PA</v>
          </cell>
          <cell r="N19">
            <v>40942</v>
          </cell>
          <cell r="T19">
            <v>25856</v>
          </cell>
          <cell r="V19">
            <v>25856</v>
          </cell>
        </row>
        <row r="20">
          <cell r="F20" t="str">
            <v>E W KAUFMANN CO- PA</v>
          </cell>
          <cell r="N20">
            <v>40939</v>
          </cell>
          <cell r="T20">
            <v>60039.49</v>
          </cell>
          <cell r="V20">
            <v>60039.49</v>
          </cell>
        </row>
        <row r="21">
          <cell r="F21" t="str">
            <v>E W KAUFMANN CO- PA</v>
          </cell>
          <cell r="N21">
            <v>40925</v>
          </cell>
          <cell r="T21">
            <v>53184.9</v>
          </cell>
          <cell r="V21">
            <v>53184.9</v>
          </cell>
        </row>
        <row r="22">
          <cell r="F22" t="str">
            <v>E W KAUFMANN CO- PA</v>
          </cell>
          <cell r="N22">
            <v>40923</v>
          </cell>
          <cell r="T22">
            <v>662.94</v>
          </cell>
          <cell r="V22">
            <v>662.94</v>
          </cell>
        </row>
        <row r="23">
          <cell r="F23" t="str">
            <v>E W KAUFMANN CO- PA</v>
          </cell>
          <cell r="N23">
            <v>40916</v>
          </cell>
          <cell r="T23">
            <v>60041.79</v>
          </cell>
          <cell r="V23">
            <v>60041.79</v>
          </cell>
        </row>
        <row r="24">
          <cell r="F24" t="str">
            <v>MARCUS PAINT CO</v>
          </cell>
          <cell r="N24">
            <v>39106</v>
          </cell>
          <cell r="T24">
            <v>-105.71</v>
          </cell>
          <cell r="V24">
            <v>-105.71</v>
          </cell>
        </row>
        <row r="25">
          <cell r="F25" t="str">
            <v>NCP COATINGS</v>
          </cell>
          <cell r="N25">
            <v>40916</v>
          </cell>
          <cell r="T25">
            <v>10995.6</v>
          </cell>
          <cell r="V25">
            <v>10995.6</v>
          </cell>
        </row>
        <row r="26">
          <cell r="F26" t="str">
            <v>NCP COATINGS</v>
          </cell>
          <cell r="N26">
            <v>40927</v>
          </cell>
          <cell r="T26">
            <v>359.31</v>
          </cell>
          <cell r="V26">
            <v>359.31</v>
          </cell>
        </row>
        <row r="27">
          <cell r="F27" t="str">
            <v>PPG INDUSTRIES INC</v>
          </cell>
          <cell r="N27">
            <v>40908</v>
          </cell>
          <cell r="T27">
            <v>-603</v>
          </cell>
          <cell r="V27">
            <v>-603</v>
          </cell>
        </row>
        <row r="28">
          <cell r="F28" t="str">
            <v>RAW MATERIALS CORPORATION</v>
          </cell>
          <cell r="N28">
            <v>40908</v>
          </cell>
          <cell r="T28">
            <v>-8450.93</v>
          </cell>
          <cell r="V28">
            <v>-8450.93</v>
          </cell>
        </row>
        <row r="29">
          <cell r="F29" t="str">
            <v>RAW MATERIALS CORPORATION</v>
          </cell>
          <cell r="N29">
            <v>40958</v>
          </cell>
          <cell r="T29">
            <v>46821.599999999999</v>
          </cell>
          <cell r="V29">
            <v>46821.599999999999</v>
          </cell>
        </row>
        <row r="30">
          <cell r="F30" t="str">
            <v>RAW MATERIALS CORPORATION</v>
          </cell>
          <cell r="N30">
            <v>40952</v>
          </cell>
          <cell r="T30">
            <v>45069</v>
          </cell>
          <cell r="V30">
            <v>45069</v>
          </cell>
        </row>
        <row r="31">
          <cell r="F31" t="str">
            <v>RAW MATERIALS CORPORATION</v>
          </cell>
          <cell r="N31">
            <v>40951</v>
          </cell>
          <cell r="T31">
            <v>42661.120000000003</v>
          </cell>
          <cell r="V31">
            <v>42661.120000000003</v>
          </cell>
        </row>
        <row r="32">
          <cell r="F32" t="str">
            <v>RAW MATERIALS CORPORATION</v>
          </cell>
          <cell r="N32">
            <v>40951</v>
          </cell>
          <cell r="T32">
            <v>22008.93</v>
          </cell>
          <cell r="V32">
            <v>22008.93</v>
          </cell>
        </row>
        <row r="33">
          <cell r="F33" t="str">
            <v>RAW MATERIALS CORPORATION</v>
          </cell>
          <cell r="N33">
            <v>40944</v>
          </cell>
          <cell r="T33">
            <v>41527.449999999997</v>
          </cell>
          <cell r="V33">
            <v>41527.449999999997</v>
          </cell>
        </row>
        <row r="34">
          <cell r="F34" t="str">
            <v>RAW MATERIALS CORPORATION</v>
          </cell>
          <cell r="N34">
            <v>40939</v>
          </cell>
          <cell r="T34">
            <v>2796.13</v>
          </cell>
          <cell r="V34">
            <v>2796.13</v>
          </cell>
        </row>
        <row r="35">
          <cell r="F35" t="str">
            <v>RAW MATERIALS CORPORATION</v>
          </cell>
          <cell r="N35">
            <v>40938</v>
          </cell>
          <cell r="T35">
            <v>60821.25</v>
          </cell>
          <cell r="V35">
            <v>60821.25</v>
          </cell>
        </row>
        <row r="36">
          <cell r="F36" t="str">
            <v>RAW MATERIALS CORPORATION</v>
          </cell>
          <cell r="N36">
            <v>40928</v>
          </cell>
          <cell r="T36">
            <v>11215.28</v>
          </cell>
          <cell r="V36">
            <v>11215.28</v>
          </cell>
        </row>
        <row r="37">
          <cell r="F37" t="str">
            <v>RAW MATERIALS CORPORATION</v>
          </cell>
          <cell r="N37">
            <v>40928</v>
          </cell>
          <cell r="T37">
            <v>63999.5</v>
          </cell>
          <cell r="V37">
            <v>63999.5</v>
          </cell>
        </row>
        <row r="38">
          <cell r="F38" t="str">
            <v>RAW MATERIALS CORPORATION</v>
          </cell>
          <cell r="N38">
            <v>40929</v>
          </cell>
          <cell r="T38">
            <v>46821.599999999999</v>
          </cell>
          <cell r="V38">
            <v>46821.599999999999</v>
          </cell>
        </row>
        <row r="39">
          <cell r="F39" t="str">
            <v>RAW MATERIALS CORPORATION</v>
          </cell>
          <cell r="N39">
            <v>40929</v>
          </cell>
          <cell r="T39">
            <v>19466.099999999999</v>
          </cell>
          <cell r="V39">
            <v>19466.099999999999</v>
          </cell>
        </row>
        <row r="40">
          <cell r="F40" t="str">
            <v>RAW MATERIALS CORPORATION</v>
          </cell>
          <cell r="N40">
            <v>40936</v>
          </cell>
          <cell r="T40">
            <v>56552.55</v>
          </cell>
          <cell r="V40">
            <v>56552.55</v>
          </cell>
        </row>
        <row r="41">
          <cell r="F41" t="str">
            <v>RAW MATERIALS CORPORATION</v>
          </cell>
          <cell r="N41">
            <v>40937</v>
          </cell>
          <cell r="T41">
            <v>59969.81</v>
          </cell>
          <cell r="V41">
            <v>59969.81</v>
          </cell>
        </row>
        <row r="42">
          <cell r="F42" t="str">
            <v>RAW MATERIALS CORPORATION</v>
          </cell>
          <cell r="N42">
            <v>40938</v>
          </cell>
          <cell r="T42">
            <v>10796.88</v>
          </cell>
          <cell r="V42">
            <v>10796.88</v>
          </cell>
        </row>
        <row r="43">
          <cell r="F43" t="str">
            <v>RAW MATERIALS CORPORATION</v>
          </cell>
          <cell r="N43">
            <v>40921</v>
          </cell>
          <cell r="T43">
            <v>710.7</v>
          </cell>
          <cell r="V43">
            <v>710.7</v>
          </cell>
        </row>
        <row r="44">
          <cell r="F44" t="str">
            <v>RAW MATERIALS CORPORATION</v>
          </cell>
          <cell r="N44">
            <v>40923</v>
          </cell>
          <cell r="T44">
            <v>48089.85</v>
          </cell>
          <cell r="V44">
            <v>48089.85</v>
          </cell>
        </row>
        <row r="45">
          <cell r="F45" t="str">
            <v>TECHNICAL COATINGS COMPANY</v>
          </cell>
          <cell r="N45">
            <v>37333</v>
          </cell>
          <cell r="T45">
            <v>-6506.3</v>
          </cell>
          <cell r="V45">
            <v>-6506.3</v>
          </cell>
        </row>
        <row r="46">
          <cell r="F46" t="str">
            <v>CARIB INTERNATIONAL</v>
          </cell>
          <cell r="N46">
            <v>38649</v>
          </cell>
          <cell r="T46">
            <v>-200</v>
          </cell>
          <cell r="V46">
            <v>-200</v>
          </cell>
        </row>
        <row r="47">
          <cell r="F47" t="str">
            <v>INTACO ECUADOR S.A.</v>
          </cell>
          <cell r="N47">
            <v>37795</v>
          </cell>
          <cell r="T47">
            <v>-1181.5</v>
          </cell>
          <cell r="V47">
            <v>-1181.5</v>
          </cell>
        </row>
        <row r="48">
          <cell r="F48" t="str">
            <v>INTACO ECUADOR S.A.</v>
          </cell>
          <cell r="N48">
            <v>37974</v>
          </cell>
          <cell r="T48">
            <v>-649.89</v>
          </cell>
          <cell r="V48">
            <v>-649.89</v>
          </cell>
        </row>
        <row r="49">
          <cell r="F49" t="str">
            <v>PELICAN QUICK</v>
          </cell>
          <cell r="N49">
            <v>40435</v>
          </cell>
          <cell r="T49">
            <v>-100</v>
          </cell>
          <cell r="V49">
            <v>-100</v>
          </cell>
        </row>
        <row r="50">
          <cell r="F50" t="str">
            <v>DIC AUSTRALIA PTY LTD</v>
          </cell>
          <cell r="N50">
            <v>40951</v>
          </cell>
          <cell r="T50">
            <v>45967.57</v>
          </cell>
          <cell r="V50">
            <v>45967.57</v>
          </cell>
        </row>
        <row r="51">
          <cell r="F51" t="str">
            <v>RESOCO S A</v>
          </cell>
          <cell r="N51">
            <v>37691</v>
          </cell>
          <cell r="T51">
            <v>-142.44999999999999</v>
          </cell>
          <cell r="V51">
            <v>-142.44999999999999</v>
          </cell>
        </row>
        <row r="52">
          <cell r="F52" t="str">
            <v>CLARIANT PRODUKTE (DEUTSCHLAND)</v>
          </cell>
          <cell r="N52">
            <v>40937</v>
          </cell>
          <cell r="T52">
            <v>42900</v>
          </cell>
          <cell r="V52">
            <v>42900</v>
          </cell>
        </row>
        <row r="53">
          <cell r="F53" t="str">
            <v>CLARIANT PRODUKTE (DEUTSCHLAND)</v>
          </cell>
          <cell r="N53">
            <v>40842</v>
          </cell>
          <cell r="T53">
            <v>-2808.34</v>
          </cell>
          <cell r="V53">
            <v>-2808.34</v>
          </cell>
        </row>
        <row r="54">
          <cell r="F54" t="str">
            <v>MORGAN MATERIALS, INC.</v>
          </cell>
          <cell r="N54">
            <v>40931</v>
          </cell>
          <cell r="T54">
            <v>6623.23</v>
          </cell>
          <cell r="V54">
            <v>6623.23</v>
          </cell>
        </row>
        <row r="55">
          <cell r="F55" t="str">
            <v>NEXPRESS SOLUTIONS LLC</v>
          </cell>
          <cell r="N55">
            <v>37515</v>
          </cell>
          <cell r="T55">
            <v>-436.01</v>
          </cell>
          <cell r="V55">
            <v>-436.01</v>
          </cell>
        </row>
        <row r="56">
          <cell r="F56" t="str">
            <v>NEXPRESS SOLUTIONS LLC</v>
          </cell>
          <cell r="N56">
            <v>37461</v>
          </cell>
          <cell r="T56">
            <v>-56.17</v>
          </cell>
          <cell r="V56">
            <v>-56.17</v>
          </cell>
        </row>
        <row r="57">
          <cell r="F57" t="str">
            <v>MAX CHEMICAL INC</v>
          </cell>
          <cell r="N57">
            <v>37322</v>
          </cell>
          <cell r="T57">
            <v>-3637.8</v>
          </cell>
          <cell r="V57">
            <v>-3637.8</v>
          </cell>
        </row>
        <row r="58">
          <cell r="F58" t="str">
            <v>SPRAYLAT CORPORATION</v>
          </cell>
          <cell r="N58">
            <v>39009</v>
          </cell>
          <cell r="T58">
            <v>-92</v>
          </cell>
          <cell r="V58">
            <v>-92</v>
          </cell>
        </row>
        <row r="59">
          <cell r="F59" t="str">
            <v>SPRAYLAT CORPORATION</v>
          </cell>
          <cell r="N59">
            <v>39009</v>
          </cell>
          <cell r="T59">
            <v>-184</v>
          </cell>
          <cell r="V59">
            <v>-184</v>
          </cell>
        </row>
        <row r="60">
          <cell r="F60" t="str">
            <v>ANAEROBICOS  S.R.L.</v>
          </cell>
          <cell r="N60">
            <v>40936</v>
          </cell>
          <cell r="T60">
            <v>3549</v>
          </cell>
          <cell r="V60">
            <v>3549</v>
          </cell>
        </row>
        <row r="61">
          <cell r="F61" t="str">
            <v>CARTELL CHEMICAL CO LTD</v>
          </cell>
          <cell r="N61">
            <v>39289</v>
          </cell>
          <cell r="T61">
            <v>-963.36</v>
          </cell>
          <cell r="V61">
            <v>-963.36</v>
          </cell>
        </row>
        <row r="62">
          <cell r="F62" t="str">
            <v>AVERY DENNISON CORPORATION</v>
          </cell>
          <cell r="N62">
            <v>40930</v>
          </cell>
          <cell r="T62">
            <v>943.25</v>
          </cell>
          <cell r="V62">
            <v>943.25</v>
          </cell>
        </row>
        <row r="63">
          <cell r="F63" t="str">
            <v>SPRAYLAT ENGINEERED IND COATINGS</v>
          </cell>
          <cell r="N63">
            <v>40212</v>
          </cell>
          <cell r="T63">
            <v>-53.85</v>
          </cell>
          <cell r="V63">
            <v>-53.85</v>
          </cell>
        </row>
        <row r="64">
          <cell r="F64" t="str">
            <v>ASHLAND UK LIMITED</v>
          </cell>
          <cell r="N64">
            <v>38854</v>
          </cell>
          <cell r="T64">
            <v>-242.9</v>
          </cell>
          <cell r="V64">
            <v>-242.9</v>
          </cell>
        </row>
        <row r="65">
          <cell r="F65" t="str">
            <v>ZINSSER CO., INC</v>
          </cell>
          <cell r="N65">
            <v>39637</v>
          </cell>
          <cell r="T65">
            <v>-13044.51</v>
          </cell>
          <cell r="V65">
            <v>-13044.51</v>
          </cell>
        </row>
        <row r="66">
          <cell r="F66" t="str">
            <v>DIC PERFORMANCE RESINS GMBH</v>
          </cell>
          <cell r="N66">
            <v>40942</v>
          </cell>
          <cell r="T66">
            <v>26810.5</v>
          </cell>
          <cell r="V66">
            <v>26810.5</v>
          </cell>
        </row>
        <row r="67">
          <cell r="F67" t="str">
            <v>PENINSULA POLYMERS, LLC</v>
          </cell>
          <cell r="N67">
            <v>40886</v>
          </cell>
          <cell r="T67">
            <v>-7400.25</v>
          </cell>
          <cell r="V67">
            <v>-7400.25</v>
          </cell>
        </row>
        <row r="68">
          <cell r="F68" t="str">
            <v>PENINSULA POLYMERS, LLC</v>
          </cell>
          <cell r="N68">
            <v>40936</v>
          </cell>
          <cell r="T68">
            <v>197.68</v>
          </cell>
          <cell r="V68">
            <v>197.68</v>
          </cell>
        </row>
        <row r="69">
          <cell r="F69" t="str">
            <v>PENINSULA POLYMERS, LLC</v>
          </cell>
          <cell r="N69">
            <v>40548</v>
          </cell>
          <cell r="T69">
            <v>-234.9</v>
          </cell>
          <cell r="V69">
            <v>-234.9</v>
          </cell>
        </row>
        <row r="70">
          <cell r="F70" t="str">
            <v>ROGERS HILL ASSOCIATES INC.</v>
          </cell>
          <cell r="N70">
            <v>39038</v>
          </cell>
          <cell r="T70">
            <v>-27.94</v>
          </cell>
          <cell r="V70">
            <v>-27.94</v>
          </cell>
        </row>
        <row r="71">
          <cell r="F71" t="str">
            <v>DOW CHEMICAL CO</v>
          </cell>
          <cell r="N71">
            <v>40926</v>
          </cell>
          <cell r="T71">
            <v>1362.9</v>
          </cell>
          <cell r="V71">
            <v>1362.9</v>
          </cell>
        </row>
        <row r="72">
          <cell r="F72" t="str">
            <v>POLOPLAZ, INC.</v>
          </cell>
          <cell r="N72">
            <v>39910</v>
          </cell>
          <cell r="T72">
            <v>-460</v>
          </cell>
          <cell r="V72">
            <v>-460</v>
          </cell>
        </row>
        <row r="73">
          <cell r="F73" t="str">
            <v>POLOPLAZ, INC.</v>
          </cell>
          <cell r="N73">
            <v>40934</v>
          </cell>
          <cell r="T73">
            <v>6615</v>
          </cell>
          <cell r="V73">
            <v>6615</v>
          </cell>
        </row>
        <row r="74">
          <cell r="F74" t="str">
            <v>POLOPLAZ, INC.</v>
          </cell>
          <cell r="N74">
            <v>40935</v>
          </cell>
          <cell r="T74">
            <v>1852.2</v>
          </cell>
          <cell r="V74">
            <v>1852.2</v>
          </cell>
        </row>
        <row r="75">
          <cell r="F75" t="str">
            <v>POLOPLAZ, INC.</v>
          </cell>
          <cell r="N75">
            <v>40920</v>
          </cell>
          <cell r="T75">
            <v>6642</v>
          </cell>
          <cell r="V75">
            <v>6642</v>
          </cell>
        </row>
        <row r="76">
          <cell r="F76" t="str">
            <v>POLOPLAZ, INC.</v>
          </cell>
          <cell r="N76">
            <v>40921</v>
          </cell>
          <cell r="T76">
            <v>584.79999999999995</v>
          </cell>
          <cell r="V76">
            <v>584.79999999999995</v>
          </cell>
        </row>
        <row r="77">
          <cell r="F77" t="str">
            <v>POLOPLAZ, INC.</v>
          </cell>
          <cell r="N77">
            <v>40922</v>
          </cell>
          <cell r="T77">
            <v>1754.4</v>
          </cell>
          <cell r="V77">
            <v>1754.4</v>
          </cell>
        </row>
        <row r="78">
          <cell r="F78" t="str">
            <v>POLOPLAZ, INC.</v>
          </cell>
          <cell r="N78">
            <v>40923</v>
          </cell>
          <cell r="T78">
            <v>5101.4399999999996</v>
          </cell>
          <cell r="V78">
            <v>5101.4399999999996</v>
          </cell>
        </row>
        <row r="79">
          <cell r="F79" t="str">
            <v>COMPLIMENTARY COATINGS CORP.</v>
          </cell>
          <cell r="N79">
            <v>40966</v>
          </cell>
          <cell r="T79">
            <v>2906.38</v>
          </cell>
          <cell r="V79">
            <v>2906.38</v>
          </cell>
        </row>
        <row r="80">
          <cell r="F80" t="str">
            <v>COMPLIMENTARY COATINGS CORP.</v>
          </cell>
          <cell r="N80">
            <v>40957</v>
          </cell>
          <cell r="T80">
            <v>4008.27</v>
          </cell>
          <cell r="V80">
            <v>4008.27</v>
          </cell>
        </row>
        <row r="81">
          <cell r="F81" t="str">
            <v>COMPLIMENTARY COATINGS CORP.</v>
          </cell>
          <cell r="N81">
            <v>40950</v>
          </cell>
          <cell r="T81">
            <v>2057.63</v>
          </cell>
          <cell r="V81">
            <v>2057.63</v>
          </cell>
        </row>
        <row r="82">
          <cell r="F82" t="str">
            <v>COMPLIMENTARY COATINGS CORP.</v>
          </cell>
          <cell r="N82">
            <v>40949</v>
          </cell>
          <cell r="T82">
            <v>47673.42</v>
          </cell>
          <cell r="V82">
            <v>47673.42</v>
          </cell>
        </row>
        <row r="83">
          <cell r="F83" t="str">
            <v>COMPLIMENTARY COATINGS CORP.</v>
          </cell>
          <cell r="N83">
            <v>40883</v>
          </cell>
          <cell r="T83">
            <v>-625.91999999999996</v>
          </cell>
          <cell r="V83">
            <v>-625.91999999999996</v>
          </cell>
        </row>
        <row r="84">
          <cell r="F84" t="str">
            <v>COMPLIMENTARY COATINGS CORP.</v>
          </cell>
          <cell r="N84">
            <v>40942</v>
          </cell>
          <cell r="T84">
            <v>48826.98</v>
          </cell>
          <cell r="V84">
            <v>48826.98</v>
          </cell>
        </row>
        <row r="85">
          <cell r="F85" t="str">
            <v>COMPLIMENTARY COATINGS CORP.</v>
          </cell>
          <cell r="N85">
            <v>40928</v>
          </cell>
          <cell r="T85">
            <v>48804.800000000003</v>
          </cell>
          <cell r="V85">
            <v>48804.800000000003</v>
          </cell>
        </row>
        <row r="86">
          <cell r="F86" t="str">
            <v>COMPLIMENTARY COATINGS CORP.</v>
          </cell>
          <cell r="N86">
            <v>40924</v>
          </cell>
          <cell r="T86">
            <v>801.66</v>
          </cell>
          <cell r="V86">
            <v>801.66</v>
          </cell>
        </row>
        <row r="87">
          <cell r="F87" t="str">
            <v>COMPLIMENTARY COATINGS CORP.</v>
          </cell>
          <cell r="N87">
            <v>40864</v>
          </cell>
          <cell r="T87">
            <v>-801.66</v>
          </cell>
          <cell r="V87">
            <v>-801.66</v>
          </cell>
        </row>
        <row r="88">
          <cell r="F88" t="str">
            <v>COMPLIMENTARY COATINGS CORP.</v>
          </cell>
          <cell r="N88">
            <v>40923</v>
          </cell>
          <cell r="T88">
            <v>12219.84</v>
          </cell>
          <cell r="V88">
            <v>12219.84</v>
          </cell>
        </row>
        <row r="89">
          <cell r="F89" t="str">
            <v>COMPLIMENTARY COATINGS CORP.</v>
          </cell>
          <cell r="N89">
            <v>40889</v>
          </cell>
          <cell r="T89">
            <v>70</v>
          </cell>
          <cell r="V89">
            <v>70</v>
          </cell>
        </row>
        <row r="90">
          <cell r="F90" t="str">
            <v>COMPLIMENTARY COATINGS CORP.</v>
          </cell>
          <cell r="N90">
            <v>40914</v>
          </cell>
          <cell r="T90">
            <v>49004.46</v>
          </cell>
          <cell r="V90">
            <v>49004.46</v>
          </cell>
        </row>
        <row r="91">
          <cell r="F91" t="str">
            <v>COMPLIMENTARY COATINGS CORP.</v>
          </cell>
          <cell r="N91">
            <v>40050</v>
          </cell>
          <cell r="T91">
            <v>-187.2</v>
          </cell>
          <cell r="V91">
            <v>-187.2</v>
          </cell>
        </row>
        <row r="92">
          <cell r="F92" t="str">
            <v>COMPLIMENTARY COATINGS CORP.</v>
          </cell>
          <cell r="N92">
            <v>39877</v>
          </cell>
          <cell r="T92">
            <v>-121.03</v>
          </cell>
          <cell r="V92">
            <v>-121.03</v>
          </cell>
        </row>
        <row r="93">
          <cell r="F93" t="str">
            <v>INTERNATIONAL MARBLE INDUSTRIES</v>
          </cell>
          <cell r="N93">
            <v>39679</v>
          </cell>
          <cell r="T93">
            <v>-500</v>
          </cell>
          <cell r="V93">
            <v>-500</v>
          </cell>
        </row>
        <row r="94">
          <cell r="F94" t="str">
            <v>ACE HARDWARE CORPORATION</v>
          </cell>
          <cell r="N94">
            <v>40917</v>
          </cell>
          <cell r="T94">
            <v>49356</v>
          </cell>
          <cell r="V94">
            <v>49356</v>
          </cell>
        </row>
        <row r="95">
          <cell r="F95" t="str">
            <v>ACE HARDWARE CORPORATION</v>
          </cell>
          <cell r="N95">
            <v>40900</v>
          </cell>
          <cell r="T95">
            <v>-70.150000000000006</v>
          </cell>
          <cell r="V95">
            <v>-70.150000000000006</v>
          </cell>
        </row>
        <row r="96">
          <cell r="F96" t="str">
            <v>AKZO NOBEL</v>
          </cell>
          <cell r="N96">
            <v>40908</v>
          </cell>
          <cell r="T96">
            <v>-1200.2</v>
          </cell>
          <cell r="V96">
            <v>-1200.2</v>
          </cell>
        </row>
        <row r="97">
          <cell r="F97" t="str">
            <v>AKZO NOBEL</v>
          </cell>
          <cell r="N97">
            <v>40940</v>
          </cell>
          <cell r="T97">
            <v>8517.6</v>
          </cell>
          <cell r="V97">
            <v>8517.6</v>
          </cell>
        </row>
        <row r="98">
          <cell r="F98" t="str">
            <v>AKZO NOBEL</v>
          </cell>
          <cell r="N98">
            <v>40940</v>
          </cell>
          <cell r="T98">
            <v>9355.2000000000007</v>
          </cell>
          <cell r="V98">
            <v>9355.2000000000007</v>
          </cell>
        </row>
        <row r="99">
          <cell r="F99" t="str">
            <v>AKZO NOBEL</v>
          </cell>
          <cell r="N99">
            <v>40940</v>
          </cell>
          <cell r="T99">
            <v>3118.4</v>
          </cell>
          <cell r="V99">
            <v>3118.4</v>
          </cell>
        </row>
        <row r="100">
          <cell r="F100" t="str">
            <v>AKZO NOBEL</v>
          </cell>
          <cell r="N100">
            <v>40909</v>
          </cell>
          <cell r="T100">
            <v>3150.4</v>
          </cell>
          <cell r="V100">
            <v>3150.4</v>
          </cell>
        </row>
        <row r="101">
          <cell r="F101" t="str">
            <v>AKZO NOBEL</v>
          </cell>
          <cell r="N101">
            <v>40909</v>
          </cell>
          <cell r="T101">
            <v>27373.5</v>
          </cell>
          <cell r="V101">
            <v>27373.5</v>
          </cell>
        </row>
        <row r="102">
          <cell r="F102" t="str">
            <v>AKZO NOBEL COATINGS INC</v>
          </cell>
          <cell r="N102">
            <v>40922</v>
          </cell>
          <cell r="T102">
            <v>141900.56</v>
          </cell>
          <cell r="V102">
            <v>141900.56</v>
          </cell>
        </row>
        <row r="103">
          <cell r="F103" t="str">
            <v>AKZO NOBEL COATINGS INC</v>
          </cell>
          <cell r="N103">
            <v>40969</v>
          </cell>
          <cell r="T103">
            <v>2693.92</v>
          </cell>
          <cell r="V103">
            <v>2693.92</v>
          </cell>
        </row>
        <row r="104">
          <cell r="F104" t="str">
            <v>AKZO NOBEL COATINGS INC</v>
          </cell>
          <cell r="N104">
            <v>40969</v>
          </cell>
          <cell r="T104">
            <v>492.8</v>
          </cell>
          <cell r="V104">
            <v>492.8</v>
          </cell>
        </row>
        <row r="105">
          <cell r="F105" t="str">
            <v>AKZO NOBEL COATINGS INC</v>
          </cell>
          <cell r="N105">
            <v>40953</v>
          </cell>
          <cell r="T105">
            <v>83141.88</v>
          </cell>
          <cell r="V105">
            <v>83141.88</v>
          </cell>
        </row>
        <row r="106">
          <cell r="F106" t="str">
            <v>AKZO NOBEL COATINGS INC</v>
          </cell>
          <cell r="N106">
            <v>40953</v>
          </cell>
          <cell r="T106">
            <v>9717.9</v>
          </cell>
          <cell r="V106">
            <v>9717.9</v>
          </cell>
        </row>
        <row r="107">
          <cell r="F107" t="str">
            <v>AKZO NOBEL COATINGS INC</v>
          </cell>
          <cell r="N107">
            <v>40969</v>
          </cell>
          <cell r="T107">
            <v>116815.12</v>
          </cell>
          <cell r="V107">
            <v>116815.12</v>
          </cell>
        </row>
        <row r="108">
          <cell r="F108" t="str">
            <v>AKZO NOBEL COATINGS INC</v>
          </cell>
          <cell r="N108">
            <v>40908</v>
          </cell>
          <cell r="T108">
            <v>-29877.73</v>
          </cell>
          <cell r="V108">
            <v>-29877.73</v>
          </cell>
        </row>
        <row r="109">
          <cell r="F109" t="str">
            <v>AKZO NOBEL COATINGS INC</v>
          </cell>
          <cell r="N109">
            <v>40562</v>
          </cell>
          <cell r="T109">
            <v>-648.66999999999996</v>
          </cell>
          <cell r="V109">
            <v>-648.66999999999996</v>
          </cell>
        </row>
        <row r="110">
          <cell r="F110" t="str">
            <v>AKZO NOBEL COATINGS INC</v>
          </cell>
          <cell r="N110">
            <v>40760</v>
          </cell>
          <cell r="T110">
            <v>88</v>
          </cell>
          <cell r="V110">
            <v>88</v>
          </cell>
        </row>
        <row r="111">
          <cell r="F111" t="str">
            <v>AKZO NOBEL COATINGS INC</v>
          </cell>
          <cell r="N111">
            <v>40793</v>
          </cell>
          <cell r="T111">
            <v>1833</v>
          </cell>
          <cell r="V111">
            <v>1833</v>
          </cell>
        </row>
        <row r="112">
          <cell r="F112" t="str">
            <v>AKZO NOBEL COATINGS INC</v>
          </cell>
          <cell r="N112">
            <v>40922</v>
          </cell>
          <cell r="T112">
            <v>12615.55</v>
          </cell>
          <cell r="V112">
            <v>12615.55</v>
          </cell>
        </row>
        <row r="113">
          <cell r="F113" t="str">
            <v>AKZO NOBEL COATINGS INC</v>
          </cell>
          <cell r="N113">
            <v>40922</v>
          </cell>
          <cell r="T113">
            <v>92349.26</v>
          </cell>
          <cell r="V113">
            <v>92349.26</v>
          </cell>
        </row>
        <row r="114">
          <cell r="F114" t="str">
            <v>AKZO NOBEL COATINGS INC</v>
          </cell>
          <cell r="N114">
            <v>40969</v>
          </cell>
          <cell r="T114">
            <v>492.8</v>
          </cell>
          <cell r="V114">
            <v>492.8</v>
          </cell>
        </row>
        <row r="115">
          <cell r="F115" t="str">
            <v>AKZO NOBEL COATINGS INC</v>
          </cell>
          <cell r="N115">
            <v>40940</v>
          </cell>
          <cell r="T115">
            <v>1581.93</v>
          </cell>
          <cell r="V115">
            <v>1581.93</v>
          </cell>
        </row>
        <row r="116">
          <cell r="F116" t="str">
            <v>AKZO NOBEL COATINGS INC</v>
          </cell>
          <cell r="N116">
            <v>40940</v>
          </cell>
          <cell r="T116">
            <v>30740.639999999999</v>
          </cell>
          <cell r="V116">
            <v>30740.639999999999</v>
          </cell>
        </row>
        <row r="117">
          <cell r="F117" t="str">
            <v>AKZO NOBEL COATINGS INC</v>
          </cell>
          <cell r="N117">
            <v>40940</v>
          </cell>
          <cell r="T117">
            <v>492.8</v>
          </cell>
          <cell r="V117">
            <v>492.8</v>
          </cell>
        </row>
        <row r="118">
          <cell r="F118" t="str">
            <v>AKZO NOBEL COATINGS INC</v>
          </cell>
          <cell r="N118">
            <v>40940</v>
          </cell>
          <cell r="T118">
            <v>1798.2</v>
          </cell>
          <cell r="V118">
            <v>1798.2</v>
          </cell>
        </row>
        <row r="119">
          <cell r="F119" t="str">
            <v>AKZO NOBEL COATINGS INC</v>
          </cell>
          <cell r="N119">
            <v>40634</v>
          </cell>
          <cell r="T119">
            <v>1913.94</v>
          </cell>
          <cell r="V119">
            <v>1913.94</v>
          </cell>
        </row>
        <row r="120">
          <cell r="F120" t="str">
            <v>AKZO NOBEL COATINGS INC</v>
          </cell>
          <cell r="N120">
            <v>40395</v>
          </cell>
          <cell r="T120">
            <v>-329.36</v>
          </cell>
          <cell r="V120">
            <v>-329.36</v>
          </cell>
        </row>
        <row r="121">
          <cell r="F121" t="str">
            <v>AKZO NOBEL COATINGS INC</v>
          </cell>
          <cell r="N121">
            <v>40588</v>
          </cell>
          <cell r="T121">
            <v>1706.48</v>
          </cell>
          <cell r="V121">
            <v>1706.48</v>
          </cell>
        </row>
        <row r="122">
          <cell r="F122" t="str">
            <v>AKZO NOBEL COATINGS INC</v>
          </cell>
          <cell r="N122">
            <v>40490</v>
          </cell>
          <cell r="T122">
            <v>-29996.400000000001</v>
          </cell>
          <cell r="V122">
            <v>-29996.400000000001</v>
          </cell>
        </row>
        <row r="123">
          <cell r="F123" t="str">
            <v>AKZO NOBEL COATINGS INC</v>
          </cell>
          <cell r="N123">
            <v>40908</v>
          </cell>
          <cell r="T123">
            <v>-140.12</v>
          </cell>
          <cell r="V123">
            <v>-140.12</v>
          </cell>
        </row>
        <row r="124">
          <cell r="F124" t="str">
            <v>AKZO NOBEL COATINGS INC</v>
          </cell>
          <cell r="N124">
            <v>40969</v>
          </cell>
          <cell r="T124">
            <v>1346.96</v>
          </cell>
          <cell r="V124">
            <v>1346.96</v>
          </cell>
        </row>
        <row r="125">
          <cell r="F125" t="str">
            <v>AKZO NOBEL COATINGS INC</v>
          </cell>
          <cell r="N125">
            <v>40909</v>
          </cell>
          <cell r="T125">
            <v>2061.12</v>
          </cell>
          <cell r="V125">
            <v>2061.12</v>
          </cell>
        </row>
        <row r="126">
          <cell r="F126" t="str">
            <v>AKZO NOBEL COATINGS INC</v>
          </cell>
          <cell r="N126">
            <v>40940</v>
          </cell>
          <cell r="T126">
            <v>37897.94</v>
          </cell>
          <cell r="V126">
            <v>37897.94</v>
          </cell>
        </row>
        <row r="127">
          <cell r="F127" t="str">
            <v>AKZO NOBEL COATINGS INC</v>
          </cell>
          <cell r="N127">
            <v>40940</v>
          </cell>
          <cell r="T127">
            <v>2006.4</v>
          </cell>
          <cell r="V127">
            <v>2006.4</v>
          </cell>
        </row>
        <row r="128">
          <cell r="F128" t="str">
            <v>AKZO NOBEL COATINGS INC</v>
          </cell>
          <cell r="N128">
            <v>40940</v>
          </cell>
          <cell r="T128">
            <v>6160.5</v>
          </cell>
          <cell r="V128">
            <v>6160.5</v>
          </cell>
        </row>
        <row r="129">
          <cell r="F129" t="str">
            <v>AKZO NOBEL COATINGS INC</v>
          </cell>
          <cell r="N129">
            <v>40908</v>
          </cell>
          <cell r="T129">
            <v>-2902.26</v>
          </cell>
          <cell r="V129">
            <v>-2902.26</v>
          </cell>
        </row>
        <row r="130">
          <cell r="F130" t="str">
            <v>AKZO NOBEL COATINGS INC</v>
          </cell>
          <cell r="N130">
            <v>40909</v>
          </cell>
          <cell r="T130">
            <v>6232.5</v>
          </cell>
          <cell r="V130">
            <v>6232.5</v>
          </cell>
        </row>
        <row r="131">
          <cell r="F131" t="str">
            <v>VALSPAR ARCHITECTURAL</v>
          </cell>
          <cell r="N131">
            <v>40113</v>
          </cell>
          <cell r="T131">
            <v>-1748</v>
          </cell>
          <cell r="V131">
            <v>-1748</v>
          </cell>
        </row>
        <row r="132">
          <cell r="F132" t="str">
            <v>VALSPAR ARCHITECTURAL</v>
          </cell>
          <cell r="N132">
            <v>40933</v>
          </cell>
          <cell r="T132">
            <v>32192</v>
          </cell>
          <cell r="V132">
            <v>32192</v>
          </cell>
        </row>
        <row r="133">
          <cell r="F133" t="str">
            <v>VALSPAR ARCHITECTURAL</v>
          </cell>
          <cell r="N133">
            <v>40922</v>
          </cell>
          <cell r="T133">
            <v>1969.23</v>
          </cell>
          <cell r="V133">
            <v>1969.23</v>
          </cell>
        </row>
        <row r="134">
          <cell r="F134" t="str">
            <v>VALSPAR ARCHITECTURAL</v>
          </cell>
          <cell r="N134">
            <v>40951</v>
          </cell>
          <cell r="T134">
            <v>33536</v>
          </cell>
          <cell r="V134">
            <v>33536</v>
          </cell>
        </row>
        <row r="135">
          <cell r="F135" t="str">
            <v>VALSPAR ARCHITECTURAL</v>
          </cell>
          <cell r="N135">
            <v>40960</v>
          </cell>
          <cell r="T135">
            <v>34752</v>
          </cell>
          <cell r="V135">
            <v>34752</v>
          </cell>
        </row>
        <row r="136">
          <cell r="F136" t="str">
            <v>VALSPAR ARCHITECTURAL</v>
          </cell>
          <cell r="N136">
            <v>40967</v>
          </cell>
          <cell r="T136">
            <v>35584</v>
          </cell>
          <cell r="V136">
            <v>35584</v>
          </cell>
        </row>
        <row r="137">
          <cell r="F137" t="str">
            <v>VALSPAR ARCHITECTURAL</v>
          </cell>
          <cell r="N137">
            <v>40913</v>
          </cell>
          <cell r="T137">
            <v>32640</v>
          </cell>
          <cell r="V137">
            <v>32640</v>
          </cell>
        </row>
        <row r="138">
          <cell r="F138" t="str">
            <v>VALSPAR ARCHITECTURAL</v>
          </cell>
          <cell r="N138">
            <v>40907</v>
          </cell>
          <cell r="T138">
            <v>33427.199999999997</v>
          </cell>
          <cell r="V138">
            <v>33427.199999999997</v>
          </cell>
        </row>
        <row r="139">
          <cell r="F139" t="str">
            <v>VALSPAR ARCHITECTURAL</v>
          </cell>
          <cell r="N139">
            <v>40847</v>
          </cell>
          <cell r="T139">
            <v>-33427.199999999997</v>
          </cell>
          <cell r="V139">
            <v>-33427.199999999997</v>
          </cell>
        </row>
        <row r="140">
          <cell r="F140" t="str">
            <v>VALSPAR ARCHITECTURAL</v>
          </cell>
          <cell r="N140">
            <v>40908</v>
          </cell>
          <cell r="T140">
            <v>33427.199999999997</v>
          </cell>
          <cell r="V140">
            <v>33427.199999999997</v>
          </cell>
        </row>
        <row r="141">
          <cell r="F141" t="str">
            <v>RPM WOOD FINISHES</v>
          </cell>
          <cell r="N141">
            <v>40937</v>
          </cell>
          <cell r="T141">
            <v>11389.72</v>
          </cell>
          <cell r="V141">
            <v>11389.72</v>
          </cell>
        </row>
        <row r="142">
          <cell r="F142" t="str">
            <v>RPM WOOD FINISHES</v>
          </cell>
          <cell r="N142">
            <v>40937</v>
          </cell>
          <cell r="T142">
            <v>8216.9500000000007</v>
          </cell>
          <cell r="V142">
            <v>8216.9500000000007</v>
          </cell>
        </row>
        <row r="143">
          <cell r="F143" t="str">
            <v>RPM WOOD FINISHES</v>
          </cell>
          <cell r="N143">
            <v>40937</v>
          </cell>
          <cell r="T143">
            <v>841.8</v>
          </cell>
          <cell r="V143">
            <v>841.8</v>
          </cell>
        </row>
        <row r="144">
          <cell r="F144" t="str">
            <v>RPM WOOD FINISHES</v>
          </cell>
          <cell r="N144">
            <v>40937</v>
          </cell>
          <cell r="T144">
            <v>607.20000000000005</v>
          </cell>
          <cell r="V144">
            <v>607.20000000000005</v>
          </cell>
        </row>
        <row r="145">
          <cell r="F145" t="str">
            <v>RPM WOOD FINISHES</v>
          </cell>
          <cell r="N145">
            <v>40938</v>
          </cell>
          <cell r="T145">
            <v>4052.8</v>
          </cell>
          <cell r="V145">
            <v>4052.8</v>
          </cell>
        </row>
        <row r="146">
          <cell r="F146" t="str">
            <v>RPM WOOD FINISHES</v>
          </cell>
          <cell r="N146">
            <v>40938</v>
          </cell>
          <cell r="T146">
            <v>6543.7</v>
          </cell>
          <cell r="V146">
            <v>6543.7</v>
          </cell>
        </row>
        <row r="147">
          <cell r="F147" t="str">
            <v>RPM WOOD FINISHES</v>
          </cell>
          <cell r="N147">
            <v>40939</v>
          </cell>
          <cell r="T147">
            <v>526.5</v>
          </cell>
          <cell r="V147">
            <v>526.5</v>
          </cell>
        </row>
        <row r="148">
          <cell r="F148" t="str">
            <v>RPM WOOD FINISHES</v>
          </cell>
          <cell r="N148">
            <v>40944</v>
          </cell>
          <cell r="T148">
            <v>7987.2</v>
          </cell>
          <cell r="V148">
            <v>7987.2</v>
          </cell>
        </row>
        <row r="149">
          <cell r="F149" t="str">
            <v>RPM WOOD FINISHES</v>
          </cell>
          <cell r="N149">
            <v>40950</v>
          </cell>
          <cell r="T149">
            <v>1803.63</v>
          </cell>
          <cell r="V149">
            <v>1803.63</v>
          </cell>
        </row>
        <row r="150">
          <cell r="F150" t="str">
            <v>RPM WOOD FINISHES</v>
          </cell>
          <cell r="N150">
            <v>40950</v>
          </cell>
          <cell r="T150">
            <v>44359.199999999997</v>
          </cell>
          <cell r="V150">
            <v>44359.199999999997</v>
          </cell>
        </row>
        <row r="151">
          <cell r="F151" t="str">
            <v>RPM WOOD FINISHES</v>
          </cell>
          <cell r="N151">
            <v>40951</v>
          </cell>
          <cell r="T151">
            <v>7987.2</v>
          </cell>
          <cell r="V151">
            <v>7987.2</v>
          </cell>
        </row>
        <row r="152">
          <cell r="F152" t="str">
            <v>RPM WOOD FINISHES</v>
          </cell>
          <cell r="N152">
            <v>40944</v>
          </cell>
          <cell r="T152">
            <v>6900.98</v>
          </cell>
          <cell r="V152">
            <v>6900.98</v>
          </cell>
        </row>
        <row r="153">
          <cell r="F153" t="str">
            <v>RPM WOOD FINISHES</v>
          </cell>
          <cell r="N153">
            <v>40965</v>
          </cell>
          <cell r="T153">
            <v>550.79999999999995</v>
          </cell>
          <cell r="V153">
            <v>550.79999999999995</v>
          </cell>
        </row>
        <row r="154">
          <cell r="F154" t="str">
            <v>RPM WOOD FINISHES</v>
          </cell>
          <cell r="N154">
            <v>40951</v>
          </cell>
          <cell r="T154">
            <v>8247.08</v>
          </cell>
          <cell r="V154">
            <v>8247.08</v>
          </cell>
        </row>
        <row r="155">
          <cell r="F155" t="str">
            <v>RPM WOOD FINISHES</v>
          </cell>
          <cell r="N155">
            <v>40843</v>
          </cell>
          <cell r="T155">
            <v>60.75</v>
          </cell>
          <cell r="V155">
            <v>60.75</v>
          </cell>
        </row>
        <row r="156">
          <cell r="F156" t="str">
            <v>RPM WOOD FINISHES</v>
          </cell>
          <cell r="N156">
            <v>40840</v>
          </cell>
          <cell r="T156">
            <v>154.80000000000001</v>
          </cell>
          <cell r="V156">
            <v>154.80000000000001</v>
          </cell>
        </row>
        <row r="157">
          <cell r="F157" t="str">
            <v>RPM WOOD FINISHES</v>
          </cell>
          <cell r="N157">
            <v>40882</v>
          </cell>
          <cell r="T157">
            <v>121.5</v>
          </cell>
          <cell r="V157">
            <v>121.5</v>
          </cell>
        </row>
        <row r="158">
          <cell r="F158" t="str">
            <v>RPM WOOD FINISHES</v>
          </cell>
          <cell r="N158">
            <v>40904</v>
          </cell>
          <cell r="T158">
            <v>226.8</v>
          </cell>
          <cell r="V158">
            <v>226.8</v>
          </cell>
        </row>
        <row r="159">
          <cell r="F159" t="str">
            <v>RPM WOOD FINISHES</v>
          </cell>
          <cell r="N159">
            <v>40161</v>
          </cell>
          <cell r="T159">
            <v>-1610.24</v>
          </cell>
          <cell r="V159">
            <v>-1610.24</v>
          </cell>
        </row>
        <row r="160">
          <cell r="F160" t="str">
            <v>RPM WOOD FINISHES</v>
          </cell>
          <cell r="N160">
            <v>40402</v>
          </cell>
          <cell r="T160">
            <v>-50</v>
          </cell>
          <cell r="V160">
            <v>-50</v>
          </cell>
        </row>
        <row r="161">
          <cell r="F161" t="str">
            <v>RPM WOOD FINISHES</v>
          </cell>
          <cell r="N161">
            <v>40518</v>
          </cell>
          <cell r="T161">
            <v>-2323.1999999999998</v>
          </cell>
          <cell r="V161">
            <v>-2323.1999999999998</v>
          </cell>
        </row>
        <row r="162">
          <cell r="F162" t="str">
            <v>RPM WOOD FINISHES</v>
          </cell>
          <cell r="N162">
            <v>40470</v>
          </cell>
          <cell r="T162">
            <v>-1064.8</v>
          </cell>
          <cell r="V162">
            <v>-1064.8</v>
          </cell>
        </row>
        <row r="163">
          <cell r="F163" t="str">
            <v>RPM WOOD FINISHES</v>
          </cell>
          <cell r="N163">
            <v>40470</v>
          </cell>
          <cell r="T163">
            <v>-1064.8</v>
          </cell>
          <cell r="V163">
            <v>-1064.8</v>
          </cell>
        </row>
        <row r="164">
          <cell r="F164" t="str">
            <v>RPM WOOD FINISHES</v>
          </cell>
          <cell r="N164">
            <v>40470</v>
          </cell>
          <cell r="T164">
            <v>-1064.8</v>
          </cell>
          <cell r="V164">
            <v>-1064.8</v>
          </cell>
        </row>
        <row r="165">
          <cell r="F165" t="str">
            <v>RPM WOOD FINISHES</v>
          </cell>
          <cell r="N165">
            <v>40814</v>
          </cell>
          <cell r="T165">
            <v>-350</v>
          </cell>
          <cell r="V165">
            <v>-350</v>
          </cell>
        </row>
        <row r="166">
          <cell r="F166" t="str">
            <v>RPM WOOD FINISHES</v>
          </cell>
          <cell r="N166">
            <v>40814</v>
          </cell>
          <cell r="T166">
            <v>-250</v>
          </cell>
          <cell r="V166">
            <v>-250</v>
          </cell>
        </row>
        <row r="167">
          <cell r="F167" t="str">
            <v>RPM WOOD FINISHES</v>
          </cell>
          <cell r="N167">
            <v>40814</v>
          </cell>
          <cell r="T167">
            <v>-350</v>
          </cell>
          <cell r="V167">
            <v>-350</v>
          </cell>
        </row>
        <row r="168">
          <cell r="F168" t="str">
            <v>RPM WOOD FINISHES</v>
          </cell>
          <cell r="N168">
            <v>40929</v>
          </cell>
          <cell r="T168">
            <v>2728</v>
          </cell>
          <cell r="V168">
            <v>2728</v>
          </cell>
        </row>
        <row r="169">
          <cell r="F169" t="str">
            <v>RPM WOOD FINISHES</v>
          </cell>
          <cell r="N169">
            <v>40929</v>
          </cell>
          <cell r="T169">
            <v>4244.25</v>
          </cell>
          <cell r="V169">
            <v>4244.25</v>
          </cell>
        </row>
        <row r="170">
          <cell r="F170" t="str">
            <v>RPM WOOD FINISHES</v>
          </cell>
          <cell r="N170">
            <v>40924</v>
          </cell>
          <cell r="T170">
            <v>5606.65</v>
          </cell>
          <cell r="V170">
            <v>5606.65</v>
          </cell>
        </row>
        <row r="171">
          <cell r="F171" t="str">
            <v>RPM WOOD FINISHES</v>
          </cell>
          <cell r="N171">
            <v>40924</v>
          </cell>
          <cell r="T171">
            <v>2728</v>
          </cell>
          <cell r="V171">
            <v>2728</v>
          </cell>
        </row>
        <row r="172">
          <cell r="F172" t="str">
            <v>RPM WOOD FINISHES</v>
          </cell>
          <cell r="N172">
            <v>40814</v>
          </cell>
          <cell r="T172">
            <v>-350</v>
          </cell>
          <cell r="V172">
            <v>-350</v>
          </cell>
        </row>
        <row r="173">
          <cell r="F173" t="str">
            <v>RPM WOOD FINISHES</v>
          </cell>
          <cell r="N173">
            <v>40814</v>
          </cell>
          <cell r="T173">
            <v>-350</v>
          </cell>
          <cell r="V173">
            <v>-350</v>
          </cell>
        </row>
        <row r="174">
          <cell r="F174" t="str">
            <v>RPM WOOD FINISHES</v>
          </cell>
          <cell r="N174">
            <v>40814</v>
          </cell>
          <cell r="T174">
            <v>-350</v>
          </cell>
          <cell r="V174">
            <v>-350</v>
          </cell>
        </row>
        <row r="175">
          <cell r="F175" t="str">
            <v>RPM WOOD FINISHES</v>
          </cell>
          <cell r="N175">
            <v>40814</v>
          </cell>
          <cell r="T175">
            <v>-350</v>
          </cell>
          <cell r="V175">
            <v>-350</v>
          </cell>
        </row>
        <row r="176">
          <cell r="F176" t="str">
            <v>RPM WOOD FINISHES</v>
          </cell>
          <cell r="N176">
            <v>40814</v>
          </cell>
          <cell r="T176">
            <v>-350</v>
          </cell>
          <cell r="V176">
            <v>-350</v>
          </cell>
        </row>
        <row r="177">
          <cell r="F177" t="str">
            <v>RPM WOOD FINISHES</v>
          </cell>
          <cell r="N177">
            <v>40907</v>
          </cell>
          <cell r="T177">
            <v>860.2</v>
          </cell>
          <cell r="V177">
            <v>860.2</v>
          </cell>
        </row>
        <row r="178">
          <cell r="F178" t="str">
            <v>RPM WOOD FINISHES</v>
          </cell>
          <cell r="N178">
            <v>40908</v>
          </cell>
          <cell r="T178">
            <v>1440</v>
          </cell>
          <cell r="V178">
            <v>1440</v>
          </cell>
        </row>
        <row r="179">
          <cell r="F179" t="str">
            <v>RPM WOOD FINISHES</v>
          </cell>
          <cell r="N179">
            <v>40908</v>
          </cell>
          <cell r="T179">
            <v>8401.6</v>
          </cell>
          <cell r="V179">
            <v>8401.6</v>
          </cell>
        </row>
        <row r="180">
          <cell r="F180" t="str">
            <v>RPM WOOD FINISHES</v>
          </cell>
          <cell r="N180">
            <v>40908</v>
          </cell>
          <cell r="T180">
            <v>9795.4500000000007</v>
          </cell>
          <cell r="V180">
            <v>9795.4500000000007</v>
          </cell>
        </row>
        <row r="181">
          <cell r="F181" t="str">
            <v>RPM WOOD FINISHES</v>
          </cell>
          <cell r="N181">
            <v>40909</v>
          </cell>
          <cell r="T181">
            <v>46578.6</v>
          </cell>
          <cell r="V181">
            <v>46578.6</v>
          </cell>
        </row>
        <row r="182">
          <cell r="F182" t="str">
            <v>RPM WOOD FINISHES</v>
          </cell>
          <cell r="N182">
            <v>40910</v>
          </cell>
          <cell r="T182">
            <v>5750.5</v>
          </cell>
          <cell r="V182">
            <v>5750.5</v>
          </cell>
        </row>
        <row r="183">
          <cell r="F183" t="str">
            <v>RPM WOOD FINISHES</v>
          </cell>
          <cell r="N183">
            <v>40910</v>
          </cell>
          <cell r="T183">
            <v>1354.5</v>
          </cell>
          <cell r="V183">
            <v>1354.5</v>
          </cell>
        </row>
        <row r="184">
          <cell r="F184" t="str">
            <v>RPM WOOD FINISHES</v>
          </cell>
          <cell r="N184">
            <v>40914</v>
          </cell>
          <cell r="T184">
            <v>3208</v>
          </cell>
          <cell r="V184">
            <v>3208</v>
          </cell>
        </row>
        <row r="185">
          <cell r="F185" t="str">
            <v>RPM WOOD FINISHES</v>
          </cell>
          <cell r="N185">
            <v>40917</v>
          </cell>
          <cell r="T185">
            <v>2728</v>
          </cell>
          <cell r="V185">
            <v>2728</v>
          </cell>
        </row>
        <row r="186">
          <cell r="F186" t="str">
            <v>RPM WOOD FINISHES</v>
          </cell>
          <cell r="N186">
            <v>40917</v>
          </cell>
          <cell r="T186">
            <v>4991.3999999999996</v>
          </cell>
          <cell r="V186">
            <v>4991.3999999999996</v>
          </cell>
        </row>
        <row r="187">
          <cell r="F187" t="str">
            <v>DAVIS FROST INC</v>
          </cell>
          <cell r="N187">
            <v>40944</v>
          </cell>
          <cell r="T187">
            <v>38235.4</v>
          </cell>
          <cell r="V187">
            <v>38235.4</v>
          </cell>
        </row>
        <row r="188">
          <cell r="F188" t="str">
            <v>DAVIS FROST INC</v>
          </cell>
          <cell r="N188">
            <v>40884</v>
          </cell>
          <cell r="T188">
            <v>-813.2</v>
          </cell>
          <cell r="V188">
            <v>-813.2</v>
          </cell>
        </row>
        <row r="189">
          <cell r="F189" t="str">
            <v>AKZO NOBEL AEROSPACE COATINGS INC</v>
          </cell>
          <cell r="N189">
            <v>40908</v>
          </cell>
          <cell r="T189">
            <v>-11489.6</v>
          </cell>
          <cell r="V189">
            <v>-11489.6</v>
          </cell>
        </row>
        <row r="190">
          <cell r="F190" t="str">
            <v>AKZO NOBEL AEROSPACE COATINGS INC</v>
          </cell>
          <cell r="N190">
            <v>40953</v>
          </cell>
          <cell r="T190">
            <v>35925.57</v>
          </cell>
          <cell r="V190">
            <v>35925.57</v>
          </cell>
        </row>
        <row r="191">
          <cell r="F191" t="str">
            <v>AKZO NOBEL AEROSPACE COATINGS INC</v>
          </cell>
          <cell r="N191">
            <v>40969</v>
          </cell>
          <cell r="T191">
            <v>7912.53</v>
          </cell>
          <cell r="V191">
            <v>7912.53</v>
          </cell>
        </row>
        <row r="192">
          <cell r="F192" t="str">
            <v>AKZO NOBEL AEROSPACE COATINGS INC</v>
          </cell>
          <cell r="N192">
            <v>40969</v>
          </cell>
          <cell r="T192">
            <v>15192</v>
          </cell>
          <cell r="V192">
            <v>15192</v>
          </cell>
        </row>
        <row r="193">
          <cell r="F193" t="str">
            <v>AKZO NOBEL AEROSPACE COATINGS INC</v>
          </cell>
          <cell r="N193">
            <v>40969</v>
          </cell>
          <cell r="T193">
            <v>12955.14</v>
          </cell>
          <cell r="V193">
            <v>12955.14</v>
          </cell>
        </row>
        <row r="194">
          <cell r="F194" t="str">
            <v>AKZO NOBEL AEROSPACE COATINGS INC</v>
          </cell>
          <cell r="N194">
            <v>40969</v>
          </cell>
          <cell r="T194">
            <v>2435</v>
          </cell>
          <cell r="V194">
            <v>2435</v>
          </cell>
        </row>
        <row r="195">
          <cell r="F195" t="str">
            <v>AKZO NOBEL AEROSPACE COATINGS INC</v>
          </cell>
          <cell r="N195">
            <v>40969</v>
          </cell>
          <cell r="T195">
            <v>3284</v>
          </cell>
          <cell r="V195">
            <v>3284</v>
          </cell>
        </row>
        <row r="196">
          <cell r="F196" t="str">
            <v>AKZO NOBEL AEROSPACE COATINGS INC</v>
          </cell>
          <cell r="N196">
            <v>40940</v>
          </cell>
          <cell r="T196">
            <v>9740</v>
          </cell>
          <cell r="V196">
            <v>9740</v>
          </cell>
        </row>
        <row r="197">
          <cell r="F197" t="str">
            <v>AKZO NOBEL AEROSPACE COATINGS INC</v>
          </cell>
          <cell r="N197">
            <v>40940</v>
          </cell>
          <cell r="T197">
            <v>3165.3</v>
          </cell>
          <cell r="V197">
            <v>3165.3</v>
          </cell>
        </row>
        <row r="198">
          <cell r="F198" t="str">
            <v>AKZO NOBEL AEROSPACE COATINGS INC</v>
          </cell>
          <cell r="N198">
            <v>40940</v>
          </cell>
          <cell r="T198">
            <v>12175</v>
          </cell>
          <cell r="V198">
            <v>12175</v>
          </cell>
        </row>
        <row r="199">
          <cell r="F199" t="str">
            <v>AKZO NOBEL AEROSPACE COATINGS INC</v>
          </cell>
          <cell r="N199">
            <v>40865</v>
          </cell>
          <cell r="T199">
            <v>-405.12</v>
          </cell>
          <cell r="V199">
            <v>-405.12</v>
          </cell>
        </row>
        <row r="200">
          <cell r="F200" t="str">
            <v>AKZO NOBEL AEROSPACE COATINGS INC</v>
          </cell>
          <cell r="N200">
            <v>40940</v>
          </cell>
          <cell r="T200">
            <v>6568</v>
          </cell>
          <cell r="V200">
            <v>6568</v>
          </cell>
        </row>
        <row r="201">
          <cell r="F201" t="str">
            <v>AKZO NOBEL AEROSPACE COATINGS INC</v>
          </cell>
          <cell r="N201">
            <v>40940</v>
          </cell>
          <cell r="T201">
            <v>1581.93</v>
          </cell>
          <cell r="V201">
            <v>1581.93</v>
          </cell>
        </row>
        <row r="202">
          <cell r="F202" t="str">
            <v>AKZO NOBEL AEROSPACE COATINGS INC</v>
          </cell>
          <cell r="N202">
            <v>40940</v>
          </cell>
          <cell r="T202">
            <v>13392.5</v>
          </cell>
          <cell r="V202">
            <v>13392.5</v>
          </cell>
        </row>
        <row r="203">
          <cell r="F203" t="str">
            <v>AKZO NOBEL AEROSPACE COATINGS INC</v>
          </cell>
          <cell r="N203">
            <v>40940</v>
          </cell>
          <cell r="T203">
            <v>19432.71</v>
          </cell>
          <cell r="V203">
            <v>19432.71</v>
          </cell>
        </row>
        <row r="204">
          <cell r="F204" t="str">
            <v>AKZO NOBEL AEROSPACE COATINGS INC</v>
          </cell>
          <cell r="N204">
            <v>40940</v>
          </cell>
          <cell r="T204">
            <v>16141.95</v>
          </cell>
          <cell r="V204">
            <v>16141.95</v>
          </cell>
        </row>
        <row r="205">
          <cell r="F205" t="str">
            <v>AKZO NOBEL AEROSPACE COATINGS INC</v>
          </cell>
          <cell r="N205">
            <v>40359</v>
          </cell>
          <cell r="T205">
            <v>-8632.8700000000008</v>
          </cell>
          <cell r="V205">
            <v>-8632.8700000000008</v>
          </cell>
        </row>
        <row r="206">
          <cell r="F206" t="str">
            <v>AKZO NOBEL AEROSPACE COATINGS INC</v>
          </cell>
          <cell r="N206">
            <v>40922</v>
          </cell>
          <cell r="T206">
            <v>93639.15</v>
          </cell>
          <cell r="V206">
            <v>93639.15</v>
          </cell>
        </row>
        <row r="207">
          <cell r="F207" t="str">
            <v>AKZO NOBEL AEROSPACE COATINGS INC</v>
          </cell>
          <cell r="N207">
            <v>40909</v>
          </cell>
          <cell r="T207">
            <v>12175</v>
          </cell>
          <cell r="V207">
            <v>12175</v>
          </cell>
        </row>
        <row r="208">
          <cell r="F208" t="str">
            <v>AKZO NOBEL AEROSPACE COATINGS INC</v>
          </cell>
          <cell r="N208">
            <v>40909</v>
          </cell>
          <cell r="T208">
            <v>1582.65</v>
          </cell>
          <cell r="V208">
            <v>1582.65</v>
          </cell>
        </row>
        <row r="209">
          <cell r="F209" t="str">
            <v>AKZO NOBEL AEROSPACE COATINGS INC</v>
          </cell>
          <cell r="N209">
            <v>40909</v>
          </cell>
          <cell r="T209">
            <v>20512.310000000001</v>
          </cell>
          <cell r="V209">
            <v>20512.310000000001</v>
          </cell>
        </row>
        <row r="210">
          <cell r="F210" t="str">
            <v>AKZO NOBEL AEROSPACE COATINGS INC</v>
          </cell>
          <cell r="N210">
            <v>40909</v>
          </cell>
          <cell r="T210">
            <v>1642</v>
          </cell>
          <cell r="V210">
            <v>1642</v>
          </cell>
        </row>
        <row r="211">
          <cell r="F211" t="str">
            <v>AKZO NOBEL AEROSPACE COATINGS INC</v>
          </cell>
          <cell r="N211">
            <v>40909</v>
          </cell>
          <cell r="T211">
            <v>7305</v>
          </cell>
          <cell r="V211">
            <v>7305</v>
          </cell>
        </row>
        <row r="212">
          <cell r="F212" t="str">
            <v>AKZO NOBEL AEROSPACE COATINGS INC</v>
          </cell>
          <cell r="N212">
            <v>40909</v>
          </cell>
          <cell r="T212">
            <v>3798</v>
          </cell>
          <cell r="V212">
            <v>3798</v>
          </cell>
        </row>
        <row r="213">
          <cell r="F213" t="str">
            <v>AKZO NOBEL AEROSPACE COATINGS INC</v>
          </cell>
          <cell r="N213">
            <v>40909</v>
          </cell>
          <cell r="T213">
            <v>1642</v>
          </cell>
          <cell r="V213">
            <v>1642</v>
          </cell>
        </row>
        <row r="214">
          <cell r="F214" t="str">
            <v>AKZO NOBEL AEROSPACE COATINGS INC</v>
          </cell>
          <cell r="N214">
            <v>40909</v>
          </cell>
          <cell r="T214">
            <v>3165.3</v>
          </cell>
          <cell r="V214">
            <v>3165.3</v>
          </cell>
        </row>
        <row r="215">
          <cell r="F215" t="str">
            <v>AKZO NOBEL AEROSPACE COATINGS INC</v>
          </cell>
          <cell r="N215">
            <v>40909</v>
          </cell>
          <cell r="T215">
            <v>1582.65</v>
          </cell>
          <cell r="V215">
            <v>1582.65</v>
          </cell>
        </row>
        <row r="216">
          <cell r="F216" t="str">
            <v>AKZO NOBEL AEROSPACE COATINGS INC</v>
          </cell>
          <cell r="N216">
            <v>40909</v>
          </cell>
          <cell r="T216">
            <v>18262.5</v>
          </cell>
          <cell r="V216">
            <v>18262.5</v>
          </cell>
        </row>
        <row r="217">
          <cell r="F217" t="str">
            <v>DURA COAT PRODUCTS INC</v>
          </cell>
          <cell r="N217">
            <v>40916</v>
          </cell>
          <cell r="T217">
            <v>49241.57</v>
          </cell>
          <cell r="V217">
            <v>49241.57</v>
          </cell>
        </row>
        <row r="218">
          <cell r="F218" t="str">
            <v>DURA COAT PRODUCTS INC</v>
          </cell>
          <cell r="N218">
            <v>40922</v>
          </cell>
          <cell r="T218">
            <v>26034.84</v>
          </cell>
          <cell r="V218">
            <v>26034.84</v>
          </cell>
        </row>
        <row r="219">
          <cell r="F219" t="str">
            <v>DURON PAINTS AND WALLCOVERINGS</v>
          </cell>
          <cell r="N219">
            <v>40908</v>
          </cell>
          <cell r="T219">
            <v>-10652.42</v>
          </cell>
          <cell r="V219">
            <v>-10652.42</v>
          </cell>
        </row>
        <row r="220">
          <cell r="F220" t="str">
            <v>DURON PAINTS AND WALLCOVERINGS</v>
          </cell>
          <cell r="N220">
            <v>40968</v>
          </cell>
          <cell r="T220">
            <v>14824.85</v>
          </cell>
          <cell r="V220">
            <v>14824.85</v>
          </cell>
        </row>
        <row r="221">
          <cell r="F221" t="str">
            <v>DURON PAINTS AND WALLCOVERINGS</v>
          </cell>
          <cell r="N221">
            <v>40968</v>
          </cell>
          <cell r="T221">
            <v>15026.9</v>
          </cell>
          <cell r="V221">
            <v>15026.9</v>
          </cell>
        </row>
        <row r="222">
          <cell r="F222" t="str">
            <v>DURON PAINTS AND WALLCOVERINGS</v>
          </cell>
          <cell r="N222">
            <v>40956</v>
          </cell>
          <cell r="T222">
            <v>2196.34</v>
          </cell>
          <cell r="V222">
            <v>2196.34</v>
          </cell>
        </row>
        <row r="223">
          <cell r="F223" t="str">
            <v>DURON PAINTS AND WALLCOVERINGS</v>
          </cell>
          <cell r="N223">
            <v>40956</v>
          </cell>
          <cell r="T223">
            <v>4392.68</v>
          </cell>
          <cell r="V223">
            <v>4392.68</v>
          </cell>
        </row>
        <row r="224">
          <cell r="F224" t="str">
            <v>DURON PAINTS AND WALLCOVERINGS</v>
          </cell>
          <cell r="N224">
            <v>40949</v>
          </cell>
          <cell r="T224">
            <v>4392.68</v>
          </cell>
          <cell r="V224">
            <v>4392.68</v>
          </cell>
        </row>
        <row r="225">
          <cell r="F225" t="str">
            <v>DURON PAINTS AND WALLCOVERINGS</v>
          </cell>
          <cell r="N225">
            <v>40943</v>
          </cell>
          <cell r="T225">
            <v>30544.83</v>
          </cell>
          <cell r="V225">
            <v>30544.83</v>
          </cell>
        </row>
        <row r="226">
          <cell r="F226" t="str">
            <v>DURON PAINTS AND WALLCOVERINGS</v>
          </cell>
          <cell r="N226">
            <v>40937</v>
          </cell>
          <cell r="T226">
            <v>22561.68</v>
          </cell>
          <cell r="V226">
            <v>22561.68</v>
          </cell>
        </row>
        <row r="227">
          <cell r="F227" t="str">
            <v>DURON PAINTS AND WALLCOVERINGS</v>
          </cell>
          <cell r="N227">
            <v>40937</v>
          </cell>
          <cell r="T227">
            <v>20709.23</v>
          </cell>
          <cell r="V227">
            <v>20709.23</v>
          </cell>
        </row>
        <row r="228">
          <cell r="F228" t="str">
            <v>DURON PAINTS AND WALLCOVERINGS</v>
          </cell>
          <cell r="N228">
            <v>40936</v>
          </cell>
          <cell r="T228">
            <v>6450.89</v>
          </cell>
          <cell r="V228">
            <v>6450.89</v>
          </cell>
        </row>
        <row r="229">
          <cell r="F229" t="str">
            <v>DURON PAINTS AND WALLCOVERINGS</v>
          </cell>
          <cell r="N229">
            <v>40930</v>
          </cell>
          <cell r="T229">
            <v>6508.9</v>
          </cell>
          <cell r="V229">
            <v>6508.9</v>
          </cell>
        </row>
        <row r="230">
          <cell r="F230" t="str">
            <v>DURON PAINTS AND WALLCOVERINGS</v>
          </cell>
          <cell r="N230">
            <v>40909</v>
          </cell>
          <cell r="T230">
            <v>10848.18</v>
          </cell>
          <cell r="V230">
            <v>10848.18</v>
          </cell>
        </row>
        <row r="231">
          <cell r="F231" t="str">
            <v>DURON PAINTS AND WALLCOVERINGS</v>
          </cell>
          <cell r="N231">
            <v>40890</v>
          </cell>
          <cell r="T231">
            <v>8821.26</v>
          </cell>
          <cell r="V231">
            <v>8821.26</v>
          </cell>
        </row>
        <row r="232">
          <cell r="F232" t="str">
            <v>DURON PAINTS AND WALLCOVERINGS</v>
          </cell>
          <cell r="N232">
            <v>40925</v>
          </cell>
          <cell r="T232">
            <v>32300.31</v>
          </cell>
          <cell r="V232">
            <v>32300.31</v>
          </cell>
        </row>
        <row r="233">
          <cell r="F233" t="str">
            <v>FINISHES UNLIMITED INC</v>
          </cell>
          <cell r="N233">
            <v>40921</v>
          </cell>
          <cell r="T233">
            <v>53168.08</v>
          </cell>
          <cell r="V233">
            <v>53168.08</v>
          </cell>
        </row>
        <row r="234">
          <cell r="F234" t="str">
            <v>GEMINI COATINGS INC</v>
          </cell>
          <cell r="N234">
            <v>40908</v>
          </cell>
          <cell r="T234">
            <v>-9999.7000000000007</v>
          </cell>
          <cell r="V234">
            <v>-9999.7000000000007</v>
          </cell>
        </row>
        <row r="235">
          <cell r="F235" t="str">
            <v>GEMINI COATINGS INC</v>
          </cell>
          <cell r="N235">
            <v>40946</v>
          </cell>
          <cell r="T235">
            <v>57357.8</v>
          </cell>
          <cell r="V235">
            <v>57357.8</v>
          </cell>
        </row>
        <row r="236">
          <cell r="F236" t="str">
            <v>GEMINI COATINGS INC</v>
          </cell>
          <cell r="N236">
            <v>40944</v>
          </cell>
          <cell r="T236">
            <v>3432</v>
          </cell>
          <cell r="V236">
            <v>3432</v>
          </cell>
        </row>
        <row r="237">
          <cell r="F237" t="str">
            <v>GEMINI COATINGS INC</v>
          </cell>
          <cell r="N237">
            <v>40925</v>
          </cell>
          <cell r="T237">
            <v>4774.8</v>
          </cell>
          <cell r="V237">
            <v>4774.8</v>
          </cell>
        </row>
        <row r="238">
          <cell r="F238" t="str">
            <v>GEMINI COATINGS INC</v>
          </cell>
          <cell r="N238">
            <v>40925</v>
          </cell>
          <cell r="T238">
            <v>27882.03</v>
          </cell>
          <cell r="V238">
            <v>27882.03</v>
          </cell>
        </row>
        <row r="239">
          <cell r="F239" t="str">
            <v>GEMINI COATINGS INC</v>
          </cell>
          <cell r="N239">
            <v>40924</v>
          </cell>
          <cell r="T239">
            <v>61023.6</v>
          </cell>
          <cell r="V239">
            <v>61023.6</v>
          </cell>
        </row>
        <row r="240">
          <cell r="F240" t="str">
            <v>GEMINI COATINGS INC</v>
          </cell>
          <cell r="N240">
            <v>40922</v>
          </cell>
          <cell r="T240">
            <v>3183.2</v>
          </cell>
          <cell r="V240">
            <v>3183.2</v>
          </cell>
        </row>
        <row r="241">
          <cell r="F241" t="str">
            <v>GEMINI COATINGS INC</v>
          </cell>
          <cell r="N241">
            <v>40909</v>
          </cell>
          <cell r="T241">
            <v>6864</v>
          </cell>
          <cell r="V241">
            <v>6864</v>
          </cell>
        </row>
        <row r="242">
          <cell r="F242" t="str">
            <v>GENERAL COATINGS TECHNOLOGIES</v>
          </cell>
          <cell r="N242">
            <v>40902</v>
          </cell>
          <cell r="T242">
            <v>35851.199999999997</v>
          </cell>
          <cell r="V242">
            <v>35851.199999999997</v>
          </cell>
        </row>
        <row r="243">
          <cell r="F243" t="str">
            <v>AKZO NOBEL PAINTS LLC</v>
          </cell>
          <cell r="N243">
            <v>40969</v>
          </cell>
          <cell r="T243">
            <v>14808.61</v>
          </cell>
          <cell r="V243">
            <v>14808.61</v>
          </cell>
        </row>
        <row r="244">
          <cell r="F244" t="str">
            <v>AKZO NOBEL PAINTS LLC</v>
          </cell>
          <cell r="N244">
            <v>40969</v>
          </cell>
          <cell r="T244">
            <v>3104</v>
          </cell>
          <cell r="V244">
            <v>3104</v>
          </cell>
        </row>
        <row r="245">
          <cell r="F245" t="str">
            <v>AKZO NOBEL PAINTS LLC</v>
          </cell>
          <cell r="N245">
            <v>40969</v>
          </cell>
          <cell r="T245">
            <v>6208</v>
          </cell>
          <cell r="V245">
            <v>6208</v>
          </cell>
        </row>
        <row r="246">
          <cell r="F246" t="str">
            <v>AKZO NOBEL PAINTS LLC</v>
          </cell>
          <cell r="N246">
            <v>40940</v>
          </cell>
          <cell r="T246">
            <v>3880</v>
          </cell>
          <cell r="V246">
            <v>3880</v>
          </cell>
        </row>
        <row r="247">
          <cell r="F247" t="str">
            <v>AKZO NOBEL PAINTS LLC</v>
          </cell>
          <cell r="N247">
            <v>40940</v>
          </cell>
          <cell r="T247">
            <v>6208</v>
          </cell>
          <cell r="V247">
            <v>6208</v>
          </cell>
        </row>
        <row r="248">
          <cell r="F248" t="str">
            <v>AKZO NOBEL PAINTS LLC</v>
          </cell>
          <cell r="N248">
            <v>40909</v>
          </cell>
          <cell r="T248">
            <v>6208</v>
          </cell>
          <cell r="V248">
            <v>6208</v>
          </cell>
        </row>
        <row r="249">
          <cell r="F249" t="str">
            <v>AKZO NOBEL PAINTS LLC</v>
          </cell>
          <cell r="N249">
            <v>40909</v>
          </cell>
          <cell r="T249">
            <v>919.6</v>
          </cell>
          <cell r="V249">
            <v>919.6</v>
          </cell>
        </row>
        <row r="250">
          <cell r="F250" t="str">
            <v>H K RESEARCH CORP</v>
          </cell>
          <cell r="N250">
            <v>40936</v>
          </cell>
          <cell r="T250">
            <v>27236.85</v>
          </cell>
          <cell r="V250">
            <v>27236.85</v>
          </cell>
        </row>
        <row r="251">
          <cell r="F251" t="str">
            <v>HEMPEL COATINGS USA INC</v>
          </cell>
          <cell r="N251">
            <v>40915</v>
          </cell>
          <cell r="T251">
            <v>41106</v>
          </cell>
          <cell r="V251">
            <v>41106</v>
          </cell>
        </row>
        <row r="252">
          <cell r="F252" t="str">
            <v>HEMPEL COATINGS USA INC</v>
          </cell>
          <cell r="N252">
            <v>40923</v>
          </cell>
          <cell r="T252">
            <v>40800</v>
          </cell>
          <cell r="V252">
            <v>40800</v>
          </cell>
        </row>
        <row r="253">
          <cell r="F253" t="str">
            <v>HEMPEL COATINGS USA INC</v>
          </cell>
          <cell r="N253">
            <v>40930</v>
          </cell>
          <cell r="T253">
            <v>2333.63</v>
          </cell>
          <cell r="V253">
            <v>2333.63</v>
          </cell>
        </row>
        <row r="254">
          <cell r="F254" t="str">
            <v>HEMPEL COATINGS USA INC</v>
          </cell>
          <cell r="N254">
            <v>40945</v>
          </cell>
          <cell r="T254">
            <v>41718</v>
          </cell>
          <cell r="V254">
            <v>41718</v>
          </cell>
        </row>
        <row r="255">
          <cell r="F255" t="str">
            <v>HEMPEL COATINGS USA INC</v>
          </cell>
          <cell r="N255">
            <v>40951</v>
          </cell>
          <cell r="T255">
            <v>20419.62</v>
          </cell>
          <cell r="V255">
            <v>20419.62</v>
          </cell>
        </row>
        <row r="256">
          <cell r="F256" t="str">
            <v>HENTZEN COATINGS INC</v>
          </cell>
          <cell r="N256">
            <v>40966</v>
          </cell>
          <cell r="T256">
            <v>1665.2</v>
          </cell>
          <cell r="V256">
            <v>1665.2</v>
          </cell>
        </row>
        <row r="257">
          <cell r="F257" t="str">
            <v>HENTZEN COATINGS INC</v>
          </cell>
          <cell r="N257">
            <v>40914</v>
          </cell>
          <cell r="T257">
            <v>3330.4</v>
          </cell>
          <cell r="V257">
            <v>3330.4</v>
          </cell>
        </row>
        <row r="258">
          <cell r="F258" t="str">
            <v>HENTZEN COATINGS INC</v>
          </cell>
          <cell r="N258">
            <v>40914</v>
          </cell>
          <cell r="T258">
            <v>60838</v>
          </cell>
          <cell r="V258">
            <v>60838</v>
          </cell>
        </row>
        <row r="259">
          <cell r="F259" t="str">
            <v>PPG/KEELER &amp; LONG</v>
          </cell>
          <cell r="N259">
            <v>40543</v>
          </cell>
          <cell r="T259">
            <v>-186.5</v>
          </cell>
          <cell r="V259">
            <v>-186.5</v>
          </cell>
        </row>
        <row r="260">
          <cell r="F260" t="str">
            <v>PPG/KEELER &amp; LONG</v>
          </cell>
          <cell r="N260">
            <v>40908</v>
          </cell>
          <cell r="T260">
            <v>-40.5</v>
          </cell>
          <cell r="V260">
            <v>-40.5</v>
          </cell>
        </row>
        <row r="261">
          <cell r="F261" t="str">
            <v>KOP COAT</v>
          </cell>
          <cell r="N261">
            <v>40710</v>
          </cell>
          <cell r="T261">
            <v>-485.1</v>
          </cell>
          <cell r="V261">
            <v>-485.1</v>
          </cell>
        </row>
        <row r="262">
          <cell r="F262" t="str">
            <v>MEHAFFEY &amp; DAIGLE INC</v>
          </cell>
          <cell r="N262">
            <v>40967</v>
          </cell>
          <cell r="T262">
            <v>8910</v>
          </cell>
          <cell r="V262">
            <v>8910</v>
          </cell>
        </row>
        <row r="263">
          <cell r="F263" t="str">
            <v>MEHAFFEY &amp; DAIGLE INC</v>
          </cell>
          <cell r="N263">
            <v>40967</v>
          </cell>
          <cell r="T263">
            <v>818.19</v>
          </cell>
          <cell r="V263">
            <v>818.19</v>
          </cell>
        </row>
        <row r="264">
          <cell r="F264" t="str">
            <v>MEHAFFEY &amp; DAIGLE INC</v>
          </cell>
          <cell r="N264">
            <v>40967</v>
          </cell>
          <cell r="T264">
            <v>448.54</v>
          </cell>
          <cell r="V264">
            <v>448.54</v>
          </cell>
        </row>
        <row r="265">
          <cell r="F265" t="str">
            <v>MEHAFFEY &amp; DAIGLE INC</v>
          </cell>
          <cell r="N265">
            <v>40956</v>
          </cell>
          <cell r="T265">
            <v>6073.2</v>
          </cell>
          <cell r="V265">
            <v>6073.2</v>
          </cell>
        </row>
        <row r="266">
          <cell r="F266" t="str">
            <v>MEHAFFEY &amp; DAIGLE INC</v>
          </cell>
          <cell r="N266">
            <v>40943</v>
          </cell>
          <cell r="T266">
            <v>42196.65</v>
          </cell>
          <cell r="V266">
            <v>42196.65</v>
          </cell>
        </row>
        <row r="267">
          <cell r="F267" t="str">
            <v>MEHAFFEY &amp; DAIGLE INC</v>
          </cell>
          <cell r="N267">
            <v>40937</v>
          </cell>
          <cell r="T267">
            <v>40919.74</v>
          </cell>
          <cell r="V267">
            <v>40919.74</v>
          </cell>
        </row>
        <row r="268">
          <cell r="F268" t="str">
            <v>MEHAFFEY &amp; DAIGLE INC</v>
          </cell>
          <cell r="N268">
            <v>40928</v>
          </cell>
          <cell r="T268">
            <v>1089.45</v>
          </cell>
          <cell r="V268">
            <v>1089.45</v>
          </cell>
        </row>
        <row r="269">
          <cell r="F269" t="str">
            <v>MEHAFFEY &amp; DAIGLE INC</v>
          </cell>
          <cell r="N269">
            <v>40923</v>
          </cell>
          <cell r="T269">
            <v>42725.3</v>
          </cell>
          <cell r="V269">
            <v>42725.3</v>
          </cell>
        </row>
        <row r="270">
          <cell r="F270" t="str">
            <v>MEHAFFEY &amp; DAIGLE INC</v>
          </cell>
          <cell r="N270">
            <v>40922</v>
          </cell>
          <cell r="T270">
            <v>8910</v>
          </cell>
          <cell r="V270">
            <v>8910</v>
          </cell>
        </row>
        <row r="271">
          <cell r="F271" t="str">
            <v>MEHAFFEY &amp; DAIGLE INC</v>
          </cell>
          <cell r="N271">
            <v>40914</v>
          </cell>
          <cell r="T271">
            <v>52550.96</v>
          </cell>
          <cell r="V271">
            <v>52550.96</v>
          </cell>
        </row>
        <row r="272">
          <cell r="F272" t="str">
            <v>MEHAFFEY &amp; DAIGLE INC</v>
          </cell>
          <cell r="N272">
            <v>40903</v>
          </cell>
          <cell r="T272">
            <v>38708.400000000001</v>
          </cell>
          <cell r="V272">
            <v>38708.400000000001</v>
          </cell>
        </row>
        <row r="273">
          <cell r="F273" t="str">
            <v>MEHAFFEY &amp; DAIGLE INC</v>
          </cell>
          <cell r="N273">
            <v>40904</v>
          </cell>
          <cell r="T273">
            <v>21496.68</v>
          </cell>
          <cell r="V273">
            <v>21496.68</v>
          </cell>
        </row>
        <row r="274">
          <cell r="F274" t="str">
            <v>MEHAFFEY &amp; DAIGLE INC</v>
          </cell>
          <cell r="N274">
            <v>40904</v>
          </cell>
          <cell r="T274">
            <v>3192</v>
          </cell>
          <cell r="V274">
            <v>3192</v>
          </cell>
        </row>
        <row r="275">
          <cell r="F275" t="str">
            <v>MINWAX DIVISION OF SHERWIN-WILLIAMS</v>
          </cell>
          <cell r="N275">
            <v>40966</v>
          </cell>
          <cell r="T275">
            <v>1414.72</v>
          </cell>
          <cell r="V275">
            <v>1414.72</v>
          </cell>
        </row>
        <row r="276">
          <cell r="F276" t="str">
            <v>MINWAX DIVISION OF SHERWIN-WILLIAMS</v>
          </cell>
          <cell r="N276">
            <v>40968</v>
          </cell>
          <cell r="T276">
            <v>30401.13</v>
          </cell>
          <cell r="V276">
            <v>30401.13</v>
          </cell>
        </row>
        <row r="277">
          <cell r="F277" t="str">
            <v>MINWAX DIVISION OF SHERWIN-WILLIAMS</v>
          </cell>
          <cell r="N277">
            <v>40968</v>
          </cell>
          <cell r="T277">
            <v>188332.85</v>
          </cell>
          <cell r="V277">
            <v>188332.85</v>
          </cell>
        </row>
        <row r="278">
          <cell r="F278" t="str">
            <v>MINWAX DIVISION OF SHERWIN-WILLIAMS</v>
          </cell>
          <cell r="N278">
            <v>40968</v>
          </cell>
          <cell r="T278">
            <v>472756.72</v>
          </cell>
          <cell r="V278">
            <v>472756.72</v>
          </cell>
        </row>
        <row r="279">
          <cell r="F279" t="str">
            <v>MINWAX DIVISION OF SHERWIN-WILLIAMS</v>
          </cell>
          <cell r="N279">
            <v>40968</v>
          </cell>
          <cell r="T279">
            <v>310742.58</v>
          </cell>
          <cell r="V279">
            <v>310742.58</v>
          </cell>
        </row>
        <row r="280">
          <cell r="F280" t="str">
            <v>MINWAX DIVISION OF SHERWIN-WILLIAMS</v>
          </cell>
          <cell r="N280">
            <v>40968</v>
          </cell>
          <cell r="T280">
            <v>137391.98000000001</v>
          </cell>
          <cell r="V280">
            <v>137391.98000000001</v>
          </cell>
        </row>
        <row r="281">
          <cell r="F281" t="str">
            <v>MINWAX DIVISION OF SHERWIN-WILLIAMS</v>
          </cell>
          <cell r="N281">
            <v>40968</v>
          </cell>
          <cell r="T281">
            <v>145027.65</v>
          </cell>
          <cell r="V281">
            <v>145027.65</v>
          </cell>
        </row>
        <row r="282">
          <cell r="F282" t="str">
            <v>MINWAX DIVISION OF SHERWIN-WILLIAMS</v>
          </cell>
          <cell r="N282">
            <v>40908</v>
          </cell>
          <cell r="T282">
            <v>-2648.31</v>
          </cell>
          <cell r="V282">
            <v>-2648.31</v>
          </cell>
        </row>
        <row r="283">
          <cell r="F283" t="str">
            <v>MINWAX DIVISION OF SHERWIN-WILLIAMS</v>
          </cell>
          <cell r="N283">
            <v>40900</v>
          </cell>
          <cell r="T283">
            <v>91.35</v>
          </cell>
          <cell r="V283">
            <v>91.35</v>
          </cell>
        </row>
        <row r="284">
          <cell r="F284" t="str">
            <v>MINWAX DIVISION OF SHERWIN-WILLIAMS</v>
          </cell>
          <cell r="N284">
            <v>40599</v>
          </cell>
          <cell r="T284">
            <v>-177.13</v>
          </cell>
          <cell r="V284">
            <v>-177.13</v>
          </cell>
        </row>
        <row r="285">
          <cell r="F285" t="str">
            <v>MINWAX DIVISION OF SHERWIN-WILLIAMS</v>
          </cell>
          <cell r="N285">
            <v>40937</v>
          </cell>
          <cell r="T285">
            <v>581876.85</v>
          </cell>
          <cell r="V285">
            <v>581876.85</v>
          </cell>
        </row>
        <row r="286">
          <cell r="F286" t="str">
            <v>MINWAX DIVISION OF SHERWIN-WILLIAMS</v>
          </cell>
          <cell r="N286">
            <v>40911</v>
          </cell>
          <cell r="T286">
            <v>16035</v>
          </cell>
          <cell r="V286">
            <v>16035</v>
          </cell>
        </row>
        <row r="287">
          <cell r="F287" t="str">
            <v>MINWAX DIVISION OF SHERWIN-WILLIAMS</v>
          </cell>
          <cell r="N287">
            <v>40916</v>
          </cell>
          <cell r="T287">
            <v>3442.68</v>
          </cell>
          <cell r="V287">
            <v>3442.68</v>
          </cell>
        </row>
        <row r="288">
          <cell r="F288" t="str">
            <v>MINWAX DIVISION OF SHERWIN-WILLIAMS</v>
          </cell>
          <cell r="N288">
            <v>40923</v>
          </cell>
          <cell r="T288">
            <v>5179.6099999999997</v>
          </cell>
          <cell r="V288">
            <v>5179.6099999999997</v>
          </cell>
        </row>
        <row r="289">
          <cell r="F289" t="str">
            <v>MINWAX DIVISION OF SHERWIN-WILLIAMS</v>
          </cell>
          <cell r="N289">
            <v>40932</v>
          </cell>
          <cell r="T289">
            <v>61225.48</v>
          </cell>
          <cell r="V289">
            <v>61225.48</v>
          </cell>
        </row>
        <row r="290">
          <cell r="F290" t="str">
            <v>MINWAX DIVISION OF SHERWIN-WILLIAMS</v>
          </cell>
          <cell r="N290">
            <v>40936</v>
          </cell>
          <cell r="T290">
            <v>5186.83</v>
          </cell>
          <cell r="V290">
            <v>5186.83</v>
          </cell>
        </row>
        <row r="291">
          <cell r="F291" t="str">
            <v>MINWAX DIVISION OF SHERWIN-WILLIAMS</v>
          </cell>
          <cell r="N291">
            <v>40937</v>
          </cell>
          <cell r="T291">
            <v>43636.99</v>
          </cell>
          <cell r="V291">
            <v>43636.99</v>
          </cell>
        </row>
        <row r="292">
          <cell r="F292" t="str">
            <v>MINWAX DIVISION OF SHERWIN-WILLIAMS</v>
          </cell>
          <cell r="N292">
            <v>40937</v>
          </cell>
          <cell r="T292">
            <v>259288.41</v>
          </cell>
          <cell r="V292">
            <v>259288.41</v>
          </cell>
        </row>
        <row r="293">
          <cell r="F293" t="str">
            <v>MINWAX DIVISION OF SHERWIN-WILLIAMS</v>
          </cell>
          <cell r="N293">
            <v>40937</v>
          </cell>
          <cell r="T293">
            <v>446838.34</v>
          </cell>
          <cell r="V293">
            <v>446838.34</v>
          </cell>
        </row>
        <row r="294">
          <cell r="F294" t="str">
            <v>MINWAX DIVISION OF SHERWIN-WILLIAMS</v>
          </cell>
          <cell r="N294">
            <v>40937</v>
          </cell>
          <cell r="T294">
            <v>124444.34</v>
          </cell>
          <cell r="V294">
            <v>124444.34</v>
          </cell>
        </row>
        <row r="295">
          <cell r="F295" t="str">
            <v>MINWAX DIVISION OF SHERWIN-WILLIAMS</v>
          </cell>
          <cell r="N295">
            <v>40937</v>
          </cell>
          <cell r="T295">
            <v>194866.39</v>
          </cell>
          <cell r="V295">
            <v>194866.39</v>
          </cell>
        </row>
        <row r="296">
          <cell r="F296" t="str">
            <v>MINWAX DIVISION OF SHERWIN-WILLIAMS</v>
          </cell>
          <cell r="N296">
            <v>40908</v>
          </cell>
          <cell r="T296">
            <v>8632.68</v>
          </cell>
          <cell r="V296">
            <v>8632.68</v>
          </cell>
        </row>
        <row r="297">
          <cell r="F297" t="str">
            <v>MINWAX DIVISION OF SHERWIN-WILLIAMS</v>
          </cell>
          <cell r="N297">
            <v>40909</v>
          </cell>
          <cell r="T297">
            <v>7909.91</v>
          </cell>
          <cell r="V297">
            <v>7909.91</v>
          </cell>
        </row>
        <row r="298">
          <cell r="F298" t="str">
            <v>MOBILE PAINT MANUFACTURING</v>
          </cell>
          <cell r="N298">
            <v>40908</v>
          </cell>
          <cell r="T298">
            <v>-45618.69</v>
          </cell>
          <cell r="V298">
            <v>-45618.69</v>
          </cell>
        </row>
        <row r="299">
          <cell r="F299" t="str">
            <v>MOBILE PAINT MANUFACTURING</v>
          </cell>
          <cell r="N299">
            <v>40958</v>
          </cell>
          <cell r="T299">
            <v>52213.5</v>
          </cell>
          <cell r="V299">
            <v>52213.5</v>
          </cell>
        </row>
        <row r="300">
          <cell r="F300" t="str">
            <v>MOBILE PAINT MANUFACTURING</v>
          </cell>
          <cell r="N300">
            <v>40952</v>
          </cell>
          <cell r="T300">
            <v>42716.3</v>
          </cell>
          <cell r="V300">
            <v>42716.3</v>
          </cell>
        </row>
        <row r="301">
          <cell r="F301" t="str">
            <v>MOBILE PAINT MANUFACTURING</v>
          </cell>
          <cell r="N301">
            <v>40943</v>
          </cell>
          <cell r="T301">
            <v>187.2</v>
          </cell>
          <cell r="V301">
            <v>187.2</v>
          </cell>
        </row>
        <row r="302">
          <cell r="F302" t="str">
            <v>MOBILE PAINT MANUFACTURING</v>
          </cell>
          <cell r="N302">
            <v>40939</v>
          </cell>
          <cell r="T302">
            <v>39139.4</v>
          </cell>
          <cell r="V302">
            <v>39139.4</v>
          </cell>
        </row>
        <row r="303">
          <cell r="F303" t="str">
            <v>MOBILE PAINT MANUFACTURING</v>
          </cell>
          <cell r="N303">
            <v>40928</v>
          </cell>
          <cell r="T303">
            <v>16457.599999999999</v>
          </cell>
          <cell r="V303">
            <v>16457.599999999999</v>
          </cell>
        </row>
        <row r="304">
          <cell r="F304" t="str">
            <v>MOBILE PAINT MANUFACTURING</v>
          </cell>
          <cell r="N304">
            <v>40915</v>
          </cell>
          <cell r="T304">
            <v>42971.199999999997</v>
          </cell>
          <cell r="V304">
            <v>42971.199999999997</v>
          </cell>
        </row>
        <row r="305">
          <cell r="F305" t="str">
            <v>MOBILE PAINT MANUFACTURING</v>
          </cell>
          <cell r="N305">
            <v>40902</v>
          </cell>
          <cell r="T305">
            <v>36030</v>
          </cell>
          <cell r="V305">
            <v>36030</v>
          </cell>
        </row>
        <row r="306">
          <cell r="F306" t="str">
            <v>OIL CENTER RESEARCH INC</v>
          </cell>
          <cell r="N306">
            <v>40959</v>
          </cell>
          <cell r="T306">
            <v>34119</v>
          </cell>
          <cell r="V306">
            <v>34119</v>
          </cell>
        </row>
        <row r="307">
          <cell r="F307" t="str">
            <v>OIL CENTER RESEARCH INC</v>
          </cell>
          <cell r="N307">
            <v>40965</v>
          </cell>
          <cell r="T307">
            <v>47833.8</v>
          </cell>
          <cell r="V307">
            <v>47833.8</v>
          </cell>
        </row>
        <row r="308">
          <cell r="F308" t="str">
            <v>OIL CENTER RESEARCH INC</v>
          </cell>
          <cell r="N308">
            <v>40945</v>
          </cell>
          <cell r="T308">
            <v>36960</v>
          </cell>
          <cell r="V308">
            <v>36960</v>
          </cell>
        </row>
        <row r="309">
          <cell r="F309" t="str">
            <v>PPG INDUSTRIES INC</v>
          </cell>
          <cell r="N309">
            <v>40908</v>
          </cell>
          <cell r="T309">
            <v>-9884.1200000000008</v>
          </cell>
          <cell r="V309">
            <v>-9884.1200000000008</v>
          </cell>
        </row>
        <row r="310">
          <cell r="F310" t="str">
            <v>PPG INDUSTRIES INC</v>
          </cell>
          <cell r="N310">
            <v>40952</v>
          </cell>
          <cell r="T310">
            <v>3763.2</v>
          </cell>
          <cell r="V310">
            <v>3763.2</v>
          </cell>
        </row>
        <row r="311">
          <cell r="F311" t="str">
            <v>PPG INDUSTRIES INC</v>
          </cell>
          <cell r="N311">
            <v>40944</v>
          </cell>
          <cell r="T311">
            <v>24788.16</v>
          </cell>
          <cell r="V311">
            <v>24788.16</v>
          </cell>
        </row>
        <row r="312">
          <cell r="F312" t="str">
            <v>PPG INDUSTRIES INC</v>
          </cell>
          <cell r="N312">
            <v>40931</v>
          </cell>
          <cell r="T312">
            <v>1881.6</v>
          </cell>
          <cell r="V312">
            <v>1881.6</v>
          </cell>
        </row>
        <row r="313">
          <cell r="F313" t="str">
            <v>PPG INDUSTRIES INC</v>
          </cell>
          <cell r="N313">
            <v>40930</v>
          </cell>
          <cell r="T313">
            <v>2769.2</v>
          </cell>
          <cell r="V313">
            <v>2769.2</v>
          </cell>
        </row>
        <row r="314">
          <cell r="F314" t="str">
            <v>PPG INDUSTRIES INC</v>
          </cell>
          <cell r="N314">
            <v>40928</v>
          </cell>
          <cell r="T314">
            <v>49018.400000000001</v>
          </cell>
          <cell r="V314">
            <v>49018.400000000001</v>
          </cell>
        </row>
        <row r="315">
          <cell r="F315" t="str">
            <v>PPG INDUSTRIES INC</v>
          </cell>
          <cell r="N315">
            <v>40927</v>
          </cell>
          <cell r="T315">
            <v>2769.2</v>
          </cell>
          <cell r="V315">
            <v>2769.2</v>
          </cell>
        </row>
        <row r="316">
          <cell r="F316" t="str">
            <v>PPG INDUSTRIES INC</v>
          </cell>
          <cell r="N316">
            <v>40922</v>
          </cell>
          <cell r="T316">
            <v>66559.679999999993</v>
          </cell>
          <cell r="V316">
            <v>66559.679999999993</v>
          </cell>
        </row>
        <row r="317">
          <cell r="F317" t="str">
            <v>PPG INDUSTRIES INC</v>
          </cell>
          <cell r="N317">
            <v>40908</v>
          </cell>
          <cell r="T317">
            <v>-3860.15</v>
          </cell>
          <cell r="V317">
            <v>-3860.15</v>
          </cell>
        </row>
        <row r="318">
          <cell r="F318" t="str">
            <v>PPG INDUSTRIES INC</v>
          </cell>
          <cell r="N318">
            <v>40934</v>
          </cell>
          <cell r="T318">
            <v>2343.5</v>
          </cell>
          <cell r="V318">
            <v>2343.5</v>
          </cell>
        </row>
        <row r="319">
          <cell r="F319" t="str">
            <v>PPG INDUSTRIES INC</v>
          </cell>
          <cell r="N319">
            <v>40927</v>
          </cell>
          <cell r="T319">
            <v>3502.4</v>
          </cell>
          <cell r="V319">
            <v>3502.4</v>
          </cell>
        </row>
        <row r="320">
          <cell r="F320" t="str">
            <v>PPG INDUSTRIES INC</v>
          </cell>
          <cell r="N320">
            <v>40907</v>
          </cell>
          <cell r="T320">
            <v>5362.8</v>
          </cell>
          <cell r="V320">
            <v>5362.8</v>
          </cell>
        </row>
        <row r="321">
          <cell r="F321" t="str">
            <v>PPG INDUSTRIES INC</v>
          </cell>
          <cell r="N321">
            <v>40908</v>
          </cell>
          <cell r="T321">
            <v>-4.5</v>
          </cell>
          <cell r="V321">
            <v>-4.5</v>
          </cell>
        </row>
        <row r="322">
          <cell r="F322" t="str">
            <v>PPG INDUSTRIES INC</v>
          </cell>
          <cell r="N322">
            <v>40897</v>
          </cell>
          <cell r="T322">
            <v>193.2</v>
          </cell>
          <cell r="V322">
            <v>193.2</v>
          </cell>
        </row>
        <row r="323">
          <cell r="F323" t="str">
            <v>PPG INDUSTRIES INC</v>
          </cell>
          <cell r="N323">
            <v>40897</v>
          </cell>
          <cell r="T323">
            <v>404.18</v>
          </cell>
          <cell r="V323">
            <v>404.18</v>
          </cell>
        </row>
        <row r="324">
          <cell r="F324" t="str">
            <v>PPG INDUSTRIES INC</v>
          </cell>
          <cell r="N324">
            <v>40908</v>
          </cell>
          <cell r="T324">
            <v>-2511.54</v>
          </cell>
          <cell r="V324">
            <v>-2511.54</v>
          </cell>
        </row>
        <row r="325">
          <cell r="F325" t="str">
            <v>PPG INDUSTRIES INC</v>
          </cell>
          <cell r="N325">
            <v>40953</v>
          </cell>
          <cell r="T325">
            <v>13744.8</v>
          </cell>
          <cell r="V325">
            <v>13744.8</v>
          </cell>
        </row>
        <row r="326">
          <cell r="F326" t="str">
            <v>PPG INDUSTRIES INC</v>
          </cell>
          <cell r="N326">
            <v>40953</v>
          </cell>
          <cell r="T326">
            <v>17417.400000000001</v>
          </cell>
          <cell r="V326">
            <v>17417.400000000001</v>
          </cell>
        </row>
        <row r="327">
          <cell r="F327" t="str">
            <v>PPG INDUSTRIES INC</v>
          </cell>
          <cell r="N327">
            <v>40936</v>
          </cell>
          <cell r="T327">
            <v>933.8</v>
          </cell>
          <cell r="V327">
            <v>933.8</v>
          </cell>
        </row>
        <row r="328">
          <cell r="F328" t="str">
            <v>PPG INDUSTRIES INC</v>
          </cell>
          <cell r="N328">
            <v>40922</v>
          </cell>
          <cell r="T328">
            <v>12217.6</v>
          </cell>
          <cell r="V328">
            <v>12217.6</v>
          </cell>
        </row>
        <row r="329">
          <cell r="F329" t="str">
            <v>PPG INDUSTRIES INC</v>
          </cell>
          <cell r="N329">
            <v>40922</v>
          </cell>
          <cell r="T329">
            <v>18255</v>
          </cell>
          <cell r="V329">
            <v>18255</v>
          </cell>
        </row>
        <row r="330">
          <cell r="F330" t="str">
            <v>PLASTI-KOTE INC</v>
          </cell>
          <cell r="N330">
            <v>40662</v>
          </cell>
          <cell r="T330">
            <v>-19.43</v>
          </cell>
          <cell r="V330">
            <v>-19.43</v>
          </cell>
        </row>
        <row r="331">
          <cell r="F331" t="str">
            <v>PLASTI-KOTE INC</v>
          </cell>
          <cell r="N331">
            <v>40597</v>
          </cell>
          <cell r="T331">
            <v>-25.2</v>
          </cell>
          <cell r="V331">
            <v>-25.2</v>
          </cell>
        </row>
        <row r="332">
          <cell r="F332" t="str">
            <v>PLASTI-KOTE INC</v>
          </cell>
          <cell r="N332">
            <v>40958</v>
          </cell>
          <cell r="T332">
            <v>3852.36</v>
          </cell>
          <cell r="V332">
            <v>3852.36</v>
          </cell>
        </row>
        <row r="333">
          <cell r="F333" t="str">
            <v>PLASTI-KOTE INC</v>
          </cell>
          <cell r="N333">
            <v>40954</v>
          </cell>
          <cell r="T333">
            <v>2996.4</v>
          </cell>
          <cell r="V333">
            <v>2996.4</v>
          </cell>
        </row>
        <row r="334">
          <cell r="F334" t="str">
            <v>PLASTI-KOTE INC</v>
          </cell>
          <cell r="N334">
            <v>40939</v>
          </cell>
          <cell r="T334">
            <v>13708.8</v>
          </cell>
          <cell r="V334">
            <v>13708.8</v>
          </cell>
        </row>
        <row r="335">
          <cell r="F335" t="str">
            <v>PLASTI-KOTE INC</v>
          </cell>
          <cell r="N335">
            <v>40919</v>
          </cell>
          <cell r="T335">
            <v>3852.36</v>
          </cell>
          <cell r="V335">
            <v>3852.36</v>
          </cell>
        </row>
        <row r="336">
          <cell r="F336" t="str">
            <v>SHERWIN-WILLIAMS COMPANY</v>
          </cell>
          <cell r="N336">
            <v>40581</v>
          </cell>
          <cell r="T336">
            <v>-150</v>
          </cell>
          <cell r="V336">
            <v>-150</v>
          </cell>
        </row>
        <row r="337">
          <cell r="F337" t="str">
            <v>SHERWIN-WILLIAMS COMPANY</v>
          </cell>
          <cell r="N337">
            <v>40908</v>
          </cell>
          <cell r="T337">
            <v>-14208.97</v>
          </cell>
          <cell r="V337">
            <v>-14208.97</v>
          </cell>
        </row>
        <row r="338">
          <cell r="F338" t="str">
            <v>SHERWIN-WILLIAMS COMPANY</v>
          </cell>
          <cell r="N338">
            <v>40908</v>
          </cell>
          <cell r="T338">
            <v>-3509.7</v>
          </cell>
          <cell r="V338">
            <v>-3509.7</v>
          </cell>
        </row>
        <row r="339">
          <cell r="F339" t="str">
            <v>SHERWIN-WILLIAMS COMPANY</v>
          </cell>
          <cell r="N339">
            <v>40968</v>
          </cell>
          <cell r="T339">
            <v>43239.41</v>
          </cell>
          <cell r="V339">
            <v>43239.41</v>
          </cell>
        </row>
        <row r="340">
          <cell r="F340" t="str">
            <v>SHERWIN-WILLIAMS COMPANY</v>
          </cell>
          <cell r="N340">
            <v>40952</v>
          </cell>
          <cell r="T340">
            <v>3265.6</v>
          </cell>
          <cell r="V340">
            <v>3265.6</v>
          </cell>
        </row>
        <row r="341">
          <cell r="F341" t="str">
            <v>SHERWIN-WILLIAMS COMPANY</v>
          </cell>
          <cell r="N341">
            <v>40951</v>
          </cell>
          <cell r="T341">
            <v>2355.19</v>
          </cell>
          <cell r="V341">
            <v>2355.19</v>
          </cell>
        </row>
        <row r="342">
          <cell r="F342" t="str">
            <v>SHERWIN-WILLIAMS COMPANY</v>
          </cell>
          <cell r="N342">
            <v>40948</v>
          </cell>
          <cell r="T342">
            <v>32091.439999999999</v>
          </cell>
          <cell r="V342">
            <v>32091.439999999999</v>
          </cell>
        </row>
        <row r="343">
          <cell r="F343" t="str">
            <v>SHERWIN-WILLIAMS COMPANY</v>
          </cell>
          <cell r="N343">
            <v>40944</v>
          </cell>
          <cell r="T343">
            <v>7683.6</v>
          </cell>
          <cell r="V343">
            <v>7683.6</v>
          </cell>
        </row>
        <row r="344">
          <cell r="F344" t="str">
            <v>SHERWIN-WILLIAMS COMPANY</v>
          </cell>
          <cell r="N344">
            <v>40943</v>
          </cell>
          <cell r="T344">
            <v>30503.94</v>
          </cell>
          <cell r="V344">
            <v>30503.94</v>
          </cell>
        </row>
        <row r="345">
          <cell r="F345" t="str">
            <v>SHERWIN-WILLIAMS COMPANY</v>
          </cell>
          <cell r="N345">
            <v>40857</v>
          </cell>
          <cell r="T345">
            <v>-1713.8</v>
          </cell>
          <cell r="V345">
            <v>-1713.8</v>
          </cell>
        </row>
        <row r="346">
          <cell r="F346" t="str">
            <v>SHERWIN-WILLIAMS COMPANY</v>
          </cell>
          <cell r="N346">
            <v>40918</v>
          </cell>
          <cell r="T346">
            <v>27931.58</v>
          </cell>
          <cell r="V346">
            <v>27931.58</v>
          </cell>
        </row>
        <row r="347">
          <cell r="F347" t="str">
            <v>SHERWIN-WILLIAMS COMPANY</v>
          </cell>
          <cell r="N347">
            <v>40922</v>
          </cell>
          <cell r="T347">
            <v>11618.56</v>
          </cell>
          <cell r="V347">
            <v>11618.56</v>
          </cell>
        </row>
        <row r="348">
          <cell r="F348" t="str">
            <v>SHERWIN-WILLIAMS COMPANY</v>
          </cell>
          <cell r="N348">
            <v>40922</v>
          </cell>
          <cell r="T348">
            <v>9945.1299999999992</v>
          </cell>
          <cell r="V348">
            <v>9945.1299999999992</v>
          </cell>
        </row>
        <row r="349">
          <cell r="F349" t="str">
            <v>SHERWIN-WILLIAMS COMPANY</v>
          </cell>
          <cell r="N349">
            <v>40929</v>
          </cell>
          <cell r="T349">
            <v>8992.32</v>
          </cell>
          <cell r="V349">
            <v>8992.32</v>
          </cell>
        </row>
        <row r="350">
          <cell r="F350" t="str">
            <v>SHERWIN-WILLIAMS COMPANY</v>
          </cell>
          <cell r="N350">
            <v>40930</v>
          </cell>
          <cell r="T350">
            <v>29855.13</v>
          </cell>
          <cell r="V350">
            <v>29855.13</v>
          </cell>
        </row>
        <row r="351">
          <cell r="F351" t="str">
            <v>SHERWIN-WILLIAMS COMPANY</v>
          </cell>
          <cell r="N351">
            <v>40937</v>
          </cell>
          <cell r="T351">
            <v>59965.39</v>
          </cell>
          <cell r="V351">
            <v>59965.39</v>
          </cell>
        </row>
        <row r="352">
          <cell r="F352" t="str">
            <v>SHERWIN-WILLIAMS COMPANY</v>
          </cell>
          <cell r="N352">
            <v>40939</v>
          </cell>
          <cell r="T352">
            <v>8006.4</v>
          </cell>
          <cell r="V352">
            <v>8006.4</v>
          </cell>
        </row>
        <row r="353">
          <cell r="F353" t="str">
            <v>SHERWIN-WILLIAMS COMPANY</v>
          </cell>
          <cell r="N353">
            <v>40943</v>
          </cell>
          <cell r="T353">
            <v>8163.99</v>
          </cell>
          <cell r="V353">
            <v>8163.99</v>
          </cell>
        </row>
        <row r="354">
          <cell r="F354" t="str">
            <v>SHERWIN-WILLIAMS COMPANY</v>
          </cell>
          <cell r="N354">
            <v>40916</v>
          </cell>
          <cell r="T354">
            <v>32608.13</v>
          </cell>
          <cell r="V354">
            <v>32608.13</v>
          </cell>
        </row>
        <row r="355">
          <cell r="F355" t="str">
            <v>SHERWIN-WILLIAMS COMPANY</v>
          </cell>
          <cell r="N355">
            <v>40915</v>
          </cell>
          <cell r="T355">
            <v>1583.36</v>
          </cell>
          <cell r="V355">
            <v>1583.36</v>
          </cell>
        </row>
        <row r="356">
          <cell r="F356" t="str">
            <v>SHERWIN-WILLIAMS COMPANY</v>
          </cell>
          <cell r="N356">
            <v>40911</v>
          </cell>
          <cell r="T356">
            <v>4068.43</v>
          </cell>
          <cell r="V356">
            <v>4068.43</v>
          </cell>
        </row>
        <row r="357">
          <cell r="F357" t="str">
            <v>SHERWIN-WILLIAMS COMPANY</v>
          </cell>
          <cell r="N357">
            <v>40908</v>
          </cell>
          <cell r="T357">
            <v>2997.44</v>
          </cell>
          <cell r="V357">
            <v>2997.44</v>
          </cell>
        </row>
        <row r="358">
          <cell r="F358" t="str">
            <v>RUST-OLEUM CORPORATION</v>
          </cell>
          <cell r="N358">
            <v>40936</v>
          </cell>
          <cell r="T358">
            <v>2196</v>
          </cell>
          <cell r="V358">
            <v>2196</v>
          </cell>
        </row>
        <row r="359">
          <cell r="F359" t="str">
            <v>RUST-OLEUM CORPORATION</v>
          </cell>
          <cell r="N359">
            <v>40937</v>
          </cell>
          <cell r="T359">
            <v>40330</v>
          </cell>
          <cell r="V359">
            <v>40330</v>
          </cell>
        </row>
        <row r="360">
          <cell r="F360" t="str">
            <v>RUST-OLEUM CORPORATION</v>
          </cell>
          <cell r="N360">
            <v>40939</v>
          </cell>
          <cell r="T360">
            <v>42975</v>
          </cell>
          <cell r="V360">
            <v>42975</v>
          </cell>
        </row>
        <row r="361">
          <cell r="F361" t="str">
            <v>RUST-OLEUM CORPORATION</v>
          </cell>
          <cell r="N361">
            <v>40951</v>
          </cell>
          <cell r="T361">
            <v>42975</v>
          </cell>
          <cell r="V361">
            <v>42975</v>
          </cell>
        </row>
        <row r="362">
          <cell r="F362" t="str">
            <v>RUST-OLEUM CORPORATION</v>
          </cell>
          <cell r="N362">
            <v>40965</v>
          </cell>
          <cell r="T362">
            <v>2262.71</v>
          </cell>
          <cell r="V362">
            <v>2262.71</v>
          </cell>
        </row>
        <row r="363">
          <cell r="F363" t="str">
            <v>RUST-OLEUM CORPORATION</v>
          </cell>
          <cell r="N363">
            <v>40922</v>
          </cell>
          <cell r="T363">
            <v>1508.47</v>
          </cell>
          <cell r="V363">
            <v>1508.47</v>
          </cell>
        </row>
        <row r="364">
          <cell r="F364" t="str">
            <v>RUST-OLEUM CORPORATION</v>
          </cell>
          <cell r="N364">
            <v>40922</v>
          </cell>
          <cell r="T364">
            <v>43650</v>
          </cell>
          <cell r="V364">
            <v>43650</v>
          </cell>
        </row>
        <row r="365">
          <cell r="F365" t="str">
            <v>RUST-OLEUM CORPORATION</v>
          </cell>
          <cell r="N365">
            <v>40923</v>
          </cell>
          <cell r="T365">
            <v>5490</v>
          </cell>
          <cell r="V365">
            <v>5490</v>
          </cell>
        </row>
        <row r="366">
          <cell r="F366" t="str">
            <v>RUST-OLEUM CORPORATION</v>
          </cell>
          <cell r="N366">
            <v>40935</v>
          </cell>
          <cell r="T366">
            <v>2262.71</v>
          </cell>
          <cell r="V366">
            <v>2262.71</v>
          </cell>
        </row>
        <row r="367">
          <cell r="F367" t="str">
            <v>NIPPON PAINT</v>
          </cell>
          <cell r="N367">
            <v>40925</v>
          </cell>
          <cell r="T367">
            <v>1984.02</v>
          </cell>
          <cell r="V367">
            <v>1984.02</v>
          </cell>
        </row>
        <row r="368">
          <cell r="F368" t="str">
            <v>NIPPON PAINT</v>
          </cell>
          <cell r="N368">
            <v>40939</v>
          </cell>
          <cell r="T368">
            <v>3827.2</v>
          </cell>
          <cell r="V368">
            <v>3827.2</v>
          </cell>
        </row>
        <row r="369">
          <cell r="F369" t="str">
            <v>NIPPON PAINT</v>
          </cell>
          <cell r="N369">
            <v>40944</v>
          </cell>
          <cell r="T369">
            <v>13027.2</v>
          </cell>
          <cell r="V369">
            <v>13027.2</v>
          </cell>
        </row>
        <row r="370">
          <cell r="F370" t="str">
            <v>NIPPON PAINT</v>
          </cell>
          <cell r="N370">
            <v>40957</v>
          </cell>
          <cell r="T370">
            <v>3827.2</v>
          </cell>
          <cell r="V370">
            <v>3827.2</v>
          </cell>
        </row>
        <row r="371">
          <cell r="F371" t="str">
            <v>NIPPON PAINT</v>
          </cell>
          <cell r="N371">
            <v>40957</v>
          </cell>
          <cell r="T371">
            <v>13027.2</v>
          </cell>
          <cell r="V371">
            <v>13027.2</v>
          </cell>
        </row>
        <row r="372">
          <cell r="F372" t="str">
            <v>SHERWIN WILLIAMS COMPANY</v>
          </cell>
          <cell r="N372">
            <v>40956</v>
          </cell>
          <cell r="T372">
            <v>7603.2</v>
          </cell>
          <cell r="V372">
            <v>7603.2</v>
          </cell>
        </row>
        <row r="373">
          <cell r="F373" t="str">
            <v>SHERWIN WILLIAMS COMPANY</v>
          </cell>
          <cell r="N373">
            <v>40950</v>
          </cell>
          <cell r="T373">
            <v>11242.26</v>
          </cell>
          <cell r="V373">
            <v>11242.26</v>
          </cell>
        </row>
        <row r="374">
          <cell r="F374" t="str">
            <v>SHERWIN WILLIAMS COMPANY</v>
          </cell>
          <cell r="N374">
            <v>40939</v>
          </cell>
          <cell r="T374">
            <v>3835.2</v>
          </cell>
          <cell r="V374">
            <v>3835.2</v>
          </cell>
        </row>
        <row r="375">
          <cell r="F375" t="str">
            <v>SHERWIN WILLIAMS COMPANY</v>
          </cell>
          <cell r="N375">
            <v>40938</v>
          </cell>
          <cell r="T375">
            <v>10929.6</v>
          </cell>
          <cell r="V375">
            <v>10929.6</v>
          </cell>
        </row>
        <row r="376">
          <cell r="F376" t="str">
            <v>SHERWIN WILLIAMS COMPANY</v>
          </cell>
          <cell r="N376">
            <v>40922</v>
          </cell>
          <cell r="T376">
            <v>13556.16</v>
          </cell>
          <cell r="V376">
            <v>13556.16</v>
          </cell>
        </row>
        <row r="377">
          <cell r="F377" t="str">
            <v>SHERWIN WILLIAMS COMPANY</v>
          </cell>
          <cell r="N377">
            <v>40922</v>
          </cell>
          <cell r="T377">
            <v>815.96</v>
          </cell>
          <cell r="V377">
            <v>815.96</v>
          </cell>
        </row>
        <row r="378">
          <cell r="F378" t="str">
            <v>SHERWIN WILLIAMS COMPANY</v>
          </cell>
          <cell r="N378">
            <v>40918</v>
          </cell>
          <cell r="T378">
            <v>14023.68</v>
          </cell>
          <cell r="V378">
            <v>14023.68</v>
          </cell>
        </row>
        <row r="379">
          <cell r="F379" t="str">
            <v>SHERWIN WILLIAMS COMPANY</v>
          </cell>
          <cell r="N379">
            <v>40918</v>
          </cell>
          <cell r="T379">
            <v>5097.3999999999996</v>
          </cell>
          <cell r="V379">
            <v>5097.3999999999996</v>
          </cell>
        </row>
        <row r="380">
          <cell r="F380" t="str">
            <v>SHERWIN WILLIAMS COMPANY</v>
          </cell>
          <cell r="N380">
            <v>40838</v>
          </cell>
          <cell r="T380">
            <v>11.84</v>
          </cell>
          <cell r="V380">
            <v>11.84</v>
          </cell>
        </row>
        <row r="381">
          <cell r="F381" t="str">
            <v>SHERWIN WILLIAMS COMPANY</v>
          </cell>
          <cell r="N381">
            <v>40791</v>
          </cell>
          <cell r="T381">
            <v>1647.25</v>
          </cell>
          <cell r="V381">
            <v>1647.25</v>
          </cell>
        </row>
        <row r="382">
          <cell r="F382" t="str">
            <v>SHERWIN WILLIAMS COMPANY</v>
          </cell>
          <cell r="N382">
            <v>40916</v>
          </cell>
          <cell r="T382">
            <v>19495.259999999998</v>
          </cell>
          <cell r="V382">
            <v>19495.259999999998</v>
          </cell>
        </row>
        <row r="383">
          <cell r="F383" t="str">
            <v>SHERWIN WILLIAMS COMPANY</v>
          </cell>
          <cell r="N383">
            <v>40916</v>
          </cell>
          <cell r="T383">
            <v>3036.85</v>
          </cell>
          <cell r="V383">
            <v>3036.85</v>
          </cell>
        </row>
        <row r="384">
          <cell r="F384" t="str">
            <v>SHERWIN WILLIAMS COMPANY</v>
          </cell>
          <cell r="N384">
            <v>40917</v>
          </cell>
          <cell r="T384">
            <v>13964.92</v>
          </cell>
          <cell r="V384">
            <v>13964.92</v>
          </cell>
        </row>
        <row r="385">
          <cell r="F385" t="str">
            <v>SHERWIN WILLIAMS CO</v>
          </cell>
          <cell r="N385">
            <v>40967</v>
          </cell>
          <cell r="T385">
            <v>1729</v>
          </cell>
          <cell r="V385">
            <v>1729</v>
          </cell>
        </row>
        <row r="386">
          <cell r="F386" t="str">
            <v>SHERWIN WILLIAMS CO</v>
          </cell>
          <cell r="N386">
            <v>40968</v>
          </cell>
          <cell r="T386">
            <v>121059.59</v>
          </cell>
          <cell r="V386">
            <v>121059.59</v>
          </cell>
        </row>
        <row r="387">
          <cell r="F387" t="str">
            <v>SHERWIN WILLIAMS CO</v>
          </cell>
          <cell r="N387">
            <v>40968</v>
          </cell>
          <cell r="T387">
            <v>31944.82</v>
          </cell>
          <cell r="V387">
            <v>31944.82</v>
          </cell>
        </row>
        <row r="388">
          <cell r="F388" t="str">
            <v>SHERWIN WILLIAMS CO</v>
          </cell>
          <cell r="N388">
            <v>40968</v>
          </cell>
          <cell r="T388">
            <v>61232.79</v>
          </cell>
          <cell r="V388">
            <v>61232.79</v>
          </cell>
        </row>
        <row r="389">
          <cell r="F389" t="str">
            <v>SHERWIN WILLIAMS CO</v>
          </cell>
          <cell r="N389">
            <v>40968</v>
          </cell>
          <cell r="T389">
            <v>107264.97</v>
          </cell>
          <cell r="V389">
            <v>107264.97</v>
          </cell>
        </row>
        <row r="390">
          <cell r="F390" t="str">
            <v>SHERWIN WILLIAMS CO</v>
          </cell>
          <cell r="N390">
            <v>40968</v>
          </cell>
          <cell r="T390">
            <v>1.56</v>
          </cell>
          <cell r="V390">
            <v>1.56</v>
          </cell>
        </row>
        <row r="391">
          <cell r="F391" t="str">
            <v>SHERWIN WILLIAMS CO</v>
          </cell>
          <cell r="N391">
            <v>40908</v>
          </cell>
          <cell r="T391">
            <v>-2277.1</v>
          </cell>
          <cell r="V391">
            <v>-2277.1</v>
          </cell>
        </row>
        <row r="392">
          <cell r="F392" t="str">
            <v>SHERWIN WILLIAMS CO</v>
          </cell>
          <cell r="N392">
            <v>40908</v>
          </cell>
          <cell r="T392">
            <v>-53987.360000000001</v>
          </cell>
          <cell r="V392">
            <v>-53987.360000000001</v>
          </cell>
        </row>
        <row r="393">
          <cell r="F393" t="str">
            <v>SHERWIN WILLIAMS CO</v>
          </cell>
          <cell r="N393">
            <v>40918</v>
          </cell>
          <cell r="T393">
            <v>16629.57</v>
          </cell>
          <cell r="V393">
            <v>16629.57</v>
          </cell>
        </row>
        <row r="394">
          <cell r="F394" t="str">
            <v>SHERWIN WILLIAMS CO</v>
          </cell>
          <cell r="N394">
            <v>40935</v>
          </cell>
          <cell r="T394">
            <v>1939.2</v>
          </cell>
          <cell r="V394">
            <v>1939.2</v>
          </cell>
        </row>
        <row r="395">
          <cell r="F395" t="str">
            <v>SHERWIN WILLIAMS CO</v>
          </cell>
          <cell r="N395">
            <v>40937</v>
          </cell>
          <cell r="T395">
            <v>102953.72</v>
          </cell>
          <cell r="V395">
            <v>102953.72</v>
          </cell>
        </row>
        <row r="396">
          <cell r="F396" t="str">
            <v>SHERWIN WILLIAMS CO</v>
          </cell>
          <cell r="N396">
            <v>40937</v>
          </cell>
          <cell r="T396">
            <v>49326.52</v>
          </cell>
          <cell r="V396">
            <v>49326.52</v>
          </cell>
        </row>
        <row r="397">
          <cell r="F397" t="str">
            <v>SHERWIN WILLIAMS CO</v>
          </cell>
          <cell r="N397">
            <v>40937</v>
          </cell>
          <cell r="T397">
            <v>268638.21999999997</v>
          </cell>
          <cell r="V397">
            <v>268638.21999999997</v>
          </cell>
        </row>
        <row r="398">
          <cell r="F398" t="str">
            <v>SHERWIN WILLIAMS CO</v>
          </cell>
          <cell r="N398">
            <v>40944</v>
          </cell>
          <cell r="T398">
            <v>4862.5200000000004</v>
          </cell>
          <cell r="V398">
            <v>4862.5200000000004</v>
          </cell>
        </row>
        <row r="399">
          <cell r="F399" t="str">
            <v>SHERWIN WILLIAMS CO</v>
          </cell>
          <cell r="N399">
            <v>40949</v>
          </cell>
          <cell r="T399">
            <v>1496.16</v>
          </cell>
          <cell r="V399">
            <v>1496.16</v>
          </cell>
        </row>
        <row r="400">
          <cell r="F400" t="str">
            <v>SHERWIN WILLIAMS CO</v>
          </cell>
          <cell r="N400">
            <v>40965</v>
          </cell>
          <cell r="T400">
            <v>1460.8</v>
          </cell>
          <cell r="V400">
            <v>1460.8</v>
          </cell>
        </row>
        <row r="401">
          <cell r="F401" t="str">
            <v>SHERWIN WILLIAMS CO</v>
          </cell>
          <cell r="N401">
            <v>40916</v>
          </cell>
          <cell r="T401">
            <v>1465.76</v>
          </cell>
          <cell r="V401">
            <v>1465.76</v>
          </cell>
        </row>
        <row r="402">
          <cell r="F402" t="str">
            <v>SHERWIN WILLIAMS CO</v>
          </cell>
          <cell r="N402">
            <v>40904</v>
          </cell>
          <cell r="T402">
            <v>1398.85</v>
          </cell>
          <cell r="V402">
            <v>1398.85</v>
          </cell>
        </row>
        <row r="403">
          <cell r="F403" t="str">
            <v>SHERWIN WILLIAMS CO</v>
          </cell>
          <cell r="N403">
            <v>40936</v>
          </cell>
          <cell r="T403">
            <v>4392.4799999999996</v>
          </cell>
          <cell r="V403">
            <v>4392.4799999999996</v>
          </cell>
        </row>
        <row r="404">
          <cell r="F404" t="str">
            <v>SHERWIN WILLIAMS CO</v>
          </cell>
          <cell r="N404">
            <v>40921</v>
          </cell>
          <cell r="T404">
            <v>3158.46</v>
          </cell>
          <cell r="V404">
            <v>3158.46</v>
          </cell>
        </row>
        <row r="405">
          <cell r="F405" t="str">
            <v>SHERWIN WILLIAMS CO</v>
          </cell>
          <cell r="N405">
            <v>40912</v>
          </cell>
          <cell r="T405">
            <v>1465.76</v>
          </cell>
          <cell r="V405">
            <v>1465.76</v>
          </cell>
        </row>
        <row r="406">
          <cell r="F406" t="str">
            <v>SHERWIN WILLIAMS CO</v>
          </cell>
          <cell r="N406">
            <v>40908</v>
          </cell>
          <cell r="T406">
            <v>1099.32</v>
          </cell>
          <cell r="V406">
            <v>1099.32</v>
          </cell>
        </row>
        <row r="407">
          <cell r="F407" t="str">
            <v>SHERWIN WILLIAMS CO</v>
          </cell>
          <cell r="N407">
            <v>40951</v>
          </cell>
          <cell r="T407">
            <v>7425.92</v>
          </cell>
          <cell r="V407">
            <v>7425.92</v>
          </cell>
        </row>
        <row r="408">
          <cell r="F408" t="str">
            <v>SHERWIN WILLIAMS CO</v>
          </cell>
          <cell r="N408">
            <v>40952</v>
          </cell>
          <cell r="T408">
            <v>1458.24</v>
          </cell>
          <cell r="V408">
            <v>1458.24</v>
          </cell>
        </row>
        <row r="409">
          <cell r="F409" t="str">
            <v>SHERWIN WILLIAMS CO</v>
          </cell>
          <cell r="N409">
            <v>40959</v>
          </cell>
          <cell r="T409">
            <v>3185.28</v>
          </cell>
          <cell r="V409">
            <v>3185.28</v>
          </cell>
        </row>
        <row r="410">
          <cell r="F410" t="str">
            <v>SHERWIN WILLIAMS CO</v>
          </cell>
          <cell r="N410">
            <v>40966</v>
          </cell>
          <cell r="T410">
            <v>8764.7999999999993</v>
          </cell>
          <cell r="V410">
            <v>8764.7999999999993</v>
          </cell>
        </row>
        <row r="411">
          <cell r="F411" t="str">
            <v>SHERWIN WILLIAMS CO</v>
          </cell>
          <cell r="N411">
            <v>40966</v>
          </cell>
          <cell r="T411">
            <v>2955.26</v>
          </cell>
          <cell r="V411">
            <v>2955.26</v>
          </cell>
        </row>
        <row r="412">
          <cell r="F412" t="str">
            <v>SHERWIN WILLIAMS CO</v>
          </cell>
          <cell r="N412">
            <v>40966</v>
          </cell>
          <cell r="T412">
            <v>4841.2</v>
          </cell>
          <cell r="V412">
            <v>4841.2</v>
          </cell>
        </row>
        <row r="413">
          <cell r="F413" t="str">
            <v>SHERWIN WILLIAMS CO</v>
          </cell>
          <cell r="N413">
            <v>40968</v>
          </cell>
          <cell r="T413">
            <v>85038.8</v>
          </cell>
          <cell r="V413">
            <v>85038.8</v>
          </cell>
        </row>
        <row r="414">
          <cell r="F414" t="str">
            <v>SHERWIN WILLIAMS CO</v>
          </cell>
          <cell r="N414">
            <v>40968</v>
          </cell>
          <cell r="T414">
            <v>15704.88</v>
          </cell>
          <cell r="V414">
            <v>15704.88</v>
          </cell>
        </row>
        <row r="415">
          <cell r="F415" t="str">
            <v>SHERWIN WILLIAMS CO</v>
          </cell>
          <cell r="N415">
            <v>40968</v>
          </cell>
          <cell r="T415">
            <v>33387.550000000003</v>
          </cell>
          <cell r="V415">
            <v>33387.550000000003</v>
          </cell>
        </row>
        <row r="416">
          <cell r="F416" t="str">
            <v>SHERWIN WILLIAMS CO</v>
          </cell>
          <cell r="N416">
            <v>40908</v>
          </cell>
          <cell r="T416">
            <v>-3843.48</v>
          </cell>
          <cell r="V416">
            <v>-3843.48</v>
          </cell>
        </row>
        <row r="417">
          <cell r="F417" t="str">
            <v>SHERWIN WILLIAMS CO</v>
          </cell>
          <cell r="N417">
            <v>40908</v>
          </cell>
          <cell r="T417">
            <v>-39618.629999999997</v>
          </cell>
          <cell r="V417">
            <v>-39618.629999999997</v>
          </cell>
        </row>
        <row r="418">
          <cell r="F418" t="str">
            <v>SHERWIN WILLIAMS CO</v>
          </cell>
          <cell r="N418">
            <v>40900</v>
          </cell>
          <cell r="T418">
            <v>15592.42</v>
          </cell>
          <cell r="V418">
            <v>15592.42</v>
          </cell>
        </row>
        <row r="419">
          <cell r="F419" t="str">
            <v>SHERWIN WILLIAMS CO</v>
          </cell>
          <cell r="N419">
            <v>40890</v>
          </cell>
          <cell r="T419">
            <v>1214.9000000000001</v>
          </cell>
          <cell r="V419">
            <v>1214.9000000000001</v>
          </cell>
        </row>
        <row r="420">
          <cell r="F420" t="str">
            <v>SHERWIN WILLIAMS CO</v>
          </cell>
          <cell r="N420">
            <v>40921</v>
          </cell>
          <cell r="T420">
            <v>7318.5</v>
          </cell>
          <cell r="V420">
            <v>7318.5</v>
          </cell>
        </row>
        <row r="421">
          <cell r="F421" t="str">
            <v>SHERWIN WILLIAMS CO</v>
          </cell>
          <cell r="N421">
            <v>40923</v>
          </cell>
          <cell r="T421">
            <v>2183.04</v>
          </cell>
          <cell r="V421">
            <v>2183.04</v>
          </cell>
        </row>
        <row r="422">
          <cell r="F422" t="str">
            <v>SHERWIN WILLIAMS CO</v>
          </cell>
          <cell r="N422">
            <v>40924</v>
          </cell>
          <cell r="T422">
            <v>1674.11</v>
          </cell>
          <cell r="V422">
            <v>1674.11</v>
          </cell>
        </row>
        <row r="423">
          <cell r="F423" t="str">
            <v>SHERWIN WILLIAMS CO</v>
          </cell>
          <cell r="N423">
            <v>40924</v>
          </cell>
          <cell r="T423">
            <v>1493.7</v>
          </cell>
          <cell r="V423">
            <v>1493.7</v>
          </cell>
        </row>
        <row r="424">
          <cell r="F424" t="str">
            <v>SHERWIN WILLIAMS CO</v>
          </cell>
          <cell r="N424">
            <v>40935</v>
          </cell>
          <cell r="T424">
            <v>1210.32</v>
          </cell>
          <cell r="V424">
            <v>1210.32</v>
          </cell>
        </row>
        <row r="425">
          <cell r="F425" t="str">
            <v>SHERWIN WILLIAMS CO</v>
          </cell>
          <cell r="N425">
            <v>40937</v>
          </cell>
          <cell r="T425">
            <v>5815.87</v>
          </cell>
          <cell r="V425">
            <v>5815.87</v>
          </cell>
        </row>
        <row r="426">
          <cell r="F426" t="str">
            <v>SHERWIN WILLIAMS CO</v>
          </cell>
          <cell r="N426">
            <v>40937</v>
          </cell>
          <cell r="T426">
            <v>231971.76</v>
          </cell>
          <cell r="V426">
            <v>231971.76</v>
          </cell>
        </row>
        <row r="427">
          <cell r="F427" t="str">
            <v>SHERWIN WILLIAMS CO</v>
          </cell>
          <cell r="N427">
            <v>40937</v>
          </cell>
          <cell r="T427">
            <v>34416.230000000003</v>
          </cell>
          <cell r="V427">
            <v>34416.230000000003</v>
          </cell>
        </row>
        <row r="428">
          <cell r="F428" t="str">
            <v>SHERWIN WILLIAMS CO</v>
          </cell>
          <cell r="N428">
            <v>40945</v>
          </cell>
          <cell r="T428">
            <v>1744.14</v>
          </cell>
          <cell r="V428">
            <v>1744.14</v>
          </cell>
        </row>
        <row r="429">
          <cell r="F429" t="str">
            <v>SHERWIN WILLIAMS CO</v>
          </cell>
          <cell r="N429">
            <v>40946</v>
          </cell>
          <cell r="T429">
            <v>5884.01</v>
          </cell>
          <cell r="V429">
            <v>5884.01</v>
          </cell>
        </row>
        <row r="430">
          <cell r="F430" t="str">
            <v>SHERWIN WILLIAMS CO</v>
          </cell>
          <cell r="N430">
            <v>40946</v>
          </cell>
          <cell r="T430">
            <v>2296.46</v>
          </cell>
          <cell r="V430">
            <v>2296.46</v>
          </cell>
        </row>
        <row r="431">
          <cell r="F431" t="str">
            <v>SHERWIN WILLIAMS CO</v>
          </cell>
          <cell r="N431">
            <v>40950</v>
          </cell>
          <cell r="T431">
            <v>1143.56</v>
          </cell>
          <cell r="V431">
            <v>1143.56</v>
          </cell>
        </row>
        <row r="432">
          <cell r="F432" t="str">
            <v>SHERWIN WILLIAMS CO</v>
          </cell>
          <cell r="N432">
            <v>40950</v>
          </cell>
          <cell r="T432">
            <v>9274.4</v>
          </cell>
          <cell r="V432">
            <v>9274.4</v>
          </cell>
        </row>
        <row r="433">
          <cell r="F433" t="str">
            <v>SHERWIN WILLIAMS CO</v>
          </cell>
          <cell r="N433">
            <v>40917</v>
          </cell>
          <cell r="T433">
            <v>3185.03</v>
          </cell>
          <cell r="V433">
            <v>3185.03</v>
          </cell>
        </row>
        <row r="434">
          <cell r="F434" t="str">
            <v>SHERWIN WILLIAMS CO</v>
          </cell>
          <cell r="N434">
            <v>40915</v>
          </cell>
          <cell r="T434">
            <v>8741</v>
          </cell>
          <cell r="V434">
            <v>8741</v>
          </cell>
        </row>
        <row r="435">
          <cell r="F435" t="str">
            <v>SHERWIN WILLIAMS CO</v>
          </cell>
          <cell r="N435">
            <v>40915</v>
          </cell>
          <cell r="T435">
            <v>5974.8</v>
          </cell>
          <cell r="V435">
            <v>5974.8</v>
          </cell>
        </row>
        <row r="436">
          <cell r="F436" t="str">
            <v>SHERWIN WILLIAMS CO</v>
          </cell>
          <cell r="N436">
            <v>40938</v>
          </cell>
          <cell r="T436">
            <v>4247.04</v>
          </cell>
          <cell r="V436">
            <v>4247.04</v>
          </cell>
        </row>
        <row r="437">
          <cell r="F437" t="str">
            <v>SHERWIN WILLIAMS CO</v>
          </cell>
          <cell r="N437">
            <v>40938</v>
          </cell>
          <cell r="T437">
            <v>9725.0400000000009</v>
          </cell>
          <cell r="V437">
            <v>9725.0400000000009</v>
          </cell>
        </row>
        <row r="438">
          <cell r="F438" t="str">
            <v>SHERWIN WILLIAMS CO</v>
          </cell>
          <cell r="N438">
            <v>40911</v>
          </cell>
          <cell r="T438">
            <v>5471.57</v>
          </cell>
          <cell r="V438">
            <v>5471.57</v>
          </cell>
        </row>
        <row r="439">
          <cell r="F439" t="str">
            <v>SHERWIN WILLIAMS CO</v>
          </cell>
          <cell r="N439">
            <v>40936</v>
          </cell>
          <cell r="T439">
            <v>748.64</v>
          </cell>
          <cell r="V439">
            <v>748.64</v>
          </cell>
        </row>
        <row r="440">
          <cell r="F440" t="str">
            <v>SHERWIN WILLIAMS CO</v>
          </cell>
          <cell r="N440">
            <v>40937</v>
          </cell>
          <cell r="T440">
            <v>11129.22</v>
          </cell>
          <cell r="V440">
            <v>11129.22</v>
          </cell>
        </row>
        <row r="441">
          <cell r="F441" t="str">
            <v>SHERWIN WILLIAMS CO</v>
          </cell>
          <cell r="N441">
            <v>40968</v>
          </cell>
          <cell r="T441">
            <v>6335.67</v>
          </cell>
          <cell r="V441">
            <v>6335.67</v>
          </cell>
        </row>
        <row r="442">
          <cell r="F442" t="str">
            <v>SHERWIN WILLIAMS CO</v>
          </cell>
          <cell r="N442">
            <v>40968</v>
          </cell>
          <cell r="T442">
            <v>384767.89</v>
          </cell>
          <cell r="V442">
            <v>384767.89</v>
          </cell>
        </row>
        <row r="443">
          <cell r="F443" t="str">
            <v>SHERWIN WILLIAMS CO</v>
          </cell>
          <cell r="N443">
            <v>40968</v>
          </cell>
          <cell r="T443">
            <v>23184.32</v>
          </cell>
          <cell r="V443">
            <v>23184.32</v>
          </cell>
        </row>
        <row r="444">
          <cell r="F444" t="str">
            <v>SHERWIN WILLIAMS CO</v>
          </cell>
          <cell r="N444">
            <v>40968</v>
          </cell>
          <cell r="T444">
            <v>62215.82</v>
          </cell>
          <cell r="V444">
            <v>62215.82</v>
          </cell>
        </row>
        <row r="445">
          <cell r="F445" t="str">
            <v>SHERWIN WILLIAMS CO</v>
          </cell>
          <cell r="N445">
            <v>40968</v>
          </cell>
          <cell r="T445">
            <v>36424.370000000003</v>
          </cell>
          <cell r="V445">
            <v>36424.370000000003</v>
          </cell>
        </row>
        <row r="446">
          <cell r="F446" t="str">
            <v>SHERWIN WILLIAMS CO</v>
          </cell>
          <cell r="N446">
            <v>40968</v>
          </cell>
          <cell r="T446">
            <v>22990.66</v>
          </cell>
          <cell r="V446">
            <v>22990.66</v>
          </cell>
        </row>
        <row r="447">
          <cell r="F447" t="str">
            <v>SHERWIN WILLIAMS CO</v>
          </cell>
          <cell r="N447">
            <v>40968</v>
          </cell>
          <cell r="T447">
            <v>39538.019999999997</v>
          </cell>
          <cell r="V447">
            <v>39538.019999999997</v>
          </cell>
        </row>
        <row r="448">
          <cell r="F448" t="str">
            <v>SHERWIN WILLIAMS CO</v>
          </cell>
          <cell r="N448">
            <v>40908</v>
          </cell>
          <cell r="T448">
            <v>-8741.68</v>
          </cell>
          <cell r="V448">
            <v>-8741.68</v>
          </cell>
        </row>
        <row r="449">
          <cell r="F449" t="str">
            <v>SHERWIN WILLIAMS CO</v>
          </cell>
          <cell r="N449">
            <v>40908</v>
          </cell>
          <cell r="T449">
            <v>-95903.05</v>
          </cell>
          <cell r="V449">
            <v>-95903.05</v>
          </cell>
        </row>
        <row r="450">
          <cell r="F450" t="str">
            <v>SHERWIN WILLIAMS CO</v>
          </cell>
          <cell r="N450">
            <v>40918</v>
          </cell>
          <cell r="T450">
            <v>8285.49</v>
          </cell>
          <cell r="V450">
            <v>8285.49</v>
          </cell>
        </row>
        <row r="451">
          <cell r="F451" t="str">
            <v>SHERWIN WILLIAMS CO</v>
          </cell>
          <cell r="N451">
            <v>40921</v>
          </cell>
          <cell r="T451">
            <v>9621</v>
          </cell>
          <cell r="V451">
            <v>9621</v>
          </cell>
        </row>
        <row r="452">
          <cell r="F452" t="str">
            <v>SHERWIN WILLIAMS CO</v>
          </cell>
          <cell r="N452">
            <v>40936</v>
          </cell>
          <cell r="T452">
            <v>19117.740000000002</v>
          </cell>
          <cell r="V452">
            <v>19117.740000000002</v>
          </cell>
        </row>
        <row r="453">
          <cell r="F453" t="str">
            <v>SHERWIN WILLIAMS CO</v>
          </cell>
          <cell r="N453">
            <v>40937</v>
          </cell>
          <cell r="T453">
            <v>126351.12</v>
          </cell>
          <cell r="V453">
            <v>126351.12</v>
          </cell>
        </row>
        <row r="454">
          <cell r="F454" t="str">
            <v>SHERWIN WILLIAMS CO</v>
          </cell>
          <cell r="N454">
            <v>40937</v>
          </cell>
          <cell r="T454">
            <v>14534.13</v>
          </cell>
          <cell r="V454">
            <v>14534.13</v>
          </cell>
        </row>
        <row r="455">
          <cell r="F455" t="str">
            <v>SHERWIN WILLIAMS CO</v>
          </cell>
          <cell r="N455">
            <v>40937</v>
          </cell>
          <cell r="T455">
            <v>573056.11</v>
          </cell>
          <cell r="V455">
            <v>573056.11</v>
          </cell>
        </row>
        <row r="456">
          <cell r="F456" t="str">
            <v>SHERWIN WILLIAMS CO</v>
          </cell>
          <cell r="N456">
            <v>40937</v>
          </cell>
          <cell r="T456">
            <v>38911.089999999997</v>
          </cell>
          <cell r="V456">
            <v>38911.089999999997</v>
          </cell>
        </row>
        <row r="457">
          <cell r="F457" t="str">
            <v>SHERWIN WILLIAMS CO</v>
          </cell>
          <cell r="N457">
            <v>40937</v>
          </cell>
          <cell r="T457">
            <v>83916.79</v>
          </cell>
          <cell r="V457">
            <v>83916.79</v>
          </cell>
        </row>
        <row r="458">
          <cell r="F458" t="str">
            <v>SHERWIN WILLIAMS CO</v>
          </cell>
          <cell r="N458">
            <v>40937</v>
          </cell>
          <cell r="T458">
            <v>28751.09</v>
          </cell>
          <cell r="V458">
            <v>28751.09</v>
          </cell>
        </row>
        <row r="459">
          <cell r="F459" t="str">
            <v>SHERWIN WILLIAMS CO</v>
          </cell>
          <cell r="N459">
            <v>40937</v>
          </cell>
          <cell r="T459">
            <v>38012.5</v>
          </cell>
          <cell r="V459">
            <v>38012.5</v>
          </cell>
        </row>
        <row r="460">
          <cell r="F460" t="str">
            <v>SHERWIN WILLIAMS CO</v>
          </cell>
          <cell r="N460">
            <v>40909</v>
          </cell>
          <cell r="T460">
            <v>12828</v>
          </cell>
          <cell r="V460">
            <v>12828</v>
          </cell>
        </row>
        <row r="461">
          <cell r="F461" t="str">
            <v>SHERWIN WILLIAMS CO</v>
          </cell>
          <cell r="N461">
            <v>40911</v>
          </cell>
          <cell r="T461">
            <v>9621</v>
          </cell>
          <cell r="V461">
            <v>9621</v>
          </cell>
        </row>
        <row r="462">
          <cell r="F462" t="str">
            <v>SHERWIN WILLIAMS CO</v>
          </cell>
          <cell r="N462">
            <v>40942</v>
          </cell>
          <cell r="T462">
            <v>12745.16</v>
          </cell>
          <cell r="V462">
            <v>12745.16</v>
          </cell>
        </row>
        <row r="463">
          <cell r="F463" t="str">
            <v>SHERWIN WILLIAMS CO</v>
          </cell>
          <cell r="N463">
            <v>40944</v>
          </cell>
          <cell r="T463">
            <v>30155.4</v>
          </cell>
          <cell r="V463">
            <v>30155.4</v>
          </cell>
        </row>
        <row r="464">
          <cell r="F464" t="str">
            <v>SHERWIN WILLIAMS CO</v>
          </cell>
          <cell r="N464">
            <v>40968</v>
          </cell>
          <cell r="T464">
            <v>337310.37</v>
          </cell>
          <cell r="V464">
            <v>337310.37</v>
          </cell>
        </row>
        <row r="465">
          <cell r="F465" t="str">
            <v>SHERWIN WILLIAMS CO</v>
          </cell>
          <cell r="N465">
            <v>40968</v>
          </cell>
          <cell r="T465">
            <v>73120.55</v>
          </cell>
          <cell r="V465">
            <v>73120.55</v>
          </cell>
        </row>
        <row r="466">
          <cell r="F466" t="str">
            <v>SHERWIN WILLIAMS CO</v>
          </cell>
          <cell r="N466">
            <v>40968</v>
          </cell>
          <cell r="T466">
            <v>43148.3</v>
          </cell>
          <cell r="V466">
            <v>43148.3</v>
          </cell>
        </row>
        <row r="467">
          <cell r="F467" t="str">
            <v>SHERWIN WILLIAMS CO</v>
          </cell>
          <cell r="N467">
            <v>40968</v>
          </cell>
          <cell r="T467">
            <v>34145.97</v>
          </cell>
          <cell r="V467">
            <v>34145.97</v>
          </cell>
        </row>
        <row r="468">
          <cell r="F468" t="str">
            <v>SHERWIN WILLIAMS CO</v>
          </cell>
          <cell r="N468">
            <v>40968</v>
          </cell>
          <cell r="T468">
            <v>21123.040000000001</v>
          </cell>
          <cell r="V468">
            <v>21123.040000000001</v>
          </cell>
        </row>
        <row r="469">
          <cell r="F469" t="str">
            <v>SHERWIN WILLIAMS CO</v>
          </cell>
          <cell r="N469">
            <v>40908</v>
          </cell>
          <cell r="T469">
            <v>-112189.15</v>
          </cell>
          <cell r="V469">
            <v>-112189.15</v>
          </cell>
        </row>
        <row r="470">
          <cell r="F470" t="str">
            <v>SHERWIN WILLIAMS CO</v>
          </cell>
          <cell r="N470">
            <v>40816</v>
          </cell>
          <cell r="T470">
            <v>-20316.48</v>
          </cell>
          <cell r="V470">
            <v>-20316.48</v>
          </cell>
        </row>
        <row r="471">
          <cell r="F471" t="str">
            <v>SHERWIN WILLIAMS CO</v>
          </cell>
          <cell r="N471">
            <v>40923</v>
          </cell>
          <cell r="T471">
            <v>1645.38</v>
          </cell>
          <cell r="V471">
            <v>1645.38</v>
          </cell>
        </row>
        <row r="472">
          <cell r="F472" t="str">
            <v>SHERWIN WILLIAMS CO</v>
          </cell>
          <cell r="N472">
            <v>40937</v>
          </cell>
          <cell r="T472">
            <v>230376.56</v>
          </cell>
          <cell r="V472">
            <v>230376.56</v>
          </cell>
        </row>
        <row r="473">
          <cell r="F473" t="str">
            <v>SHERWIN WILLIAMS CO</v>
          </cell>
          <cell r="N473">
            <v>40937</v>
          </cell>
          <cell r="T473">
            <v>82692.479999999996</v>
          </cell>
          <cell r="V473">
            <v>82692.479999999996</v>
          </cell>
        </row>
        <row r="474">
          <cell r="F474" t="str">
            <v>SHERWIN WILLIAMS CO</v>
          </cell>
          <cell r="N474">
            <v>40937</v>
          </cell>
          <cell r="T474">
            <v>286448.21000000002</v>
          </cell>
          <cell r="V474">
            <v>286448.21000000002</v>
          </cell>
        </row>
        <row r="475">
          <cell r="F475" t="str">
            <v>SHERWIN WILLIAMS CO</v>
          </cell>
          <cell r="N475">
            <v>40937</v>
          </cell>
          <cell r="T475">
            <v>116237.06</v>
          </cell>
          <cell r="V475">
            <v>116237.06</v>
          </cell>
        </row>
        <row r="476">
          <cell r="F476" t="str">
            <v>SHERWIN WILLIAMS CO</v>
          </cell>
          <cell r="N476">
            <v>40937</v>
          </cell>
          <cell r="T476">
            <v>58984.19</v>
          </cell>
          <cell r="V476">
            <v>58984.19</v>
          </cell>
        </row>
        <row r="477">
          <cell r="F477" t="str">
            <v>SHERWIN WILLIAMS CO</v>
          </cell>
          <cell r="N477">
            <v>40937</v>
          </cell>
          <cell r="T477">
            <v>32703.11</v>
          </cell>
          <cell r="V477">
            <v>32703.11</v>
          </cell>
        </row>
        <row r="478">
          <cell r="F478" t="str">
            <v>SHERWIN WILLIAMS CO</v>
          </cell>
          <cell r="N478">
            <v>40942</v>
          </cell>
          <cell r="T478">
            <v>56814.47</v>
          </cell>
          <cell r="V478">
            <v>56814.47</v>
          </cell>
        </row>
        <row r="479">
          <cell r="F479" t="str">
            <v>SHERWIN WILLIAMS CO</v>
          </cell>
          <cell r="N479">
            <v>40781</v>
          </cell>
          <cell r="T479">
            <v>260</v>
          </cell>
          <cell r="V479">
            <v>260</v>
          </cell>
        </row>
        <row r="480">
          <cell r="F480" t="str">
            <v>SHERWIN WILLIAMS CO</v>
          </cell>
          <cell r="N480">
            <v>40908</v>
          </cell>
          <cell r="T480">
            <v>-60244.87</v>
          </cell>
          <cell r="V480">
            <v>-60244.87</v>
          </cell>
        </row>
        <row r="481">
          <cell r="F481" t="str">
            <v>SHERWIN WILLIAMS CO</v>
          </cell>
          <cell r="N481">
            <v>40968</v>
          </cell>
          <cell r="T481">
            <v>70218.02</v>
          </cell>
          <cell r="V481">
            <v>70218.02</v>
          </cell>
        </row>
        <row r="482">
          <cell r="F482" t="str">
            <v>SHERWIN WILLIAMS CO</v>
          </cell>
          <cell r="N482">
            <v>40968</v>
          </cell>
          <cell r="T482">
            <v>4534.1000000000004</v>
          </cell>
          <cell r="V482">
            <v>4534.1000000000004</v>
          </cell>
        </row>
        <row r="483">
          <cell r="F483" t="str">
            <v>SHERWIN WILLIAMS CO</v>
          </cell>
          <cell r="N483">
            <v>40968</v>
          </cell>
          <cell r="T483">
            <v>189052.23</v>
          </cell>
          <cell r="V483">
            <v>189052.23</v>
          </cell>
        </row>
        <row r="484">
          <cell r="F484" t="str">
            <v>SHERWIN WILLIAMS CO</v>
          </cell>
          <cell r="N484">
            <v>40968</v>
          </cell>
          <cell r="T484">
            <v>19668.900000000001</v>
          </cell>
          <cell r="V484">
            <v>19668.900000000001</v>
          </cell>
        </row>
        <row r="485">
          <cell r="F485" t="str">
            <v>SHERWIN WILLIAMS CO</v>
          </cell>
          <cell r="N485">
            <v>40968</v>
          </cell>
          <cell r="T485">
            <v>21387.81</v>
          </cell>
          <cell r="V485">
            <v>21387.81</v>
          </cell>
        </row>
        <row r="486">
          <cell r="F486" t="str">
            <v>SHERWIN WILLIAMS CO</v>
          </cell>
          <cell r="N486">
            <v>40952</v>
          </cell>
          <cell r="T486">
            <v>33482.559999999998</v>
          </cell>
          <cell r="V486">
            <v>33482.559999999998</v>
          </cell>
        </row>
        <row r="487">
          <cell r="F487" t="str">
            <v>SHERWIN WILLIAMS CO</v>
          </cell>
          <cell r="N487">
            <v>40937</v>
          </cell>
          <cell r="T487">
            <v>16203.31</v>
          </cell>
          <cell r="V487">
            <v>16203.31</v>
          </cell>
        </row>
        <row r="488">
          <cell r="F488" t="str">
            <v>SHERWIN WILLIAMS CO</v>
          </cell>
          <cell r="N488">
            <v>40937</v>
          </cell>
          <cell r="T488">
            <v>279784.44</v>
          </cell>
          <cell r="V488">
            <v>279784.44</v>
          </cell>
        </row>
        <row r="489">
          <cell r="F489" t="str">
            <v>SHERWIN WILLIAMS CO</v>
          </cell>
          <cell r="N489">
            <v>40937</v>
          </cell>
          <cell r="T489">
            <v>19942.099999999999</v>
          </cell>
          <cell r="V489">
            <v>19942.099999999999</v>
          </cell>
        </row>
        <row r="490">
          <cell r="F490" t="str">
            <v>SHERWIN WILLIAMS CO</v>
          </cell>
          <cell r="N490">
            <v>40937</v>
          </cell>
          <cell r="T490">
            <v>126969.14</v>
          </cell>
          <cell r="V490">
            <v>126969.14</v>
          </cell>
        </row>
        <row r="491">
          <cell r="F491" t="str">
            <v>SHERWIN WILLIAMS CO</v>
          </cell>
          <cell r="N491">
            <v>40937</v>
          </cell>
          <cell r="T491">
            <v>232573.14</v>
          </cell>
          <cell r="V491">
            <v>232573.14</v>
          </cell>
        </row>
        <row r="492">
          <cell r="F492" t="str">
            <v>SHERWIN WILLIAMS CO</v>
          </cell>
          <cell r="N492">
            <v>39174</v>
          </cell>
          <cell r="T492">
            <v>-81.709999999999994</v>
          </cell>
          <cell r="V492">
            <v>-81.709999999999994</v>
          </cell>
        </row>
        <row r="493">
          <cell r="F493" t="str">
            <v>SHERWIN WILLIAMS CO</v>
          </cell>
          <cell r="N493">
            <v>40909</v>
          </cell>
          <cell r="T493">
            <v>31888</v>
          </cell>
          <cell r="V493">
            <v>31888</v>
          </cell>
        </row>
        <row r="494">
          <cell r="F494" t="str">
            <v>SHERWIN WILLIAMS CO</v>
          </cell>
          <cell r="N494">
            <v>40914</v>
          </cell>
          <cell r="T494">
            <v>29613.55</v>
          </cell>
          <cell r="V494">
            <v>29613.55</v>
          </cell>
        </row>
        <row r="495">
          <cell r="F495" t="str">
            <v>SHERWIN WILLIAMS CO</v>
          </cell>
          <cell r="N495">
            <v>40908</v>
          </cell>
          <cell r="T495">
            <v>-4293.6000000000004</v>
          </cell>
          <cell r="V495">
            <v>-4293.6000000000004</v>
          </cell>
        </row>
        <row r="496">
          <cell r="F496" t="str">
            <v>SHERWIN WILLIAMS CO</v>
          </cell>
          <cell r="N496">
            <v>40958</v>
          </cell>
          <cell r="T496">
            <v>57143.99</v>
          </cell>
          <cell r="V496">
            <v>57143.99</v>
          </cell>
        </row>
        <row r="497">
          <cell r="F497" t="str">
            <v>SHERWIN WILLIAMS CO</v>
          </cell>
          <cell r="N497">
            <v>40946</v>
          </cell>
          <cell r="T497">
            <v>18311.2</v>
          </cell>
          <cell r="V497">
            <v>18311.2</v>
          </cell>
        </row>
        <row r="498">
          <cell r="F498" t="str">
            <v>SHERWIN WILLIAMS CO</v>
          </cell>
          <cell r="N498">
            <v>40946</v>
          </cell>
          <cell r="T498">
            <v>10172.89</v>
          </cell>
          <cell r="V498">
            <v>10172.89</v>
          </cell>
        </row>
        <row r="499">
          <cell r="F499" t="str">
            <v>SHERWIN WILLIAMS CO</v>
          </cell>
          <cell r="N499">
            <v>40937</v>
          </cell>
          <cell r="T499">
            <v>2209.14</v>
          </cell>
          <cell r="V499">
            <v>2209.14</v>
          </cell>
        </row>
        <row r="500">
          <cell r="F500" t="str">
            <v>SHERWIN WILLIAMS CO</v>
          </cell>
          <cell r="N500">
            <v>40922</v>
          </cell>
          <cell r="T500">
            <v>10236.15</v>
          </cell>
          <cell r="V500">
            <v>10236.15</v>
          </cell>
        </row>
        <row r="501">
          <cell r="F501" t="str">
            <v>SHERWIN WILLIAMS CO</v>
          </cell>
          <cell r="N501">
            <v>40904</v>
          </cell>
          <cell r="T501">
            <v>2209.14</v>
          </cell>
          <cell r="V501">
            <v>2209.14</v>
          </cell>
        </row>
        <row r="502">
          <cell r="F502" t="str">
            <v>SHERWIN WILLIAMS CO</v>
          </cell>
          <cell r="N502">
            <v>40938</v>
          </cell>
          <cell r="T502">
            <v>10251.450000000001</v>
          </cell>
          <cell r="V502">
            <v>10251.450000000001</v>
          </cell>
        </row>
        <row r="503">
          <cell r="F503" t="str">
            <v>SHERWIN WILLIAMS CO</v>
          </cell>
          <cell r="N503">
            <v>40968</v>
          </cell>
          <cell r="T503">
            <v>249.6</v>
          </cell>
          <cell r="V503">
            <v>249.6</v>
          </cell>
        </row>
        <row r="504">
          <cell r="F504" t="str">
            <v>SHERWIN WILLIAMS CO</v>
          </cell>
          <cell r="N504">
            <v>40968</v>
          </cell>
          <cell r="T504">
            <v>42387.86</v>
          </cell>
          <cell r="V504">
            <v>42387.86</v>
          </cell>
        </row>
        <row r="505">
          <cell r="F505" t="str">
            <v>SHERWIN WILLIAMS CO</v>
          </cell>
          <cell r="N505">
            <v>40957</v>
          </cell>
          <cell r="T505">
            <v>105252.22</v>
          </cell>
          <cell r="V505">
            <v>105252.22</v>
          </cell>
        </row>
        <row r="506">
          <cell r="F506" t="str">
            <v>SHERWIN WILLIAMS CO</v>
          </cell>
          <cell r="N506">
            <v>40966</v>
          </cell>
          <cell r="T506">
            <v>10122.56</v>
          </cell>
          <cell r="V506">
            <v>10122.56</v>
          </cell>
        </row>
        <row r="507">
          <cell r="F507" t="str">
            <v>SHERWIN WILLIAMS CO</v>
          </cell>
          <cell r="N507">
            <v>40959</v>
          </cell>
          <cell r="T507">
            <v>12387.2</v>
          </cell>
          <cell r="V507">
            <v>12387.2</v>
          </cell>
        </row>
        <row r="508">
          <cell r="F508" t="str">
            <v>SHERWIN WILLIAMS CO</v>
          </cell>
          <cell r="N508">
            <v>40958</v>
          </cell>
          <cell r="T508">
            <v>534.73</v>
          </cell>
          <cell r="V508">
            <v>534.73</v>
          </cell>
        </row>
        <row r="509">
          <cell r="F509" t="str">
            <v>SHERWIN WILLIAMS CO</v>
          </cell>
          <cell r="N509">
            <v>40956</v>
          </cell>
          <cell r="T509">
            <v>8521.65</v>
          </cell>
          <cell r="V509">
            <v>8521.65</v>
          </cell>
        </row>
        <row r="510">
          <cell r="F510" t="str">
            <v>SHERWIN WILLIAMS CO</v>
          </cell>
          <cell r="N510">
            <v>40952</v>
          </cell>
          <cell r="T510">
            <v>4100.58</v>
          </cell>
          <cell r="V510">
            <v>4100.58</v>
          </cell>
        </row>
        <row r="511">
          <cell r="F511" t="str">
            <v>SHERWIN WILLIAMS CO</v>
          </cell>
          <cell r="N511">
            <v>40952</v>
          </cell>
          <cell r="T511">
            <v>3726.35</v>
          </cell>
          <cell r="V511">
            <v>3726.35</v>
          </cell>
        </row>
        <row r="512">
          <cell r="F512" t="str">
            <v>SHERWIN WILLIAMS CO</v>
          </cell>
          <cell r="N512">
            <v>40951</v>
          </cell>
          <cell r="T512">
            <v>5340.24</v>
          </cell>
          <cell r="V512">
            <v>5340.24</v>
          </cell>
        </row>
        <row r="513">
          <cell r="F513" t="str">
            <v>SHERWIN WILLIAMS CO</v>
          </cell>
          <cell r="N513">
            <v>40951</v>
          </cell>
          <cell r="T513">
            <v>9411</v>
          </cell>
          <cell r="V513">
            <v>9411</v>
          </cell>
        </row>
        <row r="514">
          <cell r="F514" t="str">
            <v>SHERWIN WILLIAMS CO</v>
          </cell>
          <cell r="N514">
            <v>40950</v>
          </cell>
          <cell r="T514">
            <v>6492.08</v>
          </cell>
          <cell r="V514">
            <v>6492.08</v>
          </cell>
        </row>
        <row r="515">
          <cell r="F515" t="str">
            <v>SHERWIN WILLIAMS CO</v>
          </cell>
          <cell r="N515">
            <v>40949</v>
          </cell>
          <cell r="T515">
            <v>39833.199999999997</v>
          </cell>
          <cell r="V515">
            <v>39833.199999999997</v>
          </cell>
        </row>
        <row r="516">
          <cell r="F516" t="str">
            <v>SHERWIN WILLIAMS CO</v>
          </cell>
          <cell r="N516">
            <v>40828</v>
          </cell>
          <cell r="T516">
            <v>-143.47999999999999</v>
          </cell>
          <cell r="V516">
            <v>-143.47999999999999</v>
          </cell>
        </row>
        <row r="517">
          <cell r="F517" t="str">
            <v>SHERWIN WILLIAMS CO</v>
          </cell>
          <cell r="N517">
            <v>40908</v>
          </cell>
          <cell r="T517">
            <v>-11098.11</v>
          </cell>
          <cell r="V517">
            <v>-11098.11</v>
          </cell>
        </row>
        <row r="518">
          <cell r="F518" t="str">
            <v>SHERWIN WILLIAMS CO</v>
          </cell>
          <cell r="N518">
            <v>40908</v>
          </cell>
          <cell r="T518">
            <v>-3093.6</v>
          </cell>
          <cell r="V518">
            <v>-3093.6</v>
          </cell>
        </row>
        <row r="519">
          <cell r="F519" t="str">
            <v>SHERWIN WILLIAMS CO</v>
          </cell>
          <cell r="N519">
            <v>40968</v>
          </cell>
          <cell r="T519">
            <v>39938.49</v>
          </cell>
          <cell r="V519">
            <v>39938.49</v>
          </cell>
        </row>
        <row r="520">
          <cell r="F520" t="str">
            <v>SHERWIN WILLIAMS CO</v>
          </cell>
          <cell r="N520">
            <v>40968</v>
          </cell>
          <cell r="T520">
            <v>35024.04</v>
          </cell>
          <cell r="V520">
            <v>35024.04</v>
          </cell>
        </row>
        <row r="521">
          <cell r="F521" t="str">
            <v>SHERWIN WILLIAMS CO</v>
          </cell>
          <cell r="N521">
            <v>40968</v>
          </cell>
          <cell r="T521">
            <v>63870.91</v>
          </cell>
          <cell r="V521">
            <v>63870.91</v>
          </cell>
        </row>
        <row r="522">
          <cell r="F522" t="str">
            <v>SHERWIN WILLIAMS CO</v>
          </cell>
          <cell r="N522">
            <v>40968</v>
          </cell>
          <cell r="T522">
            <v>112813.57</v>
          </cell>
          <cell r="V522">
            <v>112813.57</v>
          </cell>
        </row>
        <row r="523">
          <cell r="F523" t="str">
            <v>SHERWIN WILLIAMS CO</v>
          </cell>
          <cell r="N523">
            <v>40968</v>
          </cell>
          <cell r="T523">
            <v>43646.58</v>
          </cell>
          <cell r="V523">
            <v>43646.58</v>
          </cell>
        </row>
        <row r="524">
          <cell r="F524" t="str">
            <v>SHERWIN WILLIAMS CO</v>
          </cell>
          <cell r="N524">
            <v>40968</v>
          </cell>
          <cell r="T524">
            <v>57134.39</v>
          </cell>
          <cell r="V524">
            <v>57134.39</v>
          </cell>
        </row>
        <row r="525">
          <cell r="F525" t="str">
            <v>SHERWIN WILLIAMS CO</v>
          </cell>
          <cell r="N525">
            <v>40968</v>
          </cell>
          <cell r="T525">
            <v>20905.82</v>
          </cell>
          <cell r="V525">
            <v>20905.82</v>
          </cell>
        </row>
        <row r="526">
          <cell r="F526" t="str">
            <v>SHERWIN WILLIAMS CO</v>
          </cell>
          <cell r="N526">
            <v>40968</v>
          </cell>
          <cell r="T526">
            <v>16114.74</v>
          </cell>
          <cell r="V526">
            <v>16114.74</v>
          </cell>
        </row>
        <row r="527">
          <cell r="F527" t="str">
            <v>SHERWIN WILLIAMS CO</v>
          </cell>
          <cell r="N527">
            <v>40968</v>
          </cell>
          <cell r="T527">
            <v>62540.29</v>
          </cell>
          <cell r="V527">
            <v>62540.29</v>
          </cell>
        </row>
        <row r="528">
          <cell r="F528" t="str">
            <v>SHERWIN WILLIAMS CO</v>
          </cell>
          <cell r="N528">
            <v>40968</v>
          </cell>
          <cell r="T528">
            <v>22070.720000000001</v>
          </cell>
          <cell r="V528">
            <v>22070.720000000001</v>
          </cell>
        </row>
        <row r="529">
          <cell r="F529" t="str">
            <v>SHERWIN WILLIAMS CO</v>
          </cell>
          <cell r="N529">
            <v>40937</v>
          </cell>
          <cell r="T529">
            <v>31031.15</v>
          </cell>
          <cell r="V529">
            <v>31031.15</v>
          </cell>
        </row>
        <row r="530">
          <cell r="F530" t="str">
            <v>SHERWIN WILLIAMS CO</v>
          </cell>
          <cell r="N530">
            <v>40937</v>
          </cell>
          <cell r="T530">
            <v>36129.19</v>
          </cell>
          <cell r="V530">
            <v>36129.19</v>
          </cell>
        </row>
        <row r="531">
          <cell r="F531" t="str">
            <v>SHERWIN WILLIAMS CO</v>
          </cell>
          <cell r="N531">
            <v>40937</v>
          </cell>
          <cell r="T531">
            <v>29562.63</v>
          </cell>
          <cell r="V531">
            <v>29562.63</v>
          </cell>
        </row>
        <row r="532">
          <cell r="F532" t="str">
            <v>SHERWIN WILLIAMS CO</v>
          </cell>
          <cell r="N532">
            <v>40937</v>
          </cell>
          <cell r="T532">
            <v>75677.8</v>
          </cell>
          <cell r="V532">
            <v>75677.8</v>
          </cell>
        </row>
        <row r="533">
          <cell r="F533" t="str">
            <v>SHERWIN WILLIAMS CO</v>
          </cell>
          <cell r="N533">
            <v>40937</v>
          </cell>
          <cell r="T533">
            <v>23249.74</v>
          </cell>
          <cell r="V533">
            <v>23249.74</v>
          </cell>
        </row>
        <row r="534">
          <cell r="F534" t="str">
            <v>SHERWIN WILLIAMS CO</v>
          </cell>
          <cell r="N534">
            <v>40937</v>
          </cell>
          <cell r="T534">
            <v>15843.51</v>
          </cell>
          <cell r="V534">
            <v>15843.51</v>
          </cell>
        </row>
        <row r="535">
          <cell r="F535" t="str">
            <v>SHERWIN WILLIAMS CO</v>
          </cell>
          <cell r="N535">
            <v>40937</v>
          </cell>
          <cell r="T535">
            <v>21154.639999999999</v>
          </cell>
          <cell r="V535">
            <v>21154.639999999999</v>
          </cell>
        </row>
        <row r="536">
          <cell r="F536" t="str">
            <v>SHERWIN WILLIAMS CO</v>
          </cell>
          <cell r="N536">
            <v>40922</v>
          </cell>
          <cell r="T536">
            <v>4094.46</v>
          </cell>
          <cell r="V536">
            <v>4094.46</v>
          </cell>
        </row>
        <row r="537">
          <cell r="F537" t="str">
            <v>SHERWIN WILLIAMS CO</v>
          </cell>
          <cell r="N537">
            <v>40921</v>
          </cell>
          <cell r="T537">
            <v>3146.76</v>
          </cell>
          <cell r="V537">
            <v>3146.76</v>
          </cell>
        </row>
        <row r="538">
          <cell r="F538" t="str">
            <v>SHERWIN WILLIAMS CO</v>
          </cell>
          <cell r="N538">
            <v>40918</v>
          </cell>
          <cell r="T538">
            <v>6169.35</v>
          </cell>
          <cell r="V538">
            <v>6169.35</v>
          </cell>
        </row>
        <row r="539">
          <cell r="F539" t="str">
            <v>SHERWIN WILLIAMS CO</v>
          </cell>
          <cell r="N539">
            <v>40918</v>
          </cell>
          <cell r="T539">
            <v>4989.25</v>
          </cell>
          <cell r="V539">
            <v>4989.25</v>
          </cell>
        </row>
        <row r="540">
          <cell r="F540" t="str">
            <v>SHERWIN WILLIAMS CO</v>
          </cell>
          <cell r="N540">
            <v>40888</v>
          </cell>
          <cell r="T540">
            <v>12185.1</v>
          </cell>
          <cell r="V540">
            <v>12185.1</v>
          </cell>
        </row>
        <row r="541">
          <cell r="F541" t="str">
            <v>SHERWIN WILLIAMS CO</v>
          </cell>
          <cell r="N541">
            <v>40872</v>
          </cell>
          <cell r="T541">
            <v>9886.32</v>
          </cell>
          <cell r="V541">
            <v>9886.32</v>
          </cell>
        </row>
        <row r="542">
          <cell r="F542" t="str">
            <v>SHERWIN WILLIAMS CO</v>
          </cell>
          <cell r="N542">
            <v>40946</v>
          </cell>
          <cell r="T542">
            <v>8124.98</v>
          </cell>
          <cell r="V542">
            <v>8124.98</v>
          </cell>
        </row>
        <row r="543">
          <cell r="F543" t="str">
            <v>SHERWIN WILLIAMS CO</v>
          </cell>
          <cell r="N543">
            <v>40946</v>
          </cell>
          <cell r="T543">
            <v>12573.43</v>
          </cell>
          <cell r="V543">
            <v>12573.43</v>
          </cell>
        </row>
        <row r="544">
          <cell r="F544" t="str">
            <v>SHERWIN WILLIAMS CO</v>
          </cell>
          <cell r="N544">
            <v>40945</v>
          </cell>
          <cell r="T544">
            <v>15339.6</v>
          </cell>
          <cell r="V544">
            <v>15339.6</v>
          </cell>
        </row>
        <row r="545">
          <cell r="F545" t="str">
            <v>SHERWIN WILLIAMS CO</v>
          </cell>
          <cell r="N545">
            <v>40945</v>
          </cell>
          <cell r="T545">
            <v>4950</v>
          </cell>
          <cell r="V545">
            <v>4950</v>
          </cell>
        </row>
        <row r="546">
          <cell r="F546" t="str">
            <v>SHERWIN WILLIAMS CO</v>
          </cell>
          <cell r="N546">
            <v>40945</v>
          </cell>
          <cell r="T546">
            <v>5786</v>
          </cell>
          <cell r="V546">
            <v>5786</v>
          </cell>
        </row>
        <row r="547">
          <cell r="F547" t="str">
            <v>SHERWIN WILLIAMS CO</v>
          </cell>
          <cell r="N547">
            <v>40944</v>
          </cell>
          <cell r="T547">
            <v>2670.12</v>
          </cell>
          <cell r="V547">
            <v>2670.12</v>
          </cell>
        </row>
        <row r="548">
          <cell r="F548" t="str">
            <v>SHERWIN WILLIAMS CO</v>
          </cell>
          <cell r="N548">
            <v>40944</v>
          </cell>
          <cell r="T548">
            <v>10323.040000000001</v>
          </cell>
          <cell r="V548">
            <v>10323.040000000001</v>
          </cell>
        </row>
        <row r="549">
          <cell r="F549" t="str">
            <v>SHERWIN WILLIAMS CO</v>
          </cell>
          <cell r="N549">
            <v>40939</v>
          </cell>
          <cell r="T549">
            <v>7943.28</v>
          </cell>
          <cell r="V549">
            <v>7943.28</v>
          </cell>
        </row>
        <row r="550">
          <cell r="F550" t="str">
            <v>SHERWIN WILLIAMS CO</v>
          </cell>
          <cell r="N550">
            <v>40937</v>
          </cell>
          <cell r="T550">
            <v>17519.490000000002</v>
          </cell>
          <cell r="V550">
            <v>17519.490000000002</v>
          </cell>
        </row>
        <row r="551">
          <cell r="F551" t="str">
            <v>SHERWIN WILLIAMS CO</v>
          </cell>
          <cell r="N551">
            <v>40937</v>
          </cell>
          <cell r="T551">
            <v>41479.370000000003</v>
          </cell>
          <cell r="V551">
            <v>41479.370000000003</v>
          </cell>
        </row>
        <row r="552">
          <cell r="F552" t="str">
            <v>SHERWIN WILLIAMS CO</v>
          </cell>
          <cell r="N552">
            <v>40937</v>
          </cell>
          <cell r="T552">
            <v>16388.45</v>
          </cell>
          <cell r="V552">
            <v>16388.45</v>
          </cell>
        </row>
        <row r="553">
          <cell r="F553" t="str">
            <v>SHERWIN WILLIAMS CO</v>
          </cell>
          <cell r="N553">
            <v>40937</v>
          </cell>
          <cell r="T553">
            <v>17967.310000000001</v>
          </cell>
          <cell r="V553">
            <v>17967.310000000001</v>
          </cell>
        </row>
        <row r="554">
          <cell r="F554" t="str">
            <v>SHERWIN WILLIAMS CO</v>
          </cell>
          <cell r="N554">
            <v>40937</v>
          </cell>
          <cell r="T554">
            <v>27193.29</v>
          </cell>
          <cell r="V554">
            <v>27193.29</v>
          </cell>
        </row>
        <row r="555">
          <cell r="F555" t="str">
            <v>SHERWIN WILLIAMS CO</v>
          </cell>
          <cell r="N555">
            <v>40942</v>
          </cell>
          <cell r="T555">
            <v>6499.99</v>
          </cell>
          <cell r="V555">
            <v>6499.99</v>
          </cell>
        </row>
        <row r="556">
          <cell r="F556" t="str">
            <v>SHERWIN WILLIAMS CO</v>
          </cell>
          <cell r="N556">
            <v>40917</v>
          </cell>
          <cell r="T556">
            <v>11705.76</v>
          </cell>
          <cell r="V556">
            <v>11705.76</v>
          </cell>
        </row>
        <row r="557">
          <cell r="F557" t="str">
            <v>SHERWIN WILLIAMS CO</v>
          </cell>
          <cell r="N557">
            <v>40917</v>
          </cell>
          <cell r="T557">
            <v>5926.96</v>
          </cell>
          <cell r="V557">
            <v>5926.96</v>
          </cell>
        </row>
        <row r="558">
          <cell r="F558" t="str">
            <v>SHERWIN WILLIAMS CO</v>
          </cell>
          <cell r="N558">
            <v>40942</v>
          </cell>
          <cell r="T558">
            <v>2050.29</v>
          </cell>
          <cell r="V558">
            <v>2050.29</v>
          </cell>
        </row>
        <row r="559">
          <cell r="F559" t="str">
            <v>SHERWIN WILLIAMS CO</v>
          </cell>
          <cell r="N559">
            <v>40917</v>
          </cell>
          <cell r="T559">
            <v>6559.65</v>
          </cell>
          <cell r="V559">
            <v>6559.65</v>
          </cell>
        </row>
        <row r="560">
          <cell r="F560" t="str">
            <v>SHERWIN WILLIAMS CO</v>
          </cell>
          <cell r="N560">
            <v>40908</v>
          </cell>
          <cell r="T560">
            <v>11390.63</v>
          </cell>
          <cell r="V560">
            <v>11390.63</v>
          </cell>
        </row>
        <row r="561">
          <cell r="F561" t="str">
            <v>SHERWIN WILLIAMS CO</v>
          </cell>
          <cell r="N561">
            <v>40938</v>
          </cell>
          <cell r="T561">
            <v>8363.35</v>
          </cell>
          <cell r="V561">
            <v>8363.35</v>
          </cell>
        </row>
        <row r="562">
          <cell r="F562" t="str">
            <v>SHERWIN WILLIAMS CO</v>
          </cell>
          <cell r="N562">
            <v>40938</v>
          </cell>
          <cell r="T562">
            <v>5662.72</v>
          </cell>
          <cell r="V562">
            <v>5662.72</v>
          </cell>
        </row>
        <row r="563">
          <cell r="F563" t="str">
            <v>SHERWIN WILLIAMS CO</v>
          </cell>
          <cell r="N563">
            <v>40908</v>
          </cell>
          <cell r="T563">
            <v>5523.81</v>
          </cell>
          <cell r="V563">
            <v>5523.81</v>
          </cell>
        </row>
        <row r="564">
          <cell r="F564" t="str">
            <v>SHERWIN WILLIAMS CO</v>
          </cell>
          <cell r="N564">
            <v>40909</v>
          </cell>
          <cell r="T564">
            <v>14523.2</v>
          </cell>
          <cell r="V564">
            <v>14523.2</v>
          </cell>
        </row>
        <row r="565">
          <cell r="F565" t="str">
            <v>SHERWIN WILLIAMS CO</v>
          </cell>
          <cell r="N565">
            <v>40925</v>
          </cell>
          <cell r="T565">
            <v>9870.9500000000007</v>
          </cell>
          <cell r="V565">
            <v>9870.9500000000007</v>
          </cell>
        </row>
        <row r="566">
          <cell r="F566" t="str">
            <v>SHERWIN WILLIAMS CO</v>
          </cell>
          <cell r="N566">
            <v>40929</v>
          </cell>
          <cell r="T566">
            <v>4266.46</v>
          </cell>
          <cell r="V566">
            <v>4266.46</v>
          </cell>
        </row>
        <row r="567">
          <cell r="F567" t="str">
            <v>SHERWIN WILLIAMS CO</v>
          </cell>
          <cell r="N567">
            <v>40936</v>
          </cell>
          <cell r="T567">
            <v>15194.25</v>
          </cell>
          <cell r="V567">
            <v>15194.25</v>
          </cell>
        </row>
        <row r="568">
          <cell r="F568" t="str">
            <v>SHERWIN WILLIAMS CO</v>
          </cell>
          <cell r="N568">
            <v>40937</v>
          </cell>
          <cell r="T568">
            <v>1446.24</v>
          </cell>
          <cell r="V568">
            <v>1446.24</v>
          </cell>
        </row>
        <row r="569">
          <cell r="F569" t="str">
            <v>SHERWIN WILLIAMS CO</v>
          </cell>
          <cell r="N569">
            <v>40910</v>
          </cell>
          <cell r="T569">
            <v>4122.0600000000004</v>
          </cell>
          <cell r="V569">
            <v>4122.0600000000004</v>
          </cell>
        </row>
        <row r="570">
          <cell r="F570" t="str">
            <v>SHERWIN WILLIAMS CO</v>
          </cell>
          <cell r="N570">
            <v>40929</v>
          </cell>
          <cell r="T570">
            <v>5238.72</v>
          </cell>
          <cell r="V570">
            <v>5238.72</v>
          </cell>
        </row>
        <row r="571">
          <cell r="F571" t="str">
            <v>SHERWIN WILLIAMS CO</v>
          </cell>
          <cell r="N571">
            <v>40908</v>
          </cell>
          <cell r="T571">
            <v>-853.7</v>
          </cell>
          <cell r="V571">
            <v>-853.7</v>
          </cell>
        </row>
        <row r="572">
          <cell r="F572" t="str">
            <v>SHERWIN WILLIAMS CO</v>
          </cell>
          <cell r="N572">
            <v>40900</v>
          </cell>
          <cell r="T572">
            <v>434.5</v>
          </cell>
          <cell r="V572">
            <v>434.5</v>
          </cell>
        </row>
        <row r="573">
          <cell r="F573" t="str">
            <v>SHERWIN WILLIAMS CO</v>
          </cell>
          <cell r="N573">
            <v>40908</v>
          </cell>
          <cell r="T573">
            <v>-8407.3799999999992</v>
          </cell>
          <cell r="V573">
            <v>-8407.3799999999992</v>
          </cell>
        </row>
        <row r="574">
          <cell r="F574" t="str">
            <v>SHERWIN WILLIAMS CO</v>
          </cell>
          <cell r="N574">
            <v>40908</v>
          </cell>
          <cell r="T574">
            <v>-2733.93</v>
          </cell>
          <cell r="V574">
            <v>-2733.93</v>
          </cell>
        </row>
        <row r="575">
          <cell r="F575" t="str">
            <v>SHERWIN WILLIAMS CO</v>
          </cell>
          <cell r="N575">
            <v>40968</v>
          </cell>
          <cell r="T575">
            <v>22169.61</v>
          </cell>
          <cell r="V575">
            <v>22169.61</v>
          </cell>
        </row>
        <row r="576">
          <cell r="F576" t="str">
            <v>SHERWIN WILLIAMS CO</v>
          </cell>
          <cell r="N576">
            <v>40968</v>
          </cell>
          <cell r="T576">
            <v>7021.35</v>
          </cell>
          <cell r="V576">
            <v>7021.35</v>
          </cell>
        </row>
        <row r="577">
          <cell r="F577" t="str">
            <v>SHERWIN WILLIAMS CO</v>
          </cell>
          <cell r="N577">
            <v>40959</v>
          </cell>
          <cell r="T577">
            <v>1415.68</v>
          </cell>
          <cell r="V577">
            <v>1415.68</v>
          </cell>
        </row>
        <row r="578">
          <cell r="F578" t="str">
            <v>SHERWIN WILLIAMS CO</v>
          </cell>
          <cell r="N578">
            <v>40950</v>
          </cell>
          <cell r="T578">
            <v>2868.3</v>
          </cell>
          <cell r="V578">
            <v>2868.3</v>
          </cell>
        </row>
        <row r="579">
          <cell r="F579" t="str">
            <v>SHERWIN WILLIAMS CO</v>
          </cell>
          <cell r="N579">
            <v>40946</v>
          </cell>
          <cell r="T579">
            <v>13224.76</v>
          </cell>
          <cell r="V579">
            <v>13224.76</v>
          </cell>
        </row>
        <row r="580">
          <cell r="F580" t="str">
            <v>SHERWIN WILLIAMS CO</v>
          </cell>
          <cell r="N580">
            <v>40942</v>
          </cell>
          <cell r="T580">
            <v>7545.96</v>
          </cell>
          <cell r="V580">
            <v>7545.96</v>
          </cell>
        </row>
        <row r="581">
          <cell r="F581" t="str">
            <v>SHERWIN WILLIAMS CO</v>
          </cell>
          <cell r="N581">
            <v>40937</v>
          </cell>
          <cell r="T581">
            <v>46083.73</v>
          </cell>
          <cell r="V581">
            <v>46083.73</v>
          </cell>
        </row>
        <row r="582">
          <cell r="F582" t="str">
            <v>SHERWIN WILLIAMS CO</v>
          </cell>
          <cell r="N582">
            <v>40922</v>
          </cell>
          <cell r="T582">
            <v>17858.47</v>
          </cell>
          <cell r="V582">
            <v>17858.47</v>
          </cell>
        </row>
        <row r="583">
          <cell r="F583" t="str">
            <v>SHERWIN WILLIAMS CO</v>
          </cell>
          <cell r="N583">
            <v>40922</v>
          </cell>
          <cell r="T583">
            <v>15814.26</v>
          </cell>
          <cell r="V583">
            <v>15814.26</v>
          </cell>
        </row>
        <row r="584">
          <cell r="F584" t="str">
            <v>SHERWIN WILLIAMS CO</v>
          </cell>
          <cell r="N584">
            <v>40874</v>
          </cell>
          <cell r="T584">
            <v>11288.55</v>
          </cell>
          <cell r="V584">
            <v>11288.55</v>
          </cell>
        </row>
        <row r="585">
          <cell r="F585" t="str">
            <v>SHERWIN WILLIAMS CO</v>
          </cell>
          <cell r="N585">
            <v>40942</v>
          </cell>
          <cell r="T585">
            <v>1608.26</v>
          </cell>
          <cell r="V585">
            <v>1608.26</v>
          </cell>
        </row>
        <row r="586">
          <cell r="F586" t="str">
            <v>SHERWIN WILLIAMS CO</v>
          </cell>
          <cell r="N586">
            <v>40942</v>
          </cell>
          <cell r="T586">
            <v>2046.7</v>
          </cell>
          <cell r="V586">
            <v>2046.7</v>
          </cell>
        </row>
        <row r="587">
          <cell r="F587" t="str">
            <v>SHERWIN WILLIAMS CO</v>
          </cell>
          <cell r="N587">
            <v>40915</v>
          </cell>
          <cell r="T587">
            <v>699.28</v>
          </cell>
          <cell r="V587">
            <v>699.28</v>
          </cell>
        </row>
        <row r="588">
          <cell r="F588" t="str">
            <v>SHERWIN WILLIAMS CO</v>
          </cell>
          <cell r="N588">
            <v>40914</v>
          </cell>
          <cell r="T588">
            <v>10175.83</v>
          </cell>
          <cell r="V588">
            <v>10175.83</v>
          </cell>
        </row>
        <row r="589">
          <cell r="F589" t="str">
            <v>SHERWIN WILLIAMS CO</v>
          </cell>
          <cell r="N589">
            <v>40936</v>
          </cell>
          <cell r="T589">
            <v>13198.32</v>
          </cell>
          <cell r="V589">
            <v>13198.32</v>
          </cell>
        </row>
        <row r="590">
          <cell r="F590" t="str">
            <v>SHERWIN WILLIAMS CO</v>
          </cell>
          <cell r="N590">
            <v>40910</v>
          </cell>
          <cell r="T590">
            <v>1398.56</v>
          </cell>
          <cell r="V590">
            <v>1398.56</v>
          </cell>
        </row>
        <row r="591">
          <cell r="F591" t="str">
            <v>SHERWIN WILLIAMS CO</v>
          </cell>
          <cell r="N591">
            <v>40909</v>
          </cell>
          <cell r="T591">
            <v>18646.98</v>
          </cell>
          <cell r="V591">
            <v>18646.98</v>
          </cell>
        </row>
        <row r="592">
          <cell r="F592" t="str">
            <v>SHERWIN WILLIAMS CO</v>
          </cell>
          <cell r="N592">
            <v>40908</v>
          </cell>
          <cell r="T592">
            <v>22941.85</v>
          </cell>
          <cell r="V592">
            <v>22941.85</v>
          </cell>
        </row>
        <row r="593">
          <cell r="F593" t="str">
            <v>BECKER SPECIALTY CORPORATION</v>
          </cell>
          <cell r="N593">
            <v>40964</v>
          </cell>
          <cell r="T593">
            <v>44353.04</v>
          </cell>
          <cell r="V593">
            <v>44353.04</v>
          </cell>
        </row>
        <row r="594">
          <cell r="F594" t="str">
            <v>BECKER SPECIALTY CORPORATION</v>
          </cell>
          <cell r="N594">
            <v>40951</v>
          </cell>
          <cell r="T594">
            <v>42565.82</v>
          </cell>
          <cell r="V594">
            <v>42565.82</v>
          </cell>
        </row>
        <row r="595">
          <cell r="F595" t="str">
            <v>BECKER SPECIALTY CORPORATION</v>
          </cell>
          <cell r="N595">
            <v>40944</v>
          </cell>
          <cell r="T595">
            <v>45611.92</v>
          </cell>
          <cell r="V595">
            <v>45611.92</v>
          </cell>
        </row>
        <row r="596">
          <cell r="F596" t="str">
            <v>BECKER SPECIALTY CORPORATION</v>
          </cell>
          <cell r="N596">
            <v>40937</v>
          </cell>
          <cell r="T596">
            <v>42708.26</v>
          </cell>
          <cell r="V596">
            <v>42708.26</v>
          </cell>
        </row>
        <row r="597">
          <cell r="F597" t="str">
            <v>BECKER SPECIALTY CORPORATION</v>
          </cell>
          <cell r="N597">
            <v>40936</v>
          </cell>
          <cell r="T597">
            <v>47711.360000000001</v>
          </cell>
          <cell r="V597">
            <v>47711.360000000001</v>
          </cell>
        </row>
        <row r="598">
          <cell r="F598" t="str">
            <v>BECKER SPECIALTY CORPORATION</v>
          </cell>
          <cell r="N598">
            <v>40936</v>
          </cell>
          <cell r="T598">
            <v>47725.04</v>
          </cell>
          <cell r="V598">
            <v>47725.04</v>
          </cell>
        </row>
        <row r="599">
          <cell r="F599" t="str">
            <v>BECKER SPECIALTY CORPORATION</v>
          </cell>
          <cell r="N599">
            <v>40928</v>
          </cell>
          <cell r="T599">
            <v>47974.92</v>
          </cell>
          <cell r="V599">
            <v>47974.92</v>
          </cell>
        </row>
        <row r="600">
          <cell r="F600" t="str">
            <v>BECKER SPECIALTY CORPORATION</v>
          </cell>
          <cell r="N600">
            <v>40924</v>
          </cell>
          <cell r="T600">
            <v>43116.639999999999</v>
          </cell>
          <cell r="V600">
            <v>43116.639999999999</v>
          </cell>
        </row>
        <row r="601">
          <cell r="F601" t="str">
            <v>BECKER SPECIALTY CORPORATION</v>
          </cell>
          <cell r="N601">
            <v>40923</v>
          </cell>
          <cell r="T601">
            <v>41545</v>
          </cell>
          <cell r="V601">
            <v>41545</v>
          </cell>
        </row>
        <row r="602">
          <cell r="F602" t="str">
            <v>BECKER SPECIALTY CORPORATION</v>
          </cell>
          <cell r="N602">
            <v>40909</v>
          </cell>
          <cell r="T602">
            <v>41829.879999999997</v>
          </cell>
          <cell r="V602">
            <v>41829.879999999997</v>
          </cell>
        </row>
        <row r="603">
          <cell r="F603" t="str">
            <v>BECKER SPECIALTY CORPORATION</v>
          </cell>
          <cell r="N603">
            <v>40911</v>
          </cell>
          <cell r="T603">
            <v>44667.76</v>
          </cell>
          <cell r="V603">
            <v>44667.76</v>
          </cell>
        </row>
        <row r="604">
          <cell r="F604" t="str">
            <v>BECKER SPECIALTY CORPORATION</v>
          </cell>
          <cell r="N604">
            <v>40916</v>
          </cell>
          <cell r="T604">
            <v>47687.88</v>
          </cell>
          <cell r="V604">
            <v>47687.88</v>
          </cell>
        </row>
        <row r="605">
          <cell r="F605" t="str">
            <v>TCR INDUSTRIES INC</v>
          </cell>
          <cell r="N605">
            <v>40966</v>
          </cell>
          <cell r="T605">
            <v>37041.67</v>
          </cell>
          <cell r="V605">
            <v>37041.67</v>
          </cell>
        </row>
        <row r="606">
          <cell r="F606" t="str">
            <v>TCR INDUSTRIES INC</v>
          </cell>
          <cell r="N606">
            <v>40966</v>
          </cell>
          <cell r="T606">
            <v>15712.72</v>
          </cell>
          <cell r="V606">
            <v>15712.72</v>
          </cell>
        </row>
        <row r="607">
          <cell r="F607" t="str">
            <v>TCR INDUSTRIES INC</v>
          </cell>
          <cell r="N607">
            <v>40966</v>
          </cell>
          <cell r="T607">
            <v>43559.99</v>
          </cell>
          <cell r="V607">
            <v>43559.99</v>
          </cell>
        </row>
        <row r="608">
          <cell r="F608" t="str">
            <v>TCR INDUSTRIES INC</v>
          </cell>
          <cell r="N608">
            <v>40899</v>
          </cell>
          <cell r="T608">
            <v>-994.5</v>
          </cell>
          <cell r="V608">
            <v>-994.5</v>
          </cell>
        </row>
        <row r="609">
          <cell r="F609" t="str">
            <v>TCR INDUSTRIES INC</v>
          </cell>
          <cell r="N609">
            <v>40952</v>
          </cell>
          <cell r="T609">
            <v>83538</v>
          </cell>
          <cell r="V609">
            <v>83538</v>
          </cell>
        </row>
        <row r="610">
          <cell r="F610" t="str">
            <v>TCR INDUSTRIES INC</v>
          </cell>
          <cell r="N610">
            <v>40956</v>
          </cell>
          <cell r="T610">
            <v>38834.25</v>
          </cell>
          <cell r="V610">
            <v>38834.25</v>
          </cell>
        </row>
        <row r="611">
          <cell r="F611" t="str">
            <v>TCR INDUSTRIES INC</v>
          </cell>
          <cell r="N611">
            <v>40956</v>
          </cell>
          <cell r="T611">
            <v>5468.4</v>
          </cell>
          <cell r="V611">
            <v>5468.4</v>
          </cell>
        </row>
        <row r="612">
          <cell r="F612" t="str">
            <v>TCR INDUSTRIES INC</v>
          </cell>
          <cell r="N612">
            <v>40916</v>
          </cell>
          <cell r="T612">
            <v>50891.25</v>
          </cell>
          <cell r="V612">
            <v>50891.25</v>
          </cell>
        </row>
        <row r="613">
          <cell r="F613" t="str">
            <v>TCR INDUSTRIES INC</v>
          </cell>
          <cell r="N613">
            <v>40921</v>
          </cell>
          <cell r="T613">
            <v>683.55</v>
          </cell>
          <cell r="V613">
            <v>683.55</v>
          </cell>
        </row>
        <row r="614">
          <cell r="F614" t="str">
            <v>TCR INDUSTRIES INC</v>
          </cell>
          <cell r="N614">
            <v>40925</v>
          </cell>
          <cell r="T614">
            <v>758.1</v>
          </cell>
          <cell r="V614">
            <v>758.1</v>
          </cell>
        </row>
        <row r="615">
          <cell r="F615" t="str">
            <v>TCR INDUSTRIES INC</v>
          </cell>
          <cell r="N615">
            <v>40938</v>
          </cell>
          <cell r="T615">
            <v>25824.15</v>
          </cell>
          <cell r="V615">
            <v>25824.15</v>
          </cell>
        </row>
        <row r="616">
          <cell r="F616" t="str">
            <v>TCR INDUSTRIES INC</v>
          </cell>
          <cell r="N616">
            <v>40938</v>
          </cell>
          <cell r="T616">
            <v>32040.799999999999</v>
          </cell>
          <cell r="V616">
            <v>32040.799999999999</v>
          </cell>
        </row>
        <row r="617">
          <cell r="F617" t="str">
            <v>TCR INDUSTRIES INC</v>
          </cell>
          <cell r="N617">
            <v>40946</v>
          </cell>
          <cell r="T617">
            <v>68064.94</v>
          </cell>
          <cell r="V617">
            <v>68064.94</v>
          </cell>
        </row>
        <row r="618">
          <cell r="F618" t="str">
            <v>TCR INDUSTRIES INC</v>
          </cell>
          <cell r="N618">
            <v>40953</v>
          </cell>
          <cell r="T618">
            <v>20600.57</v>
          </cell>
          <cell r="V618">
            <v>20600.57</v>
          </cell>
        </row>
        <row r="619">
          <cell r="F619" t="str">
            <v>TCR INDUSTRIES INC</v>
          </cell>
          <cell r="N619">
            <v>40911</v>
          </cell>
          <cell r="T619">
            <v>51429.06</v>
          </cell>
          <cell r="V619">
            <v>51429.06</v>
          </cell>
        </row>
        <row r="620">
          <cell r="F620" t="str">
            <v>WM B TABLER &amp; CO INC</v>
          </cell>
          <cell r="N620">
            <v>40960</v>
          </cell>
          <cell r="T620">
            <v>14044.45</v>
          </cell>
          <cell r="V620">
            <v>14044.45</v>
          </cell>
        </row>
        <row r="621">
          <cell r="F621" t="str">
            <v>WM B TABLER &amp; CO INC</v>
          </cell>
          <cell r="N621">
            <v>40957</v>
          </cell>
          <cell r="T621">
            <v>883.2</v>
          </cell>
          <cell r="V621">
            <v>883.2</v>
          </cell>
        </row>
        <row r="622">
          <cell r="F622" t="str">
            <v>WM B TABLER &amp; CO INC</v>
          </cell>
          <cell r="N622">
            <v>40953</v>
          </cell>
          <cell r="T622">
            <v>4604.16</v>
          </cell>
          <cell r="V622">
            <v>4604.16</v>
          </cell>
        </row>
        <row r="623">
          <cell r="F623" t="str">
            <v>WM B TABLER &amp; CO INC</v>
          </cell>
          <cell r="N623">
            <v>40946</v>
          </cell>
          <cell r="T623">
            <v>1741.52</v>
          </cell>
          <cell r="V623">
            <v>1741.52</v>
          </cell>
        </row>
        <row r="624">
          <cell r="F624" t="str">
            <v>WM B TABLER &amp; CO INC</v>
          </cell>
          <cell r="N624">
            <v>40946</v>
          </cell>
          <cell r="T624">
            <v>1761.8</v>
          </cell>
          <cell r="V624">
            <v>1761.8</v>
          </cell>
        </row>
        <row r="625">
          <cell r="F625" t="str">
            <v>WM B TABLER &amp; CO INC</v>
          </cell>
          <cell r="N625">
            <v>40944</v>
          </cell>
          <cell r="T625">
            <v>61710.51</v>
          </cell>
          <cell r="V625">
            <v>61710.51</v>
          </cell>
        </row>
        <row r="626">
          <cell r="F626" t="str">
            <v>WM B TABLER &amp; CO INC</v>
          </cell>
          <cell r="N626">
            <v>40937</v>
          </cell>
          <cell r="T626">
            <v>6027</v>
          </cell>
          <cell r="V626">
            <v>6027</v>
          </cell>
        </row>
        <row r="627">
          <cell r="F627" t="str">
            <v>WM B TABLER &amp; CO INC</v>
          </cell>
          <cell r="N627">
            <v>40937</v>
          </cell>
          <cell r="T627">
            <v>40224.1</v>
          </cell>
          <cell r="V627">
            <v>40224.1</v>
          </cell>
        </row>
        <row r="628">
          <cell r="F628" t="str">
            <v>WM B TABLER &amp; CO INC</v>
          </cell>
          <cell r="N628">
            <v>40936</v>
          </cell>
          <cell r="T628">
            <v>25852.51</v>
          </cell>
          <cell r="V628">
            <v>25852.51</v>
          </cell>
        </row>
        <row r="629">
          <cell r="F629" t="str">
            <v>WM B TABLER &amp; CO INC</v>
          </cell>
          <cell r="N629">
            <v>40925</v>
          </cell>
          <cell r="T629">
            <v>12278.65</v>
          </cell>
          <cell r="V629">
            <v>12278.65</v>
          </cell>
        </row>
        <row r="630">
          <cell r="F630" t="str">
            <v>WM B TABLER &amp; CO INC</v>
          </cell>
          <cell r="N630">
            <v>40718</v>
          </cell>
          <cell r="T630">
            <v>-921.6</v>
          </cell>
          <cell r="V630">
            <v>-921.6</v>
          </cell>
        </row>
        <row r="631">
          <cell r="F631" t="str">
            <v>WM B TABLER &amp; CO INC</v>
          </cell>
          <cell r="N631">
            <v>40917</v>
          </cell>
          <cell r="T631">
            <v>39958.199999999997</v>
          </cell>
          <cell r="V631">
            <v>39958.199999999997</v>
          </cell>
        </row>
        <row r="632">
          <cell r="F632" t="str">
            <v>TNEMEC COMPANY INC</v>
          </cell>
          <cell r="N632">
            <v>40908</v>
          </cell>
          <cell r="T632">
            <v>27855.18</v>
          </cell>
          <cell r="V632">
            <v>27855.18</v>
          </cell>
        </row>
        <row r="633">
          <cell r="F633" t="str">
            <v>UNITED GILSONITE LABS INC</v>
          </cell>
          <cell r="N633">
            <v>40915</v>
          </cell>
          <cell r="T633">
            <v>34572</v>
          </cell>
          <cell r="V633">
            <v>34572</v>
          </cell>
        </row>
        <row r="634">
          <cell r="F634" t="str">
            <v>VALSPAR SOURCING</v>
          </cell>
          <cell r="N634">
            <v>40971</v>
          </cell>
          <cell r="T634">
            <v>3960</v>
          </cell>
          <cell r="V634">
            <v>3960</v>
          </cell>
        </row>
        <row r="635">
          <cell r="F635" t="str">
            <v>VALSPAR SOURCING</v>
          </cell>
          <cell r="N635">
            <v>40961</v>
          </cell>
          <cell r="T635">
            <v>3960</v>
          </cell>
          <cell r="V635">
            <v>3960</v>
          </cell>
        </row>
        <row r="636">
          <cell r="F636" t="str">
            <v>VALSPAR SOURCING</v>
          </cell>
          <cell r="N636">
            <v>40958</v>
          </cell>
          <cell r="T636">
            <v>3960</v>
          </cell>
          <cell r="V636">
            <v>3960</v>
          </cell>
        </row>
        <row r="637">
          <cell r="F637" t="str">
            <v>VALSPAR SOURCING</v>
          </cell>
          <cell r="N637">
            <v>40950</v>
          </cell>
          <cell r="T637">
            <v>5940</v>
          </cell>
          <cell r="V637">
            <v>5940</v>
          </cell>
        </row>
        <row r="638">
          <cell r="F638" t="str">
            <v>VALSPAR SOURCING</v>
          </cell>
          <cell r="N638">
            <v>40936</v>
          </cell>
          <cell r="T638">
            <v>990</v>
          </cell>
          <cell r="V638">
            <v>990</v>
          </cell>
        </row>
        <row r="639">
          <cell r="F639" t="str">
            <v>VALSPAR SOURCING</v>
          </cell>
          <cell r="N639">
            <v>40932</v>
          </cell>
          <cell r="T639">
            <v>3960</v>
          </cell>
          <cell r="V639">
            <v>3960</v>
          </cell>
        </row>
        <row r="640">
          <cell r="F640" t="str">
            <v>VALSPAR SOURCING</v>
          </cell>
          <cell r="N640">
            <v>40926</v>
          </cell>
          <cell r="T640">
            <v>3960</v>
          </cell>
          <cell r="V640">
            <v>3960</v>
          </cell>
        </row>
        <row r="641">
          <cell r="F641" t="str">
            <v>VALSPAR SOURCING</v>
          </cell>
          <cell r="N641">
            <v>40758</v>
          </cell>
          <cell r="T641">
            <v>-45</v>
          </cell>
          <cell r="V641">
            <v>-45</v>
          </cell>
        </row>
        <row r="642">
          <cell r="F642" t="str">
            <v>VALSPAR SOURCING</v>
          </cell>
          <cell r="N642">
            <v>40918</v>
          </cell>
          <cell r="T642">
            <v>3960</v>
          </cell>
          <cell r="V642">
            <v>3960</v>
          </cell>
        </row>
        <row r="643">
          <cell r="F643" t="str">
            <v>VALSPAR SOURCING</v>
          </cell>
          <cell r="N643">
            <v>40924</v>
          </cell>
          <cell r="T643">
            <v>3960</v>
          </cell>
          <cell r="V643">
            <v>3960</v>
          </cell>
        </row>
        <row r="644">
          <cell r="F644" t="str">
            <v>WILLIAMS HAYWARD PROTECTIVE</v>
          </cell>
          <cell r="N644">
            <v>40945</v>
          </cell>
          <cell r="T644">
            <v>2752</v>
          </cell>
          <cell r="V644">
            <v>2752</v>
          </cell>
        </row>
        <row r="645">
          <cell r="F645" t="str">
            <v>YENKIN MAJESTIC PAINT CORP</v>
          </cell>
          <cell r="N645">
            <v>40921</v>
          </cell>
          <cell r="T645">
            <v>19519.5</v>
          </cell>
          <cell r="V645">
            <v>19519.5</v>
          </cell>
        </row>
        <row r="646">
          <cell r="F646" t="str">
            <v>YENKIN MAJESTIC PAINT CORP</v>
          </cell>
          <cell r="N646">
            <v>40925</v>
          </cell>
          <cell r="T646">
            <v>3551.2</v>
          </cell>
          <cell r="V646">
            <v>3551.2</v>
          </cell>
        </row>
        <row r="647">
          <cell r="F647" t="str">
            <v>YENKIN MAJESTIC PAINT CORP</v>
          </cell>
          <cell r="N647">
            <v>40966</v>
          </cell>
          <cell r="T647">
            <v>19519.5</v>
          </cell>
          <cell r="V647">
            <v>19519.5</v>
          </cell>
        </row>
        <row r="648">
          <cell r="F648" t="str">
            <v>YENKIN MAJESTIC PAINT CORP</v>
          </cell>
          <cell r="N648">
            <v>40833</v>
          </cell>
          <cell r="T648">
            <v>1604</v>
          </cell>
          <cell r="V648">
            <v>1604</v>
          </cell>
        </row>
        <row r="649">
          <cell r="F649" t="str">
            <v>ANDES CHEMICAL CORP</v>
          </cell>
          <cell r="N649">
            <v>40921</v>
          </cell>
          <cell r="T649">
            <v>28032.3</v>
          </cell>
          <cell r="V649">
            <v>28032.3</v>
          </cell>
        </row>
        <row r="650">
          <cell r="F650" t="str">
            <v>HENKEL</v>
          </cell>
          <cell r="N650">
            <v>38825</v>
          </cell>
          <cell r="T650">
            <v>-785</v>
          </cell>
          <cell r="V650">
            <v>-785</v>
          </cell>
        </row>
        <row r="651">
          <cell r="F651" t="str">
            <v>TINTAS S A</v>
          </cell>
          <cell r="N651">
            <v>40095</v>
          </cell>
          <cell r="T651">
            <v>-397</v>
          </cell>
          <cell r="V651">
            <v>-397</v>
          </cell>
        </row>
        <row r="652">
          <cell r="F652" t="str">
            <v>TINTAS S A</v>
          </cell>
          <cell r="N652">
            <v>40855</v>
          </cell>
          <cell r="T652">
            <v>752.02</v>
          </cell>
          <cell r="V652">
            <v>752.02</v>
          </cell>
        </row>
        <row r="653">
          <cell r="F653" t="str">
            <v>TINTAS S A</v>
          </cell>
          <cell r="N653">
            <v>40889</v>
          </cell>
          <cell r="T653">
            <v>3803.69</v>
          </cell>
          <cell r="V653">
            <v>3803.69</v>
          </cell>
        </row>
        <row r="654">
          <cell r="F654" t="str">
            <v>TINTAS S A</v>
          </cell>
          <cell r="N654">
            <v>40932</v>
          </cell>
          <cell r="T654">
            <v>3000.76</v>
          </cell>
          <cell r="V654">
            <v>3000.76</v>
          </cell>
        </row>
        <row r="655">
          <cell r="F655" t="str">
            <v>GEORGE C BRANDT CO</v>
          </cell>
          <cell r="N655">
            <v>39849</v>
          </cell>
          <cell r="T655">
            <v>-1965.12</v>
          </cell>
          <cell r="V655">
            <v>-1965.12</v>
          </cell>
        </row>
        <row r="656">
          <cell r="F656" t="str">
            <v>BRANDT TECHNOLOGIES INC</v>
          </cell>
          <cell r="N656">
            <v>40905</v>
          </cell>
          <cell r="T656">
            <v>-755.2</v>
          </cell>
          <cell r="V656">
            <v>-755.2</v>
          </cell>
        </row>
        <row r="657">
          <cell r="F657" t="str">
            <v>BRANDT TECHNOLOGIES INC</v>
          </cell>
          <cell r="N657">
            <v>40905</v>
          </cell>
          <cell r="T657">
            <v>-280.51</v>
          </cell>
          <cell r="V657">
            <v>-280.51</v>
          </cell>
        </row>
        <row r="658">
          <cell r="F658" t="str">
            <v>BRANDT TECHNOLOGIES INC</v>
          </cell>
          <cell r="N658">
            <v>40905</v>
          </cell>
          <cell r="T658">
            <v>-1052.4000000000001</v>
          </cell>
          <cell r="V658">
            <v>-1052.4000000000001</v>
          </cell>
        </row>
        <row r="659">
          <cell r="F659" t="str">
            <v>BRANDT TECHNOLOGIES INC</v>
          </cell>
          <cell r="N659">
            <v>40957</v>
          </cell>
          <cell r="T659">
            <v>44790.9</v>
          </cell>
          <cell r="V659">
            <v>44790.9</v>
          </cell>
        </row>
        <row r="660">
          <cell r="F660" t="str">
            <v>BRANDT TECHNOLOGIES INC</v>
          </cell>
          <cell r="N660">
            <v>40896</v>
          </cell>
          <cell r="T660">
            <v>-827.8</v>
          </cell>
          <cell r="V660">
            <v>-827.8</v>
          </cell>
        </row>
        <row r="661">
          <cell r="F661" t="str">
            <v>BRANDT TECHNOLOGIES INC</v>
          </cell>
          <cell r="N661">
            <v>40952</v>
          </cell>
          <cell r="T661">
            <v>6615</v>
          </cell>
          <cell r="V661">
            <v>6615</v>
          </cell>
        </row>
        <row r="662">
          <cell r="F662" t="str">
            <v>BRANDT TECHNOLOGIES INC</v>
          </cell>
          <cell r="N662">
            <v>40948</v>
          </cell>
          <cell r="T662">
            <v>38648.400000000001</v>
          </cell>
          <cell r="V662">
            <v>38648.400000000001</v>
          </cell>
        </row>
        <row r="663">
          <cell r="F663" t="str">
            <v>BRANDT TECHNOLOGIES INC</v>
          </cell>
          <cell r="N663">
            <v>40948</v>
          </cell>
          <cell r="T663">
            <v>37736.800000000003</v>
          </cell>
          <cell r="V663">
            <v>37736.800000000003</v>
          </cell>
        </row>
        <row r="664">
          <cell r="F664" t="str">
            <v>BRANDT TECHNOLOGIES INC</v>
          </cell>
          <cell r="N664">
            <v>40946</v>
          </cell>
          <cell r="T664">
            <v>72745.14</v>
          </cell>
          <cell r="V664">
            <v>72745.14</v>
          </cell>
        </row>
        <row r="665">
          <cell r="F665" t="str">
            <v>BRANDT TECHNOLOGIES INC</v>
          </cell>
          <cell r="N665">
            <v>40946</v>
          </cell>
          <cell r="T665">
            <v>21155.56</v>
          </cell>
          <cell r="V665">
            <v>21155.56</v>
          </cell>
        </row>
        <row r="666">
          <cell r="F666" t="str">
            <v>BRANDT TECHNOLOGIES INC</v>
          </cell>
          <cell r="N666">
            <v>40946</v>
          </cell>
          <cell r="T666">
            <v>62537.81</v>
          </cell>
          <cell r="V666">
            <v>62537.81</v>
          </cell>
        </row>
        <row r="667">
          <cell r="F667" t="str">
            <v>BRANDT TECHNOLOGIES INC</v>
          </cell>
          <cell r="N667">
            <v>40696</v>
          </cell>
          <cell r="T667">
            <v>-910.47</v>
          </cell>
          <cell r="V667">
            <v>-910.47</v>
          </cell>
        </row>
        <row r="668">
          <cell r="F668" t="str">
            <v>BRANDT TECHNOLOGIES INC</v>
          </cell>
          <cell r="N668">
            <v>40920</v>
          </cell>
          <cell r="T668">
            <v>37582</v>
          </cell>
          <cell r="V668">
            <v>37582</v>
          </cell>
        </row>
        <row r="669">
          <cell r="F669" t="str">
            <v>BRANDT TECHNOLOGIES INC</v>
          </cell>
          <cell r="N669">
            <v>40923</v>
          </cell>
          <cell r="T669">
            <v>34073.199999999997</v>
          </cell>
          <cell r="V669">
            <v>34073.199999999997</v>
          </cell>
        </row>
        <row r="670">
          <cell r="F670" t="str">
            <v>BRANDT TECHNOLOGIES INC</v>
          </cell>
          <cell r="N670">
            <v>40925</v>
          </cell>
          <cell r="T670">
            <v>70962.7</v>
          </cell>
          <cell r="V670">
            <v>70962.7</v>
          </cell>
        </row>
        <row r="671">
          <cell r="F671" t="str">
            <v>BRANDT TECHNOLOGIES INC</v>
          </cell>
          <cell r="N671">
            <v>40925</v>
          </cell>
          <cell r="T671">
            <v>9509.2800000000007</v>
          </cell>
          <cell r="V671">
            <v>9509.2800000000007</v>
          </cell>
        </row>
        <row r="672">
          <cell r="F672" t="str">
            <v>BRANDT TECHNOLOGIES INC</v>
          </cell>
          <cell r="N672">
            <v>40928</v>
          </cell>
          <cell r="T672">
            <v>2436</v>
          </cell>
          <cell r="V672">
            <v>2436</v>
          </cell>
        </row>
        <row r="673">
          <cell r="F673" t="str">
            <v>BRANDT TECHNOLOGIES INC</v>
          </cell>
          <cell r="N673">
            <v>40929</v>
          </cell>
          <cell r="T673">
            <v>34288.29</v>
          </cell>
          <cell r="V673">
            <v>34288.29</v>
          </cell>
        </row>
        <row r="674">
          <cell r="F674" t="str">
            <v>BRANDT TECHNOLOGIES INC</v>
          </cell>
          <cell r="N674">
            <v>40937</v>
          </cell>
          <cell r="T674">
            <v>14066.8</v>
          </cell>
          <cell r="V674">
            <v>14066.8</v>
          </cell>
        </row>
        <row r="675">
          <cell r="F675" t="str">
            <v>BRANDT TECHNOLOGIES INC</v>
          </cell>
          <cell r="N675">
            <v>40882</v>
          </cell>
          <cell r="T675">
            <v>-180</v>
          </cell>
          <cell r="V675">
            <v>-180</v>
          </cell>
        </row>
        <row r="676">
          <cell r="F676" t="str">
            <v>BRANDT TECHNOLOGIES INC</v>
          </cell>
          <cell r="N676">
            <v>40946</v>
          </cell>
          <cell r="T676">
            <v>23056</v>
          </cell>
          <cell r="V676">
            <v>23056</v>
          </cell>
        </row>
        <row r="677">
          <cell r="F677" t="str">
            <v>BRANDT TECHNOLOGIES INC</v>
          </cell>
          <cell r="N677">
            <v>40911</v>
          </cell>
          <cell r="T677">
            <v>34640.800000000003</v>
          </cell>
          <cell r="V677">
            <v>34640.800000000003</v>
          </cell>
        </row>
        <row r="678">
          <cell r="F678" t="str">
            <v>BRANDT TECHNOLOGIES INC</v>
          </cell>
          <cell r="N678">
            <v>40913</v>
          </cell>
          <cell r="T678">
            <v>37719.599999999999</v>
          </cell>
          <cell r="V678">
            <v>37719.599999999999</v>
          </cell>
        </row>
        <row r="679">
          <cell r="F679" t="str">
            <v>BRANDT TECHNOLOGIES INC</v>
          </cell>
          <cell r="N679">
            <v>40916</v>
          </cell>
          <cell r="T679">
            <v>39160</v>
          </cell>
          <cell r="V679">
            <v>39160</v>
          </cell>
        </row>
        <row r="680">
          <cell r="F680" t="str">
            <v>FBC CHEMICAL CO</v>
          </cell>
          <cell r="N680">
            <v>40945</v>
          </cell>
          <cell r="T680">
            <v>80501.759999999995</v>
          </cell>
          <cell r="V680">
            <v>80501.759999999995</v>
          </cell>
        </row>
        <row r="681">
          <cell r="F681" t="str">
            <v>FBC CHEMICAL CO</v>
          </cell>
          <cell r="N681">
            <v>40950</v>
          </cell>
          <cell r="T681">
            <v>75774.149999999994</v>
          </cell>
          <cell r="V681">
            <v>75774.149999999994</v>
          </cell>
        </row>
        <row r="682">
          <cell r="F682" t="str">
            <v>FBC CHEMICAL CO</v>
          </cell>
          <cell r="N682">
            <v>40891</v>
          </cell>
          <cell r="T682">
            <v>-976.5</v>
          </cell>
          <cell r="V682">
            <v>-976.5</v>
          </cell>
        </row>
        <row r="683">
          <cell r="F683" t="str">
            <v>FBC CHEMICAL CO</v>
          </cell>
          <cell r="N683">
            <v>40952</v>
          </cell>
          <cell r="T683">
            <v>29858.400000000001</v>
          </cell>
          <cell r="V683">
            <v>29858.400000000001</v>
          </cell>
        </row>
        <row r="684">
          <cell r="F684" t="str">
            <v>FBC CHEMICAL CO</v>
          </cell>
          <cell r="N684">
            <v>40952</v>
          </cell>
          <cell r="T684">
            <v>60817.95</v>
          </cell>
          <cell r="V684">
            <v>60817.95</v>
          </cell>
        </row>
        <row r="685">
          <cell r="F685" t="str">
            <v>FBC CHEMICAL CO</v>
          </cell>
          <cell r="N685">
            <v>40959</v>
          </cell>
          <cell r="T685">
            <v>105738.6</v>
          </cell>
          <cell r="V685">
            <v>105738.6</v>
          </cell>
        </row>
        <row r="686">
          <cell r="F686" t="str">
            <v>FBC CHEMICAL CO</v>
          </cell>
          <cell r="N686">
            <v>40966</v>
          </cell>
          <cell r="T686">
            <v>9465.15</v>
          </cell>
          <cell r="V686">
            <v>9465.15</v>
          </cell>
        </row>
        <row r="687">
          <cell r="F687" t="str">
            <v>FBC CHEMICAL CO</v>
          </cell>
          <cell r="N687">
            <v>40842</v>
          </cell>
          <cell r="T687">
            <v>400</v>
          </cell>
          <cell r="V687">
            <v>400</v>
          </cell>
        </row>
        <row r="688">
          <cell r="F688" t="str">
            <v>FBC CHEMICAL CO</v>
          </cell>
          <cell r="N688">
            <v>40943</v>
          </cell>
          <cell r="T688">
            <v>84057.85</v>
          </cell>
          <cell r="V688">
            <v>84057.85</v>
          </cell>
        </row>
        <row r="689">
          <cell r="F689" t="str">
            <v>FBC CHEMICAL CO</v>
          </cell>
          <cell r="N689">
            <v>40922</v>
          </cell>
          <cell r="T689">
            <v>57756.22</v>
          </cell>
          <cell r="V689">
            <v>57756.22</v>
          </cell>
        </row>
        <row r="690">
          <cell r="F690" t="str">
            <v>FBC CHEMICAL CO</v>
          </cell>
          <cell r="N690">
            <v>40922</v>
          </cell>
          <cell r="T690">
            <v>4280.04</v>
          </cell>
          <cell r="V690">
            <v>4280.04</v>
          </cell>
        </row>
        <row r="691">
          <cell r="F691" t="str">
            <v>FBC CHEMICAL CO</v>
          </cell>
          <cell r="N691">
            <v>40923</v>
          </cell>
          <cell r="T691">
            <v>37800</v>
          </cell>
          <cell r="V691">
            <v>37800</v>
          </cell>
        </row>
        <row r="692">
          <cell r="F692" t="str">
            <v>FBC CHEMICAL CO</v>
          </cell>
          <cell r="N692">
            <v>40923</v>
          </cell>
          <cell r="T692">
            <v>1213.1099999999999</v>
          </cell>
          <cell r="V692">
            <v>1213.1099999999999</v>
          </cell>
        </row>
        <row r="693">
          <cell r="F693" t="str">
            <v>FBC CHEMICAL CO</v>
          </cell>
          <cell r="N693">
            <v>40924</v>
          </cell>
          <cell r="T693">
            <v>78527.179999999993</v>
          </cell>
          <cell r="V693">
            <v>78527.179999999993</v>
          </cell>
        </row>
        <row r="694">
          <cell r="F694" t="str">
            <v>FBC CHEMICAL CO</v>
          </cell>
          <cell r="N694">
            <v>40928</v>
          </cell>
          <cell r="T694">
            <v>56102.82</v>
          </cell>
          <cell r="V694">
            <v>56102.82</v>
          </cell>
        </row>
        <row r="695">
          <cell r="F695" t="str">
            <v>FBC CHEMICAL CO</v>
          </cell>
          <cell r="N695">
            <v>40935</v>
          </cell>
          <cell r="T695">
            <v>56416</v>
          </cell>
          <cell r="V695">
            <v>56416</v>
          </cell>
        </row>
        <row r="696">
          <cell r="F696" t="str">
            <v>FBC CHEMICAL CO</v>
          </cell>
          <cell r="N696">
            <v>40935</v>
          </cell>
          <cell r="T696">
            <v>51840</v>
          </cell>
          <cell r="V696">
            <v>51840</v>
          </cell>
        </row>
        <row r="697">
          <cell r="F697" t="str">
            <v>SHERWIN WILLIAMS CO</v>
          </cell>
          <cell r="N697">
            <v>40945</v>
          </cell>
          <cell r="T697">
            <v>2412.4</v>
          </cell>
          <cell r="V697">
            <v>2412.4</v>
          </cell>
        </row>
        <row r="698">
          <cell r="F698" t="str">
            <v>SHERWIN WILLIAMS CO</v>
          </cell>
          <cell r="N698">
            <v>40949</v>
          </cell>
          <cell r="T698">
            <v>4749.4399999999996</v>
          </cell>
          <cell r="V698">
            <v>4749.4399999999996</v>
          </cell>
        </row>
        <row r="699">
          <cell r="F699" t="str">
            <v>SHERWIN WILLIAMS CO</v>
          </cell>
          <cell r="N699">
            <v>40966</v>
          </cell>
          <cell r="T699">
            <v>2056.96</v>
          </cell>
          <cell r="V699">
            <v>2056.96</v>
          </cell>
        </row>
        <row r="700">
          <cell r="F700" t="str">
            <v>SHERWIN WILLIAMS CO</v>
          </cell>
          <cell r="N700">
            <v>40966</v>
          </cell>
          <cell r="T700">
            <v>6768.25</v>
          </cell>
          <cell r="V700">
            <v>6768.25</v>
          </cell>
        </row>
        <row r="701">
          <cell r="F701" t="str">
            <v>SHERWIN WILLIAMS CO</v>
          </cell>
          <cell r="N701">
            <v>40966</v>
          </cell>
          <cell r="T701">
            <v>3257.82</v>
          </cell>
          <cell r="V701">
            <v>3257.82</v>
          </cell>
        </row>
        <row r="702">
          <cell r="F702" t="str">
            <v>SHERWIN WILLIAMS CO</v>
          </cell>
          <cell r="N702">
            <v>40968</v>
          </cell>
          <cell r="T702">
            <v>244212.24</v>
          </cell>
          <cell r="V702">
            <v>244212.24</v>
          </cell>
        </row>
        <row r="703">
          <cell r="F703" t="str">
            <v>SHERWIN WILLIAMS CO</v>
          </cell>
          <cell r="N703">
            <v>40968</v>
          </cell>
          <cell r="T703">
            <v>141980.89000000001</v>
          </cell>
          <cell r="V703">
            <v>141980.89000000001</v>
          </cell>
        </row>
        <row r="704">
          <cell r="F704" t="str">
            <v>SHERWIN WILLIAMS CO</v>
          </cell>
          <cell r="N704">
            <v>40968</v>
          </cell>
          <cell r="T704">
            <v>9464.24</v>
          </cell>
          <cell r="V704">
            <v>9464.24</v>
          </cell>
        </row>
        <row r="705">
          <cell r="F705" t="str">
            <v>SHERWIN WILLIAMS CO</v>
          </cell>
          <cell r="N705">
            <v>40945</v>
          </cell>
          <cell r="T705">
            <v>408.2</v>
          </cell>
          <cell r="V705">
            <v>408.2</v>
          </cell>
        </row>
        <row r="706">
          <cell r="F706" t="str">
            <v>SHERWIN WILLIAMS CO</v>
          </cell>
          <cell r="N706">
            <v>40918</v>
          </cell>
          <cell r="T706">
            <v>837.06</v>
          </cell>
          <cell r="V706">
            <v>837.06</v>
          </cell>
        </row>
        <row r="707">
          <cell r="F707" t="str">
            <v>SHERWIN WILLIAMS CO</v>
          </cell>
          <cell r="N707">
            <v>40935</v>
          </cell>
          <cell r="T707">
            <v>3754.08</v>
          </cell>
          <cell r="V707">
            <v>3754.08</v>
          </cell>
        </row>
        <row r="708">
          <cell r="F708" t="str">
            <v>SHERWIN WILLIAMS CO</v>
          </cell>
          <cell r="N708">
            <v>40936</v>
          </cell>
          <cell r="T708">
            <v>9722.8799999999992</v>
          </cell>
          <cell r="V708">
            <v>9722.8799999999992</v>
          </cell>
        </row>
        <row r="709">
          <cell r="F709" t="str">
            <v>SHERWIN WILLIAMS CO</v>
          </cell>
          <cell r="N709">
            <v>40937</v>
          </cell>
          <cell r="T709">
            <v>20387.62</v>
          </cell>
          <cell r="V709">
            <v>20387.62</v>
          </cell>
        </row>
        <row r="710">
          <cell r="F710" t="str">
            <v>SHERWIN WILLIAMS CO</v>
          </cell>
          <cell r="N710">
            <v>40937</v>
          </cell>
          <cell r="T710">
            <v>13686.75</v>
          </cell>
          <cell r="V710">
            <v>13686.75</v>
          </cell>
        </row>
        <row r="711">
          <cell r="F711" t="str">
            <v>SHERWIN WILLIAMS CO</v>
          </cell>
          <cell r="N711">
            <v>40937</v>
          </cell>
          <cell r="T711">
            <v>12361.56</v>
          </cell>
          <cell r="V711">
            <v>12361.56</v>
          </cell>
        </row>
        <row r="712">
          <cell r="F712" t="str">
            <v>SHERWIN WILLIAMS CO</v>
          </cell>
          <cell r="N712">
            <v>40937</v>
          </cell>
          <cell r="T712">
            <v>298227.53999999998</v>
          </cell>
          <cell r="V712">
            <v>298227.53999999998</v>
          </cell>
        </row>
        <row r="713">
          <cell r="F713" t="str">
            <v>SHERWIN WILLIAMS CO</v>
          </cell>
          <cell r="N713">
            <v>40937</v>
          </cell>
          <cell r="T713">
            <v>27167.95</v>
          </cell>
          <cell r="V713">
            <v>27167.95</v>
          </cell>
        </row>
        <row r="714">
          <cell r="F714" t="str">
            <v>SHERWIN WILLIAMS CO</v>
          </cell>
          <cell r="N714">
            <v>40917</v>
          </cell>
          <cell r="T714">
            <v>2200.8000000000002</v>
          </cell>
          <cell r="V714">
            <v>2200.8000000000002</v>
          </cell>
        </row>
        <row r="715">
          <cell r="F715" t="str">
            <v>SHERWIN WILLIAMS CO</v>
          </cell>
          <cell r="N715">
            <v>40917</v>
          </cell>
          <cell r="T715">
            <v>3718.18</v>
          </cell>
          <cell r="V715">
            <v>3718.18</v>
          </cell>
        </row>
        <row r="716">
          <cell r="F716" t="str">
            <v>SHERWIN WILLIAMS CO</v>
          </cell>
          <cell r="N716">
            <v>40911</v>
          </cell>
          <cell r="T716">
            <v>2200.8000000000002</v>
          </cell>
          <cell r="V716">
            <v>2200.8000000000002</v>
          </cell>
        </row>
        <row r="717">
          <cell r="F717" t="str">
            <v>SHERWIN WILLIAMS CO</v>
          </cell>
          <cell r="N717">
            <v>40909</v>
          </cell>
          <cell r="T717">
            <v>1239.3900000000001</v>
          </cell>
          <cell r="V717">
            <v>1239.3900000000001</v>
          </cell>
        </row>
        <row r="718">
          <cell r="F718" t="str">
            <v>SHERWIN WILLIAMS CO</v>
          </cell>
          <cell r="N718">
            <v>40909</v>
          </cell>
          <cell r="T718">
            <v>4957.57</v>
          </cell>
          <cell r="V718">
            <v>4957.57</v>
          </cell>
        </row>
        <row r="719">
          <cell r="F719" t="str">
            <v>SHERWIN WILLIAMS CO</v>
          </cell>
          <cell r="N719">
            <v>40909</v>
          </cell>
          <cell r="T719">
            <v>2478.7800000000002</v>
          </cell>
          <cell r="V719">
            <v>2478.7800000000002</v>
          </cell>
        </row>
        <row r="720">
          <cell r="F720" t="str">
            <v>SHERWIN WILLIAMS CO</v>
          </cell>
          <cell r="N720">
            <v>40909</v>
          </cell>
          <cell r="T720">
            <v>418.53</v>
          </cell>
          <cell r="V720">
            <v>418.53</v>
          </cell>
        </row>
        <row r="721">
          <cell r="F721" t="str">
            <v>DAP, INC.</v>
          </cell>
          <cell r="N721">
            <v>40921</v>
          </cell>
          <cell r="T721">
            <v>1612.8</v>
          </cell>
          <cell r="V721">
            <v>1612.8</v>
          </cell>
        </row>
        <row r="722">
          <cell r="F722" t="str">
            <v>DAP, INC.</v>
          </cell>
          <cell r="N722">
            <v>40925</v>
          </cell>
          <cell r="T722">
            <v>14846</v>
          </cell>
          <cell r="V722">
            <v>14846</v>
          </cell>
        </row>
        <row r="723">
          <cell r="F723" t="str">
            <v>DAP, INC.</v>
          </cell>
          <cell r="N723">
            <v>40925</v>
          </cell>
          <cell r="T723">
            <v>2948.4</v>
          </cell>
          <cell r="V723">
            <v>2948.4</v>
          </cell>
        </row>
        <row r="724">
          <cell r="F724" t="str">
            <v>DAP, INC.</v>
          </cell>
          <cell r="N724">
            <v>40945</v>
          </cell>
          <cell r="T724">
            <v>5674.3</v>
          </cell>
          <cell r="V724">
            <v>5674.3</v>
          </cell>
        </row>
        <row r="725">
          <cell r="F725" t="str">
            <v>DAP, INC.</v>
          </cell>
          <cell r="N725">
            <v>40966</v>
          </cell>
          <cell r="T725">
            <v>16128</v>
          </cell>
          <cell r="V725">
            <v>16128</v>
          </cell>
        </row>
        <row r="726">
          <cell r="F726" t="str">
            <v>DAP, INC.</v>
          </cell>
          <cell r="N726">
            <v>40904</v>
          </cell>
          <cell r="T726">
            <v>10007.6</v>
          </cell>
          <cell r="V726">
            <v>10007.6</v>
          </cell>
        </row>
        <row r="727">
          <cell r="F727" t="str">
            <v>DAP, INC.</v>
          </cell>
          <cell r="N727">
            <v>40908</v>
          </cell>
          <cell r="T727">
            <v>33986.699999999997</v>
          </cell>
          <cell r="V727">
            <v>33986.699999999997</v>
          </cell>
        </row>
        <row r="728">
          <cell r="F728" t="str">
            <v>DAP, INC.</v>
          </cell>
          <cell r="N728">
            <v>40908</v>
          </cell>
          <cell r="T728">
            <v>2211.3000000000002</v>
          </cell>
          <cell r="V728">
            <v>2211.3000000000002</v>
          </cell>
        </row>
        <row r="729">
          <cell r="F729" t="str">
            <v>ATHENIAN MARBLE CO</v>
          </cell>
          <cell r="N729">
            <v>40928</v>
          </cell>
          <cell r="T729">
            <v>25450.799999999999</v>
          </cell>
          <cell r="V729">
            <v>25450.799999999999</v>
          </cell>
        </row>
        <row r="730">
          <cell r="F730" t="str">
            <v>CONTINENTAL STRUCTURAL PLASTICS, IN</v>
          </cell>
          <cell r="N730">
            <v>39135</v>
          </cell>
          <cell r="T730">
            <v>-206.69</v>
          </cell>
          <cell r="V730">
            <v>-206.69</v>
          </cell>
        </row>
        <row r="731">
          <cell r="F731" t="str">
            <v>CONTINENTAL STRUCTURAL PLASTICS, IN</v>
          </cell>
          <cell r="N731">
            <v>39514</v>
          </cell>
          <cell r="T731">
            <v>-510.94</v>
          </cell>
          <cell r="V731">
            <v>-510.94</v>
          </cell>
        </row>
        <row r="732">
          <cell r="F732" t="str">
            <v>BULK MOLD COMPOUND INC</v>
          </cell>
          <cell r="N732">
            <v>40949</v>
          </cell>
          <cell r="T732">
            <v>41004.879999999997</v>
          </cell>
          <cell r="V732">
            <v>41004.879999999997</v>
          </cell>
        </row>
        <row r="733">
          <cell r="F733" t="str">
            <v>BULK MOLD COMPOUND INC</v>
          </cell>
          <cell r="N733">
            <v>40948</v>
          </cell>
          <cell r="T733">
            <v>44314.559999999998</v>
          </cell>
          <cell r="V733">
            <v>44314.559999999998</v>
          </cell>
        </row>
        <row r="734">
          <cell r="F734" t="str">
            <v>CAN CLAY CORP</v>
          </cell>
          <cell r="N734">
            <v>40926</v>
          </cell>
          <cell r="T734">
            <v>2618.88</v>
          </cell>
          <cell r="V734">
            <v>2618.88</v>
          </cell>
        </row>
        <row r="735">
          <cell r="F735" t="str">
            <v>MINOVA USA INC</v>
          </cell>
          <cell r="N735">
            <v>40920</v>
          </cell>
          <cell r="T735">
            <v>41737.760000000002</v>
          </cell>
          <cell r="V735">
            <v>41737.760000000002</v>
          </cell>
        </row>
        <row r="736">
          <cell r="F736" t="str">
            <v>CREATIVE PULTRUSIONS INC</v>
          </cell>
          <cell r="N736">
            <v>40950</v>
          </cell>
          <cell r="T736">
            <v>48240</v>
          </cell>
          <cell r="V736">
            <v>48240</v>
          </cell>
        </row>
        <row r="737">
          <cell r="F737" t="str">
            <v>CREATIVE PULTRUSIONS INC</v>
          </cell>
          <cell r="N737">
            <v>40946</v>
          </cell>
          <cell r="T737">
            <v>11804.8</v>
          </cell>
          <cell r="V737">
            <v>11804.8</v>
          </cell>
        </row>
        <row r="738">
          <cell r="F738" t="str">
            <v>CREATIVE PULTRUSIONS INC</v>
          </cell>
          <cell r="N738">
            <v>40945</v>
          </cell>
          <cell r="T738">
            <v>47760</v>
          </cell>
          <cell r="V738">
            <v>47760</v>
          </cell>
        </row>
        <row r="739">
          <cell r="F739" t="str">
            <v>CREATIVE PULTRUSIONS INC</v>
          </cell>
          <cell r="N739">
            <v>40944</v>
          </cell>
          <cell r="T739">
            <v>48648</v>
          </cell>
          <cell r="V739">
            <v>48648</v>
          </cell>
        </row>
        <row r="740">
          <cell r="F740" t="str">
            <v>CREATIVE PULTRUSIONS INC</v>
          </cell>
          <cell r="N740">
            <v>40944</v>
          </cell>
          <cell r="T740">
            <v>11804.8</v>
          </cell>
          <cell r="V740">
            <v>11804.8</v>
          </cell>
        </row>
        <row r="741">
          <cell r="F741" t="str">
            <v>CREATIVE PULTRUSIONS INC</v>
          </cell>
          <cell r="N741">
            <v>40884</v>
          </cell>
          <cell r="T741">
            <v>-99.2</v>
          </cell>
          <cell r="V741">
            <v>-99.2</v>
          </cell>
        </row>
        <row r="742">
          <cell r="F742" t="str">
            <v>CREATIVE PULTRUSIONS INC</v>
          </cell>
          <cell r="N742">
            <v>40942</v>
          </cell>
          <cell r="T742">
            <v>47664</v>
          </cell>
          <cell r="V742">
            <v>47664</v>
          </cell>
        </row>
        <row r="743">
          <cell r="F743" t="str">
            <v>CREATIVE PULTRUSIONS INC</v>
          </cell>
          <cell r="N743">
            <v>40951</v>
          </cell>
          <cell r="T743">
            <v>41369.599999999999</v>
          </cell>
          <cell r="V743">
            <v>41369.599999999999</v>
          </cell>
        </row>
        <row r="744">
          <cell r="F744" t="str">
            <v>CREATIVE PULTRUSIONS INC</v>
          </cell>
          <cell r="N744">
            <v>40952</v>
          </cell>
          <cell r="T744">
            <v>46423.199999999997</v>
          </cell>
          <cell r="V744">
            <v>46423.199999999997</v>
          </cell>
        </row>
        <row r="745">
          <cell r="F745" t="str">
            <v>CREATIVE PULTRUSIONS INC</v>
          </cell>
          <cell r="N745">
            <v>40956</v>
          </cell>
          <cell r="T745">
            <v>45611.199999999997</v>
          </cell>
          <cell r="V745">
            <v>45611.199999999997</v>
          </cell>
        </row>
        <row r="746">
          <cell r="F746" t="str">
            <v>CREATIVE PULTRUSIONS INC</v>
          </cell>
          <cell r="N746">
            <v>40957</v>
          </cell>
          <cell r="T746">
            <v>45796.800000000003</v>
          </cell>
          <cell r="V746">
            <v>45796.800000000003</v>
          </cell>
        </row>
        <row r="747">
          <cell r="F747" t="str">
            <v>CREATIVE PULTRUSIONS INC</v>
          </cell>
          <cell r="N747">
            <v>40958</v>
          </cell>
          <cell r="T747">
            <v>12601.14</v>
          </cell>
          <cell r="V747">
            <v>12601.14</v>
          </cell>
        </row>
        <row r="748">
          <cell r="F748" t="str">
            <v>CREATIVE PULTRUSIONS INC</v>
          </cell>
          <cell r="N748">
            <v>40959</v>
          </cell>
          <cell r="T748">
            <v>46910.400000000001</v>
          </cell>
          <cell r="V748">
            <v>46910.400000000001</v>
          </cell>
        </row>
        <row r="749">
          <cell r="F749" t="str">
            <v>CREATIVE PULTRUSIONS INC</v>
          </cell>
          <cell r="N749">
            <v>40965</v>
          </cell>
          <cell r="T749">
            <v>46400</v>
          </cell>
          <cell r="V749">
            <v>46400</v>
          </cell>
        </row>
        <row r="750">
          <cell r="F750" t="str">
            <v>CREATIVE PULTRUSIONS INC</v>
          </cell>
          <cell r="N750">
            <v>40965</v>
          </cell>
          <cell r="T750">
            <v>60990</v>
          </cell>
          <cell r="V750">
            <v>60990</v>
          </cell>
        </row>
        <row r="751">
          <cell r="F751" t="str">
            <v>CREATIVE PULTRUSIONS INC</v>
          </cell>
          <cell r="N751">
            <v>40883</v>
          </cell>
          <cell r="T751">
            <v>-99.2</v>
          </cell>
          <cell r="V751">
            <v>-99.2</v>
          </cell>
        </row>
        <row r="752">
          <cell r="F752" t="str">
            <v>CREATIVE PULTRUSIONS INC</v>
          </cell>
          <cell r="N752">
            <v>40915</v>
          </cell>
          <cell r="T752">
            <v>47496</v>
          </cell>
          <cell r="V752">
            <v>47496</v>
          </cell>
        </row>
        <row r="753">
          <cell r="F753" t="str">
            <v>CREATIVE PULTRUSIONS INC</v>
          </cell>
          <cell r="N753">
            <v>40916</v>
          </cell>
          <cell r="T753">
            <v>48144</v>
          </cell>
          <cell r="V753">
            <v>48144</v>
          </cell>
        </row>
        <row r="754">
          <cell r="F754" t="str">
            <v>CREATIVE PULTRUSIONS INC</v>
          </cell>
          <cell r="N754">
            <v>40917</v>
          </cell>
          <cell r="T754">
            <v>49056</v>
          </cell>
          <cell r="V754">
            <v>49056</v>
          </cell>
        </row>
        <row r="755">
          <cell r="F755" t="str">
            <v>CREATIVE PULTRUSIONS INC</v>
          </cell>
          <cell r="N755">
            <v>40917</v>
          </cell>
          <cell r="T755">
            <v>62616.4</v>
          </cell>
          <cell r="V755">
            <v>62616.4</v>
          </cell>
        </row>
        <row r="756">
          <cell r="F756" t="str">
            <v>CREATIVE PULTRUSIONS INC</v>
          </cell>
          <cell r="N756">
            <v>40921</v>
          </cell>
          <cell r="T756">
            <v>47736</v>
          </cell>
          <cell r="V756">
            <v>47736</v>
          </cell>
        </row>
        <row r="757">
          <cell r="F757" t="str">
            <v>CREATIVE PULTRUSIONS INC</v>
          </cell>
          <cell r="N757">
            <v>40923</v>
          </cell>
          <cell r="T757">
            <v>47808</v>
          </cell>
          <cell r="V757">
            <v>47808</v>
          </cell>
        </row>
        <row r="758">
          <cell r="F758" t="str">
            <v>CREATIVE PULTRUSIONS INC</v>
          </cell>
          <cell r="N758">
            <v>40925</v>
          </cell>
          <cell r="T758">
            <v>41268.6</v>
          </cell>
          <cell r="V758">
            <v>41268.6</v>
          </cell>
        </row>
        <row r="759">
          <cell r="F759" t="str">
            <v>CREATIVE PULTRUSIONS INC</v>
          </cell>
          <cell r="N759">
            <v>40927</v>
          </cell>
          <cell r="T759">
            <v>47712</v>
          </cell>
          <cell r="V759">
            <v>47712</v>
          </cell>
        </row>
        <row r="760">
          <cell r="F760" t="str">
            <v>CREATIVE PULTRUSIONS INC</v>
          </cell>
          <cell r="N760">
            <v>40933</v>
          </cell>
          <cell r="T760">
            <v>47520</v>
          </cell>
          <cell r="V760">
            <v>47520</v>
          </cell>
        </row>
        <row r="761">
          <cell r="F761" t="str">
            <v>CREATIVE PULTRUSIONS INC</v>
          </cell>
          <cell r="N761">
            <v>40930</v>
          </cell>
          <cell r="T761">
            <v>11804.8</v>
          </cell>
          <cell r="V761">
            <v>11804.8</v>
          </cell>
        </row>
        <row r="762">
          <cell r="F762" t="str">
            <v>CREATIVE PULTRUSIONS INC</v>
          </cell>
          <cell r="N762">
            <v>40936</v>
          </cell>
          <cell r="T762">
            <v>30963.599999999999</v>
          </cell>
          <cell r="V762">
            <v>30963.599999999999</v>
          </cell>
        </row>
        <row r="763">
          <cell r="F763" t="str">
            <v>CREATIVE PULTRUSIONS INC</v>
          </cell>
          <cell r="N763">
            <v>40937</v>
          </cell>
          <cell r="T763">
            <v>47544</v>
          </cell>
          <cell r="V763">
            <v>47544</v>
          </cell>
        </row>
        <row r="764">
          <cell r="F764" t="str">
            <v>CREATIVE PULTRUSIONS INC</v>
          </cell>
          <cell r="N764">
            <v>40937</v>
          </cell>
          <cell r="T764">
            <v>12268.73</v>
          </cell>
          <cell r="V764">
            <v>12268.73</v>
          </cell>
        </row>
        <row r="765">
          <cell r="F765" t="str">
            <v>CREATIVE PULTRUSIONS INC</v>
          </cell>
          <cell r="N765">
            <v>40938</v>
          </cell>
          <cell r="T765">
            <v>47112</v>
          </cell>
          <cell r="V765">
            <v>47112</v>
          </cell>
        </row>
        <row r="766">
          <cell r="F766" t="str">
            <v>CREATIVE PULTRUSIONS INC</v>
          </cell>
          <cell r="N766">
            <v>40939</v>
          </cell>
          <cell r="T766">
            <v>11804.8</v>
          </cell>
          <cell r="V766">
            <v>11804.8</v>
          </cell>
        </row>
        <row r="767">
          <cell r="F767" t="str">
            <v>CREATIVE PULTRUSIONS INC</v>
          </cell>
          <cell r="N767">
            <v>40900</v>
          </cell>
          <cell r="T767">
            <v>47256</v>
          </cell>
          <cell r="V767">
            <v>47256</v>
          </cell>
        </row>
        <row r="768">
          <cell r="F768" t="str">
            <v>CREATIVE PULTRUSIONS INC</v>
          </cell>
          <cell r="N768">
            <v>40903</v>
          </cell>
          <cell r="T768">
            <v>30963.599999999999</v>
          </cell>
          <cell r="V768">
            <v>30963.599999999999</v>
          </cell>
        </row>
        <row r="769">
          <cell r="F769" t="str">
            <v>CREATIVE PULTRUSIONS INC</v>
          </cell>
          <cell r="N769">
            <v>40903</v>
          </cell>
          <cell r="T769">
            <v>1466.83</v>
          </cell>
          <cell r="V769">
            <v>1466.83</v>
          </cell>
        </row>
        <row r="770">
          <cell r="F770" t="str">
            <v>CREATIVE PULTRUSIONS INC</v>
          </cell>
          <cell r="N770">
            <v>40906</v>
          </cell>
          <cell r="T770">
            <v>48024</v>
          </cell>
          <cell r="V770">
            <v>48024</v>
          </cell>
        </row>
        <row r="771">
          <cell r="F771" t="str">
            <v>CRANE COMPOSITES INC</v>
          </cell>
          <cell r="N771">
            <v>40958</v>
          </cell>
          <cell r="T771">
            <v>189034.23</v>
          </cell>
          <cell r="V771">
            <v>189034.23</v>
          </cell>
        </row>
        <row r="772">
          <cell r="F772" t="str">
            <v>CRANE COMPOSITES INC</v>
          </cell>
          <cell r="N772">
            <v>40958</v>
          </cell>
          <cell r="T772">
            <v>488394.32</v>
          </cell>
          <cell r="V772">
            <v>488394.32</v>
          </cell>
        </row>
        <row r="773">
          <cell r="F773" t="str">
            <v>CRANE COMPOSITES INC</v>
          </cell>
          <cell r="N773">
            <v>40957</v>
          </cell>
          <cell r="T773">
            <v>10933.34</v>
          </cell>
          <cell r="V773">
            <v>10933.34</v>
          </cell>
        </row>
        <row r="774">
          <cell r="F774" t="str">
            <v>CRANE COMPOSITES INC</v>
          </cell>
          <cell r="N774">
            <v>40945</v>
          </cell>
          <cell r="T774">
            <v>24990.48</v>
          </cell>
          <cell r="V774">
            <v>24990.48</v>
          </cell>
        </row>
        <row r="775">
          <cell r="F775" t="str">
            <v>CRANE COMPOSITES INC</v>
          </cell>
          <cell r="N775">
            <v>40939</v>
          </cell>
          <cell r="T775">
            <v>18742.86</v>
          </cell>
          <cell r="V775">
            <v>18742.86</v>
          </cell>
        </row>
        <row r="776">
          <cell r="F776" t="str">
            <v>CRANE COMPOSITES INC</v>
          </cell>
          <cell r="N776">
            <v>40936</v>
          </cell>
          <cell r="T776">
            <v>15619.05</v>
          </cell>
          <cell r="V776">
            <v>15619.05</v>
          </cell>
        </row>
        <row r="777">
          <cell r="F777" t="str">
            <v>CRANE COMPOSITES INC</v>
          </cell>
          <cell r="N777">
            <v>40936</v>
          </cell>
          <cell r="T777">
            <v>311318.44</v>
          </cell>
          <cell r="V777">
            <v>311318.44</v>
          </cell>
        </row>
        <row r="778">
          <cell r="F778" t="str">
            <v>CRANE COMPOSITES INC</v>
          </cell>
          <cell r="N778">
            <v>40936</v>
          </cell>
          <cell r="T778">
            <v>546858.52</v>
          </cell>
          <cell r="V778">
            <v>546858.52</v>
          </cell>
        </row>
        <row r="779">
          <cell r="F779" t="str">
            <v>CRANE COMPOSITES INC</v>
          </cell>
          <cell r="N779">
            <v>40928</v>
          </cell>
          <cell r="T779">
            <v>12495.24</v>
          </cell>
          <cell r="V779">
            <v>12495.24</v>
          </cell>
        </row>
        <row r="780">
          <cell r="F780" t="str">
            <v>CRANE COMPOSITES INC</v>
          </cell>
          <cell r="N780">
            <v>40921</v>
          </cell>
          <cell r="T780">
            <v>9371.43</v>
          </cell>
          <cell r="V780">
            <v>9371.43</v>
          </cell>
        </row>
        <row r="781">
          <cell r="F781" t="str">
            <v>CRANE COMPOSITES INC</v>
          </cell>
          <cell r="N781">
            <v>40890</v>
          </cell>
          <cell r="T781">
            <v>14180.67</v>
          </cell>
          <cell r="V781">
            <v>14180.67</v>
          </cell>
        </row>
        <row r="782">
          <cell r="F782" t="str">
            <v>CRANE COMPOSITES INC</v>
          </cell>
          <cell r="N782">
            <v>40903</v>
          </cell>
          <cell r="T782">
            <v>10160.19</v>
          </cell>
          <cell r="V782">
            <v>10160.19</v>
          </cell>
        </row>
        <row r="783">
          <cell r="F783" t="str">
            <v>CRANE COMPOSITES INC</v>
          </cell>
          <cell r="N783">
            <v>40903</v>
          </cell>
          <cell r="T783">
            <v>404001.3</v>
          </cell>
          <cell r="V783">
            <v>404001.3</v>
          </cell>
        </row>
        <row r="784">
          <cell r="F784" t="str">
            <v>CRANE COMPOSITES INC</v>
          </cell>
          <cell r="N784">
            <v>40903</v>
          </cell>
          <cell r="T784">
            <v>194705.92000000001</v>
          </cell>
          <cell r="V784">
            <v>194705.92000000001</v>
          </cell>
        </row>
        <row r="785">
          <cell r="F785" t="str">
            <v>CRANE COMPOSITES INC</v>
          </cell>
          <cell r="N785">
            <v>40908</v>
          </cell>
          <cell r="T785">
            <v>15619.05</v>
          </cell>
          <cell r="V785">
            <v>15619.05</v>
          </cell>
        </row>
        <row r="786">
          <cell r="F786" t="str">
            <v>CRANE COMPOSITES INC</v>
          </cell>
          <cell r="N786">
            <v>40911</v>
          </cell>
          <cell r="T786">
            <v>7686</v>
          </cell>
          <cell r="V786">
            <v>7686</v>
          </cell>
        </row>
        <row r="787">
          <cell r="F787" t="str">
            <v>ITW-EVERCOAT CO</v>
          </cell>
          <cell r="N787">
            <v>40820</v>
          </cell>
          <cell r="T787">
            <v>-169.63</v>
          </cell>
          <cell r="V787">
            <v>-169.63</v>
          </cell>
        </row>
        <row r="788">
          <cell r="F788" t="str">
            <v>ITW-EVERCOAT CO</v>
          </cell>
          <cell r="N788">
            <v>40772</v>
          </cell>
          <cell r="T788">
            <v>-376.16</v>
          </cell>
          <cell r="V788">
            <v>-376.16</v>
          </cell>
        </row>
        <row r="789">
          <cell r="F789" t="str">
            <v>ITW-EVERCOAT CO</v>
          </cell>
          <cell r="N789">
            <v>40914</v>
          </cell>
          <cell r="T789">
            <v>52.5</v>
          </cell>
          <cell r="V789">
            <v>52.5</v>
          </cell>
        </row>
        <row r="790">
          <cell r="F790" t="str">
            <v>ITW-EVERCOAT CO</v>
          </cell>
          <cell r="N790">
            <v>40906</v>
          </cell>
          <cell r="T790">
            <v>1062.2</v>
          </cell>
          <cell r="V790">
            <v>1062.2</v>
          </cell>
        </row>
        <row r="791">
          <cell r="F791" t="str">
            <v>ITW-EVERCOAT CO</v>
          </cell>
          <cell r="N791">
            <v>40716</v>
          </cell>
          <cell r="T791">
            <v>-1164.04</v>
          </cell>
          <cell r="V791">
            <v>-1164.04</v>
          </cell>
        </row>
        <row r="792">
          <cell r="F792" t="str">
            <v>ITW-EVERCOAT CO</v>
          </cell>
          <cell r="N792">
            <v>40936</v>
          </cell>
          <cell r="T792">
            <v>34863.980000000003</v>
          </cell>
          <cell r="V792">
            <v>34863.980000000003</v>
          </cell>
        </row>
        <row r="793">
          <cell r="F793" t="str">
            <v>ITW-EVERCOAT CO</v>
          </cell>
          <cell r="N793">
            <v>40936</v>
          </cell>
          <cell r="T793">
            <v>34909.99</v>
          </cell>
          <cell r="V793">
            <v>34909.99</v>
          </cell>
        </row>
        <row r="794">
          <cell r="F794" t="str">
            <v>ITW-EVERCOAT CO</v>
          </cell>
          <cell r="N794">
            <v>40936</v>
          </cell>
          <cell r="T794">
            <v>34841.14</v>
          </cell>
          <cell r="V794">
            <v>34841.14</v>
          </cell>
        </row>
        <row r="795">
          <cell r="F795" t="str">
            <v>ITW-EVERCOAT CO</v>
          </cell>
          <cell r="N795">
            <v>40935</v>
          </cell>
          <cell r="T795">
            <v>34531.279999999999</v>
          </cell>
          <cell r="V795">
            <v>34531.279999999999</v>
          </cell>
        </row>
        <row r="796">
          <cell r="F796" t="str">
            <v>ITW-EVERCOAT CO</v>
          </cell>
          <cell r="N796">
            <v>40935</v>
          </cell>
          <cell r="T796">
            <v>34686.21</v>
          </cell>
          <cell r="V796">
            <v>34686.21</v>
          </cell>
        </row>
        <row r="797">
          <cell r="F797" t="str">
            <v>ITW-EVERCOAT CO</v>
          </cell>
          <cell r="N797">
            <v>40934</v>
          </cell>
          <cell r="T797">
            <v>34582.93</v>
          </cell>
          <cell r="V797">
            <v>34582.93</v>
          </cell>
        </row>
        <row r="798">
          <cell r="F798" t="str">
            <v>ITW-EVERCOAT CO</v>
          </cell>
          <cell r="N798">
            <v>40933</v>
          </cell>
          <cell r="T798">
            <v>34218.54</v>
          </cell>
          <cell r="V798">
            <v>34218.54</v>
          </cell>
        </row>
        <row r="799">
          <cell r="F799" t="str">
            <v>ITW-EVERCOAT CO</v>
          </cell>
          <cell r="N799">
            <v>40933</v>
          </cell>
          <cell r="T799">
            <v>30381.61</v>
          </cell>
          <cell r="V799">
            <v>30381.61</v>
          </cell>
        </row>
        <row r="800">
          <cell r="F800" t="str">
            <v>ITW-EVERCOAT CO</v>
          </cell>
          <cell r="N800">
            <v>40936</v>
          </cell>
          <cell r="T800">
            <v>34425.949999999997</v>
          </cell>
          <cell r="V800">
            <v>34425.949999999997</v>
          </cell>
        </row>
        <row r="801">
          <cell r="F801" t="str">
            <v>ITW-EVERCOAT CO</v>
          </cell>
          <cell r="N801">
            <v>40929</v>
          </cell>
          <cell r="T801">
            <v>7908.77</v>
          </cell>
          <cell r="V801">
            <v>7908.77</v>
          </cell>
        </row>
        <row r="802">
          <cell r="F802" t="str">
            <v>ITW-EVERCOAT CO</v>
          </cell>
          <cell r="N802">
            <v>40929</v>
          </cell>
          <cell r="T802">
            <v>34111.4</v>
          </cell>
          <cell r="V802">
            <v>34111.4</v>
          </cell>
        </row>
        <row r="803">
          <cell r="F803" t="str">
            <v>GLASFORMS INC</v>
          </cell>
          <cell r="N803">
            <v>40680</v>
          </cell>
          <cell r="T803">
            <v>-130</v>
          </cell>
          <cell r="V803">
            <v>-130</v>
          </cell>
        </row>
        <row r="804">
          <cell r="F804" t="str">
            <v>GLASFORMS INC</v>
          </cell>
          <cell r="N804">
            <v>40936</v>
          </cell>
          <cell r="T804">
            <v>48960</v>
          </cell>
          <cell r="V804">
            <v>48960</v>
          </cell>
        </row>
        <row r="805">
          <cell r="F805" t="str">
            <v>GLASFORMS INC</v>
          </cell>
          <cell r="N805">
            <v>40928</v>
          </cell>
          <cell r="T805">
            <v>49056</v>
          </cell>
          <cell r="V805">
            <v>49056</v>
          </cell>
        </row>
        <row r="806">
          <cell r="F806" t="str">
            <v>GLASFORMS INC</v>
          </cell>
          <cell r="N806">
            <v>40927</v>
          </cell>
          <cell r="T806">
            <v>8630.4</v>
          </cell>
          <cell r="V806">
            <v>8630.4</v>
          </cell>
        </row>
        <row r="807">
          <cell r="F807" t="str">
            <v>GLASFORMS INC</v>
          </cell>
          <cell r="N807">
            <v>40897</v>
          </cell>
          <cell r="T807">
            <v>-540</v>
          </cell>
          <cell r="V807">
            <v>-540</v>
          </cell>
        </row>
        <row r="808">
          <cell r="F808" t="str">
            <v>GLASFORMS INC</v>
          </cell>
          <cell r="N808">
            <v>40926</v>
          </cell>
          <cell r="T808">
            <v>10793.76</v>
          </cell>
          <cell r="V808">
            <v>10793.76</v>
          </cell>
        </row>
        <row r="809">
          <cell r="F809" t="str">
            <v>GLASFORMS INC</v>
          </cell>
          <cell r="N809">
            <v>40921</v>
          </cell>
          <cell r="T809">
            <v>47424</v>
          </cell>
          <cell r="V809">
            <v>47424</v>
          </cell>
        </row>
        <row r="810">
          <cell r="F810" t="str">
            <v>GLASFORMS INC</v>
          </cell>
          <cell r="N810">
            <v>40921</v>
          </cell>
          <cell r="T810">
            <v>8630.4</v>
          </cell>
          <cell r="V810">
            <v>8630.4</v>
          </cell>
        </row>
        <row r="811">
          <cell r="F811" t="str">
            <v>GLASFORMS INC</v>
          </cell>
          <cell r="N811">
            <v>40916</v>
          </cell>
          <cell r="T811">
            <v>8630.4</v>
          </cell>
          <cell r="V811">
            <v>8630.4</v>
          </cell>
        </row>
        <row r="812">
          <cell r="F812" t="str">
            <v>GLASFORMS INC</v>
          </cell>
          <cell r="N812">
            <v>40915</v>
          </cell>
          <cell r="T812">
            <v>49008</v>
          </cell>
          <cell r="V812">
            <v>49008</v>
          </cell>
        </row>
        <row r="813">
          <cell r="F813" t="str">
            <v>GLASFORMS INC</v>
          </cell>
          <cell r="N813">
            <v>40872</v>
          </cell>
          <cell r="T813">
            <v>8917.24</v>
          </cell>
          <cell r="V813">
            <v>8917.24</v>
          </cell>
        </row>
        <row r="814">
          <cell r="F814" t="str">
            <v>GLASFORMS INC</v>
          </cell>
          <cell r="N814">
            <v>40653</v>
          </cell>
          <cell r="T814">
            <v>-2093</v>
          </cell>
          <cell r="V814">
            <v>-2093</v>
          </cell>
        </row>
        <row r="815">
          <cell r="F815" t="str">
            <v>GLASFORMS INC</v>
          </cell>
          <cell r="N815">
            <v>40647</v>
          </cell>
          <cell r="T815">
            <v>-130</v>
          </cell>
          <cell r="V815">
            <v>-130</v>
          </cell>
        </row>
        <row r="816">
          <cell r="F816" t="str">
            <v>GLASFORMS INC</v>
          </cell>
          <cell r="N816">
            <v>40907</v>
          </cell>
          <cell r="T816">
            <v>47448</v>
          </cell>
          <cell r="V816">
            <v>47448</v>
          </cell>
        </row>
        <row r="817">
          <cell r="F817" t="str">
            <v>GLASFORMS INC</v>
          </cell>
          <cell r="N817">
            <v>40909</v>
          </cell>
          <cell r="T817">
            <v>8917.24</v>
          </cell>
          <cell r="V817">
            <v>8917.24</v>
          </cell>
        </row>
        <row r="818">
          <cell r="F818" t="str">
            <v>HOBAS PIPE U S A</v>
          </cell>
          <cell r="N818">
            <v>40964</v>
          </cell>
          <cell r="T818">
            <v>34899.4</v>
          </cell>
          <cell r="V818">
            <v>34899.4</v>
          </cell>
        </row>
        <row r="819">
          <cell r="F819" t="str">
            <v>HOBAS PIPE U S A</v>
          </cell>
          <cell r="N819">
            <v>40966</v>
          </cell>
          <cell r="T819">
            <v>40722.879999999997</v>
          </cell>
          <cell r="V819">
            <v>40722.879999999997</v>
          </cell>
        </row>
        <row r="820">
          <cell r="F820" t="str">
            <v>HOBAS PIPE U S A</v>
          </cell>
          <cell r="N820">
            <v>40966</v>
          </cell>
          <cell r="T820">
            <v>35660.239999999998</v>
          </cell>
          <cell r="V820">
            <v>35660.239999999998</v>
          </cell>
        </row>
        <row r="821">
          <cell r="F821" t="str">
            <v>KWIK BOND POLYMERS LLC</v>
          </cell>
          <cell r="N821">
            <v>40942</v>
          </cell>
          <cell r="T821">
            <v>53813.760000000002</v>
          </cell>
          <cell r="V821">
            <v>53813.760000000002</v>
          </cell>
        </row>
        <row r="822">
          <cell r="F822" t="str">
            <v>KWIK BOND POLYMERS LLC</v>
          </cell>
          <cell r="N822">
            <v>40942</v>
          </cell>
          <cell r="T822">
            <v>54503.68</v>
          </cell>
          <cell r="V822">
            <v>54503.68</v>
          </cell>
        </row>
        <row r="823">
          <cell r="F823" t="str">
            <v>KWIK BOND POLYMERS LLC</v>
          </cell>
          <cell r="N823">
            <v>40942</v>
          </cell>
          <cell r="T823">
            <v>54109.440000000002</v>
          </cell>
          <cell r="V823">
            <v>54109.440000000002</v>
          </cell>
        </row>
        <row r="824">
          <cell r="F824" t="str">
            <v>KWIK BOND POLYMERS LLC</v>
          </cell>
          <cell r="N824">
            <v>40942</v>
          </cell>
          <cell r="T824">
            <v>8423.98</v>
          </cell>
          <cell r="V824">
            <v>8423.98</v>
          </cell>
        </row>
        <row r="825">
          <cell r="F825" t="str">
            <v>KWIK BOND POLYMERS LLC</v>
          </cell>
          <cell r="N825">
            <v>40946</v>
          </cell>
          <cell r="T825">
            <v>19195.2</v>
          </cell>
          <cell r="V825">
            <v>19195.2</v>
          </cell>
        </row>
        <row r="826">
          <cell r="F826" t="str">
            <v>KWIK BOND POLYMERS LLC</v>
          </cell>
          <cell r="N826">
            <v>40952</v>
          </cell>
          <cell r="T826">
            <v>19475.16</v>
          </cell>
          <cell r="V826">
            <v>19475.16</v>
          </cell>
        </row>
        <row r="827">
          <cell r="F827" t="str">
            <v>KWIK BOND POLYMERS LLC</v>
          </cell>
          <cell r="N827">
            <v>40952</v>
          </cell>
          <cell r="T827">
            <v>32631.84</v>
          </cell>
          <cell r="V827">
            <v>32631.84</v>
          </cell>
        </row>
        <row r="828">
          <cell r="F828" t="str">
            <v>KWIK BOND POLYMERS LLC</v>
          </cell>
          <cell r="N828">
            <v>40967</v>
          </cell>
          <cell r="T828">
            <v>13431.13</v>
          </cell>
          <cell r="V828">
            <v>13431.13</v>
          </cell>
        </row>
        <row r="829">
          <cell r="F829" t="str">
            <v>KWIK BOND POLYMERS LLC</v>
          </cell>
          <cell r="N829">
            <v>40939</v>
          </cell>
          <cell r="T829">
            <v>50709.120000000003</v>
          </cell>
          <cell r="V829">
            <v>50709.120000000003</v>
          </cell>
        </row>
        <row r="830">
          <cell r="F830" t="str">
            <v>KWIK BOND POLYMERS LLC</v>
          </cell>
          <cell r="N830">
            <v>40939</v>
          </cell>
          <cell r="T830">
            <v>54060.160000000003</v>
          </cell>
          <cell r="V830">
            <v>54060.160000000003</v>
          </cell>
        </row>
        <row r="831">
          <cell r="F831" t="str">
            <v>KWIK BOND POLYMERS LLC</v>
          </cell>
          <cell r="N831">
            <v>40936</v>
          </cell>
          <cell r="T831">
            <v>7038.24</v>
          </cell>
          <cell r="V831">
            <v>7038.24</v>
          </cell>
        </row>
        <row r="832">
          <cell r="F832" t="str">
            <v>KWIK BOND POLYMERS LLC</v>
          </cell>
          <cell r="N832">
            <v>40936</v>
          </cell>
          <cell r="T832">
            <v>54873.279999999999</v>
          </cell>
          <cell r="V832">
            <v>54873.279999999999</v>
          </cell>
        </row>
        <row r="833">
          <cell r="F833" t="str">
            <v>KWIK BOND POLYMERS LLC</v>
          </cell>
          <cell r="N833">
            <v>40929</v>
          </cell>
          <cell r="T833">
            <v>23150.17</v>
          </cell>
          <cell r="V833">
            <v>23150.17</v>
          </cell>
        </row>
        <row r="834">
          <cell r="F834" t="str">
            <v>KWIK BOND POLYMERS LLC</v>
          </cell>
          <cell r="N834">
            <v>40929</v>
          </cell>
          <cell r="T834">
            <v>54799.360000000001</v>
          </cell>
          <cell r="V834">
            <v>54799.360000000001</v>
          </cell>
        </row>
        <row r="835">
          <cell r="F835" t="str">
            <v>KWIK BOND POLYMERS LLC</v>
          </cell>
          <cell r="N835">
            <v>40929</v>
          </cell>
          <cell r="T835">
            <v>54676.160000000003</v>
          </cell>
          <cell r="V835">
            <v>54676.160000000003</v>
          </cell>
        </row>
        <row r="836">
          <cell r="F836" t="str">
            <v>KWIK BOND POLYMERS LLC</v>
          </cell>
          <cell r="N836">
            <v>40928</v>
          </cell>
          <cell r="T836">
            <v>50413.440000000002</v>
          </cell>
          <cell r="V836">
            <v>50413.440000000002</v>
          </cell>
        </row>
        <row r="837">
          <cell r="F837" t="str">
            <v>KWIK BOND POLYMERS LLC</v>
          </cell>
          <cell r="N837">
            <v>40925</v>
          </cell>
          <cell r="T837">
            <v>50635.199999999997</v>
          </cell>
          <cell r="V837">
            <v>50635.199999999997</v>
          </cell>
        </row>
        <row r="838">
          <cell r="F838" t="str">
            <v>KWIK BOND POLYMERS LLC</v>
          </cell>
          <cell r="N838">
            <v>40924</v>
          </cell>
          <cell r="T838">
            <v>2773.87</v>
          </cell>
          <cell r="V838">
            <v>2773.87</v>
          </cell>
        </row>
        <row r="839">
          <cell r="F839" t="str">
            <v>KAMAL INC</v>
          </cell>
          <cell r="N839">
            <v>37652</v>
          </cell>
          <cell r="T839">
            <v>-27.01</v>
          </cell>
          <cell r="V839">
            <v>-27.01</v>
          </cell>
        </row>
        <row r="840">
          <cell r="F840" t="str">
            <v>KAMAL INC</v>
          </cell>
          <cell r="N840">
            <v>40951</v>
          </cell>
          <cell r="T840">
            <v>46464</v>
          </cell>
          <cell r="V840">
            <v>46464</v>
          </cell>
        </row>
        <row r="841">
          <cell r="F841" t="str">
            <v>MOLDING PRODUCTS DIVISION</v>
          </cell>
          <cell r="N841">
            <v>40883</v>
          </cell>
          <cell r="T841">
            <v>-179.5</v>
          </cell>
          <cell r="V841">
            <v>-179.5</v>
          </cell>
        </row>
        <row r="842">
          <cell r="F842" t="str">
            <v>MAVERICK BOATS</v>
          </cell>
          <cell r="N842">
            <v>40953</v>
          </cell>
          <cell r="T842">
            <v>21038.3</v>
          </cell>
          <cell r="V842">
            <v>21038.3</v>
          </cell>
        </row>
        <row r="843">
          <cell r="F843" t="str">
            <v>MAVERICK BOATS</v>
          </cell>
          <cell r="N843">
            <v>40923</v>
          </cell>
          <cell r="T843">
            <v>21038.3</v>
          </cell>
          <cell r="V843">
            <v>21038.3</v>
          </cell>
        </row>
        <row r="844">
          <cell r="F844" t="str">
            <v>MAVERICK BOATS</v>
          </cell>
          <cell r="N844">
            <v>40935</v>
          </cell>
          <cell r="T844">
            <v>20078.8</v>
          </cell>
          <cell r="V844">
            <v>20078.8</v>
          </cell>
        </row>
        <row r="845">
          <cell r="F845" t="str">
            <v>MAVERICK BOATS</v>
          </cell>
          <cell r="N845">
            <v>40470</v>
          </cell>
          <cell r="T845">
            <v>-69.44</v>
          </cell>
          <cell r="V845">
            <v>-69.44</v>
          </cell>
        </row>
        <row r="846">
          <cell r="F846" t="str">
            <v>MAVERICK BOATS</v>
          </cell>
          <cell r="N846">
            <v>40470</v>
          </cell>
          <cell r="T846">
            <v>-69.44</v>
          </cell>
          <cell r="V846">
            <v>-69.44</v>
          </cell>
        </row>
        <row r="847">
          <cell r="F847" t="str">
            <v>MAVERICK BOATS</v>
          </cell>
          <cell r="N847">
            <v>40308</v>
          </cell>
          <cell r="T847">
            <v>-54.56</v>
          </cell>
          <cell r="V847">
            <v>-54.56</v>
          </cell>
        </row>
        <row r="848">
          <cell r="F848" t="str">
            <v>MAVERICK BOATS</v>
          </cell>
          <cell r="N848">
            <v>40308</v>
          </cell>
          <cell r="T848">
            <v>-54.56</v>
          </cell>
          <cell r="V848">
            <v>-54.56</v>
          </cell>
        </row>
        <row r="849">
          <cell r="F849" t="str">
            <v>MAVERICK BOATS</v>
          </cell>
          <cell r="N849">
            <v>40907</v>
          </cell>
          <cell r="T849">
            <v>-208.3</v>
          </cell>
          <cell r="V849">
            <v>-208.3</v>
          </cell>
        </row>
        <row r="850">
          <cell r="F850" t="str">
            <v>MAVERICK BOATS</v>
          </cell>
          <cell r="N850">
            <v>40907</v>
          </cell>
          <cell r="T850">
            <v>-208.3</v>
          </cell>
          <cell r="V850">
            <v>-208.3</v>
          </cell>
        </row>
        <row r="851">
          <cell r="F851" t="str">
            <v>ABT INC</v>
          </cell>
          <cell r="N851">
            <v>40942</v>
          </cell>
          <cell r="T851">
            <v>43713.8</v>
          </cell>
          <cell r="V851">
            <v>43713.8</v>
          </cell>
        </row>
        <row r="852">
          <cell r="F852" t="str">
            <v>ABT INC</v>
          </cell>
          <cell r="N852">
            <v>40907</v>
          </cell>
          <cell r="T852">
            <v>44325</v>
          </cell>
          <cell r="V852">
            <v>44325</v>
          </cell>
        </row>
        <row r="853">
          <cell r="F853" t="str">
            <v>PREMIX INC</v>
          </cell>
          <cell r="N853">
            <v>40931</v>
          </cell>
          <cell r="T853">
            <v>45172.14</v>
          </cell>
          <cell r="V853">
            <v>45172.14</v>
          </cell>
        </row>
        <row r="854">
          <cell r="F854" t="str">
            <v>PREMIX INC</v>
          </cell>
          <cell r="N854">
            <v>40931</v>
          </cell>
          <cell r="T854">
            <v>52722.400000000001</v>
          </cell>
          <cell r="V854">
            <v>52722.400000000001</v>
          </cell>
        </row>
        <row r="855">
          <cell r="F855" t="str">
            <v>PREMIX INC</v>
          </cell>
          <cell r="N855">
            <v>40930</v>
          </cell>
          <cell r="T855">
            <v>50669.760000000002</v>
          </cell>
          <cell r="V855">
            <v>50669.760000000002</v>
          </cell>
        </row>
        <row r="856">
          <cell r="F856" t="str">
            <v>PREMIX INC</v>
          </cell>
          <cell r="N856">
            <v>40924</v>
          </cell>
          <cell r="T856">
            <v>44470.92</v>
          </cell>
          <cell r="V856">
            <v>44470.92</v>
          </cell>
        </row>
        <row r="857">
          <cell r="F857" t="str">
            <v>PREMIX INC</v>
          </cell>
          <cell r="N857">
            <v>40922</v>
          </cell>
          <cell r="T857">
            <v>52864</v>
          </cell>
          <cell r="V857">
            <v>52864</v>
          </cell>
        </row>
        <row r="858">
          <cell r="F858" t="str">
            <v>PREMIX INC</v>
          </cell>
          <cell r="N858">
            <v>40921</v>
          </cell>
          <cell r="T858">
            <v>43475.64</v>
          </cell>
          <cell r="V858">
            <v>43475.64</v>
          </cell>
        </row>
        <row r="859">
          <cell r="F859" t="str">
            <v>PREMIX INC</v>
          </cell>
          <cell r="N859">
            <v>40916</v>
          </cell>
          <cell r="T859">
            <v>24648.18</v>
          </cell>
          <cell r="V859">
            <v>24648.18</v>
          </cell>
        </row>
        <row r="860">
          <cell r="F860" t="str">
            <v>PREMIX INC</v>
          </cell>
          <cell r="N860">
            <v>40915</v>
          </cell>
          <cell r="T860">
            <v>50286.239999999998</v>
          </cell>
          <cell r="V860">
            <v>50286.239999999998</v>
          </cell>
        </row>
        <row r="861">
          <cell r="F861" t="str">
            <v>PREMIX INC</v>
          </cell>
          <cell r="N861">
            <v>40903</v>
          </cell>
          <cell r="T861">
            <v>44199.48</v>
          </cell>
          <cell r="V861">
            <v>44199.48</v>
          </cell>
        </row>
        <row r="862">
          <cell r="F862" t="str">
            <v>PREMIX INC</v>
          </cell>
          <cell r="N862">
            <v>40914</v>
          </cell>
          <cell r="T862">
            <v>45511.44</v>
          </cell>
          <cell r="V862">
            <v>45511.44</v>
          </cell>
        </row>
        <row r="863">
          <cell r="F863" t="str">
            <v>PREMIX INC</v>
          </cell>
          <cell r="N863">
            <v>40914</v>
          </cell>
          <cell r="T863">
            <v>52816.800000000003</v>
          </cell>
          <cell r="V863">
            <v>52816.800000000003</v>
          </cell>
        </row>
        <row r="864">
          <cell r="F864" t="str">
            <v>RYNONE MANUF CORP</v>
          </cell>
          <cell r="N864">
            <v>40864</v>
          </cell>
          <cell r="T864">
            <v>-3888.64</v>
          </cell>
          <cell r="V864">
            <v>-3888.64</v>
          </cell>
        </row>
        <row r="865">
          <cell r="F865" t="str">
            <v>RYNONE MANUF CORP</v>
          </cell>
          <cell r="N865">
            <v>40794</v>
          </cell>
          <cell r="T865">
            <v>-440.02</v>
          </cell>
          <cell r="V865">
            <v>-440.02</v>
          </cell>
        </row>
        <row r="866">
          <cell r="F866" t="str">
            <v>SAFAS CORP</v>
          </cell>
          <cell r="N866">
            <v>40936</v>
          </cell>
          <cell r="T866">
            <v>30620.400000000001</v>
          </cell>
          <cell r="V866">
            <v>30620.400000000001</v>
          </cell>
        </row>
        <row r="867">
          <cell r="F867" t="str">
            <v>SCOUT BOATS INC</v>
          </cell>
          <cell r="N867">
            <v>40907</v>
          </cell>
          <cell r="T867">
            <v>-8711.2000000000007</v>
          </cell>
          <cell r="V867">
            <v>-8711.2000000000007</v>
          </cell>
        </row>
        <row r="868">
          <cell r="F868" t="str">
            <v>US CHEMICAL &amp; PLASTICS</v>
          </cell>
          <cell r="N868">
            <v>39892</v>
          </cell>
          <cell r="T868">
            <v>-7191.61</v>
          </cell>
          <cell r="V868">
            <v>-7191.61</v>
          </cell>
        </row>
        <row r="869">
          <cell r="F869" t="str">
            <v>US CHEMICAL &amp; PLASTICS</v>
          </cell>
          <cell r="N869">
            <v>40301</v>
          </cell>
          <cell r="T869">
            <v>-1799.15</v>
          </cell>
          <cell r="V869">
            <v>-1799.15</v>
          </cell>
        </row>
        <row r="870">
          <cell r="F870" t="str">
            <v>US CHEMICAL &amp; PLASTICS</v>
          </cell>
          <cell r="N870">
            <v>40913</v>
          </cell>
          <cell r="T870">
            <v>-26726.38</v>
          </cell>
          <cell r="V870">
            <v>-26726.38</v>
          </cell>
        </row>
        <row r="871">
          <cell r="F871" t="str">
            <v>US CHEMICAL &amp; PLASTICS</v>
          </cell>
          <cell r="N871">
            <v>40914</v>
          </cell>
          <cell r="T871">
            <v>26726.38</v>
          </cell>
          <cell r="V871">
            <v>26726.38</v>
          </cell>
        </row>
        <row r="872">
          <cell r="F872" t="str">
            <v>US CHEMICAL &amp; PLASTICS</v>
          </cell>
          <cell r="N872">
            <v>40920</v>
          </cell>
          <cell r="T872">
            <v>8264.49</v>
          </cell>
          <cell r="V872">
            <v>8264.49</v>
          </cell>
        </row>
        <row r="873">
          <cell r="F873" t="str">
            <v>US CHEMICAL &amp; PLASTICS</v>
          </cell>
          <cell r="N873">
            <v>40658</v>
          </cell>
          <cell r="T873">
            <v>-153.47</v>
          </cell>
          <cell r="V873">
            <v>-153.47</v>
          </cell>
        </row>
        <row r="874">
          <cell r="F874" t="str">
            <v>US CHEMICAL &amp; PLASTICS</v>
          </cell>
          <cell r="N874">
            <v>40896</v>
          </cell>
          <cell r="T874">
            <v>59.52</v>
          </cell>
          <cell r="V874">
            <v>59.52</v>
          </cell>
        </row>
        <row r="875">
          <cell r="F875" t="str">
            <v>US CHEMICAL &amp; PLASTICS</v>
          </cell>
          <cell r="N875">
            <v>40930</v>
          </cell>
          <cell r="T875">
            <v>7483.25</v>
          </cell>
          <cell r="V875">
            <v>7483.25</v>
          </cell>
        </row>
        <row r="876">
          <cell r="F876" t="str">
            <v>US CHEMICAL &amp; PLASTICS</v>
          </cell>
          <cell r="N876">
            <v>40930</v>
          </cell>
          <cell r="T876">
            <v>45389.71</v>
          </cell>
          <cell r="V876">
            <v>45389.71</v>
          </cell>
        </row>
        <row r="877">
          <cell r="F877" t="str">
            <v>XERXES CORP</v>
          </cell>
          <cell r="N877">
            <v>40959</v>
          </cell>
          <cell r="T877">
            <v>46521.2</v>
          </cell>
          <cell r="V877">
            <v>46521.2</v>
          </cell>
        </row>
        <row r="878">
          <cell r="F878" t="str">
            <v>XERXES CORP</v>
          </cell>
          <cell r="N878">
            <v>40951</v>
          </cell>
          <cell r="T878">
            <v>47022.6</v>
          </cell>
          <cell r="V878">
            <v>47022.6</v>
          </cell>
        </row>
        <row r="879">
          <cell r="F879" t="str">
            <v>XERXES CORP</v>
          </cell>
          <cell r="N879">
            <v>40943</v>
          </cell>
          <cell r="T879">
            <v>848.45</v>
          </cell>
          <cell r="V879">
            <v>848.45</v>
          </cell>
        </row>
        <row r="880">
          <cell r="F880" t="str">
            <v>XERXES CORP</v>
          </cell>
          <cell r="N880">
            <v>40943</v>
          </cell>
          <cell r="T880">
            <v>848.45</v>
          </cell>
          <cell r="V880">
            <v>848.45</v>
          </cell>
        </row>
        <row r="881">
          <cell r="F881" t="str">
            <v>XERXES CORP</v>
          </cell>
          <cell r="N881">
            <v>40942</v>
          </cell>
          <cell r="T881">
            <v>1798.96</v>
          </cell>
          <cell r="V881">
            <v>1798.96</v>
          </cell>
        </row>
        <row r="882">
          <cell r="F882" t="str">
            <v>XERXES CORP</v>
          </cell>
          <cell r="N882">
            <v>40939</v>
          </cell>
          <cell r="T882">
            <v>47633</v>
          </cell>
          <cell r="V882">
            <v>47633</v>
          </cell>
        </row>
        <row r="883">
          <cell r="F883" t="str">
            <v>XERXES CORP</v>
          </cell>
          <cell r="N883">
            <v>40928</v>
          </cell>
          <cell r="T883">
            <v>46761</v>
          </cell>
          <cell r="V883">
            <v>46761</v>
          </cell>
        </row>
        <row r="884">
          <cell r="F884" t="str">
            <v>XERXES CORP</v>
          </cell>
          <cell r="N884">
            <v>40922</v>
          </cell>
          <cell r="T884">
            <v>46346.8</v>
          </cell>
          <cell r="V884">
            <v>46346.8</v>
          </cell>
        </row>
        <row r="885">
          <cell r="F885" t="str">
            <v>XERXES CORP</v>
          </cell>
          <cell r="N885">
            <v>40897</v>
          </cell>
          <cell r="T885">
            <v>47240.6</v>
          </cell>
          <cell r="V885">
            <v>47240.6</v>
          </cell>
        </row>
        <row r="886">
          <cell r="F886" t="str">
            <v>XERXES CORP</v>
          </cell>
          <cell r="N886">
            <v>40212</v>
          </cell>
          <cell r="T886">
            <v>-1625.64</v>
          </cell>
          <cell r="V886">
            <v>-1625.64</v>
          </cell>
        </row>
        <row r="887">
          <cell r="F887" t="str">
            <v>XERXES CORP</v>
          </cell>
          <cell r="N887">
            <v>39658</v>
          </cell>
          <cell r="T887">
            <v>-561.54999999999995</v>
          </cell>
          <cell r="V887">
            <v>-561.54999999999995</v>
          </cell>
        </row>
        <row r="888">
          <cell r="F888" t="str">
            <v>XERXES CORP</v>
          </cell>
          <cell r="N888">
            <v>39581</v>
          </cell>
          <cell r="T888">
            <v>-1317.73</v>
          </cell>
          <cell r="V888">
            <v>-1317.73</v>
          </cell>
        </row>
        <row r="889">
          <cell r="F889" t="str">
            <v>XERXES CORP</v>
          </cell>
          <cell r="N889">
            <v>40914</v>
          </cell>
          <cell r="T889">
            <v>47502.2</v>
          </cell>
          <cell r="V889">
            <v>47502.2</v>
          </cell>
        </row>
        <row r="890">
          <cell r="F890" t="str">
            <v>HENKEL  ADHESIVES TECHNOLOGIES</v>
          </cell>
          <cell r="N890">
            <v>40866</v>
          </cell>
          <cell r="T890">
            <v>11121.46</v>
          </cell>
          <cell r="V890">
            <v>11121.46</v>
          </cell>
        </row>
        <row r="891">
          <cell r="F891" t="str">
            <v>HENKEL  ADHESIVES TECHNOLOGIES</v>
          </cell>
          <cell r="N891">
            <v>40260</v>
          </cell>
          <cell r="T891">
            <v>-2191.9</v>
          </cell>
          <cell r="V891">
            <v>-2191.9</v>
          </cell>
        </row>
        <row r="892">
          <cell r="F892" t="str">
            <v>HENKEL  ADHESIVES TECHNOLOGIES</v>
          </cell>
          <cell r="N892">
            <v>40133</v>
          </cell>
          <cell r="T892">
            <v>-3740</v>
          </cell>
          <cell r="V892">
            <v>-3740</v>
          </cell>
        </row>
        <row r="893">
          <cell r="F893" t="str">
            <v>ADVANCED PLASTICS INC</v>
          </cell>
          <cell r="N893">
            <v>40870</v>
          </cell>
          <cell r="T893">
            <v>-548.08000000000004</v>
          </cell>
          <cell r="V893">
            <v>-548.08000000000004</v>
          </cell>
        </row>
        <row r="894">
          <cell r="F894" t="str">
            <v>ADVANCED PLASTICS INC</v>
          </cell>
          <cell r="N894">
            <v>40907</v>
          </cell>
          <cell r="T894">
            <v>-2245.52</v>
          </cell>
          <cell r="V894">
            <v>-2245.52</v>
          </cell>
        </row>
        <row r="895">
          <cell r="F895" t="str">
            <v>FIBERGLASS HAWAII INC</v>
          </cell>
          <cell r="N895">
            <v>40965</v>
          </cell>
          <cell r="T895">
            <v>2571.2199999999998</v>
          </cell>
          <cell r="V895">
            <v>2571.2199999999998</v>
          </cell>
        </row>
        <row r="896">
          <cell r="F896" t="str">
            <v>FIBERGLASS HAWAII INC</v>
          </cell>
          <cell r="N896">
            <v>40959</v>
          </cell>
          <cell r="T896">
            <v>3729.92</v>
          </cell>
          <cell r="V896">
            <v>3729.92</v>
          </cell>
        </row>
        <row r="897">
          <cell r="F897" t="str">
            <v>FIBERGLASS HAWAII INC</v>
          </cell>
          <cell r="N897">
            <v>40950</v>
          </cell>
          <cell r="T897">
            <v>2797.44</v>
          </cell>
          <cell r="V897">
            <v>2797.44</v>
          </cell>
        </row>
        <row r="898">
          <cell r="F898" t="str">
            <v>FIBERGLASS HAWAII INC</v>
          </cell>
          <cell r="N898">
            <v>40939</v>
          </cell>
          <cell r="T898">
            <v>5061.1400000000003</v>
          </cell>
          <cell r="V898">
            <v>5061.1400000000003</v>
          </cell>
        </row>
        <row r="899">
          <cell r="F899" t="str">
            <v>FIBERGLASS HAWAII INC</v>
          </cell>
          <cell r="N899">
            <v>40939</v>
          </cell>
          <cell r="T899">
            <v>3592.98</v>
          </cell>
          <cell r="V899">
            <v>3592.98</v>
          </cell>
        </row>
        <row r="900">
          <cell r="F900" t="str">
            <v>FIBERGLASS HAWAII INC</v>
          </cell>
          <cell r="N900">
            <v>40924</v>
          </cell>
          <cell r="T900">
            <v>5317.12</v>
          </cell>
          <cell r="V900">
            <v>5317.12</v>
          </cell>
        </row>
        <row r="901">
          <cell r="F901" t="str">
            <v>FIBERGLASS HAWAII INC</v>
          </cell>
          <cell r="N901">
            <v>40923</v>
          </cell>
          <cell r="T901">
            <v>3729.92</v>
          </cell>
          <cell r="V901">
            <v>3729.92</v>
          </cell>
        </row>
        <row r="902">
          <cell r="F902" t="str">
            <v>FIBERGLASS HAWAII INC</v>
          </cell>
          <cell r="N902">
            <v>40917</v>
          </cell>
          <cell r="T902">
            <v>3729.92</v>
          </cell>
          <cell r="V902">
            <v>3729.92</v>
          </cell>
        </row>
        <row r="903">
          <cell r="F903" t="str">
            <v>FIBERGLASS HAWAII INC</v>
          </cell>
          <cell r="N903">
            <v>40915</v>
          </cell>
          <cell r="T903">
            <v>3277.48</v>
          </cell>
          <cell r="V903">
            <v>3277.48</v>
          </cell>
        </row>
        <row r="904">
          <cell r="F904" t="str">
            <v>3M COMPANY</v>
          </cell>
          <cell r="N904">
            <v>40965</v>
          </cell>
          <cell r="T904">
            <v>38284.800000000003</v>
          </cell>
          <cell r="V904">
            <v>38284.800000000003</v>
          </cell>
        </row>
        <row r="905">
          <cell r="F905" t="str">
            <v>3M COMPANY</v>
          </cell>
          <cell r="N905">
            <v>40958</v>
          </cell>
          <cell r="T905">
            <v>5089.5200000000004</v>
          </cell>
          <cell r="V905">
            <v>5089.5200000000004</v>
          </cell>
        </row>
        <row r="906">
          <cell r="F906" t="str">
            <v>3M COMPANY</v>
          </cell>
          <cell r="N906">
            <v>40957</v>
          </cell>
          <cell r="T906">
            <v>39225.599999999999</v>
          </cell>
          <cell r="V906">
            <v>39225.599999999999</v>
          </cell>
        </row>
        <row r="907">
          <cell r="F907" t="str">
            <v>3M COMPANY</v>
          </cell>
          <cell r="N907">
            <v>40956</v>
          </cell>
          <cell r="T907">
            <v>5089.5200000000004</v>
          </cell>
          <cell r="V907">
            <v>5089.5200000000004</v>
          </cell>
        </row>
        <row r="908">
          <cell r="F908" t="str">
            <v>3M COMPANY</v>
          </cell>
          <cell r="N908">
            <v>40952</v>
          </cell>
          <cell r="T908">
            <v>28.6</v>
          </cell>
          <cell r="V908">
            <v>28.6</v>
          </cell>
        </row>
        <row r="909">
          <cell r="F909" t="str">
            <v>3M COMPANY</v>
          </cell>
          <cell r="N909">
            <v>40951</v>
          </cell>
          <cell r="T909">
            <v>38342.400000000001</v>
          </cell>
          <cell r="V909">
            <v>38342.400000000001</v>
          </cell>
        </row>
        <row r="910">
          <cell r="F910" t="str">
            <v>3M COMPANY</v>
          </cell>
          <cell r="N910">
            <v>40946</v>
          </cell>
          <cell r="T910">
            <v>56448</v>
          </cell>
          <cell r="V910">
            <v>56448</v>
          </cell>
        </row>
        <row r="911">
          <cell r="F911" t="str">
            <v>3M COMPANY</v>
          </cell>
          <cell r="N911">
            <v>40944</v>
          </cell>
          <cell r="T911">
            <v>39763.199999999997</v>
          </cell>
          <cell r="V911">
            <v>39763.199999999997</v>
          </cell>
        </row>
        <row r="912">
          <cell r="F912" t="str">
            <v>3M COMPANY</v>
          </cell>
          <cell r="N912">
            <v>40937</v>
          </cell>
          <cell r="T912">
            <v>38630.400000000001</v>
          </cell>
          <cell r="V912">
            <v>38630.400000000001</v>
          </cell>
        </row>
        <row r="913">
          <cell r="F913" t="str">
            <v>3M COMPANY</v>
          </cell>
          <cell r="N913">
            <v>40936</v>
          </cell>
          <cell r="T913">
            <v>5089.5200000000004</v>
          </cell>
          <cell r="V913">
            <v>5089.5200000000004</v>
          </cell>
        </row>
        <row r="914">
          <cell r="F914" t="str">
            <v>3M COMPANY</v>
          </cell>
          <cell r="N914">
            <v>40927</v>
          </cell>
          <cell r="T914">
            <v>57316</v>
          </cell>
          <cell r="V914">
            <v>57316</v>
          </cell>
        </row>
        <row r="915">
          <cell r="F915" t="str">
            <v>3M COMPANY</v>
          </cell>
          <cell r="N915">
            <v>40923</v>
          </cell>
          <cell r="T915">
            <v>38380.800000000003</v>
          </cell>
          <cell r="V915">
            <v>38380.800000000003</v>
          </cell>
        </row>
        <row r="916">
          <cell r="F916" t="str">
            <v>3M COMPANY</v>
          </cell>
          <cell r="N916">
            <v>40512</v>
          </cell>
          <cell r="T916">
            <v>-56.24</v>
          </cell>
          <cell r="V916">
            <v>-56.24</v>
          </cell>
        </row>
        <row r="917">
          <cell r="F917" t="str">
            <v>3M COMPANY</v>
          </cell>
          <cell r="N917">
            <v>39721</v>
          </cell>
          <cell r="T917">
            <v>-5977.7</v>
          </cell>
          <cell r="V917">
            <v>-5977.7</v>
          </cell>
        </row>
        <row r="918">
          <cell r="F918" t="str">
            <v>3M COMPANY</v>
          </cell>
          <cell r="N918">
            <v>40909</v>
          </cell>
          <cell r="T918">
            <v>38361.599999999999</v>
          </cell>
          <cell r="V918">
            <v>38361.599999999999</v>
          </cell>
        </row>
        <row r="919">
          <cell r="F919" t="str">
            <v>3M COMPANY</v>
          </cell>
          <cell r="N919">
            <v>40910</v>
          </cell>
          <cell r="T919">
            <v>59276</v>
          </cell>
          <cell r="V919">
            <v>59276</v>
          </cell>
        </row>
        <row r="920">
          <cell r="F920" t="str">
            <v>3M COMPANY</v>
          </cell>
          <cell r="N920">
            <v>40916</v>
          </cell>
          <cell r="T920">
            <v>1282.1600000000001</v>
          </cell>
          <cell r="V920">
            <v>1282.1600000000001</v>
          </cell>
        </row>
        <row r="921">
          <cell r="F921" t="str">
            <v>3M COMPANY</v>
          </cell>
          <cell r="N921">
            <v>40916</v>
          </cell>
          <cell r="T921">
            <v>38534.400000000001</v>
          </cell>
          <cell r="V921">
            <v>38534.400000000001</v>
          </cell>
        </row>
        <row r="922">
          <cell r="F922" t="str">
            <v>CAROLINA SKIFF INC</v>
          </cell>
          <cell r="N922">
            <v>40913</v>
          </cell>
          <cell r="T922">
            <v>43645</v>
          </cell>
          <cell r="V922">
            <v>43645</v>
          </cell>
        </row>
        <row r="923">
          <cell r="F923" t="str">
            <v>MAAX BATH INC</v>
          </cell>
          <cell r="N923">
            <v>40929</v>
          </cell>
          <cell r="T923">
            <v>46287.25</v>
          </cell>
          <cell r="V923">
            <v>46287.25</v>
          </cell>
        </row>
        <row r="924">
          <cell r="F924" t="str">
            <v>MAAX BATH INC</v>
          </cell>
          <cell r="N924">
            <v>40929</v>
          </cell>
          <cell r="T924">
            <v>67525.490000000005</v>
          </cell>
          <cell r="V924">
            <v>67525.490000000005</v>
          </cell>
        </row>
        <row r="925">
          <cell r="F925" t="str">
            <v>MAAX BATH INC</v>
          </cell>
          <cell r="N925">
            <v>40897</v>
          </cell>
          <cell r="T925">
            <v>-8.0500000000000007</v>
          </cell>
          <cell r="V925">
            <v>-8.0500000000000007</v>
          </cell>
        </row>
        <row r="926">
          <cell r="F926" t="str">
            <v>MAAX BATH INC</v>
          </cell>
          <cell r="N926">
            <v>40929</v>
          </cell>
          <cell r="T926">
            <v>15361.44</v>
          </cell>
          <cell r="V926">
            <v>15361.44</v>
          </cell>
        </row>
        <row r="927">
          <cell r="F927" t="str">
            <v>MAAX BATH INC</v>
          </cell>
          <cell r="N927">
            <v>40929</v>
          </cell>
          <cell r="T927">
            <v>263627.45</v>
          </cell>
          <cell r="V927">
            <v>263627.45</v>
          </cell>
        </row>
        <row r="928">
          <cell r="F928" t="str">
            <v>MAAX BATH INC</v>
          </cell>
          <cell r="N928">
            <v>40929</v>
          </cell>
          <cell r="T928">
            <v>6774.12</v>
          </cell>
          <cell r="V928">
            <v>6774.12</v>
          </cell>
        </row>
        <row r="929">
          <cell r="F929" t="str">
            <v>MAAX BATH INC</v>
          </cell>
          <cell r="N929">
            <v>40929</v>
          </cell>
          <cell r="T929">
            <v>284684.40999999997</v>
          </cell>
          <cell r="V929">
            <v>284684.40999999997</v>
          </cell>
        </row>
        <row r="930">
          <cell r="F930" t="str">
            <v>MAAX BATH INC</v>
          </cell>
          <cell r="N930">
            <v>40774</v>
          </cell>
          <cell r="T930">
            <v>-400</v>
          </cell>
          <cell r="V930">
            <v>-400</v>
          </cell>
        </row>
        <row r="931">
          <cell r="F931" t="str">
            <v>TAYLOR INDUSTRIES INC</v>
          </cell>
          <cell r="N931">
            <v>40915</v>
          </cell>
          <cell r="T931">
            <v>57160.800000000003</v>
          </cell>
          <cell r="V931">
            <v>57160.800000000003</v>
          </cell>
        </row>
        <row r="932">
          <cell r="F932" t="str">
            <v>PLASTICOLORS</v>
          </cell>
          <cell r="N932">
            <v>40932</v>
          </cell>
          <cell r="T932">
            <v>55702.2</v>
          </cell>
          <cell r="V932">
            <v>55702.2</v>
          </cell>
        </row>
        <row r="933">
          <cell r="F933" t="str">
            <v>PLASTICOLORS</v>
          </cell>
          <cell r="N933">
            <v>40900</v>
          </cell>
          <cell r="T933">
            <v>52146.2</v>
          </cell>
          <cell r="V933">
            <v>52146.2</v>
          </cell>
        </row>
        <row r="934">
          <cell r="F934" t="str">
            <v>SHERWIN WILLIAMS COMPANY</v>
          </cell>
          <cell r="N934">
            <v>40937</v>
          </cell>
          <cell r="T934">
            <v>18403.939999999999</v>
          </cell>
          <cell r="V934">
            <v>18403.939999999999</v>
          </cell>
        </row>
        <row r="935">
          <cell r="F935" t="str">
            <v>SHERWIN WILLIAMS COMPANY</v>
          </cell>
          <cell r="N935">
            <v>40937</v>
          </cell>
          <cell r="T935">
            <v>86189.119999999995</v>
          </cell>
          <cell r="V935">
            <v>86189.119999999995</v>
          </cell>
        </row>
        <row r="936">
          <cell r="F936" t="str">
            <v>SHERWIN WILLIAMS COMPANY</v>
          </cell>
          <cell r="N936">
            <v>40937</v>
          </cell>
          <cell r="T936">
            <v>29132.63</v>
          </cell>
          <cell r="V936">
            <v>29132.63</v>
          </cell>
        </row>
        <row r="937">
          <cell r="F937" t="str">
            <v>SHERWIN WILLIAMS COMPANY</v>
          </cell>
          <cell r="N937">
            <v>40968</v>
          </cell>
          <cell r="T937">
            <v>66417.75</v>
          </cell>
          <cell r="V937">
            <v>66417.75</v>
          </cell>
        </row>
        <row r="938">
          <cell r="F938" t="str">
            <v>SHERWIN WILLIAMS COMPANY</v>
          </cell>
          <cell r="N938">
            <v>40968</v>
          </cell>
          <cell r="T938">
            <v>5326.46</v>
          </cell>
          <cell r="V938">
            <v>5326.46</v>
          </cell>
        </row>
        <row r="939">
          <cell r="F939" t="str">
            <v>SHERWIN WILLIAMS COMPANY</v>
          </cell>
          <cell r="N939">
            <v>40908</v>
          </cell>
          <cell r="T939">
            <v>-5054.8</v>
          </cell>
          <cell r="V939">
            <v>-5054.8</v>
          </cell>
        </row>
        <row r="940">
          <cell r="F940" t="str">
            <v>SHERWIN WILLIAMS COMPANY</v>
          </cell>
          <cell r="N940">
            <v>40908</v>
          </cell>
          <cell r="T940">
            <v>-10623.37</v>
          </cell>
          <cell r="V940">
            <v>-10623.37</v>
          </cell>
        </row>
        <row r="941">
          <cell r="F941" t="str">
            <v>BENJAMIN MOORE &amp; COMPANY</v>
          </cell>
          <cell r="N941">
            <v>40919</v>
          </cell>
          <cell r="T941">
            <v>863.44</v>
          </cell>
          <cell r="V941">
            <v>863.44</v>
          </cell>
        </row>
        <row r="942">
          <cell r="F942" t="str">
            <v>BENJAMIN MOORE &amp; COMPANY</v>
          </cell>
          <cell r="N942">
            <v>40921</v>
          </cell>
          <cell r="T942">
            <v>2190.7600000000002</v>
          </cell>
          <cell r="V942">
            <v>2190.7600000000002</v>
          </cell>
        </row>
        <row r="943">
          <cell r="F943" t="str">
            <v>BENJAMIN MOORE &amp; COMPANY</v>
          </cell>
          <cell r="N943">
            <v>40936</v>
          </cell>
          <cell r="T943">
            <v>23826</v>
          </cell>
          <cell r="V943">
            <v>23826</v>
          </cell>
        </row>
        <row r="944">
          <cell r="F944" t="str">
            <v>BENJAMIN MOORE &amp; COMPANY</v>
          </cell>
          <cell r="N944">
            <v>40935</v>
          </cell>
          <cell r="T944">
            <v>3241.84</v>
          </cell>
          <cell r="V944">
            <v>3241.84</v>
          </cell>
        </row>
        <row r="945">
          <cell r="F945" t="str">
            <v>BENJAMIN MOORE &amp; COMPANY</v>
          </cell>
          <cell r="N945">
            <v>40934</v>
          </cell>
          <cell r="T945">
            <v>13893.6</v>
          </cell>
          <cell r="V945">
            <v>13893.6</v>
          </cell>
        </row>
        <row r="946">
          <cell r="F946" t="str">
            <v>BENJAMIN MOORE &amp; COMPANY</v>
          </cell>
          <cell r="N946">
            <v>40934</v>
          </cell>
          <cell r="T946">
            <v>10152</v>
          </cell>
          <cell r="V946">
            <v>10152</v>
          </cell>
        </row>
        <row r="947">
          <cell r="F947" t="str">
            <v>BENJAMIN MOORE &amp; COMPANY</v>
          </cell>
          <cell r="N947">
            <v>40927</v>
          </cell>
          <cell r="T947">
            <v>16375.5</v>
          </cell>
          <cell r="V947">
            <v>16375.5</v>
          </cell>
        </row>
        <row r="948">
          <cell r="F948" t="str">
            <v>BENJAMIN MOORE &amp; COMPANY</v>
          </cell>
          <cell r="N948">
            <v>40926</v>
          </cell>
          <cell r="T948">
            <v>8192.92</v>
          </cell>
          <cell r="V948">
            <v>8192.92</v>
          </cell>
        </row>
        <row r="949">
          <cell r="F949" t="str">
            <v>BENJAMIN MOORE &amp; COMPANY</v>
          </cell>
          <cell r="N949">
            <v>40921</v>
          </cell>
          <cell r="T949">
            <v>3871.83</v>
          </cell>
          <cell r="V949">
            <v>3871.83</v>
          </cell>
        </row>
        <row r="950">
          <cell r="F950" t="str">
            <v>BENJAMIN MOORE &amp; COMPANY</v>
          </cell>
          <cell r="N950">
            <v>40920</v>
          </cell>
          <cell r="T950">
            <v>3105</v>
          </cell>
          <cell r="V950">
            <v>3105</v>
          </cell>
        </row>
        <row r="951">
          <cell r="F951" t="str">
            <v>BENJAMIN MOORE &amp; COMPANY</v>
          </cell>
          <cell r="N951">
            <v>40919</v>
          </cell>
          <cell r="T951">
            <v>33044.21</v>
          </cell>
          <cell r="V951">
            <v>33044.21</v>
          </cell>
        </row>
        <row r="952">
          <cell r="F952" t="str">
            <v>BENJAMIN MOORE &amp; COMPANY</v>
          </cell>
          <cell r="N952">
            <v>40542</v>
          </cell>
          <cell r="T952">
            <v>-934.35</v>
          </cell>
          <cell r="V952">
            <v>-934.35</v>
          </cell>
        </row>
        <row r="953">
          <cell r="F953" t="str">
            <v>BENJAMIN MOORE &amp; COMPANY</v>
          </cell>
          <cell r="N953">
            <v>40150</v>
          </cell>
          <cell r="T953">
            <v>-2578.4699999999998</v>
          </cell>
          <cell r="V953">
            <v>-2578.4699999999998</v>
          </cell>
        </row>
        <row r="954">
          <cell r="F954" t="str">
            <v>BENJAMIN MOORE &amp; COMPANY</v>
          </cell>
          <cell r="N954">
            <v>40913</v>
          </cell>
          <cell r="T954">
            <v>38294.300000000003</v>
          </cell>
          <cell r="V954">
            <v>38294.300000000003</v>
          </cell>
        </row>
        <row r="955">
          <cell r="F955" t="str">
            <v>BENJAMIN MOORE &amp; COMPANY</v>
          </cell>
          <cell r="N955">
            <v>40913</v>
          </cell>
          <cell r="T955">
            <v>12126.98</v>
          </cell>
          <cell r="V955">
            <v>12126.98</v>
          </cell>
        </row>
        <row r="956">
          <cell r="F956" t="str">
            <v>BENJAMIN MOORE &amp; COMPANY</v>
          </cell>
          <cell r="N956">
            <v>40916</v>
          </cell>
          <cell r="T956">
            <v>22782.240000000002</v>
          </cell>
          <cell r="V956">
            <v>22782.240000000002</v>
          </cell>
        </row>
        <row r="957">
          <cell r="F957" t="str">
            <v>SPORT CRAFT INC</v>
          </cell>
          <cell r="N957">
            <v>37552</v>
          </cell>
          <cell r="T957">
            <v>-612.9</v>
          </cell>
          <cell r="V957">
            <v>-612.9</v>
          </cell>
        </row>
        <row r="958">
          <cell r="F958" t="str">
            <v>BENJAMIN MOORE &amp; COMPANY</v>
          </cell>
          <cell r="N958">
            <v>40916</v>
          </cell>
          <cell r="T958">
            <v>43986.31</v>
          </cell>
          <cell r="V958">
            <v>43986.31</v>
          </cell>
        </row>
        <row r="959">
          <cell r="F959" t="str">
            <v>PIDILITE INDUSTRIES LIMITED</v>
          </cell>
          <cell r="N959">
            <v>38887</v>
          </cell>
          <cell r="T959">
            <v>-265.89999999999998</v>
          </cell>
          <cell r="V959">
            <v>-265.89999999999998</v>
          </cell>
        </row>
        <row r="960">
          <cell r="F960" t="str">
            <v>PIDILITE INDUSTRIES LIMITED</v>
          </cell>
          <cell r="N960">
            <v>38947</v>
          </cell>
          <cell r="T960">
            <v>-678.07</v>
          </cell>
          <cell r="V960">
            <v>-678.07</v>
          </cell>
        </row>
        <row r="961">
          <cell r="F961" t="str">
            <v>PIDILITE INDUSTRIES LIMITED</v>
          </cell>
          <cell r="N961">
            <v>40178</v>
          </cell>
          <cell r="T961">
            <v>-545.54999999999995</v>
          </cell>
          <cell r="V961">
            <v>-545.54999999999995</v>
          </cell>
        </row>
        <row r="962">
          <cell r="F962" t="str">
            <v>PIDILITE INDUSTRIES LIMITED</v>
          </cell>
          <cell r="N962">
            <v>40905</v>
          </cell>
          <cell r="T962">
            <v>4190.51</v>
          </cell>
          <cell r="V962">
            <v>4190.51</v>
          </cell>
        </row>
        <row r="963">
          <cell r="F963" t="str">
            <v>ACCURATE DISPERSIONS</v>
          </cell>
          <cell r="N963">
            <v>40908</v>
          </cell>
          <cell r="T963">
            <v>-40</v>
          </cell>
          <cell r="V963">
            <v>-40</v>
          </cell>
        </row>
        <row r="964">
          <cell r="F964" t="str">
            <v>IMPROVED TECHNOLOGIES GROUP LLC</v>
          </cell>
          <cell r="N964">
            <v>40908</v>
          </cell>
          <cell r="T964">
            <v>45980</v>
          </cell>
          <cell r="V964">
            <v>45980</v>
          </cell>
        </row>
        <row r="965">
          <cell r="F965" t="str">
            <v>IMPROVED TECHNOLOGIES GROUP LLC</v>
          </cell>
          <cell r="N965">
            <v>40923</v>
          </cell>
          <cell r="T965">
            <v>46795.1</v>
          </cell>
          <cell r="V965">
            <v>46795.1</v>
          </cell>
        </row>
        <row r="966">
          <cell r="F966" t="str">
            <v>IMPROVED TECHNOLOGIES GROUP LLC</v>
          </cell>
          <cell r="N966">
            <v>40936</v>
          </cell>
          <cell r="T966">
            <v>45520.2</v>
          </cell>
          <cell r="V966">
            <v>45520.2</v>
          </cell>
        </row>
        <row r="967">
          <cell r="F967" t="str">
            <v>IMPROVED TECHNOLOGIES GROUP LLC</v>
          </cell>
          <cell r="N967">
            <v>40892</v>
          </cell>
          <cell r="T967">
            <v>46418.9</v>
          </cell>
          <cell r="V967">
            <v>46418.9</v>
          </cell>
        </row>
        <row r="968">
          <cell r="F968" t="str">
            <v>FIBERGLASS INNOVATIONS LLC</v>
          </cell>
          <cell r="N968">
            <v>40915</v>
          </cell>
          <cell r="T968">
            <v>1125.92</v>
          </cell>
          <cell r="V968">
            <v>1125.92</v>
          </cell>
        </row>
        <row r="969">
          <cell r="F969" t="str">
            <v>DIC EUROPE GMBH UK BRANCH</v>
          </cell>
          <cell r="N969">
            <v>40957</v>
          </cell>
          <cell r="T969">
            <v>31632.7</v>
          </cell>
          <cell r="V969">
            <v>31632.7</v>
          </cell>
        </row>
        <row r="970">
          <cell r="F970" t="str">
            <v>DIC EUROPE GMBH UK BRANCH</v>
          </cell>
          <cell r="N970">
            <v>40953</v>
          </cell>
          <cell r="T970">
            <v>28933.200000000001</v>
          </cell>
          <cell r="V970">
            <v>28933.200000000001</v>
          </cell>
        </row>
        <row r="971">
          <cell r="F971" t="str">
            <v>DIC EUROPE GMBH UK BRANCH</v>
          </cell>
          <cell r="N971">
            <v>40952</v>
          </cell>
          <cell r="T971">
            <v>3736.8</v>
          </cell>
          <cell r="V971">
            <v>3736.8</v>
          </cell>
        </row>
        <row r="972">
          <cell r="F972" t="str">
            <v>DIC EUROPE GMBH UK BRANCH</v>
          </cell>
          <cell r="N972">
            <v>40944</v>
          </cell>
          <cell r="T972">
            <v>3847.07</v>
          </cell>
          <cell r="V972">
            <v>3847.07</v>
          </cell>
        </row>
        <row r="973">
          <cell r="F973" t="str">
            <v>DIC EUROPE GMBH UK BRANCH</v>
          </cell>
          <cell r="N973">
            <v>40294</v>
          </cell>
          <cell r="T973">
            <v>-386.05</v>
          </cell>
          <cell r="V973">
            <v>-386.05</v>
          </cell>
        </row>
        <row r="974">
          <cell r="F974" t="str">
            <v>NUPLEX INDUSTRIES LTD</v>
          </cell>
          <cell r="N974">
            <v>37446</v>
          </cell>
          <cell r="T974">
            <v>-325.38</v>
          </cell>
          <cell r="V974">
            <v>-325.38</v>
          </cell>
        </row>
        <row r="975">
          <cell r="F975" t="str">
            <v>AUGUSTA FIBERGLASS</v>
          </cell>
          <cell r="N975">
            <v>39254</v>
          </cell>
          <cell r="T975">
            <v>-270</v>
          </cell>
          <cell r="V975">
            <v>-270</v>
          </cell>
        </row>
        <row r="976">
          <cell r="F976" t="str">
            <v>AUGUSTA FIBERGLASS</v>
          </cell>
          <cell r="N976">
            <v>40946</v>
          </cell>
          <cell r="T976">
            <v>61308</v>
          </cell>
          <cell r="V976">
            <v>61308</v>
          </cell>
        </row>
        <row r="977">
          <cell r="F977" t="str">
            <v>AUGUSTA FIBERGLASS</v>
          </cell>
          <cell r="N977">
            <v>40907</v>
          </cell>
          <cell r="T977">
            <v>11298.73</v>
          </cell>
          <cell r="V977">
            <v>11298.73</v>
          </cell>
        </row>
        <row r="978">
          <cell r="F978" t="str">
            <v>GRUBER SYSTEMS</v>
          </cell>
          <cell r="N978">
            <v>40935</v>
          </cell>
          <cell r="T978">
            <v>1607.04</v>
          </cell>
          <cell r="V978">
            <v>1607.04</v>
          </cell>
        </row>
        <row r="979">
          <cell r="F979" t="str">
            <v>GRUBER SYSTEMS</v>
          </cell>
          <cell r="N979">
            <v>40942</v>
          </cell>
          <cell r="T979">
            <v>24552</v>
          </cell>
          <cell r="V979">
            <v>24552</v>
          </cell>
        </row>
        <row r="980">
          <cell r="F980" t="str">
            <v>GRUBER SYSTEMS</v>
          </cell>
          <cell r="N980">
            <v>40923</v>
          </cell>
          <cell r="T980">
            <v>1636.84</v>
          </cell>
          <cell r="V980">
            <v>1636.84</v>
          </cell>
        </row>
        <row r="981">
          <cell r="F981" t="str">
            <v>POLYPLY COMPOSITES INC</v>
          </cell>
          <cell r="N981">
            <v>40907</v>
          </cell>
          <cell r="T981">
            <v>42484.800000000003</v>
          </cell>
          <cell r="V981">
            <v>42484.800000000003</v>
          </cell>
        </row>
        <row r="982">
          <cell r="F982" t="str">
            <v>MAAX SPA INDUSTRIES CORP.</v>
          </cell>
          <cell r="N982">
            <v>40929</v>
          </cell>
          <cell r="T982">
            <v>43629.599999999999</v>
          </cell>
          <cell r="V982">
            <v>43629.599999999999</v>
          </cell>
        </row>
        <row r="983">
          <cell r="F983" t="str">
            <v>MAAX SPA INDUSTRIES CORP.</v>
          </cell>
          <cell r="N983">
            <v>40929</v>
          </cell>
          <cell r="T983">
            <v>42548.4</v>
          </cell>
          <cell r="V983">
            <v>42548.4</v>
          </cell>
        </row>
        <row r="984">
          <cell r="F984" t="str">
            <v>DIC INTERNATIONAL(NZ) LTD</v>
          </cell>
          <cell r="N984">
            <v>40988</v>
          </cell>
          <cell r="T984">
            <v>1227.52</v>
          </cell>
          <cell r="V984">
            <v>1227.52</v>
          </cell>
        </row>
        <row r="985">
          <cell r="F985" t="str">
            <v>DIC INTERNATIONAL(NZ) LTD</v>
          </cell>
          <cell r="N985">
            <v>40947</v>
          </cell>
          <cell r="T985">
            <v>55246.55</v>
          </cell>
          <cell r="V985">
            <v>55246.55</v>
          </cell>
        </row>
        <row r="986">
          <cell r="F986" t="str">
            <v>DIC INTERNATIONAL(NZ) LTD</v>
          </cell>
          <cell r="N986">
            <v>40916</v>
          </cell>
          <cell r="T986">
            <v>2297.64</v>
          </cell>
          <cell r="V986">
            <v>2297.64</v>
          </cell>
        </row>
        <row r="987">
          <cell r="F987" t="str">
            <v>DIC INTERNATIONAL(NZ) LTD</v>
          </cell>
          <cell r="N987">
            <v>39890</v>
          </cell>
          <cell r="T987">
            <v>-1413</v>
          </cell>
          <cell r="V987">
            <v>-1413</v>
          </cell>
        </row>
        <row r="988">
          <cell r="F988" t="str">
            <v>LM WIND POWER BLADES (ND), INC.</v>
          </cell>
          <cell r="N988">
            <v>40937</v>
          </cell>
          <cell r="T988">
            <v>18106.14</v>
          </cell>
          <cell r="V988">
            <v>18106.14</v>
          </cell>
        </row>
        <row r="989">
          <cell r="F989" t="str">
            <v>LM WIND POWER BLADES (ND), INC.</v>
          </cell>
          <cell r="N989">
            <v>40937</v>
          </cell>
          <cell r="T989">
            <v>38187.660000000003</v>
          </cell>
          <cell r="V989">
            <v>38187.660000000003</v>
          </cell>
        </row>
        <row r="990">
          <cell r="F990" t="str">
            <v>LM WIND POWER BLADES (ND), INC.</v>
          </cell>
          <cell r="N990">
            <v>40937</v>
          </cell>
          <cell r="T990">
            <v>42836.5</v>
          </cell>
          <cell r="V990">
            <v>42836.5</v>
          </cell>
        </row>
        <row r="991">
          <cell r="F991" t="str">
            <v>LM WIND POWER BLADES (ND), INC.</v>
          </cell>
          <cell r="N991">
            <v>40968</v>
          </cell>
          <cell r="T991">
            <v>42953.17</v>
          </cell>
          <cell r="V991">
            <v>42953.17</v>
          </cell>
        </row>
        <row r="992">
          <cell r="F992" t="str">
            <v>LM WIND POWER BLADES (ND), INC.</v>
          </cell>
          <cell r="N992">
            <v>40968</v>
          </cell>
          <cell r="T992">
            <v>10004</v>
          </cell>
          <cell r="V992">
            <v>10004</v>
          </cell>
        </row>
        <row r="993">
          <cell r="F993" t="str">
            <v>LM WIND POWER BLADES (ND), INC.</v>
          </cell>
          <cell r="N993">
            <v>40968</v>
          </cell>
          <cell r="T993">
            <v>57078.28</v>
          </cell>
          <cell r="V993">
            <v>57078.28</v>
          </cell>
        </row>
        <row r="994">
          <cell r="F994" t="str">
            <v>LM WIND POWER BLADES (ND), INC.</v>
          </cell>
          <cell r="N994">
            <v>40968</v>
          </cell>
          <cell r="T994">
            <v>43545.19</v>
          </cell>
          <cell r="V994">
            <v>43545.19</v>
          </cell>
        </row>
        <row r="995">
          <cell r="F995" t="str">
            <v>LM WIND POWER BLADES (ND), INC.</v>
          </cell>
          <cell r="N995">
            <v>40968</v>
          </cell>
          <cell r="T995">
            <v>43330.65</v>
          </cell>
          <cell r="V995">
            <v>43330.65</v>
          </cell>
        </row>
        <row r="996">
          <cell r="F996" t="str">
            <v>LM WIND POWER BLADES (ND), INC.</v>
          </cell>
          <cell r="N996">
            <v>40968</v>
          </cell>
          <cell r="T996">
            <v>43248.1</v>
          </cell>
          <cell r="V996">
            <v>43248.1</v>
          </cell>
        </row>
        <row r="997">
          <cell r="F997" t="str">
            <v>LM WIND POWER BLADES (ND), INC.</v>
          </cell>
          <cell r="N997">
            <v>40968</v>
          </cell>
          <cell r="T997">
            <v>113030.77</v>
          </cell>
          <cell r="V997">
            <v>113030.77</v>
          </cell>
        </row>
        <row r="998">
          <cell r="F998" t="str">
            <v>LM WIND POWER BLADES (ND), INC.</v>
          </cell>
          <cell r="N998">
            <v>40968</v>
          </cell>
          <cell r="T998">
            <v>42436.62</v>
          </cell>
          <cell r="V998">
            <v>42436.62</v>
          </cell>
        </row>
        <row r="999">
          <cell r="F999" t="str">
            <v>LM WIND POWER BLADES (ND), INC.</v>
          </cell>
          <cell r="N999">
            <v>40968</v>
          </cell>
          <cell r="T999">
            <v>42237.94</v>
          </cell>
          <cell r="V999">
            <v>42237.94</v>
          </cell>
        </row>
        <row r="1000">
          <cell r="F1000" t="str">
            <v>LM WIND POWER BLADES (ND), INC.</v>
          </cell>
          <cell r="N1000">
            <v>40968</v>
          </cell>
          <cell r="T1000">
            <v>41850</v>
          </cell>
          <cell r="V1000">
            <v>41850</v>
          </cell>
        </row>
        <row r="1001">
          <cell r="F1001" t="str">
            <v>LM WIND POWER BLADES (ND), INC.</v>
          </cell>
          <cell r="N1001">
            <v>40937</v>
          </cell>
          <cell r="T1001">
            <v>42304.15</v>
          </cell>
          <cell r="V1001">
            <v>42304.15</v>
          </cell>
        </row>
        <row r="1002">
          <cell r="F1002" t="str">
            <v>LM WIND POWER BLADES (ND), INC.</v>
          </cell>
          <cell r="N1002">
            <v>40937</v>
          </cell>
          <cell r="T1002">
            <v>45019.37</v>
          </cell>
          <cell r="V1002">
            <v>45019.37</v>
          </cell>
        </row>
        <row r="1003">
          <cell r="F1003" t="str">
            <v>LM WIND POWER BLADES (ND), INC.</v>
          </cell>
          <cell r="N1003">
            <v>40937</v>
          </cell>
          <cell r="T1003">
            <v>38304.839999999997</v>
          </cell>
          <cell r="V1003">
            <v>38304.839999999997</v>
          </cell>
        </row>
        <row r="1004">
          <cell r="F1004" t="str">
            <v>LM WIND POWER BLADES (ND), INC.</v>
          </cell>
          <cell r="N1004">
            <v>40937</v>
          </cell>
          <cell r="T1004">
            <v>113040</v>
          </cell>
          <cell r="V1004">
            <v>113040</v>
          </cell>
        </row>
        <row r="1005">
          <cell r="F1005" t="str">
            <v>LM WIND POWER BLADES (ND), INC.</v>
          </cell>
          <cell r="N1005">
            <v>40937</v>
          </cell>
          <cell r="T1005">
            <v>43032.62</v>
          </cell>
          <cell r="V1005">
            <v>43032.62</v>
          </cell>
        </row>
        <row r="1006">
          <cell r="F1006" t="str">
            <v>LM WIND POWER BLADES (ND), INC.</v>
          </cell>
          <cell r="N1006">
            <v>40937</v>
          </cell>
          <cell r="T1006">
            <v>43545.19</v>
          </cell>
          <cell r="V1006">
            <v>43545.19</v>
          </cell>
        </row>
        <row r="1007">
          <cell r="F1007" t="str">
            <v>LM WIND POWER BLADES (ND), INC.</v>
          </cell>
          <cell r="N1007">
            <v>40937</v>
          </cell>
          <cell r="T1007">
            <v>42476.35</v>
          </cell>
          <cell r="V1007">
            <v>42476.35</v>
          </cell>
        </row>
        <row r="1008">
          <cell r="F1008" t="str">
            <v>LM WIND POWER BLADES (ND), INC.</v>
          </cell>
          <cell r="N1008">
            <v>40937</v>
          </cell>
          <cell r="T1008">
            <v>38760.81</v>
          </cell>
          <cell r="V1008">
            <v>38760.81</v>
          </cell>
        </row>
        <row r="1009">
          <cell r="F1009" t="str">
            <v>LM WIND POWER BLADES (ND), INC.</v>
          </cell>
          <cell r="N1009">
            <v>40937</v>
          </cell>
          <cell r="T1009">
            <v>43032.63</v>
          </cell>
          <cell r="V1009">
            <v>43032.63</v>
          </cell>
        </row>
        <row r="1010">
          <cell r="F1010" t="str">
            <v>LM WIND POWER BLADES (ND), INC.</v>
          </cell>
          <cell r="N1010">
            <v>40937</v>
          </cell>
          <cell r="T1010">
            <v>113030.77</v>
          </cell>
          <cell r="V1010">
            <v>113030.77</v>
          </cell>
        </row>
        <row r="1011">
          <cell r="F1011" t="str">
            <v>LM WIND POWER BLADES (ND), INC.</v>
          </cell>
          <cell r="N1011">
            <v>40937</v>
          </cell>
          <cell r="T1011">
            <v>43191.57</v>
          </cell>
          <cell r="V1011">
            <v>43191.57</v>
          </cell>
        </row>
        <row r="1012">
          <cell r="F1012" t="str">
            <v>LM WIND POWER BLADES (ND), INC.</v>
          </cell>
          <cell r="N1012">
            <v>40937</v>
          </cell>
          <cell r="T1012">
            <v>19952</v>
          </cell>
          <cell r="V1012">
            <v>19952</v>
          </cell>
        </row>
        <row r="1013">
          <cell r="F1013" t="str">
            <v>LM WIND POWER BLADES (ND), INC.</v>
          </cell>
          <cell r="N1013">
            <v>40937</v>
          </cell>
          <cell r="T1013">
            <v>18913.7</v>
          </cell>
          <cell r="V1013">
            <v>18913.7</v>
          </cell>
        </row>
        <row r="1014">
          <cell r="F1014" t="str">
            <v>LM WIND POWER BLADES (ND), INC.</v>
          </cell>
          <cell r="N1014">
            <v>40968</v>
          </cell>
          <cell r="T1014">
            <v>38543.54</v>
          </cell>
          <cell r="V1014">
            <v>38543.54</v>
          </cell>
        </row>
        <row r="1015">
          <cell r="F1015" t="str">
            <v>LM WIND POWER BLADES (ND), INC.</v>
          </cell>
          <cell r="N1015">
            <v>40968</v>
          </cell>
          <cell r="T1015">
            <v>42893.34</v>
          </cell>
          <cell r="V1015">
            <v>42893.34</v>
          </cell>
        </row>
        <row r="1016">
          <cell r="F1016" t="str">
            <v>LM WIND POWER BLADES (ND), INC.</v>
          </cell>
          <cell r="N1016">
            <v>40968</v>
          </cell>
          <cell r="T1016">
            <v>42541.21</v>
          </cell>
          <cell r="V1016">
            <v>42541.21</v>
          </cell>
        </row>
        <row r="1017">
          <cell r="F1017" t="str">
            <v>LM WIND POWER BLADES (ND), INC.</v>
          </cell>
          <cell r="N1017">
            <v>40968</v>
          </cell>
          <cell r="T1017">
            <v>10004</v>
          </cell>
          <cell r="V1017">
            <v>10004</v>
          </cell>
        </row>
        <row r="1018">
          <cell r="F1018" t="str">
            <v>LM WIND POWER BLADES (ND), INC.</v>
          </cell>
          <cell r="N1018">
            <v>40968</v>
          </cell>
          <cell r="T1018">
            <v>113030.77</v>
          </cell>
          <cell r="V1018">
            <v>113030.77</v>
          </cell>
        </row>
        <row r="1019">
          <cell r="F1019" t="str">
            <v>LM WIND POWER BLADES (ND), INC.</v>
          </cell>
          <cell r="N1019">
            <v>40968</v>
          </cell>
          <cell r="T1019">
            <v>44045.279999999999</v>
          </cell>
          <cell r="V1019">
            <v>44045.279999999999</v>
          </cell>
        </row>
        <row r="1020">
          <cell r="F1020" t="str">
            <v>LM WIND POWER BLADES (ND), INC.</v>
          </cell>
          <cell r="N1020">
            <v>40968</v>
          </cell>
          <cell r="T1020">
            <v>42455.34</v>
          </cell>
          <cell r="V1020">
            <v>42455.34</v>
          </cell>
        </row>
        <row r="1021">
          <cell r="F1021" t="str">
            <v>LM WIND POWER BLADES (ND), INC.</v>
          </cell>
          <cell r="N1021">
            <v>40968</v>
          </cell>
          <cell r="T1021">
            <v>43011.57</v>
          </cell>
          <cell r="V1021">
            <v>43011.57</v>
          </cell>
        </row>
        <row r="1022">
          <cell r="F1022" t="str">
            <v>LM WIND POWER BLADES (ND), INC.</v>
          </cell>
          <cell r="N1022">
            <v>40841</v>
          </cell>
          <cell r="T1022">
            <v>-1343.36</v>
          </cell>
          <cell r="V1022">
            <v>-1343.36</v>
          </cell>
        </row>
        <row r="1023">
          <cell r="F1023" t="str">
            <v>LM WIND POWER BLADES (ND), INC.</v>
          </cell>
          <cell r="N1023">
            <v>40574</v>
          </cell>
          <cell r="T1023">
            <v>-509.92</v>
          </cell>
          <cell r="V1023">
            <v>-509.92</v>
          </cell>
        </row>
        <row r="1024">
          <cell r="F1024" t="str">
            <v>LM WIND POWER BLADES (ND), INC.</v>
          </cell>
          <cell r="N1024">
            <v>40662</v>
          </cell>
          <cell r="T1024">
            <v>-67.319999999999993</v>
          </cell>
          <cell r="V1024">
            <v>-67.319999999999993</v>
          </cell>
        </row>
        <row r="1025">
          <cell r="F1025" t="str">
            <v>LM WIND POWER BLADES (ND), INC.</v>
          </cell>
          <cell r="N1025">
            <v>40876</v>
          </cell>
          <cell r="T1025">
            <v>945.45</v>
          </cell>
          <cell r="V1025">
            <v>945.45</v>
          </cell>
        </row>
        <row r="1026">
          <cell r="F1026" t="str">
            <v>LM WIND POWER BLADES (ND), INC.</v>
          </cell>
          <cell r="N1026">
            <v>40937</v>
          </cell>
          <cell r="T1026">
            <v>241.37</v>
          </cell>
          <cell r="V1026">
            <v>241.37</v>
          </cell>
        </row>
        <row r="1027">
          <cell r="F1027" t="str">
            <v>LM WIND POWER BLADES (ND), INC.</v>
          </cell>
          <cell r="N1027">
            <v>40968</v>
          </cell>
          <cell r="T1027">
            <v>43469.31</v>
          </cell>
          <cell r="V1027">
            <v>43469.31</v>
          </cell>
        </row>
        <row r="1028">
          <cell r="F1028" t="str">
            <v>LM WIND POWER BLADES (ND), INC.</v>
          </cell>
          <cell r="N1028">
            <v>40968</v>
          </cell>
          <cell r="T1028">
            <v>42403.41</v>
          </cell>
          <cell r="V1028">
            <v>42403.41</v>
          </cell>
        </row>
        <row r="1029">
          <cell r="F1029" t="str">
            <v>LM WIND POWER BLADES (ND), INC.</v>
          </cell>
          <cell r="N1029">
            <v>40968</v>
          </cell>
          <cell r="T1029">
            <v>43767.73</v>
          </cell>
          <cell r="V1029">
            <v>43767.73</v>
          </cell>
        </row>
        <row r="1030">
          <cell r="F1030" t="str">
            <v>LM WIND POWER BLADES (ND), INC.</v>
          </cell>
          <cell r="N1030">
            <v>40968</v>
          </cell>
          <cell r="T1030">
            <v>42675.02</v>
          </cell>
          <cell r="V1030">
            <v>42675.02</v>
          </cell>
        </row>
        <row r="1031">
          <cell r="F1031" t="str">
            <v>LM WIND POWER BLADES (ND), INC.</v>
          </cell>
          <cell r="N1031">
            <v>40968</v>
          </cell>
          <cell r="T1031">
            <v>42147.5</v>
          </cell>
          <cell r="V1031">
            <v>42147.5</v>
          </cell>
        </row>
        <row r="1032">
          <cell r="F1032" t="str">
            <v>LM WIND POWER BLADES (ND), INC.</v>
          </cell>
          <cell r="N1032">
            <v>40968</v>
          </cell>
          <cell r="T1032">
            <v>43528.44</v>
          </cell>
          <cell r="V1032">
            <v>43528.44</v>
          </cell>
        </row>
        <row r="1033">
          <cell r="F1033" t="str">
            <v>LM WIND POWER BLADES (ND), INC.</v>
          </cell>
          <cell r="N1033">
            <v>40968</v>
          </cell>
          <cell r="T1033">
            <v>56520</v>
          </cell>
          <cell r="V1033">
            <v>56520</v>
          </cell>
        </row>
        <row r="1034">
          <cell r="F1034" t="str">
            <v>LM WIND POWER BLADES (ND), INC.</v>
          </cell>
          <cell r="N1034">
            <v>40968</v>
          </cell>
          <cell r="T1034">
            <v>19950.060000000001</v>
          </cell>
          <cell r="V1034">
            <v>19950.060000000001</v>
          </cell>
        </row>
        <row r="1035">
          <cell r="F1035" t="str">
            <v>LM WIND POWER BLADES (ND), INC.</v>
          </cell>
          <cell r="N1035">
            <v>40968</v>
          </cell>
          <cell r="T1035">
            <v>19865.490000000002</v>
          </cell>
          <cell r="V1035">
            <v>19865.490000000002</v>
          </cell>
        </row>
        <row r="1036">
          <cell r="F1036" t="str">
            <v>LM WIND POWER BLADES (ND), INC.</v>
          </cell>
          <cell r="N1036">
            <v>40968</v>
          </cell>
          <cell r="T1036">
            <v>69744.3</v>
          </cell>
          <cell r="V1036">
            <v>69744.3</v>
          </cell>
        </row>
        <row r="1037">
          <cell r="F1037" t="str">
            <v>LM WIND POWER BLADES (ND), INC.</v>
          </cell>
          <cell r="N1037">
            <v>40968</v>
          </cell>
          <cell r="T1037">
            <v>56515.38</v>
          </cell>
          <cell r="V1037">
            <v>56515.38</v>
          </cell>
        </row>
        <row r="1038">
          <cell r="F1038" t="str">
            <v>LM WIND POWER BLADES (ND), INC.</v>
          </cell>
          <cell r="N1038">
            <v>40968</v>
          </cell>
          <cell r="T1038">
            <v>42147.91</v>
          </cell>
          <cell r="V1038">
            <v>42147.91</v>
          </cell>
        </row>
        <row r="1039">
          <cell r="F1039" t="str">
            <v>LM WIND POWER BLADES (ND), INC.</v>
          </cell>
          <cell r="N1039">
            <v>40968</v>
          </cell>
          <cell r="T1039">
            <v>42893.57</v>
          </cell>
          <cell r="V1039">
            <v>42893.57</v>
          </cell>
        </row>
        <row r="1040">
          <cell r="F1040" t="str">
            <v>LM WIND POWER BLADES (ND), INC.</v>
          </cell>
          <cell r="N1040">
            <v>40907</v>
          </cell>
          <cell r="T1040">
            <v>42206.5</v>
          </cell>
          <cell r="V1040">
            <v>42206.5</v>
          </cell>
        </row>
        <row r="1041">
          <cell r="F1041" t="str">
            <v>LM WIND POWER BLADES (ND), INC.</v>
          </cell>
          <cell r="N1041">
            <v>40907</v>
          </cell>
          <cell r="T1041">
            <v>10004</v>
          </cell>
          <cell r="V1041">
            <v>10004</v>
          </cell>
        </row>
        <row r="1042">
          <cell r="F1042" t="str">
            <v>LM WIND POWER BLADES (ND), INC.</v>
          </cell>
          <cell r="N1042">
            <v>40907</v>
          </cell>
          <cell r="T1042">
            <v>43845.99</v>
          </cell>
          <cell r="V1042">
            <v>43845.99</v>
          </cell>
        </row>
        <row r="1043">
          <cell r="F1043" t="str">
            <v>LM WIND POWER BLADES (ND), INC.</v>
          </cell>
          <cell r="N1043">
            <v>40907</v>
          </cell>
          <cell r="T1043">
            <v>42147.5</v>
          </cell>
          <cell r="V1043">
            <v>42147.5</v>
          </cell>
        </row>
        <row r="1044">
          <cell r="F1044" t="str">
            <v>LM WIND POWER BLADES (ND), INC.</v>
          </cell>
          <cell r="N1044">
            <v>40907</v>
          </cell>
          <cell r="T1044">
            <v>43964.25</v>
          </cell>
          <cell r="V1044">
            <v>43964.25</v>
          </cell>
        </row>
        <row r="1045">
          <cell r="F1045" t="str">
            <v>LM WIND POWER BLADES (ND), INC.</v>
          </cell>
          <cell r="N1045">
            <v>40907</v>
          </cell>
          <cell r="T1045">
            <v>113040</v>
          </cell>
          <cell r="V1045">
            <v>113040</v>
          </cell>
        </row>
        <row r="1046">
          <cell r="F1046" t="str">
            <v>LM WIND POWER BLADES (ND), INC.</v>
          </cell>
          <cell r="N1046">
            <v>40907</v>
          </cell>
          <cell r="T1046">
            <v>43668.39</v>
          </cell>
          <cell r="V1046">
            <v>43668.39</v>
          </cell>
        </row>
        <row r="1047">
          <cell r="F1047" t="str">
            <v>LM WIND POWER BLADES (ND), INC.</v>
          </cell>
          <cell r="N1047">
            <v>40907</v>
          </cell>
          <cell r="T1047">
            <v>42777.440000000002</v>
          </cell>
          <cell r="V1047">
            <v>42777.440000000002</v>
          </cell>
        </row>
        <row r="1048">
          <cell r="F1048" t="str">
            <v>LM WIND POWER BLADES (ND), INC.</v>
          </cell>
          <cell r="N1048">
            <v>40907</v>
          </cell>
          <cell r="T1048">
            <v>42138.61</v>
          </cell>
          <cell r="V1048">
            <v>42138.61</v>
          </cell>
        </row>
        <row r="1049">
          <cell r="F1049" t="str">
            <v>LM WIND POWER BLADES (ND), INC.</v>
          </cell>
          <cell r="N1049">
            <v>40907</v>
          </cell>
          <cell r="T1049">
            <v>18766.68</v>
          </cell>
          <cell r="V1049">
            <v>18766.68</v>
          </cell>
        </row>
        <row r="1050">
          <cell r="F1050" t="str">
            <v>LM WIND POWER BLADES (ND), INC.</v>
          </cell>
          <cell r="N1050">
            <v>40907</v>
          </cell>
          <cell r="T1050">
            <v>44085.599999999999</v>
          </cell>
          <cell r="V1050">
            <v>44085.599999999999</v>
          </cell>
        </row>
        <row r="1051">
          <cell r="F1051" t="str">
            <v>LM WIND POWER BLADES (ND), INC.</v>
          </cell>
          <cell r="N1051">
            <v>40907</v>
          </cell>
          <cell r="T1051">
            <v>111600</v>
          </cell>
          <cell r="V1051">
            <v>111600</v>
          </cell>
        </row>
        <row r="1052">
          <cell r="F1052" t="str">
            <v>LM WIND POWER BLADES (ND), INC.</v>
          </cell>
          <cell r="N1052">
            <v>40907</v>
          </cell>
          <cell r="T1052">
            <v>10004</v>
          </cell>
          <cell r="V1052">
            <v>10004</v>
          </cell>
        </row>
        <row r="1053">
          <cell r="F1053" t="str">
            <v>LM WIND POWER BLADES (ND), INC.</v>
          </cell>
          <cell r="N1053">
            <v>40907</v>
          </cell>
          <cell r="T1053">
            <v>43727.99</v>
          </cell>
          <cell r="V1053">
            <v>43727.99</v>
          </cell>
        </row>
        <row r="1054">
          <cell r="F1054" t="str">
            <v>LM WIND POWER BLADES (ND), INC.</v>
          </cell>
          <cell r="N1054">
            <v>40907</v>
          </cell>
          <cell r="T1054">
            <v>19826.07</v>
          </cell>
          <cell r="V1054">
            <v>19826.07</v>
          </cell>
        </row>
        <row r="1055">
          <cell r="F1055" t="str">
            <v>LM WIND POWER BLADES (ND), INC.</v>
          </cell>
          <cell r="N1055">
            <v>40907</v>
          </cell>
          <cell r="T1055">
            <v>20221.740000000002</v>
          </cell>
          <cell r="V1055">
            <v>20221.740000000002</v>
          </cell>
        </row>
        <row r="1056">
          <cell r="F1056" t="str">
            <v>LM WIND POWER BLADES (ND), INC.</v>
          </cell>
          <cell r="N1056">
            <v>40907</v>
          </cell>
          <cell r="T1056">
            <v>44879.67</v>
          </cell>
          <cell r="V1056">
            <v>44879.67</v>
          </cell>
        </row>
        <row r="1057">
          <cell r="F1057" t="str">
            <v>LM WIND POWER BLADES (ND), INC.</v>
          </cell>
          <cell r="N1057">
            <v>40907</v>
          </cell>
          <cell r="T1057">
            <v>42718.39</v>
          </cell>
          <cell r="V1057">
            <v>42718.39</v>
          </cell>
        </row>
        <row r="1058">
          <cell r="F1058" t="str">
            <v>LM WIND POWER BLADES (ND), INC.</v>
          </cell>
          <cell r="N1058">
            <v>40907</v>
          </cell>
          <cell r="T1058">
            <v>130</v>
          </cell>
          <cell r="V1058">
            <v>130</v>
          </cell>
        </row>
        <row r="1059">
          <cell r="F1059" t="str">
            <v>LM WIND POWER BLADES (ND), INC.</v>
          </cell>
          <cell r="N1059">
            <v>40907</v>
          </cell>
          <cell r="T1059">
            <v>43429.98</v>
          </cell>
          <cell r="V1059">
            <v>43429.98</v>
          </cell>
        </row>
        <row r="1060">
          <cell r="F1060" t="str">
            <v>LM WIND POWER BLADES (ND), INC.</v>
          </cell>
          <cell r="N1060">
            <v>40907</v>
          </cell>
          <cell r="T1060">
            <v>113040</v>
          </cell>
          <cell r="V1060">
            <v>113040</v>
          </cell>
        </row>
        <row r="1061">
          <cell r="F1061" t="str">
            <v>LM WIND POWER BLADES (ND), INC.</v>
          </cell>
          <cell r="N1061">
            <v>40907</v>
          </cell>
          <cell r="T1061">
            <v>43429.98</v>
          </cell>
          <cell r="V1061">
            <v>43429.98</v>
          </cell>
        </row>
        <row r="1062">
          <cell r="F1062" t="str">
            <v>LM WIND POWER BLADES (ND), INC.</v>
          </cell>
          <cell r="N1062">
            <v>40907</v>
          </cell>
          <cell r="T1062">
            <v>44343.88</v>
          </cell>
          <cell r="V1062">
            <v>44343.88</v>
          </cell>
        </row>
        <row r="1063">
          <cell r="F1063" t="str">
            <v>LM WIND POWER BLADES (ND), INC.</v>
          </cell>
          <cell r="N1063">
            <v>40907</v>
          </cell>
          <cell r="T1063">
            <v>111600</v>
          </cell>
          <cell r="V1063">
            <v>111600</v>
          </cell>
        </row>
        <row r="1064">
          <cell r="F1064" t="str">
            <v>LM WIND POWER BLADES (ND), INC.</v>
          </cell>
          <cell r="N1064">
            <v>40907</v>
          </cell>
          <cell r="T1064">
            <v>19952</v>
          </cell>
          <cell r="V1064">
            <v>19952</v>
          </cell>
        </row>
        <row r="1065">
          <cell r="F1065" t="str">
            <v>LM WIND POWER BLADES (ND), INC.</v>
          </cell>
          <cell r="N1065">
            <v>40907</v>
          </cell>
          <cell r="T1065">
            <v>37993.769999999997</v>
          </cell>
          <cell r="V1065">
            <v>37993.769999999997</v>
          </cell>
        </row>
        <row r="1066">
          <cell r="F1066" t="str">
            <v>LM WIND POWER BLADES (ND), INC.</v>
          </cell>
          <cell r="N1066">
            <v>40937</v>
          </cell>
          <cell r="T1066">
            <v>42496.22</v>
          </cell>
          <cell r="V1066">
            <v>42496.22</v>
          </cell>
        </row>
        <row r="1067">
          <cell r="F1067" t="str">
            <v>LM WIND POWER BLADES (ND), INC.</v>
          </cell>
          <cell r="N1067">
            <v>40937</v>
          </cell>
          <cell r="T1067">
            <v>10004</v>
          </cell>
          <cell r="V1067">
            <v>10004</v>
          </cell>
        </row>
        <row r="1068">
          <cell r="F1068" t="str">
            <v>LM WIND POWER BLADES (ND), INC.</v>
          </cell>
          <cell r="N1068">
            <v>40937</v>
          </cell>
          <cell r="T1068">
            <v>38328.43</v>
          </cell>
          <cell r="V1068">
            <v>38328.43</v>
          </cell>
        </row>
        <row r="1069">
          <cell r="F1069" t="str">
            <v>LM WIND POWER BLADES (ND), INC.</v>
          </cell>
          <cell r="N1069">
            <v>40937</v>
          </cell>
          <cell r="T1069">
            <v>42875.88</v>
          </cell>
          <cell r="V1069">
            <v>42875.88</v>
          </cell>
        </row>
        <row r="1070">
          <cell r="F1070" t="str">
            <v>LM WIND POWER BLADES (ND), INC.</v>
          </cell>
          <cell r="N1070">
            <v>40937</v>
          </cell>
          <cell r="T1070">
            <v>43787.59</v>
          </cell>
          <cell r="V1070">
            <v>43787.59</v>
          </cell>
        </row>
        <row r="1071">
          <cell r="F1071" t="str">
            <v>LM WIND POWER BLADES (ND), INC.</v>
          </cell>
          <cell r="N1071">
            <v>40937</v>
          </cell>
          <cell r="T1071">
            <v>43608.79</v>
          </cell>
          <cell r="V1071">
            <v>43608.79</v>
          </cell>
        </row>
        <row r="1072">
          <cell r="F1072" t="str">
            <v>LM WIND POWER BLADES (ND), INC.</v>
          </cell>
          <cell r="N1072">
            <v>40937</v>
          </cell>
          <cell r="T1072">
            <v>111598.61</v>
          </cell>
          <cell r="V1072">
            <v>111598.61</v>
          </cell>
        </row>
        <row r="1073">
          <cell r="F1073" t="str">
            <v>LM WIND POWER BLADES (ND), INC.</v>
          </cell>
          <cell r="N1073">
            <v>40937</v>
          </cell>
          <cell r="T1073">
            <v>42952.98</v>
          </cell>
          <cell r="V1073">
            <v>42952.98</v>
          </cell>
        </row>
        <row r="1074">
          <cell r="F1074" t="str">
            <v>LM WIND POWER BLADES (ND), INC.</v>
          </cell>
          <cell r="N1074">
            <v>40937</v>
          </cell>
          <cell r="T1074">
            <v>113040</v>
          </cell>
          <cell r="V1074">
            <v>113040</v>
          </cell>
        </row>
        <row r="1075">
          <cell r="F1075" t="str">
            <v>LM WIND POWER BLADES (ND), INC.</v>
          </cell>
          <cell r="N1075">
            <v>40937</v>
          </cell>
          <cell r="T1075">
            <v>19886.79</v>
          </cell>
          <cell r="V1075">
            <v>19886.79</v>
          </cell>
        </row>
        <row r="1076">
          <cell r="F1076" t="str">
            <v>LM WIND POWER BLADES (ND), INC.</v>
          </cell>
          <cell r="N1076">
            <v>40937</v>
          </cell>
          <cell r="T1076">
            <v>43767.73</v>
          </cell>
          <cell r="V1076">
            <v>43767.73</v>
          </cell>
        </row>
        <row r="1077">
          <cell r="F1077" t="str">
            <v>LM WIND POWER BLADES (ND), INC.</v>
          </cell>
          <cell r="N1077">
            <v>40937</v>
          </cell>
          <cell r="T1077">
            <v>18893.13</v>
          </cell>
          <cell r="V1077">
            <v>18893.13</v>
          </cell>
        </row>
        <row r="1078">
          <cell r="F1078" t="str">
            <v>LM WIND POWER BLADES (ND), INC.</v>
          </cell>
          <cell r="N1078">
            <v>40937</v>
          </cell>
          <cell r="T1078">
            <v>42853.83</v>
          </cell>
          <cell r="V1078">
            <v>42853.83</v>
          </cell>
        </row>
        <row r="1079">
          <cell r="F1079" t="str">
            <v>LM WIND POWER BLADES (ND), INC.</v>
          </cell>
          <cell r="N1079">
            <v>40907</v>
          </cell>
          <cell r="T1079">
            <v>42364.04</v>
          </cell>
          <cell r="V1079">
            <v>42364.04</v>
          </cell>
        </row>
        <row r="1080">
          <cell r="F1080" t="str">
            <v>LM WIND POWER BLADES (ND), INC.</v>
          </cell>
          <cell r="N1080">
            <v>40907</v>
          </cell>
          <cell r="T1080">
            <v>43211.44</v>
          </cell>
          <cell r="V1080">
            <v>43211.44</v>
          </cell>
        </row>
        <row r="1081">
          <cell r="F1081" t="str">
            <v>LM WIND POWER BLADES (ND), INC.</v>
          </cell>
          <cell r="N1081">
            <v>40907</v>
          </cell>
          <cell r="T1081">
            <v>18965.099999999999</v>
          </cell>
          <cell r="V1081">
            <v>18965.099999999999</v>
          </cell>
        </row>
        <row r="1082">
          <cell r="F1082" t="str">
            <v>LM WIND POWER BLADES (ND), INC.</v>
          </cell>
          <cell r="N1082">
            <v>40907</v>
          </cell>
          <cell r="T1082">
            <v>38900.230000000003</v>
          </cell>
          <cell r="V1082">
            <v>38900.230000000003</v>
          </cell>
        </row>
        <row r="1083">
          <cell r="F1083" t="str">
            <v>LM WIND POWER BLADES (ND), INC.</v>
          </cell>
          <cell r="N1083">
            <v>40907</v>
          </cell>
          <cell r="T1083">
            <v>113040</v>
          </cell>
          <cell r="V1083">
            <v>113040</v>
          </cell>
        </row>
        <row r="1084">
          <cell r="F1084" t="str">
            <v>LM WIND POWER BLADES (ND), INC.</v>
          </cell>
          <cell r="N1084">
            <v>40907</v>
          </cell>
          <cell r="T1084">
            <v>38426.86</v>
          </cell>
          <cell r="V1084">
            <v>38426.86</v>
          </cell>
        </row>
        <row r="1085">
          <cell r="F1085" t="str">
            <v>LM WIND POWER BLADES (ND), INC.</v>
          </cell>
          <cell r="N1085">
            <v>40907</v>
          </cell>
          <cell r="T1085">
            <v>42754.49</v>
          </cell>
          <cell r="V1085">
            <v>42754.49</v>
          </cell>
        </row>
        <row r="1086">
          <cell r="F1086" t="str">
            <v>LM WIND POWER BLADES (ND), INC.</v>
          </cell>
          <cell r="N1086">
            <v>40907</v>
          </cell>
          <cell r="T1086">
            <v>43072.73</v>
          </cell>
          <cell r="V1086">
            <v>43072.73</v>
          </cell>
        </row>
        <row r="1087">
          <cell r="F1087" t="str">
            <v>LM WIND POWER BLADES (ND), INC.</v>
          </cell>
          <cell r="N1087">
            <v>40907</v>
          </cell>
          <cell r="T1087">
            <v>43529.32</v>
          </cell>
          <cell r="V1087">
            <v>43529.32</v>
          </cell>
        </row>
        <row r="1088">
          <cell r="F1088" t="str">
            <v>LM WIND POWER BLADES (ND), INC.</v>
          </cell>
          <cell r="N1088">
            <v>40907</v>
          </cell>
          <cell r="T1088">
            <v>162.5</v>
          </cell>
          <cell r="V1088">
            <v>162.5</v>
          </cell>
        </row>
        <row r="1089">
          <cell r="F1089" t="str">
            <v>LM WIND POWER BLADES (ND), INC.</v>
          </cell>
          <cell r="N1089">
            <v>40937</v>
          </cell>
          <cell r="T1089">
            <v>113040</v>
          </cell>
          <cell r="V1089">
            <v>113040</v>
          </cell>
        </row>
        <row r="1090">
          <cell r="F1090" t="str">
            <v>LM WIND POWER BLADES (ND), INC.</v>
          </cell>
          <cell r="N1090">
            <v>40937</v>
          </cell>
          <cell r="T1090">
            <v>42108.13</v>
          </cell>
          <cell r="V1090">
            <v>42108.13</v>
          </cell>
        </row>
        <row r="1091">
          <cell r="F1091" t="str">
            <v>LM WIND POWER BLADES (ND), INC.</v>
          </cell>
          <cell r="N1091">
            <v>40937</v>
          </cell>
          <cell r="T1091">
            <v>42575.69</v>
          </cell>
          <cell r="V1091">
            <v>42575.69</v>
          </cell>
        </row>
        <row r="1092">
          <cell r="F1092" t="str">
            <v>LM WIND POWER BLADES (ND), INC.</v>
          </cell>
          <cell r="N1092">
            <v>40889</v>
          </cell>
          <cell r="T1092">
            <v>2816.09</v>
          </cell>
          <cell r="V1092">
            <v>2816.09</v>
          </cell>
        </row>
        <row r="1093">
          <cell r="F1093" t="str">
            <v>FLINT INK CORP</v>
          </cell>
          <cell r="N1093">
            <v>40921</v>
          </cell>
          <cell r="T1093">
            <v>32064</v>
          </cell>
          <cell r="V1093">
            <v>32064</v>
          </cell>
        </row>
        <row r="1094">
          <cell r="F1094" t="str">
            <v>FLINT INK CORP</v>
          </cell>
          <cell r="N1094">
            <v>40930</v>
          </cell>
          <cell r="T1094">
            <v>32064</v>
          </cell>
          <cell r="V1094">
            <v>32064</v>
          </cell>
        </row>
        <row r="1095">
          <cell r="F1095" t="str">
            <v>FLINT INK CORP</v>
          </cell>
          <cell r="N1095">
            <v>40949</v>
          </cell>
          <cell r="T1095">
            <v>23750</v>
          </cell>
          <cell r="V1095">
            <v>23750</v>
          </cell>
        </row>
        <row r="1096">
          <cell r="F1096" t="str">
            <v>COMPOSITES ONE LLC - ARLINGTON HEIG</v>
          </cell>
          <cell r="N1096">
            <v>40896</v>
          </cell>
          <cell r="T1096">
            <v>132.72</v>
          </cell>
          <cell r="V1096">
            <v>132.72</v>
          </cell>
        </row>
        <row r="1097">
          <cell r="F1097" t="str">
            <v>COMPOSITES ONE LLC - ARLINGTON HEIG</v>
          </cell>
          <cell r="N1097">
            <v>40889</v>
          </cell>
          <cell r="T1097">
            <v>-390</v>
          </cell>
          <cell r="V1097">
            <v>-390</v>
          </cell>
        </row>
        <row r="1098">
          <cell r="F1098" t="str">
            <v>COMPOSITES ONE LLC - ARLINGTON HEIG</v>
          </cell>
          <cell r="N1098">
            <v>40882</v>
          </cell>
          <cell r="T1098">
            <v>2232</v>
          </cell>
          <cell r="V1098">
            <v>2232</v>
          </cell>
        </row>
        <row r="1099">
          <cell r="F1099" t="str">
            <v>COMPOSITES ONE LLC - ARLINGTON HEIG</v>
          </cell>
          <cell r="N1099">
            <v>40882</v>
          </cell>
          <cell r="T1099">
            <v>5098.5600000000004</v>
          </cell>
          <cell r="V1099">
            <v>5098.5600000000004</v>
          </cell>
        </row>
        <row r="1100">
          <cell r="F1100" t="str">
            <v>COMPOSITES ONE LLC - ARLINGTON HEIG</v>
          </cell>
          <cell r="N1100">
            <v>40827</v>
          </cell>
          <cell r="T1100">
            <v>-41553.96</v>
          </cell>
          <cell r="V1100">
            <v>-41553.96</v>
          </cell>
        </row>
        <row r="1101">
          <cell r="F1101" t="str">
            <v>COMPOSITES ONE LLC - ARLINGTON HEIG</v>
          </cell>
          <cell r="N1101">
            <v>40899</v>
          </cell>
          <cell r="T1101">
            <v>-1310.8</v>
          </cell>
          <cell r="V1101">
            <v>-1310.8</v>
          </cell>
        </row>
        <row r="1102">
          <cell r="F1102" t="str">
            <v>COMPOSITES ONE LLC - ARLINGTON HEIG</v>
          </cell>
          <cell r="N1102">
            <v>40964</v>
          </cell>
          <cell r="T1102">
            <v>260.39999999999998</v>
          </cell>
          <cell r="V1102">
            <v>260.39999999999998</v>
          </cell>
        </row>
        <row r="1103">
          <cell r="F1103" t="str">
            <v>COMPOSITES ONE LLC - ARLINGTON HEIG</v>
          </cell>
          <cell r="N1103">
            <v>40897</v>
          </cell>
          <cell r="T1103">
            <v>-132.72</v>
          </cell>
          <cell r="V1103">
            <v>-132.72</v>
          </cell>
        </row>
        <row r="1104">
          <cell r="F1104" t="str">
            <v>COMPOSITES ONE LLC - ARLINGTON HEIG</v>
          </cell>
          <cell r="N1104">
            <v>40949</v>
          </cell>
          <cell r="T1104">
            <v>976.44</v>
          </cell>
          <cell r="V1104">
            <v>976.44</v>
          </cell>
        </row>
        <row r="1105">
          <cell r="F1105" t="str">
            <v>COMPOSITES ONE LLC - ARLINGTON HEIG</v>
          </cell>
          <cell r="N1105">
            <v>40946</v>
          </cell>
          <cell r="T1105">
            <v>4626.8</v>
          </cell>
          <cell r="V1105">
            <v>4626.8</v>
          </cell>
        </row>
        <row r="1106">
          <cell r="F1106" t="str">
            <v>COMPOSITES ONE LLC - ARLINGTON HEIG</v>
          </cell>
          <cell r="N1106">
            <v>40885</v>
          </cell>
          <cell r="T1106">
            <v>-5207.04</v>
          </cell>
          <cell r="V1106">
            <v>-5207.04</v>
          </cell>
        </row>
        <row r="1107">
          <cell r="F1107" t="str">
            <v>COMPOSITES ONE LLC - ARLINGTON HEIG</v>
          </cell>
          <cell r="N1107">
            <v>40884</v>
          </cell>
          <cell r="T1107">
            <v>-2232</v>
          </cell>
          <cell r="V1107">
            <v>-2232</v>
          </cell>
        </row>
        <row r="1108">
          <cell r="F1108" t="str">
            <v>COMPOSITES ONE LLC - ARLINGTON HEIG</v>
          </cell>
          <cell r="N1108">
            <v>40848</v>
          </cell>
          <cell r="T1108">
            <v>-678</v>
          </cell>
          <cell r="V1108">
            <v>-678</v>
          </cell>
        </row>
        <row r="1109">
          <cell r="F1109" t="str">
            <v>COMPOSITES ONE LLC - ARLINGTON HEIG</v>
          </cell>
          <cell r="N1109">
            <v>40902</v>
          </cell>
          <cell r="T1109">
            <v>894.96</v>
          </cell>
          <cell r="V1109">
            <v>894.96</v>
          </cell>
        </row>
        <row r="1110">
          <cell r="F1110" t="str">
            <v>COMPOSITES ONE LLC - ARLINGTON HEIG</v>
          </cell>
          <cell r="N1110">
            <v>40886</v>
          </cell>
          <cell r="T1110">
            <v>685</v>
          </cell>
          <cell r="V1110">
            <v>685</v>
          </cell>
        </row>
        <row r="1111">
          <cell r="F1111" t="str">
            <v>COMPOSITES ONE LLC - ARLINGTON HEIG</v>
          </cell>
          <cell r="N1111">
            <v>40880</v>
          </cell>
          <cell r="T1111">
            <v>42792</v>
          </cell>
          <cell r="V1111">
            <v>42792</v>
          </cell>
        </row>
        <row r="1112">
          <cell r="F1112" t="str">
            <v>COMPOSITES ONE LLC - ARLINGTON HEIG</v>
          </cell>
          <cell r="N1112">
            <v>40874</v>
          </cell>
          <cell r="T1112">
            <v>79.459999999999994</v>
          </cell>
          <cell r="V1112">
            <v>79.459999999999994</v>
          </cell>
        </row>
        <row r="1113">
          <cell r="F1113" t="str">
            <v>COMPOSITES ONE LLC - ARLINGTON HEIG</v>
          </cell>
          <cell r="N1113">
            <v>40865</v>
          </cell>
          <cell r="T1113">
            <v>2928.96</v>
          </cell>
          <cell r="V1113">
            <v>2928.96</v>
          </cell>
        </row>
        <row r="1114">
          <cell r="F1114" t="str">
            <v>COMPOSITES ONE LLC - ARLINGTON HEIG</v>
          </cell>
          <cell r="N1114">
            <v>40764</v>
          </cell>
          <cell r="T1114">
            <v>1726.08</v>
          </cell>
          <cell r="V1114">
            <v>1726.08</v>
          </cell>
        </row>
        <row r="1115">
          <cell r="F1115" t="str">
            <v>COMPOSITES ONE LLC - ARLINGTON HEIG</v>
          </cell>
          <cell r="N1115">
            <v>40958</v>
          </cell>
          <cell r="T1115">
            <v>3844</v>
          </cell>
          <cell r="V1115">
            <v>3844</v>
          </cell>
        </row>
        <row r="1116">
          <cell r="F1116" t="str">
            <v>COMPOSITES ONE LLC - ARLINGTON HEIG</v>
          </cell>
          <cell r="N1116">
            <v>40958</v>
          </cell>
          <cell r="T1116">
            <v>2928.96</v>
          </cell>
          <cell r="V1116">
            <v>2928.96</v>
          </cell>
        </row>
        <row r="1117">
          <cell r="F1117" t="str">
            <v>COMPOSITES ONE LLC - ARLINGTON HEIG</v>
          </cell>
          <cell r="N1117">
            <v>40956</v>
          </cell>
          <cell r="T1117">
            <v>813.44</v>
          </cell>
          <cell r="V1117">
            <v>813.44</v>
          </cell>
        </row>
        <row r="1118">
          <cell r="F1118" t="str">
            <v>COMPOSITES ONE LLC - ARLINGTON HEIG</v>
          </cell>
          <cell r="N1118">
            <v>40953</v>
          </cell>
          <cell r="T1118">
            <v>5857.92</v>
          </cell>
          <cell r="V1118">
            <v>5857.92</v>
          </cell>
        </row>
        <row r="1119">
          <cell r="F1119" t="str">
            <v>COMPOSITES ONE LLC - ARLINGTON HEIG</v>
          </cell>
          <cell r="N1119">
            <v>40950</v>
          </cell>
          <cell r="T1119">
            <v>20385.599999999999</v>
          </cell>
          <cell r="V1119">
            <v>20385.599999999999</v>
          </cell>
        </row>
        <row r="1120">
          <cell r="F1120" t="str">
            <v>COMPOSITES ONE LLC - ARLINGTON HEIG</v>
          </cell>
          <cell r="N1120">
            <v>40899</v>
          </cell>
          <cell r="T1120">
            <v>-268.44</v>
          </cell>
          <cell r="V1120">
            <v>-268.44</v>
          </cell>
        </row>
        <row r="1121">
          <cell r="F1121" t="str">
            <v>COMPOSITES ONE LLC - ARLINGTON HEIG</v>
          </cell>
          <cell r="N1121">
            <v>40899</v>
          </cell>
          <cell r="T1121">
            <v>-1057.68</v>
          </cell>
          <cell r="V1121">
            <v>-1057.68</v>
          </cell>
        </row>
        <row r="1122">
          <cell r="F1122" t="str">
            <v>COMPOSITES ONE LLC - ARLINGTON HEIG</v>
          </cell>
          <cell r="N1122">
            <v>40899</v>
          </cell>
          <cell r="T1122">
            <v>-1722.4</v>
          </cell>
          <cell r="V1122">
            <v>-1722.4</v>
          </cell>
        </row>
        <row r="1123">
          <cell r="F1123" t="str">
            <v>COMPOSITES ONE LLC - ARLINGTON HEIG</v>
          </cell>
          <cell r="N1123">
            <v>40899</v>
          </cell>
          <cell r="T1123">
            <v>-1669.22</v>
          </cell>
          <cell r="V1123">
            <v>-1669.22</v>
          </cell>
        </row>
        <row r="1124">
          <cell r="F1124" t="str">
            <v>COMPOSITES ONE LLC - ARLINGTON HEIG</v>
          </cell>
          <cell r="N1124">
            <v>40899</v>
          </cell>
          <cell r="T1124">
            <v>-488.56</v>
          </cell>
          <cell r="V1124">
            <v>-488.56</v>
          </cell>
        </row>
        <row r="1125">
          <cell r="F1125" t="str">
            <v>COMPOSITES ONE LLC - ARLINGTON HEIG</v>
          </cell>
          <cell r="N1125">
            <v>40899</v>
          </cell>
          <cell r="T1125">
            <v>-3464.66</v>
          </cell>
          <cell r="V1125">
            <v>-3464.66</v>
          </cell>
        </row>
        <row r="1126">
          <cell r="F1126" t="str">
            <v>COMPOSITES ONE LLC - ARLINGTON HEIG</v>
          </cell>
          <cell r="N1126">
            <v>40959</v>
          </cell>
          <cell r="T1126">
            <v>2464.8000000000002</v>
          </cell>
          <cell r="V1126">
            <v>2464.8000000000002</v>
          </cell>
        </row>
        <row r="1127">
          <cell r="F1127" t="str">
            <v>COMPOSITES ONE LLC - ARLINGTON HEIG</v>
          </cell>
          <cell r="N1127">
            <v>40899</v>
          </cell>
          <cell r="T1127">
            <v>-510.5</v>
          </cell>
          <cell r="V1127">
            <v>-510.5</v>
          </cell>
        </row>
        <row r="1128">
          <cell r="F1128" t="str">
            <v>COMPOSITES ONE LLC - ARLINGTON HEIG</v>
          </cell>
          <cell r="N1128">
            <v>40959</v>
          </cell>
          <cell r="T1128">
            <v>759.36</v>
          </cell>
          <cell r="V1128">
            <v>759.36</v>
          </cell>
        </row>
        <row r="1129">
          <cell r="F1129" t="str">
            <v>COMPOSITES ONE LLC - ARLINGTON HEIG</v>
          </cell>
          <cell r="N1129">
            <v>40899</v>
          </cell>
          <cell r="T1129">
            <v>-193.44</v>
          </cell>
          <cell r="V1129">
            <v>-193.44</v>
          </cell>
        </row>
        <row r="1130">
          <cell r="F1130" t="str">
            <v>COMPOSITES ONE LLC - ARLINGTON HEIG</v>
          </cell>
          <cell r="N1130">
            <v>40899</v>
          </cell>
          <cell r="T1130">
            <v>-1214.99</v>
          </cell>
          <cell r="V1130">
            <v>-1214.99</v>
          </cell>
        </row>
        <row r="1131">
          <cell r="F1131" t="str">
            <v>COMPOSITES ONE LLC - ARLINGTON HEIG</v>
          </cell>
          <cell r="N1131">
            <v>40899</v>
          </cell>
          <cell r="T1131">
            <v>-17.36</v>
          </cell>
          <cell r="V1131">
            <v>-17.36</v>
          </cell>
        </row>
        <row r="1132">
          <cell r="F1132" t="str">
            <v>COMPOSITES ONE LLC - ARLINGTON HEIG</v>
          </cell>
          <cell r="N1132">
            <v>40898</v>
          </cell>
          <cell r="T1132">
            <v>-1336.55</v>
          </cell>
          <cell r="V1132">
            <v>-1336.55</v>
          </cell>
        </row>
        <row r="1133">
          <cell r="F1133" t="str">
            <v>COMPOSITES ONE LLC - ARLINGTON HEIG</v>
          </cell>
          <cell r="N1133">
            <v>40959</v>
          </cell>
          <cell r="T1133">
            <v>46887.4</v>
          </cell>
          <cell r="V1133">
            <v>46887.4</v>
          </cell>
        </row>
        <row r="1134">
          <cell r="F1134" t="str">
            <v>COMPOSITES ONE LLC - ARLINGTON HEIG</v>
          </cell>
          <cell r="N1134">
            <v>40967</v>
          </cell>
          <cell r="T1134">
            <v>6835.08</v>
          </cell>
          <cell r="V1134">
            <v>6835.08</v>
          </cell>
        </row>
        <row r="1135">
          <cell r="F1135" t="str">
            <v>COMPOSITES ONE LLC - ARLINGTON HEIG</v>
          </cell>
          <cell r="N1135">
            <v>40967</v>
          </cell>
          <cell r="T1135">
            <v>44632.98</v>
          </cell>
          <cell r="V1135">
            <v>44632.98</v>
          </cell>
        </row>
        <row r="1136">
          <cell r="F1136" t="str">
            <v>COMPOSITES ONE LLC - ARLINGTON HEIG</v>
          </cell>
          <cell r="N1136">
            <v>40966</v>
          </cell>
          <cell r="T1136">
            <v>13489.6</v>
          </cell>
          <cell r="V1136">
            <v>13489.6</v>
          </cell>
        </row>
        <row r="1137">
          <cell r="F1137" t="str">
            <v>COMPOSITES ONE LLC - ARLINGTON HEIG</v>
          </cell>
          <cell r="N1137">
            <v>40966</v>
          </cell>
          <cell r="T1137">
            <v>1220.1600000000001</v>
          </cell>
          <cell r="V1137">
            <v>1220.1600000000001</v>
          </cell>
        </row>
        <row r="1138">
          <cell r="F1138" t="str">
            <v>COMPOSITES ONE LLC - ARLINGTON HEIG</v>
          </cell>
          <cell r="N1138">
            <v>40966</v>
          </cell>
          <cell r="T1138">
            <v>40499.199999999997</v>
          </cell>
          <cell r="V1138">
            <v>40499.199999999997</v>
          </cell>
        </row>
        <row r="1139">
          <cell r="F1139" t="str">
            <v>COMPOSITES ONE LLC - ARLINGTON HEIG</v>
          </cell>
          <cell r="N1139">
            <v>40966</v>
          </cell>
          <cell r="T1139">
            <v>34200</v>
          </cell>
          <cell r="V1139">
            <v>34200</v>
          </cell>
        </row>
        <row r="1140">
          <cell r="F1140" t="str">
            <v>COMPOSITES ONE LLC - ARLINGTON HEIG</v>
          </cell>
          <cell r="N1140">
            <v>40965</v>
          </cell>
          <cell r="T1140">
            <v>5857.92</v>
          </cell>
          <cell r="V1140">
            <v>5857.92</v>
          </cell>
        </row>
        <row r="1141">
          <cell r="F1141" t="str">
            <v>COMPOSITES ONE LLC - ARLINGTON HEIG</v>
          </cell>
          <cell r="N1141">
            <v>40964</v>
          </cell>
          <cell r="T1141">
            <v>47113.78</v>
          </cell>
          <cell r="V1141">
            <v>47113.78</v>
          </cell>
        </row>
        <row r="1142">
          <cell r="F1142" t="str">
            <v>COMPOSITES ONE LLC - ARLINGTON HEIG</v>
          </cell>
          <cell r="N1142">
            <v>40964</v>
          </cell>
          <cell r="T1142">
            <v>706.26</v>
          </cell>
          <cell r="V1142">
            <v>706.26</v>
          </cell>
        </row>
        <row r="1143">
          <cell r="F1143" t="str">
            <v>COMPOSITES ONE LLC - ARLINGTON HEIG</v>
          </cell>
          <cell r="N1143">
            <v>40964</v>
          </cell>
          <cell r="T1143">
            <v>43482.400000000001</v>
          </cell>
          <cell r="V1143">
            <v>43482.400000000001</v>
          </cell>
        </row>
        <row r="1144">
          <cell r="F1144" t="str">
            <v>COMPOSITES ONE LLC - ARLINGTON HEIG</v>
          </cell>
          <cell r="N1144">
            <v>40964</v>
          </cell>
          <cell r="T1144">
            <v>1268.19</v>
          </cell>
          <cell r="V1144">
            <v>1268.19</v>
          </cell>
        </row>
        <row r="1145">
          <cell r="F1145" t="str">
            <v>COMPOSITES ONE LLC - ARLINGTON HEIG</v>
          </cell>
          <cell r="N1145">
            <v>40964</v>
          </cell>
          <cell r="T1145">
            <v>76741.8</v>
          </cell>
          <cell r="V1145">
            <v>76741.8</v>
          </cell>
        </row>
        <row r="1146">
          <cell r="F1146" t="str">
            <v>COMPOSITES ONE LLC - ARLINGTON HEIG</v>
          </cell>
          <cell r="N1146">
            <v>40964</v>
          </cell>
          <cell r="T1146">
            <v>3579.84</v>
          </cell>
          <cell r="V1146">
            <v>3579.84</v>
          </cell>
        </row>
        <row r="1147">
          <cell r="F1147" t="str">
            <v>COMPOSITES ONE LLC - ARLINGTON HEIG</v>
          </cell>
          <cell r="N1147">
            <v>40959</v>
          </cell>
          <cell r="T1147">
            <v>27555.22</v>
          </cell>
          <cell r="V1147">
            <v>27555.22</v>
          </cell>
        </row>
        <row r="1148">
          <cell r="F1148" t="str">
            <v>COMPOSITES ONE LLC - ARLINGTON HEIG</v>
          </cell>
          <cell r="N1148">
            <v>40959</v>
          </cell>
          <cell r="T1148">
            <v>260.39999999999998</v>
          </cell>
          <cell r="V1148">
            <v>260.39999999999998</v>
          </cell>
        </row>
        <row r="1149">
          <cell r="F1149" t="str">
            <v>COMPOSITES ONE LLC - ARLINGTON HEIG</v>
          </cell>
          <cell r="N1149">
            <v>40959</v>
          </cell>
          <cell r="T1149">
            <v>13440</v>
          </cell>
          <cell r="V1149">
            <v>13440</v>
          </cell>
        </row>
        <row r="1150">
          <cell r="F1150" t="str">
            <v>COMPOSITES ONE LLC - ARLINGTON HEIG</v>
          </cell>
          <cell r="N1150">
            <v>40959</v>
          </cell>
          <cell r="T1150">
            <v>13440</v>
          </cell>
          <cell r="V1150">
            <v>13440</v>
          </cell>
        </row>
        <row r="1151">
          <cell r="F1151" t="str">
            <v>COMPOSITES ONE LLC - ARLINGTON HEIG</v>
          </cell>
          <cell r="N1151">
            <v>40959</v>
          </cell>
          <cell r="T1151">
            <v>15375.56</v>
          </cell>
          <cell r="V1151">
            <v>15375.56</v>
          </cell>
        </row>
        <row r="1152">
          <cell r="F1152" t="str">
            <v>COMPOSITES ONE LLC - ARLINGTON HEIG</v>
          </cell>
          <cell r="N1152">
            <v>40957</v>
          </cell>
          <cell r="T1152">
            <v>17409.599999999999</v>
          </cell>
          <cell r="V1152">
            <v>17409.599999999999</v>
          </cell>
        </row>
        <row r="1153">
          <cell r="F1153" t="str">
            <v>COMPOSITES ONE LLC - ARLINGTON HEIG</v>
          </cell>
          <cell r="N1153">
            <v>40956</v>
          </cell>
          <cell r="T1153">
            <v>19988.8</v>
          </cell>
          <cell r="V1153">
            <v>19988.8</v>
          </cell>
        </row>
        <row r="1154">
          <cell r="F1154" t="str">
            <v>COMPOSITES ONE LLC - ARLINGTON HEIG</v>
          </cell>
          <cell r="N1154">
            <v>40956</v>
          </cell>
          <cell r="T1154">
            <v>16353</v>
          </cell>
          <cell r="V1154">
            <v>16353</v>
          </cell>
        </row>
        <row r="1155">
          <cell r="F1155" t="str">
            <v>COMPOSITES ONE LLC - ARLINGTON HEIG</v>
          </cell>
          <cell r="N1155">
            <v>40956</v>
          </cell>
          <cell r="T1155">
            <v>13292.14</v>
          </cell>
          <cell r="V1155">
            <v>13292.14</v>
          </cell>
        </row>
        <row r="1156">
          <cell r="F1156" t="str">
            <v>COMPOSITES ONE LLC - ARLINGTON HEIG</v>
          </cell>
          <cell r="N1156">
            <v>40956</v>
          </cell>
          <cell r="T1156">
            <v>20430.400000000001</v>
          </cell>
          <cell r="V1156">
            <v>20430.400000000001</v>
          </cell>
        </row>
        <row r="1157">
          <cell r="F1157" t="str">
            <v>COMPOSITES ONE LLC - ARLINGTON HEIG</v>
          </cell>
          <cell r="N1157">
            <v>40956</v>
          </cell>
          <cell r="T1157">
            <v>2737.92</v>
          </cell>
          <cell r="V1157">
            <v>2737.92</v>
          </cell>
        </row>
        <row r="1158">
          <cell r="F1158" t="str">
            <v>COMPOSITES ONE LLC - ARLINGTON HEIG</v>
          </cell>
          <cell r="N1158">
            <v>40956</v>
          </cell>
          <cell r="T1158">
            <v>3303.36</v>
          </cell>
          <cell r="V1158">
            <v>3303.36</v>
          </cell>
        </row>
        <row r="1159">
          <cell r="F1159" t="str">
            <v>COMPOSITES ONE LLC - ARLINGTON HEIG</v>
          </cell>
          <cell r="N1159">
            <v>40956</v>
          </cell>
          <cell r="T1159">
            <v>28371.200000000001</v>
          </cell>
          <cell r="V1159">
            <v>28371.200000000001</v>
          </cell>
        </row>
        <row r="1160">
          <cell r="F1160" t="str">
            <v>COMPOSITES ONE LLC - ARLINGTON HEIG</v>
          </cell>
          <cell r="N1160">
            <v>40956</v>
          </cell>
          <cell r="T1160">
            <v>41034</v>
          </cell>
          <cell r="V1160">
            <v>41034</v>
          </cell>
        </row>
        <row r="1161">
          <cell r="F1161" t="str">
            <v>COMPOSITES ONE LLC - ARLINGTON HEIG</v>
          </cell>
          <cell r="N1161">
            <v>40956</v>
          </cell>
          <cell r="T1161">
            <v>22022.400000000001</v>
          </cell>
          <cell r="V1161">
            <v>22022.400000000001</v>
          </cell>
        </row>
        <row r="1162">
          <cell r="F1162" t="str">
            <v>COMPOSITES ONE LLC - ARLINGTON HEIG</v>
          </cell>
          <cell r="N1162">
            <v>40956</v>
          </cell>
          <cell r="T1162">
            <v>43493.18</v>
          </cell>
          <cell r="V1162">
            <v>43493.18</v>
          </cell>
        </row>
        <row r="1163">
          <cell r="F1163" t="str">
            <v>COMPOSITES ONE LLC - ARLINGTON HEIG</v>
          </cell>
          <cell r="N1163">
            <v>40956</v>
          </cell>
          <cell r="T1163">
            <v>41421.599999999999</v>
          </cell>
          <cell r="V1163">
            <v>41421.599999999999</v>
          </cell>
        </row>
        <row r="1164">
          <cell r="F1164" t="str">
            <v>COMPOSITES ONE LLC - ARLINGTON HEIG</v>
          </cell>
          <cell r="N1164">
            <v>40953</v>
          </cell>
          <cell r="T1164">
            <v>2926.4</v>
          </cell>
          <cell r="V1164">
            <v>2926.4</v>
          </cell>
        </row>
        <row r="1165">
          <cell r="F1165" t="str">
            <v>COMPOSITES ONE LLC - ARLINGTON HEIG</v>
          </cell>
          <cell r="N1165">
            <v>40953</v>
          </cell>
          <cell r="T1165">
            <v>48392.24</v>
          </cell>
          <cell r="V1165">
            <v>48392.24</v>
          </cell>
        </row>
        <row r="1166">
          <cell r="F1166" t="str">
            <v>COMPOSITES ONE LLC - ARLINGTON HEIG</v>
          </cell>
          <cell r="N1166">
            <v>40953</v>
          </cell>
          <cell r="T1166">
            <v>15187.2</v>
          </cell>
          <cell r="V1166">
            <v>15187.2</v>
          </cell>
        </row>
        <row r="1167">
          <cell r="F1167" t="str">
            <v>COMPOSITES ONE LLC - ARLINGTON HEIG</v>
          </cell>
          <cell r="N1167">
            <v>40953</v>
          </cell>
          <cell r="T1167">
            <v>22758.2</v>
          </cell>
          <cell r="V1167">
            <v>22758.2</v>
          </cell>
        </row>
        <row r="1168">
          <cell r="F1168" t="str">
            <v>COMPOSITES ONE LLC - ARLINGTON HEIG</v>
          </cell>
          <cell r="N1168">
            <v>40953</v>
          </cell>
          <cell r="T1168">
            <v>49629.22</v>
          </cell>
          <cell r="V1168">
            <v>49629.22</v>
          </cell>
        </row>
        <row r="1169">
          <cell r="F1169" t="str">
            <v>COMPOSITES ONE LLC - ARLINGTON HEIG</v>
          </cell>
          <cell r="N1169">
            <v>40951</v>
          </cell>
          <cell r="T1169">
            <v>48829.34</v>
          </cell>
          <cell r="V1169">
            <v>48829.34</v>
          </cell>
        </row>
        <row r="1170">
          <cell r="F1170" t="str">
            <v>COMPOSITES ONE LLC - ARLINGTON HEIG</v>
          </cell>
          <cell r="N1170">
            <v>40957</v>
          </cell>
          <cell r="T1170">
            <v>2470.08</v>
          </cell>
          <cell r="V1170">
            <v>2470.08</v>
          </cell>
        </row>
        <row r="1171">
          <cell r="F1171" t="str">
            <v>COMPOSITES ONE LLC - ARLINGTON HEIG</v>
          </cell>
          <cell r="N1171">
            <v>40898</v>
          </cell>
          <cell r="T1171">
            <v>-390.85</v>
          </cell>
          <cell r="V1171">
            <v>-390.85</v>
          </cell>
        </row>
        <row r="1172">
          <cell r="F1172" t="str">
            <v>COMPOSITES ONE LLC - ARLINGTON HEIG</v>
          </cell>
          <cell r="N1172">
            <v>40898</v>
          </cell>
          <cell r="T1172">
            <v>-5681.17</v>
          </cell>
          <cell r="V1172">
            <v>-5681.17</v>
          </cell>
        </row>
        <row r="1173">
          <cell r="F1173" t="str">
            <v>COMPOSITES ONE LLC - ARLINGTON HEIG</v>
          </cell>
          <cell r="N1173">
            <v>40898</v>
          </cell>
          <cell r="T1173">
            <v>-2385.48</v>
          </cell>
          <cell r="V1173">
            <v>-2385.48</v>
          </cell>
        </row>
        <row r="1174">
          <cell r="F1174" t="str">
            <v>COMPOSITES ONE LLC - ARLINGTON HEIG</v>
          </cell>
          <cell r="N1174">
            <v>40898</v>
          </cell>
          <cell r="T1174">
            <v>-42.66</v>
          </cell>
          <cell r="V1174">
            <v>-42.66</v>
          </cell>
        </row>
        <row r="1175">
          <cell r="F1175" t="str">
            <v>COMPOSITES ONE LLC - ARLINGTON HEIG</v>
          </cell>
          <cell r="N1175">
            <v>40898</v>
          </cell>
          <cell r="T1175">
            <v>-292.38</v>
          </cell>
          <cell r="V1175">
            <v>-292.38</v>
          </cell>
        </row>
        <row r="1176">
          <cell r="F1176" t="str">
            <v>COMPOSITES ONE LLC - ARLINGTON HEIG</v>
          </cell>
          <cell r="N1176">
            <v>40899</v>
          </cell>
          <cell r="T1176">
            <v>-18358.240000000002</v>
          </cell>
          <cell r="V1176">
            <v>-18358.240000000002</v>
          </cell>
        </row>
        <row r="1177">
          <cell r="F1177" t="str">
            <v>COMPOSITES ONE LLC - ARLINGTON HEIG</v>
          </cell>
          <cell r="N1177">
            <v>40898</v>
          </cell>
          <cell r="T1177">
            <v>-650.88</v>
          </cell>
          <cell r="V1177">
            <v>-650.88</v>
          </cell>
        </row>
        <row r="1178">
          <cell r="F1178" t="str">
            <v>COMPOSITES ONE LLC - ARLINGTON HEIG</v>
          </cell>
          <cell r="N1178">
            <v>40898</v>
          </cell>
          <cell r="T1178">
            <v>-1363.95</v>
          </cell>
          <cell r="V1178">
            <v>-1363.95</v>
          </cell>
        </row>
        <row r="1179">
          <cell r="F1179" t="str">
            <v>COMPOSITES ONE LLC - ARLINGTON HEIG</v>
          </cell>
          <cell r="N1179">
            <v>40899</v>
          </cell>
          <cell r="T1179">
            <v>-2278.08</v>
          </cell>
          <cell r="V1179">
            <v>-2278.08</v>
          </cell>
        </row>
        <row r="1180">
          <cell r="F1180" t="str">
            <v>COMPOSITES ONE LLC - ARLINGTON HEIG</v>
          </cell>
          <cell r="N1180">
            <v>40958</v>
          </cell>
          <cell r="T1180">
            <v>5650.08</v>
          </cell>
          <cell r="V1180">
            <v>5650.08</v>
          </cell>
        </row>
        <row r="1181">
          <cell r="F1181" t="str">
            <v>COMPOSITES ONE LLC - ARLINGTON HEIG</v>
          </cell>
          <cell r="N1181">
            <v>40958</v>
          </cell>
          <cell r="T1181">
            <v>27029.599999999999</v>
          </cell>
          <cell r="V1181">
            <v>27029.599999999999</v>
          </cell>
        </row>
        <row r="1182">
          <cell r="F1182" t="str">
            <v>COMPOSITES ONE LLC - ARLINGTON HEIG</v>
          </cell>
          <cell r="N1182">
            <v>40958</v>
          </cell>
          <cell r="T1182">
            <v>58565.64</v>
          </cell>
          <cell r="V1182">
            <v>58565.64</v>
          </cell>
        </row>
        <row r="1183">
          <cell r="F1183" t="str">
            <v>COMPOSITES ONE LLC - ARLINGTON HEIG</v>
          </cell>
          <cell r="N1183">
            <v>40958</v>
          </cell>
          <cell r="T1183">
            <v>518.16</v>
          </cell>
          <cell r="V1183">
            <v>518.16</v>
          </cell>
        </row>
        <row r="1184">
          <cell r="F1184" t="str">
            <v>COMPOSITES ONE LLC - ARLINGTON HEIG</v>
          </cell>
          <cell r="N1184">
            <v>40958</v>
          </cell>
          <cell r="T1184">
            <v>74065.2</v>
          </cell>
          <cell r="V1184">
            <v>74065.2</v>
          </cell>
        </row>
        <row r="1185">
          <cell r="F1185" t="str">
            <v>COMPOSITES ONE LLC - ARLINGTON HEIG</v>
          </cell>
          <cell r="N1185">
            <v>40958</v>
          </cell>
          <cell r="T1185">
            <v>13620</v>
          </cell>
          <cell r="V1185">
            <v>13620</v>
          </cell>
        </row>
        <row r="1186">
          <cell r="F1186" t="str">
            <v>COMPOSITES ONE LLC - ARLINGTON HEIG</v>
          </cell>
          <cell r="N1186">
            <v>40898</v>
          </cell>
          <cell r="T1186">
            <v>-4218</v>
          </cell>
          <cell r="V1186">
            <v>-4218</v>
          </cell>
        </row>
        <row r="1187">
          <cell r="F1187" t="str">
            <v>COMPOSITES ONE LLC - ARLINGTON HEIG</v>
          </cell>
          <cell r="N1187">
            <v>40957</v>
          </cell>
          <cell r="T1187">
            <v>13177.2</v>
          </cell>
          <cell r="V1187">
            <v>13177.2</v>
          </cell>
        </row>
        <row r="1188">
          <cell r="F1188" t="str">
            <v>COMPOSITES ONE LLC - ARLINGTON HEIG</v>
          </cell>
          <cell r="N1188">
            <v>40957</v>
          </cell>
          <cell r="T1188">
            <v>22816</v>
          </cell>
          <cell r="V1188">
            <v>22816</v>
          </cell>
        </row>
        <row r="1189">
          <cell r="F1189" t="str">
            <v>UNIVAR EXPORT SERVICES</v>
          </cell>
          <cell r="N1189">
            <v>40921</v>
          </cell>
          <cell r="T1189">
            <v>2314.8000000000002</v>
          </cell>
          <cell r="V1189">
            <v>2314.8000000000002</v>
          </cell>
        </row>
        <row r="1190">
          <cell r="F1190" t="str">
            <v>UNIVAR EXPORT SERVICES</v>
          </cell>
          <cell r="N1190">
            <v>40945</v>
          </cell>
          <cell r="T1190">
            <v>11980.8</v>
          </cell>
          <cell r="V1190">
            <v>11980.8</v>
          </cell>
        </row>
        <row r="1191">
          <cell r="F1191" t="str">
            <v>UNIVAR EXPORT SERVICES</v>
          </cell>
          <cell r="N1191">
            <v>40956</v>
          </cell>
          <cell r="T1191">
            <v>7589.27</v>
          </cell>
          <cell r="V1191">
            <v>7589.27</v>
          </cell>
        </row>
        <row r="1192">
          <cell r="F1192" t="str">
            <v>LASCO BATHWARE</v>
          </cell>
          <cell r="N1192">
            <v>38754</v>
          </cell>
          <cell r="T1192">
            <v>-154</v>
          </cell>
          <cell r="V1192">
            <v>-154</v>
          </cell>
        </row>
        <row r="1193">
          <cell r="F1193" t="str">
            <v>LASCO BATHWARE</v>
          </cell>
          <cell r="N1193">
            <v>39531</v>
          </cell>
          <cell r="T1193">
            <v>-796.32</v>
          </cell>
          <cell r="V1193">
            <v>-796.32</v>
          </cell>
        </row>
        <row r="1194">
          <cell r="F1194" t="str">
            <v>EAGLE SPECIALTY PRODUCTS INC.</v>
          </cell>
          <cell r="N1194">
            <v>40934</v>
          </cell>
          <cell r="T1194">
            <v>2721.3</v>
          </cell>
          <cell r="V1194">
            <v>2721.3</v>
          </cell>
        </row>
        <row r="1195">
          <cell r="F1195" t="str">
            <v>CORROSION TECHNOLOGY INTERNATIONAL</v>
          </cell>
          <cell r="N1195">
            <v>36658</v>
          </cell>
          <cell r="T1195">
            <v>-850</v>
          </cell>
          <cell r="V1195">
            <v>-850</v>
          </cell>
        </row>
        <row r="1196">
          <cell r="F1196" t="str">
            <v>CORROSION TECHNOLOGY INTERNATIONAL</v>
          </cell>
          <cell r="N1196">
            <v>36658</v>
          </cell>
          <cell r="T1196">
            <v>-425</v>
          </cell>
          <cell r="V1196">
            <v>-425</v>
          </cell>
        </row>
        <row r="1197">
          <cell r="F1197" t="str">
            <v>DUNN EDWARDS CORP</v>
          </cell>
          <cell r="N1197">
            <v>40936</v>
          </cell>
          <cell r="T1197">
            <v>40446</v>
          </cell>
          <cell r="V1197">
            <v>40446</v>
          </cell>
        </row>
        <row r="1198">
          <cell r="F1198" t="str">
            <v>PORTER PAINT</v>
          </cell>
          <cell r="N1198">
            <v>40908</v>
          </cell>
          <cell r="T1198">
            <v>-1122.8</v>
          </cell>
          <cell r="V1198">
            <v>-1122.8</v>
          </cell>
        </row>
        <row r="1199">
          <cell r="F1199" t="str">
            <v>DESIGN TANKS</v>
          </cell>
          <cell r="N1199">
            <v>40922</v>
          </cell>
          <cell r="T1199">
            <v>50570</v>
          </cell>
          <cell r="V1199">
            <v>50570</v>
          </cell>
        </row>
        <row r="1200">
          <cell r="F1200" t="str">
            <v>DESIGN TANKS</v>
          </cell>
          <cell r="N1200">
            <v>40935</v>
          </cell>
          <cell r="T1200">
            <v>51038</v>
          </cell>
          <cell r="V1200">
            <v>51038</v>
          </cell>
        </row>
        <row r="1201">
          <cell r="F1201" t="str">
            <v>DESIGN TANKS</v>
          </cell>
          <cell r="N1201">
            <v>40890</v>
          </cell>
          <cell r="T1201">
            <v>-1352</v>
          </cell>
          <cell r="V1201">
            <v>-1352</v>
          </cell>
        </row>
        <row r="1202">
          <cell r="F1202" t="str">
            <v>DESIGN TANKS</v>
          </cell>
          <cell r="N1202">
            <v>40955</v>
          </cell>
          <cell r="T1202">
            <v>50206</v>
          </cell>
          <cell r="V1202">
            <v>50206</v>
          </cell>
        </row>
        <row r="1203">
          <cell r="F1203" t="str">
            <v>VALSPAR SOURCING INC/INDIANAPOLIS</v>
          </cell>
          <cell r="N1203">
            <v>39636</v>
          </cell>
          <cell r="T1203">
            <v>-149.37</v>
          </cell>
          <cell r="V1203">
            <v>-149.37</v>
          </cell>
        </row>
        <row r="1204">
          <cell r="F1204" t="str">
            <v>VALSPAR SOURCING INC/INDIANAPOLIS</v>
          </cell>
          <cell r="N1204">
            <v>40930</v>
          </cell>
          <cell r="T1204">
            <v>2076.9</v>
          </cell>
          <cell r="V1204">
            <v>2076.9</v>
          </cell>
        </row>
        <row r="1205">
          <cell r="F1205" t="str">
            <v>VALSPAR SOURCING -MOLINE,IL</v>
          </cell>
          <cell r="N1205">
            <v>40651</v>
          </cell>
          <cell r="T1205">
            <v>-350</v>
          </cell>
          <cell r="V1205">
            <v>-350</v>
          </cell>
        </row>
        <row r="1206">
          <cell r="F1206" t="str">
            <v>VALSPAR SOURCING -MOLINE,IL</v>
          </cell>
          <cell r="N1206">
            <v>40945</v>
          </cell>
          <cell r="T1206">
            <v>5980</v>
          </cell>
          <cell r="V1206">
            <v>5980</v>
          </cell>
        </row>
        <row r="1207">
          <cell r="F1207" t="str">
            <v>VALSPAR SOURCING -MOLINE,IL</v>
          </cell>
          <cell r="N1207">
            <v>40943</v>
          </cell>
          <cell r="T1207">
            <v>5980</v>
          </cell>
          <cell r="V1207">
            <v>5980</v>
          </cell>
        </row>
        <row r="1208">
          <cell r="F1208" t="str">
            <v>VALSPAR SOURCING -MOLINE,IL</v>
          </cell>
          <cell r="N1208">
            <v>40942</v>
          </cell>
          <cell r="T1208">
            <v>2769.2</v>
          </cell>
          <cell r="V1208">
            <v>2769.2</v>
          </cell>
        </row>
        <row r="1209">
          <cell r="F1209" t="str">
            <v>VALSPAR SOURCING -MOLINE,IL</v>
          </cell>
          <cell r="N1209">
            <v>40939</v>
          </cell>
          <cell r="T1209">
            <v>64262</v>
          </cell>
          <cell r="V1209">
            <v>64262</v>
          </cell>
        </row>
        <row r="1210">
          <cell r="F1210" t="str">
            <v>VALSPAR SOURCING -MOLINE,IL</v>
          </cell>
          <cell r="N1210">
            <v>40937</v>
          </cell>
          <cell r="T1210">
            <v>2970</v>
          </cell>
          <cell r="V1210">
            <v>2970</v>
          </cell>
        </row>
        <row r="1211">
          <cell r="F1211" t="str">
            <v>VALSPAR SOURCING -MOLINE,IL</v>
          </cell>
          <cell r="N1211">
            <v>40935</v>
          </cell>
          <cell r="T1211">
            <v>37719</v>
          </cell>
          <cell r="V1211">
            <v>37719</v>
          </cell>
        </row>
        <row r="1212">
          <cell r="F1212" t="str">
            <v>VALSPAR SOURCING -MOLINE,IL</v>
          </cell>
          <cell r="N1212">
            <v>40928</v>
          </cell>
          <cell r="T1212">
            <v>466.2</v>
          </cell>
          <cell r="V1212">
            <v>466.2</v>
          </cell>
        </row>
        <row r="1213">
          <cell r="F1213" t="str">
            <v>VALSPAR SOURCING -MOLINE,IL</v>
          </cell>
          <cell r="N1213">
            <v>40918</v>
          </cell>
          <cell r="T1213">
            <v>3229.2</v>
          </cell>
          <cell r="V1213">
            <v>3229.2</v>
          </cell>
        </row>
        <row r="1214">
          <cell r="F1214" t="str">
            <v>VALSPAR SOURCING -MOLINE,IL</v>
          </cell>
          <cell r="N1214">
            <v>40758</v>
          </cell>
          <cell r="T1214">
            <v>-110.4</v>
          </cell>
          <cell r="V1214">
            <v>-110.4</v>
          </cell>
        </row>
        <row r="1215">
          <cell r="F1215" t="str">
            <v>VALSPAR SOURCING -MOLINE,IL</v>
          </cell>
          <cell r="N1215">
            <v>40907</v>
          </cell>
          <cell r="T1215">
            <v>2990</v>
          </cell>
          <cell r="V1215">
            <v>2990</v>
          </cell>
        </row>
        <row r="1216">
          <cell r="F1216" t="str">
            <v>VALSPAR SOURCING -MOLINE,IL</v>
          </cell>
          <cell r="N1216">
            <v>40908</v>
          </cell>
          <cell r="T1216">
            <v>8307.6</v>
          </cell>
          <cell r="V1216">
            <v>8307.6</v>
          </cell>
        </row>
        <row r="1217">
          <cell r="F1217" t="str">
            <v>VALSPAR SOURCING -MOLINE,IL</v>
          </cell>
          <cell r="N1217">
            <v>40909</v>
          </cell>
          <cell r="T1217">
            <v>103378</v>
          </cell>
          <cell r="V1217">
            <v>103378</v>
          </cell>
        </row>
        <row r="1218">
          <cell r="F1218" t="str">
            <v>VALSPAR SOURCING -NORTH KANSAS CITY</v>
          </cell>
          <cell r="N1218">
            <v>40458</v>
          </cell>
          <cell r="T1218">
            <v>-43.92</v>
          </cell>
          <cell r="V1218">
            <v>-43.92</v>
          </cell>
        </row>
        <row r="1219">
          <cell r="F1219" t="str">
            <v>VALSPAR SOURCING - MONTEBELLO</v>
          </cell>
          <cell r="N1219">
            <v>40662</v>
          </cell>
          <cell r="T1219">
            <v>-8.4</v>
          </cell>
          <cell r="V1219">
            <v>-8.4</v>
          </cell>
        </row>
        <row r="1220">
          <cell r="F1220" t="str">
            <v>VALSPAR SOURCING - MONTEBELLO</v>
          </cell>
          <cell r="N1220">
            <v>40689</v>
          </cell>
          <cell r="T1220">
            <v>-8.4</v>
          </cell>
          <cell r="V1220">
            <v>-8.4</v>
          </cell>
        </row>
        <row r="1221">
          <cell r="F1221" t="str">
            <v>VALSPAR SOURCING INC</v>
          </cell>
          <cell r="N1221">
            <v>40847</v>
          </cell>
          <cell r="T1221">
            <v>720.84</v>
          </cell>
          <cell r="V1221">
            <v>720.84</v>
          </cell>
        </row>
        <row r="1222">
          <cell r="F1222" t="str">
            <v>VALSPAR SOURCING INC</v>
          </cell>
          <cell r="N1222">
            <v>40749</v>
          </cell>
          <cell r="T1222">
            <v>987.76</v>
          </cell>
          <cell r="V1222">
            <v>987.76</v>
          </cell>
        </row>
        <row r="1223">
          <cell r="F1223" t="str">
            <v>VALSPAR SOURCING INC</v>
          </cell>
          <cell r="N1223">
            <v>40721</v>
          </cell>
          <cell r="T1223">
            <v>-192.5</v>
          </cell>
          <cell r="V1223">
            <v>-192.5</v>
          </cell>
        </row>
        <row r="1224">
          <cell r="F1224" t="str">
            <v>VALSPAR SOURCING INC</v>
          </cell>
          <cell r="N1224">
            <v>40714</v>
          </cell>
          <cell r="T1224">
            <v>-157.5</v>
          </cell>
          <cell r="V1224">
            <v>-157.5</v>
          </cell>
        </row>
        <row r="1225">
          <cell r="F1225" t="str">
            <v>VALSPAR SOURCING INC</v>
          </cell>
          <cell r="N1225">
            <v>40956</v>
          </cell>
          <cell r="T1225">
            <v>36026.959999999999</v>
          </cell>
          <cell r="V1225">
            <v>36026.959999999999</v>
          </cell>
        </row>
        <row r="1226">
          <cell r="F1226" t="str">
            <v>VALSPAR SOURCING INC</v>
          </cell>
          <cell r="N1226">
            <v>40937</v>
          </cell>
          <cell r="T1226">
            <v>70</v>
          </cell>
          <cell r="V1226">
            <v>70</v>
          </cell>
        </row>
        <row r="1227">
          <cell r="F1227" t="str">
            <v>VALSPAR SOURCING INC</v>
          </cell>
          <cell r="N1227">
            <v>40937</v>
          </cell>
          <cell r="T1227">
            <v>40785.14</v>
          </cell>
          <cell r="V1227">
            <v>40785.14</v>
          </cell>
        </row>
        <row r="1228">
          <cell r="F1228" t="str">
            <v>VALSPAR SOURCING INC</v>
          </cell>
          <cell r="N1228">
            <v>40916</v>
          </cell>
          <cell r="T1228">
            <v>6347.61</v>
          </cell>
          <cell r="V1228">
            <v>6347.61</v>
          </cell>
        </row>
        <row r="1229">
          <cell r="F1229" t="str">
            <v>VALSPAR SOURCING INC</v>
          </cell>
          <cell r="N1229">
            <v>40916</v>
          </cell>
          <cell r="T1229">
            <v>41014.269999999997</v>
          </cell>
          <cell r="V1229">
            <v>41014.269999999997</v>
          </cell>
        </row>
        <row r="1230">
          <cell r="F1230" t="str">
            <v>VALSPAR SOURCING INC</v>
          </cell>
          <cell r="N1230">
            <v>40914</v>
          </cell>
          <cell r="T1230">
            <v>37953.230000000003</v>
          </cell>
          <cell r="V1230">
            <v>37953.230000000003</v>
          </cell>
        </row>
        <row r="1231">
          <cell r="F1231" t="str">
            <v>VALSPAR SOURCING INC</v>
          </cell>
          <cell r="N1231">
            <v>39545</v>
          </cell>
          <cell r="T1231">
            <v>-552.5</v>
          </cell>
          <cell r="V1231">
            <v>-552.5</v>
          </cell>
        </row>
        <row r="1232">
          <cell r="F1232" t="str">
            <v>VALSPAR SOURCING INC</v>
          </cell>
          <cell r="N1232">
            <v>40900</v>
          </cell>
          <cell r="T1232">
            <v>41493.360000000001</v>
          </cell>
          <cell r="V1232">
            <v>41493.360000000001</v>
          </cell>
        </row>
        <row r="1233">
          <cell r="F1233" t="str">
            <v>VALSPAR SOURCING INC</v>
          </cell>
          <cell r="N1233">
            <v>40909</v>
          </cell>
          <cell r="T1233">
            <v>38787.839999999997</v>
          </cell>
          <cell r="V1233">
            <v>38787.839999999997</v>
          </cell>
        </row>
        <row r="1234">
          <cell r="F1234" t="str">
            <v>VALSPAR SOURCING INC</v>
          </cell>
          <cell r="N1234">
            <v>40909</v>
          </cell>
          <cell r="T1234">
            <v>70</v>
          </cell>
          <cell r="V1234">
            <v>70</v>
          </cell>
        </row>
        <row r="1235">
          <cell r="F1235" t="str">
            <v>MFG COMPOSITE SYSTEMS COMPANY</v>
          </cell>
          <cell r="N1235">
            <v>40921</v>
          </cell>
          <cell r="T1235">
            <v>13695.06</v>
          </cell>
          <cell r="V1235">
            <v>13695.06</v>
          </cell>
        </row>
        <row r="1236">
          <cell r="F1236" t="str">
            <v>MFG COMPOSITE SYSTEMS COMPANY</v>
          </cell>
          <cell r="N1236">
            <v>40907</v>
          </cell>
          <cell r="T1236">
            <v>42959.6</v>
          </cell>
          <cell r="V1236">
            <v>42959.6</v>
          </cell>
        </row>
        <row r="1237">
          <cell r="F1237" t="str">
            <v>INTERNATIONAL PAINT INC</v>
          </cell>
          <cell r="N1237">
            <v>40940</v>
          </cell>
          <cell r="T1237">
            <v>41795.599999999999</v>
          </cell>
          <cell r="V1237">
            <v>41795.599999999999</v>
          </cell>
        </row>
        <row r="1238">
          <cell r="F1238" t="str">
            <v>INTERNATIONAL PAINT INC</v>
          </cell>
          <cell r="N1238">
            <v>40922</v>
          </cell>
          <cell r="T1238">
            <v>81630.600000000006</v>
          </cell>
          <cell r="V1238">
            <v>81630.600000000006</v>
          </cell>
        </row>
        <row r="1239">
          <cell r="F1239" t="str">
            <v>INTERNATIONAL PAINT INC</v>
          </cell>
          <cell r="N1239">
            <v>40953</v>
          </cell>
          <cell r="T1239">
            <v>123617.2</v>
          </cell>
          <cell r="V1239">
            <v>123617.2</v>
          </cell>
        </row>
        <row r="1240">
          <cell r="F1240" t="str">
            <v>INTERNATIONAL PAINT INC</v>
          </cell>
          <cell r="N1240">
            <v>40908</v>
          </cell>
          <cell r="T1240">
            <v>-23455.38</v>
          </cell>
          <cell r="V1240">
            <v>-23455.38</v>
          </cell>
        </row>
        <row r="1241">
          <cell r="F1241" t="str">
            <v>GENERAL POLYMERS CORPORATION</v>
          </cell>
          <cell r="N1241">
            <v>40914</v>
          </cell>
          <cell r="T1241">
            <v>2460.16</v>
          </cell>
          <cell r="V1241">
            <v>2460.16</v>
          </cell>
        </row>
        <row r="1242">
          <cell r="F1242" t="str">
            <v>GENERAL POLYMERS CORPORATION</v>
          </cell>
          <cell r="N1242">
            <v>40951</v>
          </cell>
          <cell r="T1242">
            <v>1230.08</v>
          </cell>
          <cell r="V1242">
            <v>1230.08</v>
          </cell>
        </row>
        <row r="1243">
          <cell r="F1243" t="str">
            <v>GENERAL POLYMERS CORPORATION</v>
          </cell>
          <cell r="N1243">
            <v>40968</v>
          </cell>
          <cell r="T1243">
            <v>691.78</v>
          </cell>
          <cell r="V1243">
            <v>691.78</v>
          </cell>
        </row>
        <row r="1244">
          <cell r="F1244" t="str">
            <v>GENERAL POLYMERS CORPORATION</v>
          </cell>
          <cell r="N1244">
            <v>40968</v>
          </cell>
          <cell r="T1244">
            <v>328.59</v>
          </cell>
          <cell r="V1244">
            <v>328.59</v>
          </cell>
        </row>
        <row r="1245">
          <cell r="F1245" t="str">
            <v>GENERAL POLYMERS CORPORATION</v>
          </cell>
          <cell r="N1245">
            <v>40908</v>
          </cell>
          <cell r="T1245">
            <v>-206.96</v>
          </cell>
          <cell r="V1245">
            <v>-206.96</v>
          </cell>
        </row>
        <row r="1246">
          <cell r="F1246" t="str">
            <v>FORBO ADHESIVES LLC</v>
          </cell>
          <cell r="N1246">
            <v>40908</v>
          </cell>
          <cell r="T1246">
            <v>1123.26</v>
          </cell>
          <cell r="V1246">
            <v>1123.26</v>
          </cell>
        </row>
        <row r="1247">
          <cell r="F1247" t="str">
            <v>FORBO ADHESIVES LLC</v>
          </cell>
          <cell r="N1247">
            <v>40915</v>
          </cell>
          <cell r="T1247">
            <v>7884</v>
          </cell>
          <cell r="V1247">
            <v>7884</v>
          </cell>
        </row>
        <row r="1248">
          <cell r="F1248" t="str">
            <v>FORBO ADHESIVES LLC</v>
          </cell>
          <cell r="N1248">
            <v>40908</v>
          </cell>
          <cell r="T1248">
            <v>985.5</v>
          </cell>
          <cell r="V1248">
            <v>985.5</v>
          </cell>
        </row>
        <row r="1249">
          <cell r="F1249" t="str">
            <v>FORBO ADHESIVES LLC</v>
          </cell>
          <cell r="N1249">
            <v>40920</v>
          </cell>
          <cell r="T1249">
            <v>1971</v>
          </cell>
          <cell r="V1249">
            <v>1971</v>
          </cell>
        </row>
        <row r="1250">
          <cell r="F1250" t="str">
            <v>FORBO ADHESIVES LLC</v>
          </cell>
          <cell r="N1250">
            <v>40934</v>
          </cell>
          <cell r="T1250">
            <v>1971</v>
          </cell>
          <cell r="V1250">
            <v>1971</v>
          </cell>
        </row>
        <row r="1251">
          <cell r="F1251" t="str">
            <v>PPG INDUSTRIES INC</v>
          </cell>
          <cell r="N1251">
            <v>40936</v>
          </cell>
          <cell r="T1251">
            <v>3763.2</v>
          </cell>
          <cell r="V1251">
            <v>3763.2</v>
          </cell>
        </row>
        <row r="1252">
          <cell r="F1252" t="str">
            <v>PPG INDUSTRIES INC</v>
          </cell>
          <cell r="N1252">
            <v>40908</v>
          </cell>
          <cell r="T1252">
            <v>-336.67</v>
          </cell>
          <cell r="V1252">
            <v>-336.67</v>
          </cell>
        </row>
        <row r="1253">
          <cell r="F1253" t="str">
            <v>PPG INDUSTRIES INC</v>
          </cell>
          <cell r="N1253">
            <v>40908</v>
          </cell>
          <cell r="T1253">
            <v>-134.4</v>
          </cell>
          <cell r="V1253">
            <v>-134.4</v>
          </cell>
        </row>
        <row r="1254">
          <cell r="F1254" t="str">
            <v>VALSPAR CORP</v>
          </cell>
          <cell r="N1254">
            <v>40957</v>
          </cell>
          <cell r="T1254">
            <v>24225.75</v>
          </cell>
          <cell r="V1254">
            <v>24225.75</v>
          </cell>
        </row>
        <row r="1255">
          <cell r="F1255" t="str">
            <v>VALSPAR CORP</v>
          </cell>
          <cell r="N1255">
            <v>40981</v>
          </cell>
          <cell r="T1255">
            <v>7202.25</v>
          </cell>
          <cell r="V1255">
            <v>7202.25</v>
          </cell>
        </row>
        <row r="1256">
          <cell r="F1256" t="str">
            <v>VALSPAR CORP</v>
          </cell>
          <cell r="N1256">
            <v>40723</v>
          </cell>
          <cell r="T1256">
            <v>-74.25</v>
          </cell>
          <cell r="V1256">
            <v>-74.25</v>
          </cell>
        </row>
        <row r="1257">
          <cell r="F1257" t="str">
            <v>STEELSCAPE INC</v>
          </cell>
          <cell r="N1257">
            <v>40928</v>
          </cell>
          <cell r="T1257">
            <v>17523.240000000002</v>
          </cell>
          <cell r="V1257">
            <v>17523.240000000002</v>
          </cell>
        </row>
        <row r="1258">
          <cell r="F1258" t="str">
            <v>CONTAINMENT SOLUTIONS</v>
          </cell>
          <cell r="N1258">
            <v>40905</v>
          </cell>
          <cell r="T1258">
            <v>3118.8</v>
          </cell>
          <cell r="V1258">
            <v>3118.8</v>
          </cell>
        </row>
        <row r="1259">
          <cell r="F1259" t="str">
            <v>JOHNSON FIBERGLASS CO</v>
          </cell>
          <cell r="N1259">
            <v>40906</v>
          </cell>
          <cell r="T1259">
            <v>-2638.72</v>
          </cell>
          <cell r="V1259">
            <v>-2638.72</v>
          </cell>
        </row>
        <row r="1260">
          <cell r="F1260" t="str">
            <v>JOHNSON FIBERGLASS CO</v>
          </cell>
          <cell r="N1260">
            <v>40936</v>
          </cell>
          <cell r="T1260">
            <v>28093.439999999999</v>
          </cell>
          <cell r="V1260">
            <v>28093.439999999999</v>
          </cell>
        </row>
        <row r="1261">
          <cell r="F1261" t="str">
            <v>MARBLE PRODUCTS INC</v>
          </cell>
          <cell r="N1261">
            <v>40884</v>
          </cell>
          <cell r="T1261">
            <v>35881.800000000003</v>
          </cell>
          <cell r="V1261">
            <v>35881.800000000003</v>
          </cell>
        </row>
        <row r="1262">
          <cell r="F1262" t="str">
            <v>MARBLE PRODUCTS INC</v>
          </cell>
          <cell r="N1262">
            <v>40914</v>
          </cell>
          <cell r="T1262">
            <v>47361.599999999999</v>
          </cell>
          <cell r="V1262">
            <v>47361.599999999999</v>
          </cell>
        </row>
        <row r="1263">
          <cell r="F1263" t="str">
            <v>EATON ELECTRICAL</v>
          </cell>
          <cell r="N1263">
            <v>40777</v>
          </cell>
          <cell r="T1263">
            <v>709.28</v>
          </cell>
          <cell r="V1263">
            <v>709.28</v>
          </cell>
        </row>
        <row r="1264">
          <cell r="F1264" t="str">
            <v>SOLECTRIA CORP</v>
          </cell>
          <cell r="N1264">
            <v>37658</v>
          </cell>
          <cell r="T1264">
            <v>-97.64</v>
          </cell>
          <cell r="V1264">
            <v>-97.64</v>
          </cell>
        </row>
        <row r="1265">
          <cell r="F1265" t="str">
            <v>L F MANUFACTURING INC</v>
          </cell>
          <cell r="N1265">
            <v>40891</v>
          </cell>
          <cell r="T1265">
            <v>31245</v>
          </cell>
          <cell r="V1265">
            <v>31245</v>
          </cell>
        </row>
        <row r="1266">
          <cell r="F1266" t="str">
            <v>L F MANUFACTURING INC</v>
          </cell>
          <cell r="N1266">
            <v>40893</v>
          </cell>
          <cell r="T1266">
            <v>30096.799999999999</v>
          </cell>
          <cell r="V1266">
            <v>30096.799999999999</v>
          </cell>
        </row>
        <row r="1267">
          <cell r="F1267" t="str">
            <v>L F MANUFACTURING INC</v>
          </cell>
          <cell r="N1267">
            <v>40908</v>
          </cell>
          <cell r="T1267">
            <v>28680</v>
          </cell>
          <cell r="V1267">
            <v>28680</v>
          </cell>
        </row>
        <row r="1268">
          <cell r="F1268" t="str">
            <v>VALSPAR SOURCING</v>
          </cell>
          <cell r="N1268">
            <v>40959</v>
          </cell>
          <cell r="T1268">
            <v>42389</v>
          </cell>
          <cell r="V1268">
            <v>42389</v>
          </cell>
        </row>
        <row r="1269">
          <cell r="F1269" t="str">
            <v>VALSPAR SOURCING</v>
          </cell>
          <cell r="N1269">
            <v>40962</v>
          </cell>
          <cell r="T1269">
            <v>42020.4</v>
          </cell>
          <cell r="V1269">
            <v>42020.4</v>
          </cell>
        </row>
        <row r="1270">
          <cell r="F1270" t="str">
            <v>VALSPAR SOURCING</v>
          </cell>
          <cell r="N1270">
            <v>40967</v>
          </cell>
          <cell r="T1270">
            <v>42544.2</v>
          </cell>
          <cell r="V1270">
            <v>42544.2</v>
          </cell>
        </row>
        <row r="1271">
          <cell r="F1271" t="str">
            <v>VALSPAR SOURCING</v>
          </cell>
          <cell r="N1271">
            <v>40980</v>
          </cell>
          <cell r="T1271">
            <v>31156.400000000001</v>
          </cell>
          <cell r="V1271">
            <v>31156.400000000001</v>
          </cell>
        </row>
        <row r="1272">
          <cell r="F1272" t="str">
            <v>VALSPAR SOURCING</v>
          </cell>
          <cell r="N1272">
            <v>40596</v>
          </cell>
          <cell r="T1272">
            <v>-2.1</v>
          </cell>
          <cell r="V1272">
            <v>-2.1</v>
          </cell>
        </row>
        <row r="1273">
          <cell r="F1273" t="str">
            <v>VALSPAR SOURCING</v>
          </cell>
          <cell r="N1273">
            <v>40605</v>
          </cell>
          <cell r="T1273">
            <v>-874.4</v>
          </cell>
          <cell r="V1273">
            <v>-874.4</v>
          </cell>
        </row>
        <row r="1274">
          <cell r="F1274" t="str">
            <v>VALSPAR SOURCING</v>
          </cell>
          <cell r="N1274">
            <v>40610</v>
          </cell>
          <cell r="T1274">
            <v>-8.8000000000000007</v>
          </cell>
          <cell r="V1274">
            <v>-8.8000000000000007</v>
          </cell>
        </row>
        <row r="1275">
          <cell r="F1275" t="str">
            <v>VALSPAR SOURCING</v>
          </cell>
          <cell r="N1275">
            <v>40723</v>
          </cell>
          <cell r="T1275">
            <v>-9</v>
          </cell>
          <cell r="V1275">
            <v>-9</v>
          </cell>
        </row>
        <row r="1276">
          <cell r="F1276" t="str">
            <v>VALSPAR SOURCING</v>
          </cell>
          <cell r="N1276">
            <v>40724</v>
          </cell>
          <cell r="T1276">
            <v>-193.6</v>
          </cell>
          <cell r="V1276">
            <v>-193.6</v>
          </cell>
        </row>
        <row r="1277">
          <cell r="F1277" t="str">
            <v>VALSPAR SOURCING</v>
          </cell>
          <cell r="N1277">
            <v>40847</v>
          </cell>
          <cell r="T1277">
            <v>-748</v>
          </cell>
          <cell r="V1277">
            <v>-748</v>
          </cell>
        </row>
        <row r="1278">
          <cell r="F1278" t="str">
            <v>VALSPAR SOURCING</v>
          </cell>
          <cell r="N1278">
            <v>40812</v>
          </cell>
          <cell r="T1278">
            <v>670.74</v>
          </cell>
          <cell r="V1278">
            <v>670.74</v>
          </cell>
        </row>
        <row r="1279">
          <cell r="F1279" t="str">
            <v>VALSPAR SOURCING</v>
          </cell>
          <cell r="N1279">
            <v>40882</v>
          </cell>
          <cell r="T1279">
            <v>649.97</v>
          </cell>
          <cell r="V1279">
            <v>649.97</v>
          </cell>
        </row>
        <row r="1280">
          <cell r="F1280" t="str">
            <v>VALSPAR SOURCING</v>
          </cell>
          <cell r="N1280">
            <v>40882</v>
          </cell>
          <cell r="T1280">
            <v>649.97</v>
          </cell>
          <cell r="V1280">
            <v>649.97</v>
          </cell>
        </row>
        <row r="1281">
          <cell r="F1281" t="str">
            <v>VALSPAR SOURCING</v>
          </cell>
          <cell r="N1281">
            <v>40904</v>
          </cell>
          <cell r="T1281">
            <v>350</v>
          </cell>
          <cell r="V1281">
            <v>350</v>
          </cell>
        </row>
        <row r="1282">
          <cell r="F1282" t="str">
            <v>VALSPAR SOURCING</v>
          </cell>
          <cell r="N1282">
            <v>40954</v>
          </cell>
          <cell r="T1282">
            <v>14009.6</v>
          </cell>
          <cell r="V1282">
            <v>14009.6</v>
          </cell>
        </row>
        <row r="1283">
          <cell r="F1283" t="str">
            <v>VALSPAR SOURCING</v>
          </cell>
          <cell r="N1283">
            <v>40828</v>
          </cell>
          <cell r="T1283">
            <v>-44</v>
          </cell>
          <cell r="V1283">
            <v>-44</v>
          </cell>
        </row>
        <row r="1284">
          <cell r="F1284" t="str">
            <v>VALSPAR SOURCING</v>
          </cell>
          <cell r="N1284">
            <v>40908</v>
          </cell>
          <cell r="T1284">
            <v>6237</v>
          </cell>
          <cell r="V1284">
            <v>6237</v>
          </cell>
        </row>
        <row r="1285">
          <cell r="F1285" t="str">
            <v>VALSPAR SOURCING</v>
          </cell>
          <cell r="N1285">
            <v>40926</v>
          </cell>
          <cell r="T1285">
            <v>5253.6</v>
          </cell>
          <cell r="V1285">
            <v>5253.6</v>
          </cell>
        </row>
        <row r="1286">
          <cell r="F1286" t="str">
            <v>VALSPAR SOURCING</v>
          </cell>
          <cell r="N1286">
            <v>40927</v>
          </cell>
          <cell r="T1286">
            <v>6670.4</v>
          </cell>
          <cell r="V1286">
            <v>6670.4</v>
          </cell>
        </row>
        <row r="1287">
          <cell r="F1287" t="str">
            <v>VALSPAR SOURCING</v>
          </cell>
          <cell r="N1287">
            <v>40927</v>
          </cell>
          <cell r="T1287">
            <v>41884.6</v>
          </cell>
          <cell r="V1287">
            <v>41884.6</v>
          </cell>
        </row>
        <row r="1288">
          <cell r="F1288" t="str">
            <v>VALSPAR SOURCING</v>
          </cell>
          <cell r="N1288">
            <v>40929</v>
          </cell>
          <cell r="T1288">
            <v>629.19000000000005</v>
          </cell>
          <cell r="V1288">
            <v>629.19000000000005</v>
          </cell>
        </row>
        <row r="1289">
          <cell r="F1289" t="str">
            <v>VALSPAR SOURCING</v>
          </cell>
          <cell r="N1289">
            <v>40932</v>
          </cell>
          <cell r="T1289">
            <v>42156.2</v>
          </cell>
          <cell r="V1289">
            <v>42156.2</v>
          </cell>
        </row>
        <row r="1290">
          <cell r="F1290" t="str">
            <v>VALSPAR SOURCING</v>
          </cell>
          <cell r="N1290">
            <v>40952</v>
          </cell>
          <cell r="T1290">
            <v>42505.4</v>
          </cell>
          <cell r="V1290">
            <v>42505.4</v>
          </cell>
        </row>
        <row r="1291">
          <cell r="F1291" t="str">
            <v>VALSPAR SOURCING</v>
          </cell>
          <cell r="N1291">
            <v>40936</v>
          </cell>
          <cell r="T1291">
            <v>12606</v>
          </cell>
          <cell r="V1291">
            <v>12606</v>
          </cell>
        </row>
        <row r="1292">
          <cell r="F1292" t="str">
            <v>VALSPAR SOURCING</v>
          </cell>
          <cell r="N1292">
            <v>40950</v>
          </cell>
          <cell r="T1292">
            <v>2389.1999999999998</v>
          </cell>
          <cell r="V1292">
            <v>2389.1999999999998</v>
          </cell>
        </row>
        <row r="1293">
          <cell r="F1293" t="str">
            <v>VALSPAR SOURCING</v>
          </cell>
          <cell r="N1293">
            <v>40944</v>
          </cell>
          <cell r="T1293">
            <v>4293</v>
          </cell>
          <cell r="V1293">
            <v>4293</v>
          </cell>
        </row>
        <row r="1294">
          <cell r="F1294" t="str">
            <v>VALSPAR SOURCING</v>
          </cell>
          <cell r="N1294">
            <v>40933</v>
          </cell>
          <cell r="T1294">
            <v>5253.6</v>
          </cell>
          <cell r="V1294">
            <v>5253.6</v>
          </cell>
        </row>
        <row r="1295">
          <cell r="F1295" t="str">
            <v>VALSPAR SOURCING</v>
          </cell>
          <cell r="N1295">
            <v>40933</v>
          </cell>
          <cell r="T1295">
            <v>2417.89</v>
          </cell>
          <cell r="V1295">
            <v>2417.89</v>
          </cell>
        </row>
        <row r="1296">
          <cell r="F1296" t="str">
            <v>VALSPAR SOURCING</v>
          </cell>
          <cell r="N1296">
            <v>40933</v>
          </cell>
          <cell r="T1296">
            <v>6670.4</v>
          </cell>
          <cell r="V1296">
            <v>6670.4</v>
          </cell>
        </row>
        <row r="1297">
          <cell r="F1297" t="str">
            <v>VALSPAR SOURCING</v>
          </cell>
          <cell r="N1297">
            <v>40915</v>
          </cell>
          <cell r="T1297">
            <v>7004.8</v>
          </cell>
          <cell r="V1297">
            <v>7004.8</v>
          </cell>
        </row>
        <row r="1298">
          <cell r="F1298" t="str">
            <v>VALSPAR SOURCING</v>
          </cell>
          <cell r="N1298">
            <v>40903</v>
          </cell>
          <cell r="T1298">
            <v>20169.599999999999</v>
          </cell>
          <cell r="V1298">
            <v>20169.599999999999</v>
          </cell>
        </row>
        <row r="1299">
          <cell r="F1299" t="str">
            <v>VALSPAR SOURCING</v>
          </cell>
          <cell r="N1299">
            <v>40919</v>
          </cell>
          <cell r="T1299">
            <v>16493.88</v>
          </cell>
          <cell r="V1299">
            <v>16493.88</v>
          </cell>
        </row>
        <row r="1300">
          <cell r="F1300" t="str">
            <v>VALSPAR SOURCING</v>
          </cell>
          <cell r="N1300">
            <v>40920</v>
          </cell>
          <cell r="T1300">
            <v>42854.6</v>
          </cell>
          <cell r="V1300">
            <v>42854.6</v>
          </cell>
        </row>
        <row r="1301">
          <cell r="F1301" t="str">
            <v>VALSPAR SOURCING</v>
          </cell>
          <cell r="N1301">
            <v>40923</v>
          </cell>
          <cell r="T1301">
            <v>998.8</v>
          </cell>
          <cell r="V1301">
            <v>998.8</v>
          </cell>
        </row>
        <row r="1302">
          <cell r="F1302" t="str">
            <v>VALSPAR SOURCING</v>
          </cell>
          <cell r="N1302">
            <v>40905</v>
          </cell>
          <cell r="T1302">
            <v>-31156.400000000001</v>
          </cell>
          <cell r="V1302">
            <v>-31156.400000000001</v>
          </cell>
        </row>
        <row r="1303">
          <cell r="F1303" t="str">
            <v>AKZO NOBEL</v>
          </cell>
          <cell r="N1303">
            <v>40940</v>
          </cell>
          <cell r="T1303">
            <v>31878</v>
          </cell>
          <cell r="V1303">
            <v>31878</v>
          </cell>
        </row>
        <row r="1304">
          <cell r="F1304" t="str">
            <v>AKZO NOBEL</v>
          </cell>
          <cell r="N1304">
            <v>40969</v>
          </cell>
          <cell r="T1304">
            <v>5396</v>
          </cell>
          <cell r="V1304">
            <v>5396</v>
          </cell>
        </row>
        <row r="1305">
          <cell r="F1305" t="str">
            <v>AKZO NOBEL</v>
          </cell>
          <cell r="N1305">
            <v>40908</v>
          </cell>
          <cell r="T1305">
            <v>-702.93</v>
          </cell>
          <cell r="V1305">
            <v>-702.93</v>
          </cell>
        </row>
        <row r="1306">
          <cell r="F1306" t="str">
            <v>SUN CHEMICAL DE CENTRO</v>
          </cell>
          <cell r="N1306">
            <v>40887</v>
          </cell>
          <cell r="T1306">
            <v>5400</v>
          </cell>
          <cell r="V1306">
            <v>5400</v>
          </cell>
        </row>
        <row r="1307">
          <cell r="F1307" t="str">
            <v>SUN CHEMICAL DE CENTRO</v>
          </cell>
          <cell r="N1307">
            <v>40883</v>
          </cell>
          <cell r="T1307">
            <v>27473.8</v>
          </cell>
          <cell r="V1307">
            <v>27473.8</v>
          </cell>
        </row>
        <row r="1308">
          <cell r="F1308" t="str">
            <v>SUN CHEMICAL INK S.A.</v>
          </cell>
          <cell r="N1308">
            <v>40980</v>
          </cell>
          <cell r="T1308">
            <v>49533.440000000002</v>
          </cell>
          <cell r="V1308">
            <v>49533.440000000002</v>
          </cell>
        </row>
        <row r="1309">
          <cell r="F1309" t="str">
            <v>JOTUN PAINTS, INC.</v>
          </cell>
          <cell r="N1309">
            <v>40710</v>
          </cell>
          <cell r="T1309">
            <v>-250</v>
          </cell>
          <cell r="V1309">
            <v>-250</v>
          </cell>
        </row>
        <row r="1310">
          <cell r="F1310" t="str">
            <v>JOTUN PAINTS, INC.</v>
          </cell>
          <cell r="N1310">
            <v>40908</v>
          </cell>
          <cell r="T1310">
            <v>29828.799999999999</v>
          </cell>
          <cell r="V1310">
            <v>29828.799999999999</v>
          </cell>
        </row>
        <row r="1311">
          <cell r="F1311" t="str">
            <v>JOTUN PAINTS, INC.</v>
          </cell>
          <cell r="N1311">
            <v>40924</v>
          </cell>
          <cell r="T1311">
            <v>34390</v>
          </cell>
          <cell r="V1311">
            <v>34390</v>
          </cell>
        </row>
        <row r="1312">
          <cell r="F1312" t="str">
            <v>JOTUN PAINTS, INC.</v>
          </cell>
          <cell r="N1312">
            <v>40951</v>
          </cell>
          <cell r="T1312">
            <v>35627.449999999997</v>
          </cell>
          <cell r="V1312">
            <v>35627.449999999997</v>
          </cell>
        </row>
        <row r="1313">
          <cell r="F1313" t="str">
            <v>CENTURY CAST PRODUCTS</v>
          </cell>
          <cell r="N1313">
            <v>38947</v>
          </cell>
          <cell r="T1313">
            <v>-102.7</v>
          </cell>
          <cell r="V1313">
            <v>-102.7</v>
          </cell>
        </row>
        <row r="1314">
          <cell r="F1314" t="str">
            <v>SUN CHEMICAL, S.A. DE C.V.</v>
          </cell>
          <cell r="N1314">
            <v>40956</v>
          </cell>
          <cell r="T1314">
            <v>28333.18</v>
          </cell>
          <cell r="V1314">
            <v>28333.18</v>
          </cell>
        </row>
        <row r="1315">
          <cell r="F1315" t="str">
            <v>SPRAYLAT CORPORATION</v>
          </cell>
          <cell r="N1315">
            <v>39896</v>
          </cell>
          <cell r="T1315">
            <v>-699.6</v>
          </cell>
          <cell r="V1315">
            <v>-699.6</v>
          </cell>
        </row>
        <row r="1316">
          <cell r="F1316" t="str">
            <v>SPRAYLAT CORPORATION</v>
          </cell>
          <cell r="N1316">
            <v>40254</v>
          </cell>
          <cell r="T1316">
            <v>-513</v>
          </cell>
          <cell r="V1316">
            <v>-513</v>
          </cell>
        </row>
        <row r="1317">
          <cell r="F1317" t="str">
            <v>OCTAGON PSE SDB BHD</v>
          </cell>
          <cell r="N1317">
            <v>38594</v>
          </cell>
          <cell r="T1317">
            <v>-4876.68</v>
          </cell>
          <cell r="V1317">
            <v>-4876.68</v>
          </cell>
        </row>
        <row r="1318">
          <cell r="F1318" t="str">
            <v>DEGUSSA CORP</v>
          </cell>
          <cell r="N1318">
            <v>40935</v>
          </cell>
          <cell r="T1318">
            <v>2410.56</v>
          </cell>
          <cell r="V1318">
            <v>2410.56</v>
          </cell>
        </row>
        <row r="1319">
          <cell r="F1319" t="str">
            <v>DEGUSSA CORP</v>
          </cell>
          <cell r="N1319">
            <v>40935</v>
          </cell>
          <cell r="T1319">
            <v>1297.5</v>
          </cell>
          <cell r="V1319">
            <v>1297.5</v>
          </cell>
        </row>
        <row r="1320">
          <cell r="F1320" t="str">
            <v>SAMPSON COATINGS INC.</v>
          </cell>
          <cell r="N1320">
            <v>40921</v>
          </cell>
          <cell r="T1320">
            <v>28215</v>
          </cell>
          <cell r="V1320">
            <v>28215</v>
          </cell>
        </row>
        <row r="1321">
          <cell r="F1321" t="str">
            <v>SAMPSON COATINGS INC.</v>
          </cell>
          <cell r="N1321">
            <v>40914</v>
          </cell>
          <cell r="T1321">
            <v>358.43</v>
          </cell>
          <cell r="V1321">
            <v>358.43</v>
          </cell>
        </row>
        <row r="1322">
          <cell r="F1322" t="str">
            <v>F&amp;F COMPOSITE GRP INC</v>
          </cell>
          <cell r="N1322">
            <v>40934</v>
          </cell>
          <cell r="T1322">
            <v>38141.839999999997</v>
          </cell>
          <cell r="V1322">
            <v>38141.839999999997</v>
          </cell>
        </row>
        <row r="1323">
          <cell r="F1323" t="str">
            <v>F&amp;F COMPOSITE GRP INC</v>
          </cell>
          <cell r="N1323">
            <v>40900</v>
          </cell>
          <cell r="T1323">
            <v>-111000</v>
          </cell>
          <cell r="V1323">
            <v>-111000</v>
          </cell>
        </row>
        <row r="1324">
          <cell r="F1324" t="str">
            <v>DSI UNDERGROUND SYSTEMS INC.</v>
          </cell>
          <cell r="N1324">
            <v>40923</v>
          </cell>
          <cell r="T1324">
            <v>3008</v>
          </cell>
          <cell r="V1324">
            <v>3008</v>
          </cell>
        </row>
        <row r="1325">
          <cell r="F1325" t="str">
            <v>DSI UNDERGROUND SYSTEMS INC.</v>
          </cell>
          <cell r="N1325">
            <v>40923</v>
          </cell>
          <cell r="T1325">
            <v>22147.84</v>
          </cell>
          <cell r="V1325">
            <v>22147.84</v>
          </cell>
        </row>
        <row r="1326">
          <cell r="F1326" t="str">
            <v>DSI UNDERGROUND SYSTEMS INC.</v>
          </cell>
          <cell r="N1326">
            <v>40923</v>
          </cell>
          <cell r="T1326">
            <v>22149.07</v>
          </cell>
          <cell r="V1326">
            <v>22149.07</v>
          </cell>
        </row>
        <row r="1327">
          <cell r="F1327" t="str">
            <v>DSI UNDERGROUND SYSTEMS INC.</v>
          </cell>
          <cell r="N1327">
            <v>40923</v>
          </cell>
          <cell r="T1327">
            <v>239131.62</v>
          </cell>
          <cell r="V1327">
            <v>239131.62</v>
          </cell>
        </row>
        <row r="1328">
          <cell r="F1328" t="str">
            <v>DSI UNDERGROUND SYSTEMS INC.</v>
          </cell>
          <cell r="N1328">
            <v>40923</v>
          </cell>
          <cell r="T1328">
            <v>44378.879999999997</v>
          </cell>
          <cell r="V1328">
            <v>44378.879999999997</v>
          </cell>
        </row>
        <row r="1329">
          <cell r="F1329" t="str">
            <v>P. T. HUTCHINS COMPANY LTD.</v>
          </cell>
          <cell r="N1329">
            <v>40915</v>
          </cell>
          <cell r="T1329">
            <v>39364.06</v>
          </cell>
          <cell r="V1329">
            <v>39364.06</v>
          </cell>
        </row>
        <row r="1330">
          <cell r="F1330" t="str">
            <v>P. T. HUTCHINS COMPANY LTD.</v>
          </cell>
          <cell r="N1330">
            <v>40915</v>
          </cell>
          <cell r="T1330">
            <v>4755.3900000000003</v>
          </cell>
          <cell r="V1330">
            <v>4755.3900000000003</v>
          </cell>
        </row>
        <row r="1331">
          <cell r="F1331" t="str">
            <v>JENNMAR CORPORATION</v>
          </cell>
          <cell r="N1331">
            <v>40934</v>
          </cell>
          <cell r="T1331">
            <v>56217.84</v>
          </cell>
          <cell r="V1331">
            <v>56217.84</v>
          </cell>
        </row>
        <row r="1332">
          <cell r="F1332" t="str">
            <v>JENNMAR CORPORATION</v>
          </cell>
          <cell r="N1332">
            <v>40927</v>
          </cell>
          <cell r="T1332">
            <v>52005.8</v>
          </cell>
          <cell r="V1332">
            <v>52005.8</v>
          </cell>
        </row>
        <row r="1333">
          <cell r="F1333" t="str">
            <v>JENNMAR CORPORATION</v>
          </cell>
          <cell r="N1333">
            <v>40929</v>
          </cell>
          <cell r="T1333">
            <v>55956.24</v>
          </cell>
          <cell r="V1333">
            <v>55956.24</v>
          </cell>
        </row>
        <row r="1334">
          <cell r="F1334" t="str">
            <v>JENNMAR CORPORATION</v>
          </cell>
          <cell r="N1334">
            <v>40908</v>
          </cell>
          <cell r="T1334">
            <v>-140274.5</v>
          </cell>
          <cell r="V1334">
            <v>-140274.5</v>
          </cell>
        </row>
        <row r="1335">
          <cell r="F1335" t="str">
            <v>JENNMAR CORPORATION</v>
          </cell>
          <cell r="N1335">
            <v>40935</v>
          </cell>
          <cell r="T1335">
            <v>53893.4</v>
          </cell>
          <cell r="V1335">
            <v>53893.4</v>
          </cell>
        </row>
        <row r="1336">
          <cell r="F1336" t="str">
            <v>ELECTRI-GLASS  INC</v>
          </cell>
          <cell r="N1336">
            <v>40753</v>
          </cell>
          <cell r="T1336">
            <v>-402.9</v>
          </cell>
          <cell r="V1336">
            <v>-402.9</v>
          </cell>
        </row>
        <row r="1337">
          <cell r="F1337" t="str">
            <v>ELECTRI-GLASS  INC</v>
          </cell>
          <cell r="N1337">
            <v>40926</v>
          </cell>
          <cell r="T1337">
            <v>16536</v>
          </cell>
          <cell r="V1337">
            <v>16536</v>
          </cell>
        </row>
        <row r="1338">
          <cell r="F1338" t="str">
            <v>ELECTRI-GLASS  INC</v>
          </cell>
          <cell r="N1338">
            <v>40929</v>
          </cell>
          <cell r="T1338">
            <v>5406.4</v>
          </cell>
          <cell r="V1338">
            <v>5406.4</v>
          </cell>
        </row>
        <row r="1339">
          <cell r="F1339" t="str">
            <v>VANEX INC.</v>
          </cell>
          <cell r="N1339">
            <v>40543</v>
          </cell>
          <cell r="T1339">
            <v>-2038.35</v>
          </cell>
          <cell r="V1339">
            <v>-2038.35</v>
          </cell>
        </row>
        <row r="1340">
          <cell r="F1340" t="str">
            <v>VANEX INC.</v>
          </cell>
          <cell r="N1340">
            <v>40923</v>
          </cell>
          <cell r="T1340">
            <v>11849.74</v>
          </cell>
          <cell r="V1340">
            <v>11849.74</v>
          </cell>
        </row>
        <row r="1341">
          <cell r="F1341" t="str">
            <v>VANEX INC.</v>
          </cell>
          <cell r="N1341">
            <v>40927</v>
          </cell>
          <cell r="T1341">
            <v>34038.400000000001</v>
          </cell>
          <cell r="V1341">
            <v>34038.400000000001</v>
          </cell>
        </row>
        <row r="1342">
          <cell r="F1342" t="str">
            <v>VANEX INC.</v>
          </cell>
          <cell r="N1342">
            <v>40951</v>
          </cell>
          <cell r="T1342">
            <v>9494.4</v>
          </cell>
          <cell r="V1342">
            <v>9494.4</v>
          </cell>
        </row>
        <row r="1343">
          <cell r="F1343" t="str">
            <v>VANEX INC.</v>
          </cell>
          <cell r="N1343">
            <v>40908</v>
          </cell>
          <cell r="T1343">
            <v>-5028.5</v>
          </cell>
          <cell r="V1343">
            <v>-5028.5</v>
          </cell>
        </row>
        <row r="1344">
          <cell r="F1344" t="str">
            <v>INDUSTRIAL DIELECTRICS,INC</v>
          </cell>
          <cell r="N1344">
            <v>40959</v>
          </cell>
          <cell r="T1344">
            <v>39434.120000000003</v>
          </cell>
          <cell r="V1344">
            <v>39434.120000000003</v>
          </cell>
        </row>
        <row r="1345">
          <cell r="F1345" t="str">
            <v>INDUSTRIAL DIELECTRICS,INC</v>
          </cell>
          <cell r="N1345">
            <v>40953</v>
          </cell>
          <cell r="T1345">
            <v>2590</v>
          </cell>
          <cell r="V1345">
            <v>2590</v>
          </cell>
        </row>
        <row r="1346">
          <cell r="F1346" t="str">
            <v>INDUSTRIAL DIELECTRICS,INC</v>
          </cell>
          <cell r="N1346">
            <v>40952</v>
          </cell>
          <cell r="T1346">
            <v>42230</v>
          </cell>
          <cell r="V1346">
            <v>42230</v>
          </cell>
        </row>
        <row r="1347">
          <cell r="F1347" t="str">
            <v>INDUSTRIAL DIELECTRICS,INC</v>
          </cell>
          <cell r="N1347">
            <v>40951</v>
          </cell>
          <cell r="T1347">
            <v>3372.8</v>
          </cell>
          <cell r="V1347">
            <v>3372.8</v>
          </cell>
        </row>
        <row r="1348">
          <cell r="F1348" t="str">
            <v>INDUSTRIAL DIELECTRICS,INC</v>
          </cell>
          <cell r="N1348">
            <v>40937</v>
          </cell>
          <cell r="T1348">
            <v>1001.18</v>
          </cell>
          <cell r="V1348">
            <v>1001.18</v>
          </cell>
        </row>
        <row r="1349">
          <cell r="F1349" t="str">
            <v>INDUSTRIAL DIELECTRICS,INC</v>
          </cell>
          <cell r="N1349">
            <v>40937</v>
          </cell>
          <cell r="T1349">
            <v>42147.6</v>
          </cell>
          <cell r="V1349">
            <v>42147.6</v>
          </cell>
        </row>
        <row r="1350">
          <cell r="F1350" t="str">
            <v>INDUSTRIAL DIELECTRICS,INC</v>
          </cell>
          <cell r="N1350">
            <v>40924</v>
          </cell>
          <cell r="T1350">
            <v>1071.24</v>
          </cell>
          <cell r="V1350">
            <v>1071.24</v>
          </cell>
        </row>
        <row r="1351">
          <cell r="F1351" t="str">
            <v>INDUSTRIAL DIELECTRICS,INC</v>
          </cell>
          <cell r="N1351">
            <v>40924</v>
          </cell>
          <cell r="T1351">
            <v>40944.620000000003</v>
          </cell>
          <cell r="V1351">
            <v>40944.620000000003</v>
          </cell>
        </row>
        <row r="1352">
          <cell r="F1352" t="str">
            <v>INDUSTRIAL DIELECTRICS,INC</v>
          </cell>
          <cell r="N1352">
            <v>40922</v>
          </cell>
          <cell r="T1352">
            <v>41941.599999999999</v>
          </cell>
          <cell r="V1352">
            <v>41941.599999999999</v>
          </cell>
        </row>
        <row r="1353">
          <cell r="F1353" t="str">
            <v>INDUSTRIAL DIELECTRICS,INC</v>
          </cell>
          <cell r="N1353">
            <v>40918</v>
          </cell>
          <cell r="T1353">
            <v>704.32</v>
          </cell>
          <cell r="V1353">
            <v>704.32</v>
          </cell>
        </row>
        <row r="1354">
          <cell r="F1354" t="str">
            <v>INDUSTRIAL DIELECTRICS,INC</v>
          </cell>
          <cell r="N1354">
            <v>40894</v>
          </cell>
          <cell r="T1354">
            <v>385</v>
          </cell>
          <cell r="V1354">
            <v>385</v>
          </cell>
        </row>
        <row r="1355">
          <cell r="F1355" t="str">
            <v>NISBET INC (NISBET BROWER)</v>
          </cell>
          <cell r="N1355">
            <v>40599</v>
          </cell>
          <cell r="T1355">
            <v>3589.4</v>
          </cell>
          <cell r="V1355">
            <v>3589.4</v>
          </cell>
        </row>
        <row r="1356">
          <cell r="F1356" t="str">
            <v>NISBET INC (NISBET BROWER)</v>
          </cell>
          <cell r="N1356">
            <v>40900</v>
          </cell>
          <cell r="T1356">
            <v>-500</v>
          </cell>
          <cell r="V1356">
            <v>-500</v>
          </cell>
        </row>
        <row r="1357">
          <cell r="F1357" t="str">
            <v>SHERWIN WILLIAMS COMPANY</v>
          </cell>
          <cell r="N1357">
            <v>40889</v>
          </cell>
          <cell r="T1357">
            <v>4650</v>
          </cell>
          <cell r="V1357">
            <v>4650</v>
          </cell>
        </row>
        <row r="1358">
          <cell r="F1358" t="str">
            <v>SHERWIN WILLIAMS COMPANY</v>
          </cell>
          <cell r="N1358">
            <v>40908</v>
          </cell>
          <cell r="T1358">
            <v>-81896.67</v>
          </cell>
          <cell r="V1358">
            <v>-81896.67</v>
          </cell>
        </row>
        <row r="1359">
          <cell r="F1359" t="str">
            <v>SHERWIN WILLIAMS COMPANY</v>
          </cell>
          <cell r="N1359">
            <v>40968</v>
          </cell>
          <cell r="T1359">
            <v>24433.75</v>
          </cell>
          <cell r="V1359">
            <v>24433.75</v>
          </cell>
        </row>
        <row r="1360">
          <cell r="F1360" t="str">
            <v>SHERWIN WILLIAMS COMPANY</v>
          </cell>
          <cell r="N1360">
            <v>40968</v>
          </cell>
          <cell r="T1360">
            <v>34307.82</v>
          </cell>
          <cell r="V1360">
            <v>34307.82</v>
          </cell>
        </row>
        <row r="1361">
          <cell r="F1361" t="str">
            <v>SHERWIN WILLIAMS COMPANY</v>
          </cell>
          <cell r="N1361">
            <v>40968</v>
          </cell>
          <cell r="T1361">
            <v>325675.87</v>
          </cell>
          <cell r="V1361">
            <v>325675.87</v>
          </cell>
        </row>
        <row r="1362">
          <cell r="F1362" t="str">
            <v>SHERWIN WILLIAMS COMPANY</v>
          </cell>
          <cell r="N1362">
            <v>40952</v>
          </cell>
          <cell r="T1362">
            <v>25490.33</v>
          </cell>
          <cell r="V1362">
            <v>25490.33</v>
          </cell>
        </row>
        <row r="1363">
          <cell r="F1363" t="str">
            <v>SHERWIN WILLIAMS COMPANY</v>
          </cell>
          <cell r="N1363">
            <v>40942</v>
          </cell>
          <cell r="T1363">
            <v>15777.11</v>
          </cell>
          <cell r="V1363">
            <v>15777.11</v>
          </cell>
        </row>
        <row r="1364">
          <cell r="F1364" t="str">
            <v>SHERWIN WILLIAMS COMPANY</v>
          </cell>
          <cell r="N1364">
            <v>40937</v>
          </cell>
          <cell r="T1364">
            <v>124706.75</v>
          </cell>
          <cell r="V1364">
            <v>124706.75</v>
          </cell>
        </row>
        <row r="1365">
          <cell r="F1365" t="str">
            <v>SHERWIN WILLIAMS COMPANY</v>
          </cell>
          <cell r="N1365">
            <v>40937</v>
          </cell>
          <cell r="T1365">
            <v>541229.12</v>
          </cell>
          <cell r="V1365">
            <v>541229.12</v>
          </cell>
        </row>
        <row r="1366">
          <cell r="F1366" t="str">
            <v>SHERWIN WILLIAMS COMPANY</v>
          </cell>
          <cell r="N1366">
            <v>39703</v>
          </cell>
          <cell r="T1366">
            <v>-1165.8</v>
          </cell>
          <cell r="V1366">
            <v>-1165.8</v>
          </cell>
        </row>
        <row r="1367">
          <cell r="F1367" t="str">
            <v>PPG INDUSTRIES INC</v>
          </cell>
          <cell r="N1367">
            <v>40936</v>
          </cell>
          <cell r="T1367">
            <v>8748</v>
          </cell>
          <cell r="V1367">
            <v>8748</v>
          </cell>
        </row>
        <row r="1368">
          <cell r="F1368" t="str">
            <v>PPG INDUSTRIES INC</v>
          </cell>
          <cell r="N1368">
            <v>40951</v>
          </cell>
          <cell r="T1368">
            <v>8748</v>
          </cell>
          <cell r="V1368">
            <v>8748</v>
          </cell>
        </row>
        <row r="1369">
          <cell r="F1369" t="str">
            <v>PPG INDUSTRIES INC</v>
          </cell>
          <cell r="N1369">
            <v>40902</v>
          </cell>
          <cell r="T1369">
            <v>3645</v>
          </cell>
          <cell r="V1369">
            <v>3645</v>
          </cell>
        </row>
        <row r="1370">
          <cell r="F1370" t="str">
            <v>REINHOLD INDUSTRIES, INC.</v>
          </cell>
          <cell r="N1370">
            <v>40199</v>
          </cell>
          <cell r="T1370">
            <v>-137.25</v>
          </cell>
          <cell r="V1370">
            <v>-137.25</v>
          </cell>
        </row>
        <row r="1371">
          <cell r="F1371" t="str">
            <v>REINHOLD INDUSTRIES, INC.</v>
          </cell>
          <cell r="N1371">
            <v>40894</v>
          </cell>
          <cell r="T1371">
            <v>3452.16</v>
          </cell>
          <cell r="V1371">
            <v>3452.16</v>
          </cell>
        </row>
        <row r="1372">
          <cell r="F1372" t="str">
            <v>KOHLER</v>
          </cell>
          <cell r="N1372">
            <v>40951</v>
          </cell>
          <cell r="T1372">
            <v>42382.43</v>
          </cell>
          <cell r="V1372">
            <v>42382.43</v>
          </cell>
        </row>
        <row r="1373">
          <cell r="F1373" t="str">
            <v>KOHLER</v>
          </cell>
          <cell r="N1373">
            <v>40950</v>
          </cell>
          <cell r="T1373">
            <v>42096.32</v>
          </cell>
          <cell r="V1373">
            <v>42096.32</v>
          </cell>
        </row>
        <row r="1374">
          <cell r="F1374" t="str">
            <v>KOHLER</v>
          </cell>
          <cell r="N1374">
            <v>40949</v>
          </cell>
          <cell r="T1374">
            <v>42077.24</v>
          </cell>
          <cell r="V1374">
            <v>42077.24</v>
          </cell>
        </row>
        <row r="1375">
          <cell r="F1375" t="str">
            <v>KOHLER</v>
          </cell>
          <cell r="N1375">
            <v>40948</v>
          </cell>
          <cell r="T1375">
            <v>41695.760000000002</v>
          </cell>
          <cell r="V1375">
            <v>41695.760000000002</v>
          </cell>
        </row>
        <row r="1376">
          <cell r="F1376" t="str">
            <v>KOHLER</v>
          </cell>
          <cell r="N1376">
            <v>40948</v>
          </cell>
          <cell r="T1376">
            <v>41962.8</v>
          </cell>
          <cell r="V1376">
            <v>41962.8</v>
          </cell>
        </row>
        <row r="1377">
          <cell r="F1377" t="str">
            <v>KOHLER</v>
          </cell>
          <cell r="N1377">
            <v>40948</v>
          </cell>
          <cell r="T1377">
            <v>41733.910000000003</v>
          </cell>
          <cell r="V1377">
            <v>41733.910000000003</v>
          </cell>
        </row>
        <row r="1378">
          <cell r="F1378" t="str">
            <v>KOHLER</v>
          </cell>
          <cell r="N1378">
            <v>40946</v>
          </cell>
          <cell r="T1378">
            <v>42401.5</v>
          </cell>
          <cell r="V1378">
            <v>42401.5</v>
          </cell>
        </row>
        <row r="1379">
          <cell r="F1379" t="str">
            <v>KOHLER</v>
          </cell>
          <cell r="N1379">
            <v>40945</v>
          </cell>
          <cell r="T1379">
            <v>41886.5</v>
          </cell>
          <cell r="V1379">
            <v>41886.5</v>
          </cell>
        </row>
        <row r="1380">
          <cell r="F1380" t="str">
            <v>KOHLER</v>
          </cell>
          <cell r="N1380">
            <v>40944</v>
          </cell>
          <cell r="T1380">
            <v>42039.1</v>
          </cell>
          <cell r="V1380">
            <v>42039.1</v>
          </cell>
        </row>
        <row r="1381">
          <cell r="F1381" t="str">
            <v>KOHLER</v>
          </cell>
          <cell r="N1381">
            <v>40944</v>
          </cell>
          <cell r="T1381">
            <v>42630.39</v>
          </cell>
          <cell r="V1381">
            <v>42630.39</v>
          </cell>
        </row>
        <row r="1382">
          <cell r="F1382" t="str">
            <v>KOHLER</v>
          </cell>
          <cell r="N1382">
            <v>40943</v>
          </cell>
          <cell r="T1382">
            <v>41657.620000000003</v>
          </cell>
          <cell r="V1382">
            <v>41657.620000000003</v>
          </cell>
        </row>
        <row r="1383">
          <cell r="F1383" t="str">
            <v>KOHLER</v>
          </cell>
          <cell r="N1383">
            <v>40942</v>
          </cell>
          <cell r="T1383">
            <v>41524.1</v>
          </cell>
          <cell r="V1383">
            <v>41524.1</v>
          </cell>
        </row>
        <row r="1384">
          <cell r="F1384" t="str">
            <v>KOHLER</v>
          </cell>
          <cell r="N1384">
            <v>40941</v>
          </cell>
          <cell r="T1384">
            <v>42153.54</v>
          </cell>
          <cell r="V1384">
            <v>42153.54</v>
          </cell>
        </row>
        <row r="1385">
          <cell r="F1385" t="str">
            <v>KOHLER</v>
          </cell>
          <cell r="N1385">
            <v>40941</v>
          </cell>
          <cell r="T1385">
            <v>41733.910000000003</v>
          </cell>
          <cell r="V1385">
            <v>41733.910000000003</v>
          </cell>
        </row>
        <row r="1386">
          <cell r="F1386" t="str">
            <v>KOHLER</v>
          </cell>
          <cell r="N1386">
            <v>40941</v>
          </cell>
          <cell r="T1386">
            <v>41657.620000000003</v>
          </cell>
          <cell r="V1386">
            <v>41657.620000000003</v>
          </cell>
        </row>
        <row r="1387">
          <cell r="F1387" t="str">
            <v>KOHLER</v>
          </cell>
          <cell r="N1387">
            <v>40897</v>
          </cell>
          <cell r="T1387">
            <v>-41657.620000000003</v>
          </cell>
          <cell r="V1387">
            <v>-41657.620000000003</v>
          </cell>
        </row>
        <row r="1388">
          <cell r="F1388" t="str">
            <v>KOHLER</v>
          </cell>
          <cell r="N1388">
            <v>40967</v>
          </cell>
          <cell r="T1388">
            <v>618.51</v>
          </cell>
          <cell r="V1388">
            <v>618.51</v>
          </cell>
        </row>
        <row r="1389">
          <cell r="F1389" t="str">
            <v>KOHLER</v>
          </cell>
          <cell r="N1389">
            <v>40965</v>
          </cell>
          <cell r="T1389">
            <v>42344.28</v>
          </cell>
          <cell r="V1389">
            <v>42344.28</v>
          </cell>
        </row>
        <row r="1390">
          <cell r="F1390" t="str">
            <v>KOHLER</v>
          </cell>
          <cell r="N1390">
            <v>40965</v>
          </cell>
          <cell r="T1390">
            <v>42744.83</v>
          </cell>
          <cell r="V1390">
            <v>42744.83</v>
          </cell>
        </row>
        <row r="1391">
          <cell r="F1391" t="str">
            <v>KOHLER</v>
          </cell>
          <cell r="N1391">
            <v>40964</v>
          </cell>
          <cell r="T1391">
            <v>41962.8</v>
          </cell>
          <cell r="V1391">
            <v>41962.8</v>
          </cell>
        </row>
        <row r="1392">
          <cell r="F1392" t="str">
            <v>KOHLER</v>
          </cell>
          <cell r="N1392">
            <v>40964</v>
          </cell>
          <cell r="T1392">
            <v>41390.58</v>
          </cell>
          <cell r="V1392">
            <v>41390.58</v>
          </cell>
        </row>
        <row r="1393">
          <cell r="F1393" t="str">
            <v>KOHLER</v>
          </cell>
          <cell r="N1393">
            <v>40957</v>
          </cell>
          <cell r="T1393">
            <v>12988.75</v>
          </cell>
          <cell r="V1393">
            <v>12988.75</v>
          </cell>
        </row>
        <row r="1394">
          <cell r="F1394" t="str">
            <v>KOHLER</v>
          </cell>
          <cell r="N1394">
            <v>40957</v>
          </cell>
          <cell r="T1394">
            <v>85</v>
          </cell>
          <cell r="V1394">
            <v>85</v>
          </cell>
        </row>
        <row r="1395">
          <cell r="F1395" t="str">
            <v>KOHLER</v>
          </cell>
          <cell r="N1395">
            <v>40956</v>
          </cell>
          <cell r="T1395">
            <v>41924.65</v>
          </cell>
          <cell r="V1395">
            <v>41924.65</v>
          </cell>
        </row>
        <row r="1396">
          <cell r="F1396" t="str">
            <v>KOHLER</v>
          </cell>
          <cell r="N1396">
            <v>40956</v>
          </cell>
          <cell r="T1396">
            <v>42153.54</v>
          </cell>
          <cell r="V1396">
            <v>42153.54</v>
          </cell>
        </row>
        <row r="1397">
          <cell r="F1397" t="str">
            <v>KOHLER</v>
          </cell>
          <cell r="N1397">
            <v>40955</v>
          </cell>
          <cell r="T1397">
            <v>42744.83</v>
          </cell>
          <cell r="V1397">
            <v>42744.83</v>
          </cell>
        </row>
        <row r="1398">
          <cell r="F1398" t="str">
            <v>KOHLER</v>
          </cell>
          <cell r="N1398">
            <v>40953</v>
          </cell>
          <cell r="T1398">
            <v>42058.17</v>
          </cell>
          <cell r="V1398">
            <v>42058.17</v>
          </cell>
        </row>
        <row r="1399">
          <cell r="F1399" t="str">
            <v>KOHLER</v>
          </cell>
          <cell r="N1399">
            <v>40953</v>
          </cell>
          <cell r="T1399">
            <v>41714.839999999997</v>
          </cell>
          <cell r="V1399">
            <v>41714.839999999997</v>
          </cell>
        </row>
        <row r="1400">
          <cell r="F1400" t="str">
            <v>KOHLER</v>
          </cell>
          <cell r="N1400">
            <v>40952</v>
          </cell>
          <cell r="T1400">
            <v>41657.620000000003</v>
          </cell>
          <cell r="V1400">
            <v>41657.620000000003</v>
          </cell>
        </row>
        <row r="1401">
          <cell r="F1401" t="str">
            <v>KOHLER</v>
          </cell>
          <cell r="N1401">
            <v>40952</v>
          </cell>
          <cell r="T1401">
            <v>11011.58</v>
          </cell>
          <cell r="V1401">
            <v>11011.58</v>
          </cell>
        </row>
        <row r="1402">
          <cell r="F1402" t="str">
            <v>KOHLER</v>
          </cell>
          <cell r="N1402">
            <v>40939</v>
          </cell>
          <cell r="T1402">
            <v>41772.06</v>
          </cell>
          <cell r="V1402">
            <v>41772.06</v>
          </cell>
        </row>
        <row r="1403">
          <cell r="F1403" t="str">
            <v>KOHLER</v>
          </cell>
          <cell r="N1403">
            <v>40927</v>
          </cell>
          <cell r="T1403">
            <v>43406.85</v>
          </cell>
          <cell r="V1403">
            <v>43406.85</v>
          </cell>
        </row>
        <row r="1404">
          <cell r="F1404" t="str">
            <v>KOHLER</v>
          </cell>
          <cell r="N1404">
            <v>40927</v>
          </cell>
          <cell r="T1404">
            <v>41815.199999999997</v>
          </cell>
          <cell r="V1404">
            <v>41815.199999999997</v>
          </cell>
        </row>
        <row r="1405">
          <cell r="F1405" t="str">
            <v>KOHLER</v>
          </cell>
          <cell r="N1405">
            <v>40925</v>
          </cell>
          <cell r="T1405">
            <v>43328.25</v>
          </cell>
          <cell r="V1405">
            <v>43328.25</v>
          </cell>
        </row>
        <row r="1406">
          <cell r="F1406" t="str">
            <v>KOHLER</v>
          </cell>
          <cell r="N1406">
            <v>40924</v>
          </cell>
          <cell r="T1406">
            <v>43210.35</v>
          </cell>
          <cell r="V1406">
            <v>43210.35</v>
          </cell>
        </row>
        <row r="1407">
          <cell r="F1407" t="str">
            <v>KOHLER</v>
          </cell>
          <cell r="N1407">
            <v>40924</v>
          </cell>
          <cell r="T1407">
            <v>43347.9</v>
          </cell>
          <cell r="V1407">
            <v>43347.9</v>
          </cell>
        </row>
        <row r="1408">
          <cell r="F1408" t="str">
            <v>KOHLER</v>
          </cell>
          <cell r="N1408">
            <v>40923</v>
          </cell>
          <cell r="T1408">
            <v>43190.7</v>
          </cell>
          <cell r="V1408">
            <v>43190.7</v>
          </cell>
        </row>
        <row r="1409">
          <cell r="F1409" t="str">
            <v>KOHLER</v>
          </cell>
          <cell r="N1409">
            <v>40922</v>
          </cell>
          <cell r="T1409">
            <v>4860.2700000000004</v>
          </cell>
          <cell r="V1409">
            <v>4860.2700000000004</v>
          </cell>
        </row>
        <row r="1410">
          <cell r="F1410" t="str">
            <v>KOHLER</v>
          </cell>
          <cell r="N1410">
            <v>40921</v>
          </cell>
          <cell r="T1410">
            <v>43072.800000000003</v>
          </cell>
          <cell r="V1410">
            <v>43072.800000000003</v>
          </cell>
        </row>
        <row r="1411">
          <cell r="F1411" t="str">
            <v>KOHLER</v>
          </cell>
          <cell r="N1411">
            <v>40921</v>
          </cell>
          <cell r="T1411">
            <v>40724.99</v>
          </cell>
          <cell r="V1411">
            <v>40724.99</v>
          </cell>
        </row>
        <row r="1412">
          <cell r="F1412" t="str">
            <v>KOHLER</v>
          </cell>
          <cell r="N1412">
            <v>40921</v>
          </cell>
          <cell r="T1412">
            <v>43112.1</v>
          </cell>
          <cell r="V1412">
            <v>43112.1</v>
          </cell>
        </row>
        <row r="1413">
          <cell r="F1413" t="str">
            <v>KOHLER</v>
          </cell>
          <cell r="N1413">
            <v>40920</v>
          </cell>
          <cell r="T1413">
            <v>43387.199999999997</v>
          </cell>
          <cell r="V1413">
            <v>43387.199999999997</v>
          </cell>
        </row>
        <row r="1414">
          <cell r="F1414" t="str">
            <v>KOHLER</v>
          </cell>
          <cell r="N1414">
            <v>40918</v>
          </cell>
          <cell r="T1414">
            <v>43190.7</v>
          </cell>
          <cell r="V1414">
            <v>43190.7</v>
          </cell>
        </row>
        <row r="1415">
          <cell r="F1415" t="str">
            <v>KOHLER</v>
          </cell>
          <cell r="N1415">
            <v>40917</v>
          </cell>
          <cell r="T1415">
            <v>44114.25</v>
          </cell>
          <cell r="V1415">
            <v>44114.25</v>
          </cell>
        </row>
        <row r="1416">
          <cell r="F1416" t="str">
            <v>KOHLER</v>
          </cell>
          <cell r="N1416">
            <v>40916</v>
          </cell>
          <cell r="T1416">
            <v>42817.35</v>
          </cell>
          <cell r="V1416">
            <v>42817.35</v>
          </cell>
        </row>
        <row r="1417">
          <cell r="F1417" t="str">
            <v>KOHLER</v>
          </cell>
          <cell r="N1417">
            <v>40914</v>
          </cell>
          <cell r="T1417">
            <v>43072.800000000003</v>
          </cell>
          <cell r="V1417">
            <v>43072.800000000003</v>
          </cell>
        </row>
        <row r="1418">
          <cell r="F1418" t="str">
            <v>KOHLER</v>
          </cell>
          <cell r="N1418">
            <v>40938</v>
          </cell>
          <cell r="T1418">
            <v>42020.02</v>
          </cell>
          <cell r="V1418">
            <v>42020.02</v>
          </cell>
        </row>
        <row r="1419">
          <cell r="F1419" t="str">
            <v>KOHLER</v>
          </cell>
          <cell r="N1419">
            <v>40855</v>
          </cell>
          <cell r="T1419">
            <v>-4948.1000000000004</v>
          </cell>
          <cell r="V1419">
            <v>-4948.1000000000004</v>
          </cell>
        </row>
        <row r="1420">
          <cell r="F1420" t="str">
            <v>KOHLER</v>
          </cell>
          <cell r="N1420">
            <v>40937</v>
          </cell>
          <cell r="T1420">
            <v>43681.95</v>
          </cell>
          <cell r="V1420">
            <v>43681.95</v>
          </cell>
        </row>
        <row r="1421">
          <cell r="F1421" t="str">
            <v>KOHLER</v>
          </cell>
          <cell r="N1421">
            <v>40937</v>
          </cell>
          <cell r="T1421">
            <v>43013.85</v>
          </cell>
          <cell r="V1421">
            <v>43013.85</v>
          </cell>
        </row>
        <row r="1422">
          <cell r="F1422" t="str">
            <v>KOHLER</v>
          </cell>
          <cell r="N1422">
            <v>40935</v>
          </cell>
          <cell r="T1422">
            <v>40669.83</v>
          </cell>
          <cell r="V1422">
            <v>40669.83</v>
          </cell>
        </row>
        <row r="1423">
          <cell r="F1423" t="str">
            <v>KOHLER</v>
          </cell>
          <cell r="N1423">
            <v>40935</v>
          </cell>
          <cell r="T1423">
            <v>37781.269999999997</v>
          </cell>
          <cell r="V1423">
            <v>37781.269999999997</v>
          </cell>
        </row>
        <row r="1424">
          <cell r="F1424" t="str">
            <v>KOHLER</v>
          </cell>
          <cell r="N1424">
            <v>40934</v>
          </cell>
          <cell r="T1424">
            <v>43033.5</v>
          </cell>
          <cell r="V1424">
            <v>43033.5</v>
          </cell>
        </row>
        <row r="1425">
          <cell r="F1425" t="str">
            <v>KOHLER</v>
          </cell>
          <cell r="N1425">
            <v>40933</v>
          </cell>
          <cell r="T1425">
            <v>43465.8</v>
          </cell>
          <cell r="V1425">
            <v>43465.8</v>
          </cell>
        </row>
        <row r="1426">
          <cell r="F1426" t="str">
            <v>KOHLER</v>
          </cell>
          <cell r="N1426">
            <v>40933</v>
          </cell>
          <cell r="T1426">
            <v>43230</v>
          </cell>
          <cell r="V1426">
            <v>43230</v>
          </cell>
        </row>
        <row r="1427">
          <cell r="F1427" t="str">
            <v>KOHLER</v>
          </cell>
          <cell r="N1427">
            <v>40933</v>
          </cell>
          <cell r="T1427">
            <v>43033.5</v>
          </cell>
          <cell r="V1427">
            <v>43033.5</v>
          </cell>
        </row>
        <row r="1428">
          <cell r="F1428" t="str">
            <v>KOHLER</v>
          </cell>
          <cell r="N1428">
            <v>40930</v>
          </cell>
          <cell r="T1428">
            <v>33337.25</v>
          </cell>
          <cell r="V1428">
            <v>33337.25</v>
          </cell>
        </row>
        <row r="1429">
          <cell r="F1429" t="str">
            <v>KOHLER</v>
          </cell>
          <cell r="N1429">
            <v>40929</v>
          </cell>
          <cell r="T1429">
            <v>43328.25</v>
          </cell>
          <cell r="V1429">
            <v>43328.25</v>
          </cell>
        </row>
        <row r="1430">
          <cell r="F1430" t="str">
            <v>KOHLER</v>
          </cell>
          <cell r="N1430">
            <v>40928</v>
          </cell>
          <cell r="T1430">
            <v>42738.75</v>
          </cell>
          <cell r="V1430">
            <v>42738.75</v>
          </cell>
        </row>
        <row r="1431">
          <cell r="F1431" t="str">
            <v>KOHLER</v>
          </cell>
          <cell r="N1431">
            <v>40927</v>
          </cell>
          <cell r="T1431">
            <v>43033.5</v>
          </cell>
          <cell r="V1431">
            <v>43033.5</v>
          </cell>
        </row>
        <row r="1432">
          <cell r="F1432" t="str">
            <v>KOHLER</v>
          </cell>
          <cell r="N1432">
            <v>40927</v>
          </cell>
          <cell r="T1432">
            <v>40633.06</v>
          </cell>
          <cell r="V1432">
            <v>40633.06</v>
          </cell>
        </row>
        <row r="1433">
          <cell r="F1433" t="str">
            <v>KOHLER</v>
          </cell>
          <cell r="N1433">
            <v>40907</v>
          </cell>
          <cell r="T1433">
            <v>44573.760000000002</v>
          </cell>
          <cell r="V1433">
            <v>44573.760000000002</v>
          </cell>
        </row>
        <row r="1434">
          <cell r="F1434" t="str">
            <v>KOHLER</v>
          </cell>
          <cell r="N1434">
            <v>40892</v>
          </cell>
          <cell r="T1434">
            <v>-852.54</v>
          </cell>
          <cell r="V1434">
            <v>-852.54</v>
          </cell>
        </row>
        <row r="1435">
          <cell r="F1435" t="str">
            <v>KOHLER</v>
          </cell>
          <cell r="N1435">
            <v>40908</v>
          </cell>
          <cell r="T1435">
            <v>42163.56</v>
          </cell>
          <cell r="V1435">
            <v>42163.56</v>
          </cell>
        </row>
        <row r="1436">
          <cell r="F1436" t="str">
            <v>KOHLER</v>
          </cell>
          <cell r="N1436">
            <v>40909</v>
          </cell>
          <cell r="T1436">
            <v>40816.92</v>
          </cell>
          <cell r="V1436">
            <v>40816.92</v>
          </cell>
        </row>
        <row r="1437">
          <cell r="F1437" t="str">
            <v>KOHLER</v>
          </cell>
          <cell r="N1437">
            <v>40909</v>
          </cell>
          <cell r="T1437">
            <v>42247.5</v>
          </cell>
          <cell r="V1437">
            <v>42247.5</v>
          </cell>
        </row>
        <row r="1438">
          <cell r="F1438" t="str">
            <v>KOHLER</v>
          </cell>
          <cell r="N1438">
            <v>40910</v>
          </cell>
          <cell r="T1438">
            <v>41402.550000000003</v>
          </cell>
          <cell r="V1438">
            <v>41402.550000000003</v>
          </cell>
        </row>
        <row r="1439">
          <cell r="F1439" t="str">
            <v>KOHLER</v>
          </cell>
          <cell r="N1439">
            <v>40911</v>
          </cell>
          <cell r="T1439">
            <v>42719.1</v>
          </cell>
          <cell r="V1439">
            <v>42719.1</v>
          </cell>
        </row>
        <row r="1440">
          <cell r="F1440" t="str">
            <v>KOHLER</v>
          </cell>
          <cell r="N1440">
            <v>40911</v>
          </cell>
          <cell r="T1440">
            <v>43603.35</v>
          </cell>
          <cell r="V1440">
            <v>43603.35</v>
          </cell>
        </row>
        <row r="1441">
          <cell r="F1441" t="str">
            <v>KOHLER</v>
          </cell>
          <cell r="N1441">
            <v>40911</v>
          </cell>
          <cell r="T1441">
            <v>43013.85</v>
          </cell>
          <cell r="V1441">
            <v>43013.85</v>
          </cell>
        </row>
        <row r="1442">
          <cell r="F1442" t="str">
            <v>KOHLER</v>
          </cell>
          <cell r="N1442">
            <v>40913</v>
          </cell>
          <cell r="T1442">
            <v>43937.4</v>
          </cell>
          <cell r="V1442">
            <v>43937.4</v>
          </cell>
        </row>
        <row r="1443">
          <cell r="F1443" t="str">
            <v>KOHLER</v>
          </cell>
          <cell r="N1443">
            <v>40905</v>
          </cell>
          <cell r="T1443">
            <v>-1365.6</v>
          </cell>
          <cell r="V1443">
            <v>-1365.6</v>
          </cell>
        </row>
        <row r="1444">
          <cell r="F1444" t="str">
            <v>KOHLER</v>
          </cell>
          <cell r="N1444">
            <v>40905</v>
          </cell>
          <cell r="T1444">
            <v>-2254.41</v>
          </cell>
          <cell r="V1444">
            <v>-2254.41</v>
          </cell>
        </row>
        <row r="1445">
          <cell r="F1445" t="str">
            <v>KOHLER</v>
          </cell>
          <cell r="N1445">
            <v>40901</v>
          </cell>
          <cell r="T1445">
            <v>44841.599999999999</v>
          </cell>
          <cell r="V1445">
            <v>44841.599999999999</v>
          </cell>
        </row>
        <row r="1446">
          <cell r="F1446" t="str">
            <v>KOHLER</v>
          </cell>
          <cell r="N1446">
            <v>40902</v>
          </cell>
          <cell r="T1446">
            <v>45381.36</v>
          </cell>
          <cell r="V1446">
            <v>45381.36</v>
          </cell>
        </row>
        <row r="1447">
          <cell r="F1447" t="str">
            <v>KOHLER</v>
          </cell>
          <cell r="N1447">
            <v>40902</v>
          </cell>
          <cell r="T1447">
            <v>42670.720000000001</v>
          </cell>
          <cell r="V1447">
            <v>42670.720000000001</v>
          </cell>
        </row>
        <row r="1448">
          <cell r="F1448" t="str">
            <v>KOHLER</v>
          </cell>
          <cell r="N1448">
            <v>40903</v>
          </cell>
          <cell r="T1448">
            <v>45755.040000000001</v>
          </cell>
          <cell r="V1448">
            <v>45755.040000000001</v>
          </cell>
        </row>
        <row r="1449">
          <cell r="F1449" t="str">
            <v>KOHLER</v>
          </cell>
          <cell r="N1449">
            <v>40903</v>
          </cell>
          <cell r="T1449">
            <v>45588.959999999999</v>
          </cell>
          <cell r="V1449">
            <v>45588.959999999999</v>
          </cell>
        </row>
        <row r="1450">
          <cell r="F1450" t="str">
            <v>KOHLER</v>
          </cell>
          <cell r="N1450">
            <v>40903</v>
          </cell>
          <cell r="T1450">
            <v>45173.760000000002</v>
          </cell>
          <cell r="V1450">
            <v>45173.760000000002</v>
          </cell>
        </row>
        <row r="1451">
          <cell r="F1451" t="str">
            <v>KOHLER</v>
          </cell>
          <cell r="N1451">
            <v>40904</v>
          </cell>
          <cell r="T1451">
            <v>45568.2</v>
          </cell>
          <cell r="V1451">
            <v>45568.2</v>
          </cell>
        </row>
        <row r="1452">
          <cell r="F1452" t="str">
            <v>KOHLER</v>
          </cell>
          <cell r="N1452">
            <v>40904</v>
          </cell>
          <cell r="T1452">
            <v>46315.56</v>
          </cell>
          <cell r="V1452">
            <v>46315.56</v>
          </cell>
        </row>
        <row r="1453">
          <cell r="F1453" t="str">
            <v>KOHLER</v>
          </cell>
          <cell r="N1453">
            <v>40906</v>
          </cell>
          <cell r="T1453">
            <v>45298.32</v>
          </cell>
          <cell r="V1453">
            <v>45298.32</v>
          </cell>
        </row>
        <row r="1454">
          <cell r="F1454" t="str">
            <v>KOHLER</v>
          </cell>
          <cell r="N1454">
            <v>40907</v>
          </cell>
          <cell r="T1454">
            <v>47249.760000000002</v>
          </cell>
          <cell r="V1454">
            <v>47249.760000000002</v>
          </cell>
        </row>
        <row r="1455">
          <cell r="F1455" t="str">
            <v>KOHLER</v>
          </cell>
          <cell r="N1455">
            <v>40907</v>
          </cell>
          <cell r="T1455">
            <v>44916.480000000003</v>
          </cell>
          <cell r="V1455">
            <v>44916.480000000003</v>
          </cell>
        </row>
        <row r="1456">
          <cell r="F1456" t="str">
            <v>KOHLER</v>
          </cell>
          <cell r="N1456">
            <v>40907</v>
          </cell>
          <cell r="T1456">
            <v>45138.239999999998</v>
          </cell>
          <cell r="V1456">
            <v>45138.239999999998</v>
          </cell>
        </row>
        <row r="1457">
          <cell r="F1457" t="str">
            <v>BRUNSWICK COMMERCIAL AND GOVERNMENT</v>
          </cell>
          <cell r="N1457">
            <v>39722</v>
          </cell>
          <cell r="T1457">
            <v>-2175.66</v>
          </cell>
          <cell r="V1457">
            <v>-2175.66</v>
          </cell>
        </row>
        <row r="1458">
          <cell r="F1458" t="str">
            <v>THE SWAN CORPORATION</v>
          </cell>
          <cell r="N1458">
            <v>39933</v>
          </cell>
          <cell r="T1458">
            <v>-260</v>
          </cell>
          <cell r="V1458">
            <v>-260</v>
          </cell>
        </row>
        <row r="1459">
          <cell r="F1459" t="str">
            <v>NB COATINGS INC</v>
          </cell>
          <cell r="N1459">
            <v>40910</v>
          </cell>
          <cell r="T1459">
            <v>24426</v>
          </cell>
          <cell r="V1459">
            <v>24426</v>
          </cell>
        </row>
        <row r="1460">
          <cell r="F1460" t="str">
            <v>NB COATINGS INC</v>
          </cell>
          <cell r="N1460">
            <v>40910</v>
          </cell>
          <cell r="T1460">
            <v>15308.8</v>
          </cell>
          <cell r="V1460">
            <v>15308.8</v>
          </cell>
        </row>
        <row r="1461">
          <cell r="F1461" t="str">
            <v>CIA   SHERWIN WILLIAMS, SA de CV</v>
          </cell>
          <cell r="N1461">
            <v>40910</v>
          </cell>
          <cell r="T1461">
            <v>1984.11</v>
          </cell>
          <cell r="V1461">
            <v>1984.11</v>
          </cell>
        </row>
        <row r="1462">
          <cell r="F1462" t="str">
            <v>MAR-BAL INC</v>
          </cell>
          <cell r="N1462">
            <v>40899</v>
          </cell>
          <cell r="T1462">
            <v>23044.32</v>
          </cell>
          <cell r="V1462">
            <v>23044.32</v>
          </cell>
        </row>
        <row r="1463">
          <cell r="F1463" t="str">
            <v>MAR-BAL INC</v>
          </cell>
          <cell r="N1463">
            <v>40906</v>
          </cell>
          <cell r="T1463">
            <v>51510.82</v>
          </cell>
          <cell r="V1463">
            <v>51510.82</v>
          </cell>
        </row>
        <row r="1464">
          <cell r="F1464" t="str">
            <v>MAR-BAL INC</v>
          </cell>
          <cell r="N1464">
            <v>40935</v>
          </cell>
          <cell r="T1464">
            <v>22369.32</v>
          </cell>
          <cell r="V1464">
            <v>22369.32</v>
          </cell>
        </row>
        <row r="1465">
          <cell r="F1465" t="str">
            <v>PIONEER PLASTICS</v>
          </cell>
          <cell r="N1465">
            <v>40436</v>
          </cell>
          <cell r="T1465">
            <v>-219.6</v>
          </cell>
          <cell r="V1465">
            <v>-219.6</v>
          </cell>
        </row>
        <row r="1466">
          <cell r="F1466" t="str">
            <v>CARBOLINE COMPANY</v>
          </cell>
          <cell r="N1466">
            <v>40938</v>
          </cell>
          <cell r="T1466">
            <v>74027.78</v>
          </cell>
          <cell r="V1466">
            <v>74027.78</v>
          </cell>
        </row>
        <row r="1467">
          <cell r="F1467" t="str">
            <v>SEA HUNT BOAT COMPANY</v>
          </cell>
          <cell r="N1467">
            <v>40308</v>
          </cell>
          <cell r="T1467">
            <v>-180.12</v>
          </cell>
          <cell r="V1467">
            <v>-180.12</v>
          </cell>
        </row>
        <row r="1468">
          <cell r="F1468" t="str">
            <v>SEA HUNT BOAT COMPANY</v>
          </cell>
          <cell r="N1468">
            <v>40320</v>
          </cell>
          <cell r="T1468">
            <v>-180.12</v>
          </cell>
          <cell r="V1468">
            <v>-180.12</v>
          </cell>
        </row>
        <row r="1469">
          <cell r="F1469" t="str">
            <v>HILLYARD INDUSTRIES INC</v>
          </cell>
          <cell r="N1469">
            <v>40921</v>
          </cell>
          <cell r="T1469">
            <v>36290</v>
          </cell>
          <cell r="V1469">
            <v>36290</v>
          </cell>
        </row>
        <row r="1470">
          <cell r="F1470" t="str">
            <v>HILLYARD INDUSTRIES INC</v>
          </cell>
          <cell r="N1470">
            <v>40935</v>
          </cell>
          <cell r="T1470">
            <v>36290</v>
          </cell>
          <cell r="V1470">
            <v>36290</v>
          </cell>
        </row>
        <row r="1471">
          <cell r="F1471" t="str">
            <v>HILLYARD INDUSTRIES INC</v>
          </cell>
          <cell r="N1471">
            <v>40908</v>
          </cell>
          <cell r="T1471">
            <v>-33862.699999999997</v>
          </cell>
          <cell r="V1471">
            <v>-33862.699999999997</v>
          </cell>
        </row>
        <row r="1472">
          <cell r="F1472" t="str">
            <v>HILLYARD INDUSTRIES INC</v>
          </cell>
          <cell r="N1472">
            <v>40906</v>
          </cell>
          <cell r="T1472">
            <v>48249.599999999999</v>
          </cell>
          <cell r="V1472">
            <v>48249.599999999999</v>
          </cell>
        </row>
        <row r="1473">
          <cell r="F1473" t="str">
            <v>SUN CHEMICAL CORPORATION</v>
          </cell>
          <cell r="N1473">
            <v>40946</v>
          </cell>
          <cell r="T1473">
            <v>44825.4</v>
          </cell>
          <cell r="V1473">
            <v>44825.4</v>
          </cell>
        </row>
        <row r="1474">
          <cell r="F1474" t="str">
            <v>SUN CHEMICAL CORPORATION</v>
          </cell>
          <cell r="N1474">
            <v>40946</v>
          </cell>
          <cell r="T1474">
            <v>7016.4</v>
          </cell>
          <cell r="V1474">
            <v>7016.4</v>
          </cell>
        </row>
        <row r="1475">
          <cell r="F1475" t="str">
            <v>SUN CHEMICAL CORPORATION</v>
          </cell>
          <cell r="N1475">
            <v>40945</v>
          </cell>
          <cell r="T1475">
            <v>39844.800000000003</v>
          </cell>
          <cell r="V1475">
            <v>39844.800000000003</v>
          </cell>
        </row>
        <row r="1476">
          <cell r="F1476" t="str">
            <v>SUN CHEMICAL CORPORATION</v>
          </cell>
          <cell r="N1476">
            <v>40945</v>
          </cell>
          <cell r="T1476">
            <v>39806.800000000003</v>
          </cell>
          <cell r="V1476">
            <v>39806.800000000003</v>
          </cell>
        </row>
        <row r="1477">
          <cell r="F1477" t="str">
            <v>SUN CHEMICAL CORPORATION</v>
          </cell>
          <cell r="N1477">
            <v>40945</v>
          </cell>
          <cell r="T1477">
            <v>4064</v>
          </cell>
          <cell r="V1477">
            <v>4064</v>
          </cell>
        </row>
        <row r="1478">
          <cell r="F1478" t="str">
            <v>SUN CHEMICAL CORPORATION</v>
          </cell>
          <cell r="N1478">
            <v>40944</v>
          </cell>
          <cell r="T1478">
            <v>19364.8</v>
          </cell>
          <cell r="V1478">
            <v>19364.8</v>
          </cell>
        </row>
        <row r="1479">
          <cell r="F1479" t="str">
            <v>SUN CHEMICAL CORPORATION</v>
          </cell>
          <cell r="N1479">
            <v>40944</v>
          </cell>
          <cell r="T1479">
            <v>8716.0499999999993</v>
          </cell>
          <cell r="V1479">
            <v>8716.0499999999993</v>
          </cell>
        </row>
        <row r="1480">
          <cell r="F1480" t="str">
            <v>SUN CHEMICAL CORPORATION</v>
          </cell>
          <cell r="N1480">
            <v>40944</v>
          </cell>
          <cell r="T1480">
            <v>8942.4</v>
          </cell>
          <cell r="V1480">
            <v>8942.4</v>
          </cell>
        </row>
        <row r="1481">
          <cell r="F1481" t="str">
            <v>SUN CHEMICAL CORPORATION</v>
          </cell>
          <cell r="N1481">
            <v>40944</v>
          </cell>
          <cell r="T1481">
            <v>40039.199999999997</v>
          </cell>
          <cell r="V1481">
            <v>40039.199999999997</v>
          </cell>
        </row>
        <row r="1482">
          <cell r="F1482" t="str">
            <v>SUN CHEMICAL CORPORATION</v>
          </cell>
          <cell r="N1482">
            <v>40943</v>
          </cell>
          <cell r="T1482">
            <v>46651.23</v>
          </cell>
          <cell r="V1482">
            <v>46651.23</v>
          </cell>
        </row>
        <row r="1483">
          <cell r="F1483" t="str">
            <v>SUN CHEMICAL CORPORATION</v>
          </cell>
          <cell r="N1483">
            <v>40942</v>
          </cell>
          <cell r="T1483">
            <v>5750.25</v>
          </cell>
          <cell r="V1483">
            <v>5750.25</v>
          </cell>
        </row>
        <row r="1484">
          <cell r="F1484" t="str">
            <v>SUN CHEMICAL CORPORATION</v>
          </cell>
          <cell r="N1484">
            <v>40942</v>
          </cell>
          <cell r="T1484">
            <v>27207.4</v>
          </cell>
          <cell r="V1484">
            <v>27207.4</v>
          </cell>
        </row>
        <row r="1485">
          <cell r="F1485" t="str">
            <v>SUN CHEMICAL CORPORATION</v>
          </cell>
          <cell r="N1485">
            <v>40939</v>
          </cell>
          <cell r="T1485">
            <v>1398.67</v>
          </cell>
          <cell r="V1485">
            <v>1398.67</v>
          </cell>
        </row>
        <row r="1486">
          <cell r="F1486" t="str">
            <v>SUN CHEMICAL CORPORATION</v>
          </cell>
          <cell r="N1486">
            <v>40949</v>
          </cell>
          <cell r="T1486">
            <v>75549.7</v>
          </cell>
          <cell r="V1486">
            <v>75549.7</v>
          </cell>
        </row>
        <row r="1487">
          <cell r="F1487" t="str">
            <v>SUN CHEMICAL CORPORATION</v>
          </cell>
          <cell r="N1487">
            <v>40966</v>
          </cell>
          <cell r="T1487">
            <v>6900.3</v>
          </cell>
          <cell r="V1487">
            <v>6900.3</v>
          </cell>
        </row>
        <row r="1488">
          <cell r="F1488" t="str">
            <v>SUN CHEMICAL CORPORATION</v>
          </cell>
          <cell r="N1488">
            <v>40965</v>
          </cell>
          <cell r="T1488">
            <v>2827.2</v>
          </cell>
          <cell r="V1488">
            <v>2827.2</v>
          </cell>
        </row>
        <row r="1489">
          <cell r="F1489" t="str">
            <v>SUN CHEMICAL CORPORATION</v>
          </cell>
          <cell r="N1489">
            <v>40959</v>
          </cell>
          <cell r="T1489">
            <v>1398.67</v>
          </cell>
          <cell r="V1489">
            <v>1398.67</v>
          </cell>
        </row>
        <row r="1490">
          <cell r="F1490" t="str">
            <v>SUN CHEMICAL CORPORATION</v>
          </cell>
          <cell r="N1490">
            <v>40959</v>
          </cell>
          <cell r="T1490">
            <v>4512</v>
          </cell>
          <cell r="V1490">
            <v>4512</v>
          </cell>
        </row>
        <row r="1491">
          <cell r="F1491" t="str">
            <v>SUN CHEMICAL CORPORATION</v>
          </cell>
          <cell r="N1491">
            <v>40958</v>
          </cell>
          <cell r="T1491">
            <v>7650.4</v>
          </cell>
          <cell r="V1491">
            <v>7650.4</v>
          </cell>
        </row>
        <row r="1492">
          <cell r="F1492" t="str">
            <v>SUN CHEMICAL CORPORATION</v>
          </cell>
          <cell r="N1492">
            <v>40956</v>
          </cell>
          <cell r="T1492">
            <v>1490.4</v>
          </cell>
          <cell r="V1492">
            <v>1490.4</v>
          </cell>
        </row>
        <row r="1493">
          <cell r="F1493" t="str">
            <v>SUN CHEMICAL CORPORATION</v>
          </cell>
          <cell r="N1493">
            <v>40956</v>
          </cell>
          <cell r="T1493">
            <v>12032</v>
          </cell>
          <cell r="V1493">
            <v>12032</v>
          </cell>
        </row>
        <row r="1494">
          <cell r="F1494" t="str">
            <v>SUN CHEMICAL CORPORATION</v>
          </cell>
          <cell r="N1494">
            <v>40953</v>
          </cell>
          <cell r="T1494">
            <v>3833.5</v>
          </cell>
          <cell r="V1494">
            <v>3833.5</v>
          </cell>
        </row>
        <row r="1495">
          <cell r="F1495" t="str">
            <v>SUN CHEMICAL CORPORATION</v>
          </cell>
          <cell r="N1495">
            <v>40952</v>
          </cell>
          <cell r="T1495">
            <v>19364.8</v>
          </cell>
          <cell r="V1495">
            <v>19364.8</v>
          </cell>
        </row>
        <row r="1496">
          <cell r="F1496" t="str">
            <v>SUN CHEMICAL CORPORATION</v>
          </cell>
          <cell r="N1496">
            <v>40951</v>
          </cell>
          <cell r="T1496">
            <v>27865.07</v>
          </cell>
          <cell r="V1496">
            <v>27865.07</v>
          </cell>
        </row>
        <row r="1497">
          <cell r="F1497" t="str">
            <v>SUN CHEMICAL CORPORATION</v>
          </cell>
          <cell r="N1497">
            <v>40951</v>
          </cell>
          <cell r="T1497">
            <v>39607.599999999999</v>
          </cell>
          <cell r="V1497">
            <v>39607.599999999999</v>
          </cell>
        </row>
        <row r="1498">
          <cell r="F1498" t="str">
            <v>SUN CHEMICAL CORPORATION</v>
          </cell>
          <cell r="N1498">
            <v>40950</v>
          </cell>
          <cell r="T1498">
            <v>3066.8</v>
          </cell>
          <cell r="V1498">
            <v>3066.8</v>
          </cell>
        </row>
        <row r="1499">
          <cell r="F1499" t="str">
            <v>SUN CHEMICAL CORPORATION</v>
          </cell>
          <cell r="N1499">
            <v>40949</v>
          </cell>
          <cell r="T1499">
            <v>1245.1500000000001</v>
          </cell>
          <cell r="V1499">
            <v>1245.1500000000001</v>
          </cell>
        </row>
        <row r="1500">
          <cell r="F1500" t="str">
            <v>SUN CHEMICAL CORPORATION</v>
          </cell>
          <cell r="N1500">
            <v>40939</v>
          </cell>
          <cell r="T1500">
            <v>1398.67</v>
          </cell>
          <cell r="V1500">
            <v>1398.67</v>
          </cell>
        </row>
        <row r="1501">
          <cell r="F1501" t="str">
            <v>SUN CHEMICAL CORPORATION</v>
          </cell>
          <cell r="N1501">
            <v>40935</v>
          </cell>
          <cell r="T1501">
            <v>16784.04</v>
          </cell>
          <cell r="V1501">
            <v>16784.04</v>
          </cell>
        </row>
        <row r="1502">
          <cell r="F1502" t="str">
            <v>SUN CHEMICAL CORPORATION</v>
          </cell>
          <cell r="N1502">
            <v>40930</v>
          </cell>
          <cell r="T1502">
            <v>40138.800000000003</v>
          </cell>
          <cell r="V1502">
            <v>40138.800000000003</v>
          </cell>
        </row>
        <row r="1503">
          <cell r="F1503" t="str">
            <v>SUN CHEMICAL CORPORATION</v>
          </cell>
          <cell r="N1503">
            <v>40929</v>
          </cell>
          <cell r="T1503">
            <v>70631.8</v>
          </cell>
          <cell r="V1503">
            <v>70631.8</v>
          </cell>
        </row>
        <row r="1504">
          <cell r="F1504" t="str">
            <v>SUN CHEMICAL CORPORATION</v>
          </cell>
          <cell r="N1504">
            <v>40928</v>
          </cell>
          <cell r="T1504">
            <v>5961.6</v>
          </cell>
          <cell r="V1504">
            <v>5961.6</v>
          </cell>
        </row>
        <row r="1505">
          <cell r="F1505" t="str">
            <v>SUN CHEMICAL CORPORATION</v>
          </cell>
          <cell r="N1505">
            <v>40925</v>
          </cell>
          <cell r="T1505">
            <v>39939.599999999999</v>
          </cell>
          <cell r="V1505">
            <v>39939.599999999999</v>
          </cell>
        </row>
        <row r="1506">
          <cell r="F1506" t="str">
            <v>SUN CHEMICAL CORPORATION</v>
          </cell>
          <cell r="N1506">
            <v>40925</v>
          </cell>
          <cell r="T1506">
            <v>68604.800000000003</v>
          </cell>
          <cell r="V1506">
            <v>68604.800000000003</v>
          </cell>
        </row>
        <row r="1507">
          <cell r="F1507" t="str">
            <v>SUN CHEMICAL CORPORATION</v>
          </cell>
          <cell r="N1507">
            <v>40925</v>
          </cell>
          <cell r="T1507">
            <v>13253.2</v>
          </cell>
          <cell r="V1507">
            <v>13253.2</v>
          </cell>
        </row>
        <row r="1508">
          <cell r="F1508" t="str">
            <v>SUN CHEMICAL CORPORATION</v>
          </cell>
          <cell r="N1508">
            <v>40924</v>
          </cell>
          <cell r="T1508">
            <v>7437.6</v>
          </cell>
          <cell r="V1508">
            <v>7437.6</v>
          </cell>
        </row>
        <row r="1509">
          <cell r="F1509" t="str">
            <v>SUN CHEMICAL CORPORATION</v>
          </cell>
          <cell r="N1509">
            <v>40923</v>
          </cell>
          <cell r="T1509">
            <v>1194.5999999999999</v>
          </cell>
          <cell r="V1509">
            <v>1194.5999999999999</v>
          </cell>
        </row>
        <row r="1510">
          <cell r="F1510" t="str">
            <v>SUN CHEMICAL CORPORATION</v>
          </cell>
          <cell r="N1510">
            <v>40923</v>
          </cell>
          <cell r="T1510">
            <v>4064</v>
          </cell>
          <cell r="V1510">
            <v>4064</v>
          </cell>
        </row>
        <row r="1511">
          <cell r="F1511" t="str">
            <v>SUN CHEMICAL CORPORATION</v>
          </cell>
          <cell r="N1511">
            <v>40923</v>
          </cell>
          <cell r="T1511">
            <v>17250.75</v>
          </cell>
          <cell r="V1511">
            <v>17250.75</v>
          </cell>
        </row>
        <row r="1512">
          <cell r="F1512" t="str">
            <v>SUN CHEMICAL CORPORATION</v>
          </cell>
          <cell r="N1512">
            <v>40922</v>
          </cell>
          <cell r="T1512">
            <v>39773.599999999999</v>
          </cell>
          <cell r="V1512">
            <v>39773.599999999999</v>
          </cell>
        </row>
        <row r="1513">
          <cell r="F1513" t="str">
            <v>SUN CHEMICAL CORPORATION</v>
          </cell>
          <cell r="N1513">
            <v>40907</v>
          </cell>
          <cell r="T1513">
            <v>11248.8</v>
          </cell>
          <cell r="V1513">
            <v>11248.8</v>
          </cell>
        </row>
        <row r="1514">
          <cell r="F1514" t="str">
            <v>SUN CHEMICAL CORPORATION</v>
          </cell>
          <cell r="N1514">
            <v>40935</v>
          </cell>
          <cell r="T1514">
            <v>12032</v>
          </cell>
          <cell r="V1514">
            <v>12032</v>
          </cell>
        </row>
        <row r="1515">
          <cell r="F1515" t="str">
            <v>SUN CHEMICAL CORPORATION</v>
          </cell>
          <cell r="N1515">
            <v>40939</v>
          </cell>
          <cell r="T1515">
            <v>36851.08</v>
          </cell>
          <cell r="V1515">
            <v>36851.08</v>
          </cell>
        </row>
        <row r="1516">
          <cell r="F1516" t="str">
            <v>SUN CHEMICAL CORPORATION</v>
          </cell>
          <cell r="N1516">
            <v>40939</v>
          </cell>
          <cell r="T1516">
            <v>19364.8</v>
          </cell>
          <cell r="V1516">
            <v>19364.8</v>
          </cell>
        </row>
        <row r="1517">
          <cell r="F1517" t="str">
            <v>SUN CHEMICAL CORPORATION</v>
          </cell>
          <cell r="N1517">
            <v>40939</v>
          </cell>
          <cell r="T1517">
            <v>21107.75</v>
          </cell>
          <cell r="V1517">
            <v>21107.75</v>
          </cell>
        </row>
        <row r="1518">
          <cell r="F1518" t="str">
            <v>SUN CHEMICAL CORPORATION</v>
          </cell>
          <cell r="N1518">
            <v>40939</v>
          </cell>
          <cell r="T1518">
            <v>22206.92</v>
          </cell>
          <cell r="V1518">
            <v>22206.92</v>
          </cell>
        </row>
        <row r="1519">
          <cell r="F1519" t="str">
            <v>SUN CHEMICAL CORPORATION</v>
          </cell>
          <cell r="N1519">
            <v>40938</v>
          </cell>
          <cell r="T1519">
            <v>31220</v>
          </cell>
          <cell r="V1519">
            <v>31220</v>
          </cell>
        </row>
        <row r="1520">
          <cell r="F1520" t="str">
            <v>SUN CHEMICAL CORPORATION</v>
          </cell>
          <cell r="N1520">
            <v>40938</v>
          </cell>
          <cell r="T1520">
            <v>11694</v>
          </cell>
          <cell r="V1520">
            <v>11694</v>
          </cell>
        </row>
        <row r="1521">
          <cell r="F1521" t="str">
            <v>SUN CHEMICAL CORPORATION</v>
          </cell>
          <cell r="N1521">
            <v>40938</v>
          </cell>
          <cell r="T1521">
            <v>895.95</v>
          </cell>
          <cell r="V1521">
            <v>895.95</v>
          </cell>
        </row>
        <row r="1522">
          <cell r="F1522" t="str">
            <v>SUN CHEMICAL CORPORATION</v>
          </cell>
          <cell r="N1522">
            <v>40938</v>
          </cell>
          <cell r="T1522">
            <v>7437.6</v>
          </cell>
          <cell r="V1522">
            <v>7437.6</v>
          </cell>
        </row>
        <row r="1523">
          <cell r="F1523" t="str">
            <v>SUN CHEMICAL CORPORATION</v>
          </cell>
          <cell r="N1523">
            <v>40937</v>
          </cell>
          <cell r="T1523">
            <v>31836.28</v>
          </cell>
          <cell r="V1523">
            <v>31836.28</v>
          </cell>
        </row>
        <row r="1524">
          <cell r="F1524" t="str">
            <v>SUN CHEMICAL CORPORATION</v>
          </cell>
          <cell r="N1524">
            <v>40937</v>
          </cell>
          <cell r="T1524">
            <v>7437.6</v>
          </cell>
          <cell r="V1524">
            <v>7437.6</v>
          </cell>
        </row>
        <row r="1525">
          <cell r="F1525" t="str">
            <v>SUN CHEMICAL CORPORATION</v>
          </cell>
          <cell r="N1525">
            <v>40937</v>
          </cell>
          <cell r="T1525">
            <v>16434</v>
          </cell>
          <cell r="V1525">
            <v>16434</v>
          </cell>
        </row>
        <row r="1526">
          <cell r="F1526" t="str">
            <v>SUN CHEMICAL CORPORATION</v>
          </cell>
          <cell r="N1526">
            <v>40935</v>
          </cell>
          <cell r="T1526">
            <v>6016</v>
          </cell>
          <cell r="V1526">
            <v>6016</v>
          </cell>
        </row>
        <row r="1527">
          <cell r="F1527" t="str">
            <v>SUN CHEMICAL CORPORATION</v>
          </cell>
          <cell r="N1527">
            <v>40935</v>
          </cell>
          <cell r="T1527">
            <v>5945.6</v>
          </cell>
          <cell r="V1527">
            <v>5945.6</v>
          </cell>
        </row>
        <row r="1528">
          <cell r="F1528" t="str">
            <v>SUN CHEMICAL CORPORATION</v>
          </cell>
          <cell r="N1528">
            <v>40915</v>
          </cell>
          <cell r="T1528">
            <v>25414.6</v>
          </cell>
          <cell r="V1528">
            <v>25414.6</v>
          </cell>
        </row>
        <row r="1529">
          <cell r="F1529" t="str">
            <v>SUN CHEMICAL CORPORATION</v>
          </cell>
          <cell r="N1529">
            <v>40899</v>
          </cell>
          <cell r="T1529">
            <v>-47817</v>
          </cell>
          <cell r="V1529">
            <v>-47817</v>
          </cell>
        </row>
        <row r="1530">
          <cell r="F1530" t="str">
            <v>SUN CHEMICAL CORPORATION</v>
          </cell>
          <cell r="N1530">
            <v>40911</v>
          </cell>
          <cell r="T1530">
            <v>8134.02</v>
          </cell>
          <cell r="V1530">
            <v>8134.02</v>
          </cell>
        </row>
        <row r="1531">
          <cell r="F1531" t="str">
            <v>SUN CHEMICAL CORPORATION</v>
          </cell>
          <cell r="N1531">
            <v>40910</v>
          </cell>
          <cell r="T1531">
            <v>39291.379999999997</v>
          </cell>
          <cell r="V1531">
            <v>39291.379999999997</v>
          </cell>
        </row>
        <row r="1532">
          <cell r="F1532" t="str">
            <v>SUN CHEMICAL CORPORATION</v>
          </cell>
          <cell r="N1532">
            <v>40910</v>
          </cell>
          <cell r="T1532">
            <v>4512</v>
          </cell>
          <cell r="V1532">
            <v>4512</v>
          </cell>
        </row>
        <row r="1533">
          <cell r="F1533" t="str">
            <v>SUN CHEMICAL CORPORATION</v>
          </cell>
          <cell r="N1533">
            <v>40910</v>
          </cell>
          <cell r="T1533">
            <v>9355.2000000000007</v>
          </cell>
          <cell r="V1533">
            <v>9355.2000000000007</v>
          </cell>
        </row>
        <row r="1534">
          <cell r="F1534" t="str">
            <v>SUN CHEMICAL CORPORATION</v>
          </cell>
          <cell r="N1534">
            <v>40908</v>
          </cell>
          <cell r="T1534">
            <v>9355.2000000000007</v>
          </cell>
          <cell r="V1534">
            <v>9355.2000000000007</v>
          </cell>
        </row>
        <row r="1535">
          <cell r="F1535" t="str">
            <v>SUN CHEMICAL CORPORATION</v>
          </cell>
          <cell r="N1535">
            <v>40908</v>
          </cell>
          <cell r="T1535">
            <v>12032</v>
          </cell>
          <cell r="V1535">
            <v>12032</v>
          </cell>
        </row>
        <row r="1536">
          <cell r="F1536" t="str">
            <v>SUN CHEMICAL CORPORATION</v>
          </cell>
          <cell r="N1536">
            <v>40907</v>
          </cell>
          <cell r="T1536">
            <v>6198</v>
          </cell>
          <cell r="V1536">
            <v>6198</v>
          </cell>
        </row>
        <row r="1537">
          <cell r="F1537" t="str">
            <v>SUN CHEMICAL CORPORATION</v>
          </cell>
          <cell r="N1537">
            <v>40907</v>
          </cell>
          <cell r="T1537">
            <v>7928.8</v>
          </cell>
          <cell r="V1537">
            <v>7928.8</v>
          </cell>
        </row>
        <row r="1538">
          <cell r="F1538" t="str">
            <v>SUN CHEMICAL CORPORATION</v>
          </cell>
          <cell r="N1538">
            <v>40907</v>
          </cell>
          <cell r="T1538">
            <v>11893.2</v>
          </cell>
          <cell r="V1538">
            <v>11893.2</v>
          </cell>
        </row>
        <row r="1539">
          <cell r="F1539" t="str">
            <v>SUN CHEMICAL CORPORATION</v>
          </cell>
          <cell r="N1539">
            <v>40904</v>
          </cell>
          <cell r="T1539">
            <v>1541.6</v>
          </cell>
          <cell r="V1539">
            <v>1541.6</v>
          </cell>
        </row>
        <row r="1540">
          <cell r="F1540" t="str">
            <v>SUN CHEMICAL CORPORATION</v>
          </cell>
          <cell r="N1540">
            <v>40903</v>
          </cell>
          <cell r="T1540">
            <v>19364.8</v>
          </cell>
          <cell r="V1540">
            <v>19364.8</v>
          </cell>
        </row>
        <row r="1541">
          <cell r="F1541" t="str">
            <v>SUN CHEMICAL CORPORATION</v>
          </cell>
          <cell r="N1541">
            <v>40918</v>
          </cell>
          <cell r="T1541">
            <v>27074.6</v>
          </cell>
          <cell r="V1541">
            <v>27074.6</v>
          </cell>
        </row>
        <row r="1542">
          <cell r="F1542" t="str">
            <v>SUN CHEMICAL CORPORATION</v>
          </cell>
          <cell r="N1542">
            <v>40918</v>
          </cell>
          <cell r="T1542">
            <v>30425.19</v>
          </cell>
          <cell r="V1542">
            <v>30425.19</v>
          </cell>
        </row>
        <row r="1543">
          <cell r="F1543" t="str">
            <v>SUN CHEMICAL CORPORATION</v>
          </cell>
          <cell r="N1543">
            <v>40918</v>
          </cell>
          <cell r="T1543">
            <v>7437.6</v>
          </cell>
          <cell r="V1543">
            <v>7437.6</v>
          </cell>
        </row>
        <row r="1544">
          <cell r="F1544" t="str">
            <v>SUN CHEMICAL CORPORATION</v>
          </cell>
          <cell r="N1544">
            <v>40918</v>
          </cell>
          <cell r="T1544">
            <v>14032.8</v>
          </cell>
          <cell r="V1544">
            <v>14032.8</v>
          </cell>
        </row>
        <row r="1545">
          <cell r="F1545" t="str">
            <v>SUN CHEMICAL CORPORATION</v>
          </cell>
          <cell r="N1545">
            <v>40918</v>
          </cell>
          <cell r="T1545">
            <v>4677.6000000000004</v>
          </cell>
          <cell r="V1545">
            <v>4677.6000000000004</v>
          </cell>
        </row>
        <row r="1546">
          <cell r="F1546" t="str">
            <v>SUN CHEMICAL CORPORATION</v>
          </cell>
          <cell r="N1546">
            <v>40917</v>
          </cell>
          <cell r="T1546">
            <v>1398.67</v>
          </cell>
          <cell r="V1546">
            <v>1398.67</v>
          </cell>
        </row>
        <row r="1547">
          <cell r="F1547" t="str">
            <v>SUN CHEMICAL CORPORATION</v>
          </cell>
          <cell r="N1547">
            <v>40917</v>
          </cell>
          <cell r="T1547">
            <v>46105.83</v>
          </cell>
          <cell r="V1547">
            <v>46105.83</v>
          </cell>
        </row>
        <row r="1548">
          <cell r="F1548" t="str">
            <v>SUN CHEMICAL CORPORATION</v>
          </cell>
          <cell r="N1548">
            <v>40917</v>
          </cell>
          <cell r="T1548">
            <v>13635.6</v>
          </cell>
          <cell r="V1548">
            <v>13635.6</v>
          </cell>
        </row>
        <row r="1549">
          <cell r="F1549" t="str">
            <v>SUN CHEMICAL CORPORATION</v>
          </cell>
          <cell r="N1549">
            <v>40916</v>
          </cell>
          <cell r="T1549">
            <v>44825.4</v>
          </cell>
          <cell r="V1549">
            <v>44825.4</v>
          </cell>
        </row>
        <row r="1550">
          <cell r="F1550" t="str">
            <v>SUN CHEMICAL CORPORATION</v>
          </cell>
          <cell r="N1550">
            <v>40916</v>
          </cell>
          <cell r="T1550">
            <v>2256</v>
          </cell>
          <cell r="V1550">
            <v>2256</v>
          </cell>
        </row>
        <row r="1551">
          <cell r="F1551" t="str">
            <v>SUN CHEMICAL CORPORATION</v>
          </cell>
          <cell r="N1551">
            <v>40915</v>
          </cell>
          <cell r="T1551">
            <v>13315.6</v>
          </cell>
          <cell r="V1551">
            <v>13315.6</v>
          </cell>
        </row>
        <row r="1552">
          <cell r="F1552" t="str">
            <v>SUN CHEMICAL CORPORATION</v>
          </cell>
          <cell r="N1552">
            <v>40915</v>
          </cell>
          <cell r="T1552">
            <v>31220</v>
          </cell>
          <cell r="V1552">
            <v>31220</v>
          </cell>
        </row>
        <row r="1553">
          <cell r="F1553" t="str">
            <v>SUN CHEMICAL CORPORATION</v>
          </cell>
          <cell r="N1553">
            <v>40915</v>
          </cell>
          <cell r="T1553">
            <v>19364.810000000001</v>
          </cell>
          <cell r="V1553">
            <v>19364.810000000001</v>
          </cell>
        </row>
        <row r="1554">
          <cell r="F1554" t="str">
            <v>SUN CHEMICAL CORPORATION</v>
          </cell>
          <cell r="N1554">
            <v>40890</v>
          </cell>
          <cell r="T1554">
            <v>1477.6</v>
          </cell>
          <cell r="V1554">
            <v>1477.6</v>
          </cell>
        </row>
        <row r="1555">
          <cell r="F1555" t="str">
            <v>SUN CHEMICAL CORPORATION</v>
          </cell>
          <cell r="N1555">
            <v>40890</v>
          </cell>
          <cell r="T1555">
            <v>3246.4</v>
          </cell>
          <cell r="V1555">
            <v>3246.4</v>
          </cell>
        </row>
        <row r="1556">
          <cell r="F1556" t="str">
            <v>SUN CHEMICAL CORPORATION</v>
          </cell>
          <cell r="N1556">
            <v>40890</v>
          </cell>
          <cell r="T1556">
            <v>9739.2000000000007</v>
          </cell>
          <cell r="V1556">
            <v>9739.2000000000007</v>
          </cell>
        </row>
        <row r="1557">
          <cell r="F1557" t="str">
            <v>SUN CHEMICAL CORPORATION</v>
          </cell>
          <cell r="N1557">
            <v>40889</v>
          </cell>
          <cell r="T1557">
            <v>11189.36</v>
          </cell>
          <cell r="V1557">
            <v>11189.36</v>
          </cell>
        </row>
        <row r="1558">
          <cell r="F1558" t="str">
            <v>SUN CHEMICAL CORPORATION</v>
          </cell>
          <cell r="N1558">
            <v>40889</v>
          </cell>
          <cell r="T1558">
            <v>13635.6</v>
          </cell>
          <cell r="V1558">
            <v>13635.6</v>
          </cell>
        </row>
        <row r="1559">
          <cell r="F1559" t="str">
            <v>SUN CHEMICAL CORPORATION</v>
          </cell>
          <cell r="N1559">
            <v>40889</v>
          </cell>
          <cell r="T1559">
            <v>9739.2000000000007</v>
          </cell>
          <cell r="V1559">
            <v>9739.2000000000007</v>
          </cell>
        </row>
        <row r="1560">
          <cell r="F1560" t="str">
            <v>SUN CHEMICAL CORPORATION</v>
          </cell>
          <cell r="N1560">
            <v>40886</v>
          </cell>
          <cell r="T1560">
            <v>19364.8</v>
          </cell>
          <cell r="V1560">
            <v>19364.8</v>
          </cell>
        </row>
        <row r="1561">
          <cell r="F1561" t="str">
            <v>SUN CHEMICAL CORPORATION</v>
          </cell>
          <cell r="N1561">
            <v>40911</v>
          </cell>
          <cell r="T1561">
            <v>29398.6</v>
          </cell>
          <cell r="V1561">
            <v>29398.6</v>
          </cell>
        </row>
        <row r="1562">
          <cell r="F1562" t="str">
            <v>SUN CHEMICAL CORPORATION</v>
          </cell>
          <cell r="N1562">
            <v>40907</v>
          </cell>
          <cell r="T1562">
            <v>39806.800000000003</v>
          </cell>
          <cell r="V1562">
            <v>39806.800000000003</v>
          </cell>
        </row>
        <row r="1563">
          <cell r="F1563" t="str">
            <v>SUN CHEMICAL CORPORATION</v>
          </cell>
          <cell r="N1563">
            <v>40900</v>
          </cell>
          <cell r="T1563">
            <v>39574.400000000001</v>
          </cell>
          <cell r="V1563">
            <v>39574.400000000001</v>
          </cell>
        </row>
        <row r="1564">
          <cell r="F1564" t="str">
            <v>SUN CHEMICAL CORPORATION</v>
          </cell>
          <cell r="N1564">
            <v>40897</v>
          </cell>
          <cell r="T1564">
            <v>27605.8</v>
          </cell>
          <cell r="V1564">
            <v>27605.8</v>
          </cell>
        </row>
        <row r="1565">
          <cell r="F1565" t="str">
            <v>SUN CHEMICAL CORPORATION</v>
          </cell>
          <cell r="N1565">
            <v>40887</v>
          </cell>
          <cell r="T1565">
            <v>31872</v>
          </cell>
          <cell r="V1565">
            <v>31872</v>
          </cell>
        </row>
        <row r="1566">
          <cell r="F1566" t="str">
            <v>SUN CHEMICAL CORPORATION</v>
          </cell>
          <cell r="N1566">
            <v>40883</v>
          </cell>
          <cell r="T1566">
            <v>39823.4</v>
          </cell>
          <cell r="V1566">
            <v>39823.4</v>
          </cell>
        </row>
        <row r="1567">
          <cell r="F1567" t="str">
            <v>SUN CHEMICAL CORPORATION</v>
          </cell>
          <cell r="N1567">
            <v>40903</v>
          </cell>
          <cell r="T1567">
            <v>9739.2000000000007</v>
          </cell>
          <cell r="V1567">
            <v>9739.2000000000007</v>
          </cell>
        </row>
        <row r="1568">
          <cell r="F1568" t="str">
            <v>SUN CHEMICAL CORPORATION</v>
          </cell>
          <cell r="N1568">
            <v>40902</v>
          </cell>
          <cell r="T1568">
            <v>12531.2</v>
          </cell>
          <cell r="V1568">
            <v>12531.2</v>
          </cell>
        </row>
        <row r="1569">
          <cell r="F1569" t="str">
            <v>SUN CHEMICAL CORPORATION</v>
          </cell>
          <cell r="N1569">
            <v>40901</v>
          </cell>
          <cell r="T1569">
            <v>9739.2000000000007</v>
          </cell>
          <cell r="V1569">
            <v>9739.2000000000007</v>
          </cell>
        </row>
        <row r="1570">
          <cell r="F1570" t="str">
            <v>SUN CHEMICAL CORPORATION</v>
          </cell>
          <cell r="N1570">
            <v>40897</v>
          </cell>
          <cell r="T1570">
            <v>11189.36</v>
          </cell>
          <cell r="V1570">
            <v>11189.36</v>
          </cell>
        </row>
        <row r="1571">
          <cell r="F1571" t="str">
            <v>SUN CHEMICAL CORPORATION</v>
          </cell>
          <cell r="N1571">
            <v>40897</v>
          </cell>
          <cell r="T1571">
            <v>6166.4</v>
          </cell>
          <cell r="V1571">
            <v>6166.4</v>
          </cell>
        </row>
        <row r="1572">
          <cell r="F1572" t="str">
            <v>SUN CHEMICAL CORPORATION</v>
          </cell>
          <cell r="N1572">
            <v>40896</v>
          </cell>
          <cell r="T1572">
            <v>71420.800000000003</v>
          </cell>
          <cell r="V1572">
            <v>71420.800000000003</v>
          </cell>
        </row>
        <row r="1573">
          <cell r="F1573" t="str">
            <v>SUN CHEMICAL CORPORATION</v>
          </cell>
          <cell r="N1573">
            <v>40896</v>
          </cell>
          <cell r="T1573">
            <v>46711.83</v>
          </cell>
          <cell r="V1573">
            <v>46711.83</v>
          </cell>
        </row>
        <row r="1574">
          <cell r="F1574" t="str">
            <v>SUN CHEMICAL CORPORATION</v>
          </cell>
          <cell r="N1574">
            <v>40895</v>
          </cell>
          <cell r="T1574">
            <v>13635.6</v>
          </cell>
          <cell r="V1574">
            <v>13635.6</v>
          </cell>
        </row>
        <row r="1575">
          <cell r="F1575" t="str">
            <v>SUN CHEMICAL CORPORATION</v>
          </cell>
          <cell r="N1575">
            <v>40895</v>
          </cell>
          <cell r="T1575">
            <v>2032</v>
          </cell>
          <cell r="V1575">
            <v>2032</v>
          </cell>
        </row>
        <row r="1576">
          <cell r="F1576" t="str">
            <v>SUN CHEMICAL CORPORATION</v>
          </cell>
          <cell r="N1576">
            <v>40895</v>
          </cell>
          <cell r="T1576">
            <v>1398.67</v>
          </cell>
          <cell r="V1576">
            <v>1398.67</v>
          </cell>
        </row>
        <row r="1577">
          <cell r="F1577" t="str">
            <v>SUN CHEMICAL CORPORATION</v>
          </cell>
          <cell r="N1577">
            <v>40895</v>
          </cell>
          <cell r="T1577">
            <v>45959.4</v>
          </cell>
          <cell r="V1577">
            <v>45959.4</v>
          </cell>
        </row>
        <row r="1578">
          <cell r="F1578" t="str">
            <v>SUN CHEMICAL CORPORATION</v>
          </cell>
          <cell r="N1578">
            <v>40894</v>
          </cell>
          <cell r="T1578">
            <v>7304.4</v>
          </cell>
          <cell r="V1578">
            <v>7304.4</v>
          </cell>
        </row>
        <row r="1579">
          <cell r="F1579" t="str">
            <v>SUN CHEMICAL CORPORATION</v>
          </cell>
          <cell r="N1579">
            <v>40893</v>
          </cell>
          <cell r="T1579">
            <v>9398.4</v>
          </cell>
          <cell r="V1579">
            <v>9398.4</v>
          </cell>
        </row>
        <row r="1580">
          <cell r="F1580" t="str">
            <v>BRENNTAG PUERTO RICO, INC.</v>
          </cell>
          <cell r="N1580">
            <v>40930</v>
          </cell>
          <cell r="T1580">
            <v>2818.62</v>
          </cell>
          <cell r="V1580">
            <v>2818.62</v>
          </cell>
        </row>
        <row r="1581">
          <cell r="F1581" t="str">
            <v>BRENNTAG PUERTO RICO, INC.</v>
          </cell>
          <cell r="N1581">
            <v>40929</v>
          </cell>
          <cell r="T1581">
            <v>13042.77</v>
          </cell>
          <cell r="V1581">
            <v>13042.77</v>
          </cell>
        </row>
        <row r="1582">
          <cell r="F1582" t="str">
            <v>BRENNTAG PUERTO RICO, INC.</v>
          </cell>
          <cell r="N1582">
            <v>40921</v>
          </cell>
          <cell r="T1582">
            <v>47393.2</v>
          </cell>
          <cell r="V1582">
            <v>47393.2</v>
          </cell>
        </row>
        <row r="1583">
          <cell r="F1583" t="str">
            <v>BRENNTAG PUERTO RICO, INC.</v>
          </cell>
          <cell r="N1583">
            <v>40888</v>
          </cell>
          <cell r="T1583">
            <v>6536.7</v>
          </cell>
          <cell r="V1583">
            <v>6536.7</v>
          </cell>
        </row>
        <row r="1584">
          <cell r="F1584" t="str">
            <v>BRENNTAG PUERTO RICO, INC.</v>
          </cell>
          <cell r="N1584">
            <v>40936</v>
          </cell>
          <cell r="T1584">
            <v>47960</v>
          </cell>
          <cell r="V1584">
            <v>47960</v>
          </cell>
        </row>
        <row r="1585">
          <cell r="F1585" t="str">
            <v>SKIER'S CHOICE  INC</v>
          </cell>
          <cell r="N1585">
            <v>40907</v>
          </cell>
          <cell r="T1585">
            <v>-394</v>
          </cell>
          <cell r="V1585">
            <v>-394</v>
          </cell>
        </row>
        <row r="1586">
          <cell r="F1586" t="str">
            <v>SKIER'S CHOICE  INC</v>
          </cell>
          <cell r="N1586">
            <v>40919</v>
          </cell>
          <cell r="T1586">
            <v>39794</v>
          </cell>
          <cell r="V1586">
            <v>39794</v>
          </cell>
        </row>
        <row r="1587">
          <cell r="F1587" t="str">
            <v>BRYANT BOATS   INC</v>
          </cell>
          <cell r="N1587">
            <v>40906</v>
          </cell>
          <cell r="T1587">
            <v>20462.599999999999</v>
          </cell>
          <cell r="V1587">
            <v>20462.599999999999</v>
          </cell>
        </row>
        <row r="1588">
          <cell r="F1588" t="str">
            <v>BRYANT BOATS   INC</v>
          </cell>
          <cell r="N1588">
            <v>40936</v>
          </cell>
          <cell r="T1588">
            <v>20462.599999999999</v>
          </cell>
          <cell r="V1588">
            <v>20462.599999999999</v>
          </cell>
        </row>
        <row r="1589">
          <cell r="F1589" t="str">
            <v>KEY WEST BOATS  INC</v>
          </cell>
          <cell r="N1589">
            <v>40127</v>
          </cell>
          <cell r="T1589">
            <v>-5.18</v>
          </cell>
          <cell r="V1589">
            <v>-5.18</v>
          </cell>
        </row>
        <row r="1590">
          <cell r="F1590" t="str">
            <v>KEY WEST BOATS  INC</v>
          </cell>
          <cell r="N1590">
            <v>40127</v>
          </cell>
          <cell r="T1590">
            <v>-5.18</v>
          </cell>
          <cell r="V1590">
            <v>-5.18</v>
          </cell>
        </row>
        <row r="1591">
          <cell r="F1591" t="str">
            <v>KEY WEST BOATS  INC</v>
          </cell>
          <cell r="N1591">
            <v>40905</v>
          </cell>
          <cell r="T1591">
            <v>19442.5</v>
          </cell>
          <cell r="V1591">
            <v>19442.5</v>
          </cell>
        </row>
        <row r="1592">
          <cell r="F1592" t="str">
            <v>KEY WEST BOATS  INC</v>
          </cell>
          <cell r="N1592">
            <v>40935</v>
          </cell>
          <cell r="T1592">
            <v>19442.5</v>
          </cell>
          <cell r="V1592">
            <v>19442.5</v>
          </cell>
        </row>
        <row r="1593">
          <cell r="F1593" t="str">
            <v>CW HOLDINGS L.P</v>
          </cell>
          <cell r="N1593">
            <v>39889</v>
          </cell>
          <cell r="T1593">
            <v>-29.4</v>
          </cell>
          <cell r="V1593">
            <v>-29.4</v>
          </cell>
        </row>
        <row r="1594">
          <cell r="F1594" t="str">
            <v>INPRO CORPORATION</v>
          </cell>
          <cell r="N1594">
            <v>40616</v>
          </cell>
          <cell r="T1594">
            <v>-1000</v>
          </cell>
          <cell r="V1594">
            <v>-1000</v>
          </cell>
        </row>
        <row r="1595">
          <cell r="F1595" t="str">
            <v>CHRIS CRAFT</v>
          </cell>
          <cell r="N1595">
            <v>40907</v>
          </cell>
          <cell r="T1595">
            <v>-300.8</v>
          </cell>
          <cell r="V1595">
            <v>-300.8</v>
          </cell>
        </row>
        <row r="1596">
          <cell r="F1596" t="str">
            <v>PLASTICS RESEARCH  CORP</v>
          </cell>
          <cell r="N1596">
            <v>40942</v>
          </cell>
          <cell r="T1596">
            <v>11373.77</v>
          </cell>
          <cell r="V1596">
            <v>11373.77</v>
          </cell>
        </row>
        <row r="1597">
          <cell r="F1597" t="str">
            <v>PLASTICS RESEARCH  CORP</v>
          </cell>
          <cell r="N1597">
            <v>40937</v>
          </cell>
          <cell r="T1597">
            <v>23562.959999999999</v>
          </cell>
          <cell r="V1597">
            <v>23562.959999999999</v>
          </cell>
        </row>
        <row r="1598">
          <cell r="F1598" t="str">
            <v>PLASTICS RESEARCH  CORP</v>
          </cell>
          <cell r="N1598">
            <v>40930</v>
          </cell>
          <cell r="T1598">
            <v>18057.75</v>
          </cell>
          <cell r="V1598">
            <v>18057.75</v>
          </cell>
        </row>
        <row r="1599">
          <cell r="F1599" t="str">
            <v>PLASTICS RESEARCH  CORP</v>
          </cell>
          <cell r="N1599">
            <v>40924</v>
          </cell>
          <cell r="T1599">
            <v>21521.68</v>
          </cell>
          <cell r="V1599">
            <v>21521.68</v>
          </cell>
        </row>
        <row r="1600">
          <cell r="F1600" t="str">
            <v>PLASTICS RESEARCH  CORP</v>
          </cell>
          <cell r="N1600">
            <v>40920</v>
          </cell>
          <cell r="T1600">
            <v>7023.47</v>
          </cell>
          <cell r="V1600">
            <v>7023.47</v>
          </cell>
        </row>
        <row r="1601">
          <cell r="F1601" t="str">
            <v>PLASTICS RESEARCH  CORP</v>
          </cell>
          <cell r="N1601">
            <v>40913</v>
          </cell>
          <cell r="T1601">
            <v>17060.419999999998</v>
          </cell>
          <cell r="V1601">
            <v>17060.419999999998</v>
          </cell>
        </row>
        <row r="1602">
          <cell r="F1602" t="str">
            <v>PLASTICS RESEARCH  CORP</v>
          </cell>
          <cell r="N1602">
            <v>40907</v>
          </cell>
          <cell r="T1602">
            <v>20608.05</v>
          </cell>
          <cell r="V1602">
            <v>20608.05</v>
          </cell>
        </row>
        <row r="1603">
          <cell r="F1603" t="str">
            <v>PLASTICS RESEARCH  CORP</v>
          </cell>
          <cell r="N1603">
            <v>40858</v>
          </cell>
          <cell r="T1603">
            <v>-522.75</v>
          </cell>
          <cell r="V1603">
            <v>-522.75</v>
          </cell>
        </row>
        <row r="1604">
          <cell r="F1604" t="str">
            <v>PLASTICS RESEARCH  CORP</v>
          </cell>
          <cell r="N1604">
            <v>40858</v>
          </cell>
          <cell r="T1604">
            <v>-985.25</v>
          </cell>
          <cell r="V1604">
            <v>-985.25</v>
          </cell>
        </row>
        <row r="1605">
          <cell r="F1605" t="str">
            <v>PLASTICS RESEARCH  CORP</v>
          </cell>
          <cell r="N1605">
            <v>40903</v>
          </cell>
          <cell r="T1605">
            <v>23.81</v>
          </cell>
          <cell r="V1605">
            <v>23.81</v>
          </cell>
        </row>
        <row r="1606">
          <cell r="F1606" t="str">
            <v>PLASTICS RESEARCH  CORP</v>
          </cell>
          <cell r="N1606">
            <v>40902</v>
          </cell>
          <cell r="T1606">
            <v>7023.47</v>
          </cell>
          <cell r="V1606">
            <v>7023.47</v>
          </cell>
        </row>
        <row r="1607">
          <cell r="F1607" t="str">
            <v>PLASTICS RESEARCH  CORP</v>
          </cell>
          <cell r="N1607">
            <v>40899</v>
          </cell>
          <cell r="T1607">
            <v>16647.82</v>
          </cell>
          <cell r="V1607">
            <v>16647.82</v>
          </cell>
        </row>
        <row r="1608">
          <cell r="F1608" t="str">
            <v>PLASTICS RESEARCH  CORP</v>
          </cell>
          <cell r="N1608">
            <v>40718</v>
          </cell>
          <cell r="T1608">
            <v>-1250</v>
          </cell>
          <cell r="V1608">
            <v>-1250</v>
          </cell>
        </row>
        <row r="1609">
          <cell r="F1609" t="str">
            <v>PLASTICS RESEARCH  CORP</v>
          </cell>
          <cell r="N1609">
            <v>40892</v>
          </cell>
          <cell r="T1609">
            <v>22453.439999999999</v>
          </cell>
          <cell r="V1609">
            <v>22453.439999999999</v>
          </cell>
        </row>
        <row r="1610">
          <cell r="F1610" t="str">
            <v>PLASTICS RESEARCH  CORP</v>
          </cell>
          <cell r="N1610">
            <v>40858</v>
          </cell>
          <cell r="T1610">
            <v>-519.33000000000004</v>
          </cell>
          <cell r="V1610">
            <v>-519.33000000000004</v>
          </cell>
        </row>
        <row r="1611">
          <cell r="F1611" t="str">
            <v>COMPOSITES RESOURCE INT`L INC</v>
          </cell>
          <cell r="N1611">
            <v>40924</v>
          </cell>
          <cell r="T1611">
            <v>21433.17</v>
          </cell>
          <cell r="V1611">
            <v>21433.17</v>
          </cell>
        </row>
        <row r="1612">
          <cell r="F1612" t="str">
            <v>PPG INDUSTRIES, INC.</v>
          </cell>
          <cell r="N1612">
            <v>40543</v>
          </cell>
          <cell r="T1612">
            <v>-69.72</v>
          </cell>
          <cell r="V1612">
            <v>-69.72</v>
          </cell>
        </row>
        <row r="1613">
          <cell r="F1613" t="str">
            <v>PPG INDUSTRIES, INC.</v>
          </cell>
          <cell r="N1613">
            <v>40908</v>
          </cell>
          <cell r="T1613">
            <v>-583.79999999999995</v>
          </cell>
          <cell r="V1613">
            <v>-583.79999999999995</v>
          </cell>
        </row>
        <row r="1614">
          <cell r="F1614" t="str">
            <v>US COMPOSITE PIPE SOUTH LLC</v>
          </cell>
          <cell r="N1614">
            <v>40921</v>
          </cell>
          <cell r="T1614">
            <v>43187.6</v>
          </cell>
          <cell r="V1614">
            <v>43187.6</v>
          </cell>
        </row>
        <row r="1615">
          <cell r="F1615" t="str">
            <v>US COMPOSITE PIPE SOUTH LLC</v>
          </cell>
          <cell r="N1615">
            <v>40927</v>
          </cell>
          <cell r="T1615">
            <v>43672.4</v>
          </cell>
          <cell r="V1615">
            <v>43672.4</v>
          </cell>
        </row>
        <row r="1616">
          <cell r="F1616" t="str">
            <v>US COMPOSITE PIPE SOUTH LLC</v>
          </cell>
          <cell r="N1616">
            <v>40928</v>
          </cell>
          <cell r="T1616">
            <v>45450</v>
          </cell>
          <cell r="V1616">
            <v>45450</v>
          </cell>
        </row>
        <row r="1617">
          <cell r="F1617" t="str">
            <v>EDGEWATER POWERBOATS  LLC</v>
          </cell>
          <cell r="N1617">
            <v>40926</v>
          </cell>
          <cell r="T1617">
            <v>40455.4</v>
          </cell>
          <cell r="V1617">
            <v>40455.4</v>
          </cell>
        </row>
        <row r="1618">
          <cell r="F1618" t="str">
            <v>EDGEWATER POWERBOATS  LLC</v>
          </cell>
          <cell r="N1618">
            <v>40907</v>
          </cell>
          <cell r="T1618">
            <v>-395.4</v>
          </cell>
          <cell r="V1618">
            <v>-395.4</v>
          </cell>
        </row>
        <row r="1619">
          <cell r="F1619" t="str">
            <v>CALLAHAN CHEMICAL COMPANY</v>
          </cell>
          <cell r="N1619">
            <v>40056</v>
          </cell>
          <cell r="T1619">
            <v>-110.45</v>
          </cell>
          <cell r="V1619">
            <v>-110.45</v>
          </cell>
        </row>
        <row r="1620">
          <cell r="F1620" t="str">
            <v>CUSTOM SYNTHESIS, LLC</v>
          </cell>
          <cell r="N1620">
            <v>40926</v>
          </cell>
          <cell r="T1620">
            <v>33300.800000000003</v>
          </cell>
          <cell r="V1620">
            <v>33300.800000000003</v>
          </cell>
        </row>
        <row r="1621">
          <cell r="F1621" t="str">
            <v>CUSTOM SYNTHESIS, LLC</v>
          </cell>
          <cell r="N1621">
            <v>40912</v>
          </cell>
          <cell r="T1621">
            <v>34236.800000000003</v>
          </cell>
          <cell r="V1621">
            <v>34236.800000000003</v>
          </cell>
        </row>
        <row r="1622">
          <cell r="F1622" t="str">
            <v>SIKA CORPORATION</v>
          </cell>
          <cell r="N1622">
            <v>40699</v>
          </cell>
          <cell r="T1622">
            <v>54900</v>
          </cell>
          <cell r="V1622">
            <v>54900</v>
          </cell>
        </row>
        <row r="1623">
          <cell r="F1623" t="str">
            <v>SIKA CORPORATION</v>
          </cell>
          <cell r="N1623">
            <v>40713</v>
          </cell>
          <cell r="T1623">
            <v>4479.49</v>
          </cell>
          <cell r="V1623">
            <v>4479.49</v>
          </cell>
        </row>
        <row r="1624">
          <cell r="F1624" t="str">
            <v>SIKA CORPORATION</v>
          </cell>
          <cell r="N1624">
            <v>40713</v>
          </cell>
          <cell r="T1624">
            <v>36675</v>
          </cell>
          <cell r="V1624">
            <v>36675</v>
          </cell>
        </row>
        <row r="1625">
          <cell r="F1625" t="str">
            <v>SIKA CORPORATION</v>
          </cell>
          <cell r="N1625">
            <v>40719</v>
          </cell>
          <cell r="T1625">
            <v>29590.5</v>
          </cell>
          <cell r="V1625">
            <v>29590.5</v>
          </cell>
        </row>
        <row r="1626">
          <cell r="F1626" t="str">
            <v>SIKA CORPORATION</v>
          </cell>
          <cell r="N1626">
            <v>40732</v>
          </cell>
          <cell r="T1626">
            <v>18098.04</v>
          </cell>
          <cell r="V1626">
            <v>18098.04</v>
          </cell>
        </row>
        <row r="1627">
          <cell r="F1627" t="str">
            <v>JENNMAR CORPORATION</v>
          </cell>
          <cell r="N1627">
            <v>40929</v>
          </cell>
          <cell r="T1627">
            <v>57367.519999999997</v>
          </cell>
          <cell r="V1627">
            <v>57367.519999999997</v>
          </cell>
        </row>
        <row r="1628">
          <cell r="F1628" t="str">
            <v>JENNMAR CORPORATION</v>
          </cell>
          <cell r="N1628">
            <v>40908</v>
          </cell>
          <cell r="T1628">
            <v>-167495.79999999999</v>
          </cell>
          <cell r="V1628">
            <v>-167495.79999999999</v>
          </cell>
        </row>
        <row r="1629">
          <cell r="F1629" t="str">
            <v>JENNMAR CORPORATION</v>
          </cell>
          <cell r="N1629">
            <v>40933</v>
          </cell>
          <cell r="T1629">
            <v>51741.2</v>
          </cell>
          <cell r="V1629">
            <v>51741.2</v>
          </cell>
        </row>
        <row r="1630">
          <cell r="F1630" t="str">
            <v>JENNMAR CORPORATION</v>
          </cell>
          <cell r="N1630">
            <v>40934</v>
          </cell>
          <cell r="T1630">
            <v>55590.080000000002</v>
          </cell>
          <cell r="V1630">
            <v>55590.080000000002</v>
          </cell>
        </row>
        <row r="1631">
          <cell r="F1631" t="str">
            <v>JENNMAR CORPORATION</v>
          </cell>
          <cell r="N1631">
            <v>40936</v>
          </cell>
          <cell r="T1631">
            <v>51788.800000000003</v>
          </cell>
          <cell r="V1631">
            <v>51788.800000000003</v>
          </cell>
        </row>
        <row r="1632">
          <cell r="F1632" t="str">
            <v>BMC FAR EAST LTD</v>
          </cell>
          <cell r="N1632">
            <v>40950</v>
          </cell>
          <cell r="T1632">
            <v>47122.400000000001</v>
          </cell>
          <cell r="V1632">
            <v>47122.400000000001</v>
          </cell>
        </row>
        <row r="1633">
          <cell r="F1633" t="str">
            <v>SHERWIN-WILLIAMS CO</v>
          </cell>
          <cell r="N1633">
            <v>40937</v>
          </cell>
          <cell r="T1633">
            <v>35794.35</v>
          </cell>
          <cell r="V1633">
            <v>35794.35</v>
          </cell>
        </row>
        <row r="1634">
          <cell r="F1634" t="str">
            <v>SHERWIN-WILLIAMS CO</v>
          </cell>
          <cell r="N1634">
            <v>40937</v>
          </cell>
          <cell r="T1634">
            <v>29682.44</v>
          </cell>
          <cell r="V1634">
            <v>29682.44</v>
          </cell>
        </row>
        <row r="1635">
          <cell r="F1635" t="str">
            <v>SHERWIN-WILLIAMS CO</v>
          </cell>
          <cell r="N1635">
            <v>40961</v>
          </cell>
          <cell r="T1635">
            <v>5113.83</v>
          </cell>
          <cell r="V1635">
            <v>5113.83</v>
          </cell>
        </row>
        <row r="1636">
          <cell r="F1636" t="str">
            <v>SHERWIN-WILLIAMS CO</v>
          </cell>
          <cell r="N1636">
            <v>40961</v>
          </cell>
          <cell r="T1636">
            <v>28926.92</v>
          </cell>
          <cell r="V1636">
            <v>28926.92</v>
          </cell>
        </row>
        <row r="1637">
          <cell r="F1637" t="str">
            <v>SHERWIN-WILLIAMS CO</v>
          </cell>
          <cell r="N1637">
            <v>40938</v>
          </cell>
          <cell r="T1637">
            <v>284.83</v>
          </cell>
          <cell r="V1637">
            <v>284.83</v>
          </cell>
        </row>
        <row r="1638">
          <cell r="F1638" t="str">
            <v>SHERWIN-WILLIAMS CO</v>
          </cell>
          <cell r="N1638">
            <v>40908</v>
          </cell>
          <cell r="T1638">
            <v>-26492.63</v>
          </cell>
          <cell r="V1638">
            <v>-26492.63</v>
          </cell>
        </row>
        <row r="1639">
          <cell r="F1639" t="str">
            <v>REGULATOR MARINE</v>
          </cell>
          <cell r="N1639">
            <v>40396</v>
          </cell>
          <cell r="T1639">
            <v>-950.5</v>
          </cell>
          <cell r="V1639">
            <v>-950.5</v>
          </cell>
        </row>
        <row r="1640">
          <cell r="F1640" t="str">
            <v>REGULATOR MARINE</v>
          </cell>
          <cell r="N1640">
            <v>40690</v>
          </cell>
          <cell r="T1640">
            <v>-0.05</v>
          </cell>
          <cell r="V1640">
            <v>-0.05</v>
          </cell>
        </row>
        <row r="1641">
          <cell r="F1641" t="str">
            <v>NUKOTE INTERNATIONAL, INC.</v>
          </cell>
          <cell r="N1641">
            <v>40178</v>
          </cell>
          <cell r="T1641">
            <v>-2737.5</v>
          </cell>
          <cell r="V1641">
            <v>-2737.5</v>
          </cell>
        </row>
        <row r="1642">
          <cell r="F1642" t="str">
            <v>FIBERGLASS COATINGS INC</v>
          </cell>
          <cell r="N1642">
            <v>40929</v>
          </cell>
          <cell r="T1642">
            <v>6128.1</v>
          </cell>
          <cell r="V1642">
            <v>6128.1</v>
          </cell>
        </row>
        <row r="1643">
          <cell r="F1643" t="str">
            <v>FIBERGLASS COATINGS INC</v>
          </cell>
          <cell r="N1643">
            <v>40936</v>
          </cell>
          <cell r="T1643">
            <v>863.04</v>
          </cell>
          <cell r="V1643">
            <v>863.04</v>
          </cell>
        </row>
        <row r="1644">
          <cell r="F1644" t="str">
            <v>ABLE MANUFACTURING &amp; ASSEMBLY, INC.</v>
          </cell>
          <cell r="N1644">
            <v>40899</v>
          </cell>
          <cell r="T1644">
            <v>7146.56</v>
          </cell>
          <cell r="V1644">
            <v>7146.56</v>
          </cell>
        </row>
        <row r="1645">
          <cell r="F1645" t="str">
            <v>ABLE MANUFACTURING &amp; ASSEMBLY, INC.</v>
          </cell>
          <cell r="N1645">
            <v>40926</v>
          </cell>
          <cell r="T1645">
            <v>4773.12</v>
          </cell>
          <cell r="V1645">
            <v>4773.12</v>
          </cell>
        </row>
        <row r="1646">
          <cell r="F1646" t="str">
            <v>SMOKER CRAFT  INC</v>
          </cell>
          <cell r="N1646">
            <v>40127</v>
          </cell>
          <cell r="T1646">
            <v>-28.44</v>
          </cell>
          <cell r="V1646">
            <v>-28.44</v>
          </cell>
        </row>
        <row r="1647">
          <cell r="F1647" t="str">
            <v>SMOKER CRAFT  INC</v>
          </cell>
          <cell r="N1647">
            <v>40913</v>
          </cell>
          <cell r="T1647">
            <v>40117.199999999997</v>
          </cell>
          <cell r="V1647">
            <v>40117.199999999997</v>
          </cell>
        </row>
        <row r="1648">
          <cell r="F1648" t="str">
            <v>SMOKER CRAFT  INC</v>
          </cell>
          <cell r="N1648">
            <v>40907</v>
          </cell>
          <cell r="T1648">
            <v>-397.2</v>
          </cell>
          <cell r="V1648">
            <v>-397.2</v>
          </cell>
        </row>
        <row r="1649">
          <cell r="F1649" t="str">
            <v>THE PROCTER &amp; GAMBLE COMPANY</v>
          </cell>
          <cell r="N1649">
            <v>39980</v>
          </cell>
          <cell r="T1649">
            <v>-552</v>
          </cell>
          <cell r="V1649">
            <v>-552</v>
          </cell>
        </row>
        <row r="1650">
          <cell r="F1650" t="str">
            <v>TCR (PNW)  Industries</v>
          </cell>
          <cell r="N1650">
            <v>40957</v>
          </cell>
          <cell r="T1650">
            <v>13679.38</v>
          </cell>
          <cell r="V1650">
            <v>13679.38</v>
          </cell>
        </row>
        <row r="1651">
          <cell r="F1651" t="str">
            <v>TCR (PNW)  Industries</v>
          </cell>
          <cell r="N1651">
            <v>40956</v>
          </cell>
          <cell r="T1651">
            <v>17179.96</v>
          </cell>
          <cell r="V1651">
            <v>17179.96</v>
          </cell>
        </row>
        <row r="1652">
          <cell r="F1652" t="str">
            <v>TCR (PNW)  Industries</v>
          </cell>
          <cell r="N1652">
            <v>40945</v>
          </cell>
          <cell r="T1652">
            <v>44218.53</v>
          </cell>
          <cell r="V1652">
            <v>44218.53</v>
          </cell>
        </row>
        <row r="1653">
          <cell r="F1653" t="str">
            <v>TCR (PNW)  Industries</v>
          </cell>
          <cell r="N1653">
            <v>40929</v>
          </cell>
          <cell r="T1653">
            <v>13073.93</v>
          </cell>
          <cell r="V1653">
            <v>13073.93</v>
          </cell>
        </row>
        <row r="1654">
          <cell r="F1654" t="str">
            <v>TCR (PNW)  Industries</v>
          </cell>
          <cell r="N1654">
            <v>40917</v>
          </cell>
          <cell r="T1654">
            <v>47352.03</v>
          </cell>
          <cell r="V1654">
            <v>47352.03</v>
          </cell>
        </row>
        <row r="1655">
          <cell r="F1655" t="str">
            <v>TCR (PNW)  Industries</v>
          </cell>
          <cell r="N1655">
            <v>40653</v>
          </cell>
          <cell r="T1655">
            <v>-814.98</v>
          </cell>
          <cell r="V1655">
            <v>-814.98</v>
          </cell>
        </row>
        <row r="1656">
          <cell r="F1656" t="str">
            <v>WHITAKER OIL COMPANY-ATLANTA</v>
          </cell>
          <cell r="N1656">
            <v>40906</v>
          </cell>
          <cell r="T1656">
            <v>-892.8</v>
          </cell>
          <cell r="V1656">
            <v>-892.8</v>
          </cell>
        </row>
        <row r="1657">
          <cell r="F1657" t="str">
            <v>WHITAKER OIL COMPANY-ATLANTA</v>
          </cell>
          <cell r="N1657">
            <v>40959</v>
          </cell>
          <cell r="T1657">
            <v>1070.22</v>
          </cell>
          <cell r="V1657">
            <v>1070.22</v>
          </cell>
        </row>
        <row r="1658">
          <cell r="F1658" t="str">
            <v>AMERICAN STANDARD BRANDS</v>
          </cell>
          <cell r="N1658">
            <v>40965</v>
          </cell>
          <cell r="T1658">
            <v>47382.84</v>
          </cell>
          <cell r="V1658">
            <v>47382.84</v>
          </cell>
        </row>
        <row r="1659">
          <cell r="F1659" t="str">
            <v>AMERICAN STANDARD BRANDS</v>
          </cell>
          <cell r="N1659">
            <v>40914</v>
          </cell>
          <cell r="T1659">
            <v>45315.4</v>
          </cell>
          <cell r="V1659">
            <v>45315.4</v>
          </cell>
        </row>
        <row r="1660">
          <cell r="F1660" t="str">
            <v>CHEMICAL RESEARCH \ TECHNOLOGY</v>
          </cell>
          <cell r="N1660">
            <v>40922</v>
          </cell>
          <cell r="T1660">
            <v>173880.88</v>
          </cell>
          <cell r="V1660">
            <v>173880.88</v>
          </cell>
        </row>
        <row r="1661">
          <cell r="F1661" t="str">
            <v>CHEMICAL RESEARCH \ TECHNOLOGY</v>
          </cell>
          <cell r="N1661">
            <v>40926</v>
          </cell>
          <cell r="T1661">
            <v>36739.839999999997</v>
          </cell>
          <cell r="V1661">
            <v>36739.839999999997</v>
          </cell>
        </row>
        <row r="1662">
          <cell r="F1662" t="str">
            <v>CHEMICAL RESEARCH \ TECHNOLOGY</v>
          </cell>
          <cell r="N1662">
            <v>40929</v>
          </cell>
          <cell r="T1662">
            <v>174075</v>
          </cell>
          <cell r="V1662">
            <v>174075</v>
          </cell>
        </row>
        <row r="1663">
          <cell r="F1663" t="str">
            <v>US MARBLE</v>
          </cell>
          <cell r="N1663">
            <v>40928</v>
          </cell>
          <cell r="T1663">
            <v>45564.800000000003</v>
          </cell>
          <cell r="V1663">
            <v>45564.800000000003</v>
          </cell>
        </row>
        <row r="1664">
          <cell r="F1664" t="str">
            <v>US MARBLE</v>
          </cell>
          <cell r="N1664">
            <v>40913</v>
          </cell>
          <cell r="T1664">
            <v>38404.800000000003</v>
          </cell>
          <cell r="V1664">
            <v>38404.800000000003</v>
          </cell>
        </row>
        <row r="1665">
          <cell r="F1665" t="str">
            <v>LINTECH INTL LLC</v>
          </cell>
          <cell r="N1665">
            <v>40929</v>
          </cell>
          <cell r="T1665">
            <v>253.6</v>
          </cell>
          <cell r="V1665">
            <v>253.6</v>
          </cell>
        </row>
        <row r="1666">
          <cell r="F1666" t="str">
            <v>LINTECH INTL LLC</v>
          </cell>
          <cell r="N1666">
            <v>40937</v>
          </cell>
          <cell r="T1666">
            <v>1952.64</v>
          </cell>
          <cell r="V1666">
            <v>1952.64</v>
          </cell>
        </row>
        <row r="1667">
          <cell r="F1667" t="str">
            <v>LINTECH INTL LLC</v>
          </cell>
          <cell r="N1667">
            <v>40943</v>
          </cell>
          <cell r="T1667">
            <v>7861.6</v>
          </cell>
          <cell r="V1667">
            <v>7861.6</v>
          </cell>
        </row>
        <row r="1668">
          <cell r="F1668" t="str">
            <v>LINTECH INTL LLC</v>
          </cell>
          <cell r="N1668">
            <v>40943</v>
          </cell>
          <cell r="T1668">
            <v>4716.96</v>
          </cell>
          <cell r="V1668">
            <v>4716.96</v>
          </cell>
        </row>
        <row r="1669">
          <cell r="F1669" t="str">
            <v>VECTORWORKS MARINE</v>
          </cell>
          <cell r="N1669">
            <v>40908</v>
          </cell>
          <cell r="T1669">
            <v>986.63</v>
          </cell>
          <cell r="V1669">
            <v>986.63</v>
          </cell>
        </row>
        <row r="1670">
          <cell r="F1670" t="str">
            <v>MALIBU BOATS, LLC</v>
          </cell>
          <cell r="N1670">
            <v>40885</v>
          </cell>
          <cell r="T1670">
            <v>780</v>
          </cell>
          <cell r="V1670">
            <v>780</v>
          </cell>
        </row>
        <row r="1671">
          <cell r="F1671" t="str">
            <v>MALIBU BOATS, LLC</v>
          </cell>
          <cell r="N1671">
            <v>40907</v>
          </cell>
          <cell r="T1671">
            <v>54280.7</v>
          </cell>
          <cell r="V1671">
            <v>54280.7</v>
          </cell>
        </row>
        <row r="1672">
          <cell r="F1672" t="str">
            <v>MALIBU BOATS, LLC</v>
          </cell>
          <cell r="N1672">
            <v>40912</v>
          </cell>
          <cell r="T1672">
            <v>39672.800000000003</v>
          </cell>
          <cell r="V1672">
            <v>39672.800000000003</v>
          </cell>
        </row>
        <row r="1673">
          <cell r="F1673" t="str">
            <v>MALIBU BOATS, LLC</v>
          </cell>
          <cell r="N1673">
            <v>40920</v>
          </cell>
          <cell r="T1673">
            <v>39915.199999999997</v>
          </cell>
          <cell r="V1673">
            <v>39915.199999999997</v>
          </cell>
        </row>
        <row r="1674">
          <cell r="F1674" t="str">
            <v>MALIBU BOATS, LLC</v>
          </cell>
          <cell r="N1674">
            <v>40927</v>
          </cell>
          <cell r="T1674">
            <v>57090.9</v>
          </cell>
          <cell r="V1674">
            <v>57090.9</v>
          </cell>
        </row>
        <row r="1675">
          <cell r="F1675" t="str">
            <v>MALIBU BOATS, LLC</v>
          </cell>
          <cell r="N1675">
            <v>40907</v>
          </cell>
          <cell r="T1675">
            <v>-1203.2</v>
          </cell>
          <cell r="V1675">
            <v>-1203.2</v>
          </cell>
        </row>
        <row r="1676">
          <cell r="F1676" t="str">
            <v>STRAND COMPOSITE ENGINEERING</v>
          </cell>
          <cell r="N1676">
            <v>40889</v>
          </cell>
          <cell r="T1676">
            <v>8999.32</v>
          </cell>
          <cell r="V1676">
            <v>8999.32</v>
          </cell>
        </row>
        <row r="1677">
          <cell r="F1677" t="str">
            <v>STRAND COMPOSITE ENGINEERING</v>
          </cell>
          <cell r="N1677">
            <v>40888</v>
          </cell>
          <cell r="T1677">
            <v>830.7</v>
          </cell>
          <cell r="V1677">
            <v>830.7</v>
          </cell>
        </row>
        <row r="1678">
          <cell r="F1678" t="str">
            <v>STRAND COMPOSITE ENGINEERING</v>
          </cell>
          <cell r="N1678">
            <v>40888</v>
          </cell>
          <cell r="T1678">
            <v>2294.16</v>
          </cell>
          <cell r="V1678">
            <v>2294.16</v>
          </cell>
        </row>
        <row r="1679">
          <cell r="F1679" t="str">
            <v>STRAND COMPOSITE ENGINEERING</v>
          </cell>
          <cell r="N1679">
            <v>40845</v>
          </cell>
          <cell r="T1679">
            <v>45883.199999999997</v>
          </cell>
          <cell r="V1679">
            <v>45883.199999999997</v>
          </cell>
        </row>
        <row r="1680">
          <cell r="F1680" t="str">
            <v>STRAND COMPOSITE ENGINEERING</v>
          </cell>
          <cell r="N1680">
            <v>40837</v>
          </cell>
          <cell r="T1680">
            <v>19500.36</v>
          </cell>
          <cell r="V1680">
            <v>19500.36</v>
          </cell>
        </row>
        <row r="1681">
          <cell r="F1681" t="str">
            <v>STRAND COMPOSITE ENGINEERING</v>
          </cell>
          <cell r="N1681">
            <v>40833</v>
          </cell>
          <cell r="T1681">
            <v>2867.7</v>
          </cell>
          <cell r="V1681">
            <v>2867.7</v>
          </cell>
        </row>
        <row r="1682">
          <cell r="F1682" t="str">
            <v>SHANGHAI JI JING TRADING</v>
          </cell>
          <cell r="N1682">
            <v>40930</v>
          </cell>
          <cell r="T1682">
            <v>22721.31</v>
          </cell>
          <cell r="V1682">
            <v>22721.31</v>
          </cell>
        </row>
        <row r="1683">
          <cell r="F1683" t="str">
            <v>SHANGHAI JI JING TRADING</v>
          </cell>
          <cell r="N1683">
            <v>40937</v>
          </cell>
          <cell r="T1683">
            <v>55936.800000000003</v>
          </cell>
          <cell r="V1683">
            <v>55936.800000000003</v>
          </cell>
        </row>
        <row r="1684">
          <cell r="F1684" t="str">
            <v>SHANGHAI JI JING TRADING</v>
          </cell>
          <cell r="N1684">
            <v>40952</v>
          </cell>
          <cell r="T1684">
            <v>79747.5</v>
          </cell>
          <cell r="V1684">
            <v>79747.5</v>
          </cell>
        </row>
        <row r="1685">
          <cell r="F1685" t="str">
            <v>SHANGHAI JI JING TRADING</v>
          </cell>
          <cell r="N1685">
            <v>40869</v>
          </cell>
          <cell r="T1685">
            <v>-7728</v>
          </cell>
          <cell r="V1685">
            <v>-7728</v>
          </cell>
        </row>
        <row r="1686">
          <cell r="F1686" t="str">
            <v>SHANGHAI JI JING TRADING</v>
          </cell>
          <cell r="N1686">
            <v>40981</v>
          </cell>
          <cell r="T1686">
            <v>51979.199999999997</v>
          </cell>
          <cell r="V1686">
            <v>51979.199999999997</v>
          </cell>
        </row>
        <row r="1687">
          <cell r="F1687" t="str">
            <v>SHANGHAI JI JING TRADING</v>
          </cell>
          <cell r="N1687">
            <v>40987</v>
          </cell>
          <cell r="T1687">
            <v>53044.800000000003</v>
          </cell>
          <cell r="V1687">
            <v>53044.800000000003</v>
          </cell>
        </row>
        <row r="1688">
          <cell r="F1688" t="str">
            <v>CHEMO INTERNATIONAL</v>
          </cell>
          <cell r="N1688">
            <v>40907</v>
          </cell>
          <cell r="T1688">
            <v>327</v>
          </cell>
          <cell r="V1688">
            <v>327</v>
          </cell>
        </row>
        <row r="1689">
          <cell r="F1689" t="str">
            <v>CHEMPOINT.COM</v>
          </cell>
          <cell r="N1689">
            <v>40965</v>
          </cell>
          <cell r="T1689">
            <v>34214.39</v>
          </cell>
          <cell r="V1689">
            <v>34214.39</v>
          </cell>
        </row>
        <row r="1690">
          <cell r="F1690" t="str">
            <v>CHEMPOINT.COM</v>
          </cell>
          <cell r="N1690">
            <v>40907</v>
          </cell>
          <cell r="T1690">
            <v>25597</v>
          </cell>
          <cell r="V1690">
            <v>25597</v>
          </cell>
        </row>
        <row r="1691">
          <cell r="F1691" t="str">
            <v>ARCHWAY SALES, INC.</v>
          </cell>
          <cell r="N1691">
            <v>40896</v>
          </cell>
          <cell r="T1691">
            <v>363.07</v>
          </cell>
          <cell r="V1691">
            <v>363.07</v>
          </cell>
        </row>
        <row r="1692">
          <cell r="F1692" t="str">
            <v>ARCHWAY SALES, INC.</v>
          </cell>
          <cell r="N1692">
            <v>40958</v>
          </cell>
          <cell r="T1692">
            <v>36917.01</v>
          </cell>
          <cell r="V1692">
            <v>36917.01</v>
          </cell>
        </row>
        <row r="1693">
          <cell r="F1693" t="str">
            <v>ARCHWAY SALES, INC.</v>
          </cell>
          <cell r="N1693">
            <v>40953</v>
          </cell>
          <cell r="T1693">
            <v>20860.599999999999</v>
          </cell>
          <cell r="V1693">
            <v>20860.599999999999</v>
          </cell>
        </row>
        <row r="1694">
          <cell r="F1694" t="str">
            <v>ARCHWAY SALES, INC.</v>
          </cell>
          <cell r="N1694">
            <v>40943</v>
          </cell>
          <cell r="T1694">
            <v>15156.18</v>
          </cell>
          <cell r="V1694">
            <v>15156.18</v>
          </cell>
        </row>
        <row r="1695">
          <cell r="F1695" t="str">
            <v>ARCHWAY SALES, INC.</v>
          </cell>
          <cell r="N1695">
            <v>40942</v>
          </cell>
          <cell r="T1695">
            <v>3454.44</v>
          </cell>
          <cell r="V1695">
            <v>3454.44</v>
          </cell>
        </row>
        <row r="1696">
          <cell r="F1696" t="str">
            <v>ARCHWAY SALES, INC.</v>
          </cell>
          <cell r="N1696">
            <v>40939</v>
          </cell>
          <cell r="T1696">
            <v>2443.5</v>
          </cell>
          <cell r="V1696">
            <v>2443.5</v>
          </cell>
        </row>
        <row r="1697">
          <cell r="F1697" t="str">
            <v>ARCHWAY SALES, INC.</v>
          </cell>
          <cell r="N1697">
            <v>40937</v>
          </cell>
          <cell r="T1697">
            <v>28737.21</v>
          </cell>
          <cell r="V1697">
            <v>28737.21</v>
          </cell>
        </row>
        <row r="1698">
          <cell r="F1698" t="str">
            <v>ARCHWAY SALES, INC.</v>
          </cell>
          <cell r="N1698">
            <v>40935</v>
          </cell>
          <cell r="T1698">
            <v>6035.84</v>
          </cell>
          <cell r="V1698">
            <v>6035.84</v>
          </cell>
        </row>
        <row r="1699">
          <cell r="F1699" t="str">
            <v>ARCHWAY SALES, INC.</v>
          </cell>
          <cell r="N1699">
            <v>40928</v>
          </cell>
          <cell r="T1699">
            <v>464.98</v>
          </cell>
          <cell r="V1699">
            <v>464.98</v>
          </cell>
        </row>
        <row r="1700">
          <cell r="F1700" t="str">
            <v>ARCHWAY SALES, INC.</v>
          </cell>
          <cell r="N1700">
            <v>40921</v>
          </cell>
          <cell r="T1700">
            <v>2302.08</v>
          </cell>
          <cell r="V1700">
            <v>2302.08</v>
          </cell>
        </row>
        <row r="1701">
          <cell r="F1701" t="str">
            <v>ARCHWAY SALES, INC.</v>
          </cell>
          <cell r="N1701">
            <v>40914</v>
          </cell>
          <cell r="T1701">
            <v>33219.5</v>
          </cell>
          <cell r="V1701">
            <v>33219.5</v>
          </cell>
        </row>
        <row r="1702">
          <cell r="F1702" t="str">
            <v>ARCHWAY SALES, INC.</v>
          </cell>
          <cell r="N1702">
            <v>40917</v>
          </cell>
          <cell r="T1702">
            <v>1890.5</v>
          </cell>
          <cell r="V1702">
            <v>1890.5</v>
          </cell>
        </row>
        <row r="1703">
          <cell r="F1703" t="str">
            <v>JUPITER COMPOSITES INC</v>
          </cell>
          <cell r="N1703">
            <v>40913</v>
          </cell>
          <cell r="T1703">
            <v>31590</v>
          </cell>
          <cell r="V1703">
            <v>31590</v>
          </cell>
        </row>
        <row r="1704">
          <cell r="F1704" t="str">
            <v>JUPITER COMPOSITES INC</v>
          </cell>
          <cell r="N1704">
            <v>40913</v>
          </cell>
          <cell r="T1704">
            <v>3570</v>
          </cell>
          <cell r="V1704">
            <v>3570</v>
          </cell>
        </row>
        <row r="1705">
          <cell r="F1705" t="str">
            <v>JUPITER COMPOSITES INC</v>
          </cell>
          <cell r="N1705">
            <v>40921</v>
          </cell>
          <cell r="T1705">
            <v>35160</v>
          </cell>
          <cell r="V1705">
            <v>35160</v>
          </cell>
        </row>
        <row r="1706">
          <cell r="F1706" t="str">
            <v>JUPITER COMPOSITES INC</v>
          </cell>
          <cell r="N1706">
            <v>40934</v>
          </cell>
          <cell r="T1706">
            <v>35096.82</v>
          </cell>
          <cell r="V1706">
            <v>35096.82</v>
          </cell>
        </row>
        <row r="1707">
          <cell r="F1707" t="str">
            <v>JUPITER COMPOSITES INC</v>
          </cell>
          <cell r="N1707">
            <v>40899</v>
          </cell>
          <cell r="T1707">
            <v>31590</v>
          </cell>
          <cell r="V1707">
            <v>31590</v>
          </cell>
        </row>
        <row r="1708">
          <cell r="F1708" t="str">
            <v>JUPITER COMPOSITES INC</v>
          </cell>
          <cell r="N1708">
            <v>40899</v>
          </cell>
          <cell r="T1708">
            <v>3570</v>
          </cell>
          <cell r="V1708">
            <v>3570</v>
          </cell>
        </row>
        <row r="1709">
          <cell r="F1709" t="str">
            <v>TIKKURILA OYJ</v>
          </cell>
          <cell r="N1709">
            <v>40986</v>
          </cell>
          <cell r="T1709">
            <v>55652.02</v>
          </cell>
          <cell r="V1709">
            <v>74200.84</v>
          </cell>
        </row>
        <row r="1710">
          <cell r="F1710" t="str">
            <v>TIKKURILA OYJ</v>
          </cell>
          <cell r="N1710">
            <v>40966</v>
          </cell>
          <cell r="T1710">
            <v>57447.24</v>
          </cell>
          <cell r="V1710">
            <v>79886.13</v>
          </cell>
        </row>
        <row r="1711">
          <cell r="F1711" t="str">
            <v>HOSTMANN STEINBERG INC.</v>
          </cell>
          <cell r="N1711">
            <v>40909</v>
          </cell>
          <cell r="T1711">
            <v>38019</v>
          </cell>
          <cell r="V1711">
            <v>38019</v>
          </cell>
        </row>
        <row r="1712">
          <cell r="F1712" t="str">
            <v>E.I. DUPONT INDIA PRIVATE</v>
          </cell>
          <cell r="N1712">
            <v>40647</v>
          </cell>
          <cell r="T1712">
            <v>879.52</v>
          </cell>
          <cell r="V1712">
            <v>879.52</v>
          </cell>
        </row>
        <row r="1713">
          <cell r="F1713" t="str">
            <v>NEXEO SOLUTIONS LLC</v>
          </cell>
          <cell r="N1713">
            <v>40956</v>
          </cell>
          <cell r="T1713">
            <v>5265.8</v>
          </cell>
          <cell r="V1713">
            <v>5265.8</v>
          </cell>
        </row>
        <row r="1714">
          <cell r="F1714" t="str">
            <v>NEXEO SOLUTIONS LLC</v>
          </cell>
          <cell r="N1714">
            <v>40953</v>
          </cell>
          <cell r="T1714">
            <v>9763.2000000000007</v>
          </cell>
          <cell r="V1714">
            <v>9763.2000000000007</v>
          </cell>
        </row>
        <row r="1715">
          <cell r="F1715" t="str">
            <v>NEXEO SOLUTIONS LLC</v>
          </cell>
          <cell r="N1715">
            <v>40953</v>
          </cell>
          <cell r="T1715">
            <v>4500</v>
          </cell>
          <cell r="V1715">
            <v>4500</v>
          </cell>
        </row>
        <row r="1716">
          <cell r="F1716" t="str">
            <v>NEXEO SOLUTIONS LLC</v>
          </cell>
          <cell r="N1716">
            <v>40953</v>
          </cell>
          <cell r="T1716">
            <v>49602.2</v>
          </cell>
          <cell r="V1716">
            <v>49602.2</v>
          </cell>
        </row>
        <row r="1717">
          <cell r="F1717" t="str">
            <v>NEXEO SOLUTIONS LLC</v>
          </cell>
          <cell r="N1717">
            <v>40951</v>
          </cell>
          <cell r="T1717">
            <v>11110.4</v>
          </cell>
          <cell r="V1717">
            <v>11110.4</v>
          </cell>
        </row>
        <row r="1718">
          <cell r="F1718" t="str">
            <v>NEXEO SOLUTIONS LLC</v>
          </cell>
          <cell r="N1718">
            <v>40951</v>
          </cell>
          <cell r="T1718">
            <v>49029.599999999999</v>
          </cell>
          <cell r="V1718">
            <v>49029.599999999999</v>
          </cell>
        </row>
        <row r="1719">
          <cell r="F1719" t="str">
            <v>NEXEO SOLUTIONS LLC</v>
          </cell>
          <cell r="N1719">
            <v>40949</v>
          </cell>
          <cell r="T1719">
            <v>14247.28</v>
          </cell>
          <cell r="V1719">
            <v>14247.28</v>
          </cell>
        </row>
        <row r="1720">
          <cell r="F1720" t="str">
            <v>NEXEO SOLUTIONS LLC</v>
          </cell>
          <cell r="N1720">
            <v>40949</v>
          </cell>
          <cell r="T1720">
            <v>51870.400000000001</v>
          </cell>
          <cell r="V1720">
            <v>51870.400000000001</v>
          </cell>
        </row>
        <row r="1721">
          <cell r="F1721" t="str">
            <v>NEXEO SOLUTIONS LLC</v>
          </cell>
          <cell r="N1721">
            <v>40949</v>
          </cell>
          <cell r="T1721">
            <v>45757.2</v>
          </cell>
          <cell r="V1721">
            <v>45757.2</v>
          </cell>
        </row>
        <row r="1722">
          <cell r="F1722" t="str">
            <v>NEXEO SOLUTIONS LLC</v>
          </cell>
          <cell r="N1722">
            <v>40946</v>
          </cell>
          <cell r="T1722">
            <v>257.27999999999997</v>
          </cell>
          <cell r="V1722">
            <v>257.27999999999997</v>
          </cell>
        </row>
        <row r="1723">
          <cell r="F1723" t="str">
            <v>NEXEO SOLUTIONS LLC</v>
          </cell>
          <cell r="N1723">
            <v>40946</v>
          </cell>
          <cell r="T1723">
            <v>2752.8</v>
          </cell>
          <cell r="V1723">
            <v>2752.8</v>
          </cell>
        </row>
        <row r="1724">
          <cell r="F1724" t="str">
            <v>NEXEO SOLUTIONS LLC</v>
          </cell>
          <cell r="N1724">
            <v>40946</v>
          </cell>
          <cell r="T1724">
            <v>10876.08</v>
          </cell>
          <cell r="V1724">
            <v>10876.08</v>
          </cell>
        </row>
        <row r="1725">
          <cell r="F1725" t="str">
            <v>NEXEO SOLUTIONS LLC</v>
          </cell>
          <cell r="N1725">
            <v>40946</v>
          </cell>
          <cell r="T1725">
            <v>9764.4</v>
          </cell>
          <cell r="V1725">
            <v>9764.4</v>
          </cell>
        </row>
        <row r="1726">
          <cell r="F1726" t="str">
            <v>NEXEO SOLUTIONS LLC</v>
          </cell>
          <cell r="N1726">
            <v>40945</v>
          </cell>
          <cell r="T1726">
            <v>3720</v>
          </cell>
          <cell r="V1726">
            <v>3720</v>
          </cell>
        </row>
        <row r="1727">
          <cell r="F1727" t="str">
            <v>NEXEO SOLUTIONS LLC</v>
          </cell>
          <cell r="N1727">
            <v>40944</v>
          </cell>
          <cell r="T1727">
            <v>50877.599999999999</v>
          </cell>
          <cell r="V1727">
            <v>50877.599999999999</v>
          </cell>
        </row>
        <row r="1728">
          <cell r="F1728" t="str">
            <v>NEXEO SOLUTIONS LLC</v>
          </cell>
          <cell r="N1728">
            <v>40944</v>
          </cell>
          <cell r="T1728">
            <v>12681.9</v>
          </cell>
          <cell r="V1728">
            <v>12681.9</v>
          </cell>
        </row>
        <row r="1729">
          <cell r="F1729" t="str">
            <v>NEXEO SOLUTIONS LLC</v>
          </cell>
          <cell r="N1729">
            <v>40966</v>
          </cell>
          <cell r="T1729">
            <v>1924.48</v>
          </cell>
          <cell r="V1729">
            <v>1924.48</v>
          </cell>
        </row>
        <row r="1730">
          <cell r="F1730" t="str">
            <v>NEXEO SOLUTIONS LLC</v>
          </cell>
          <cell r="N1730">
            <v>40966</v>
          </cell>
          <cell r="T1730">
            <v>2440.3200000000002</v>
          </cell>
          <cell r="V1730">
            <v>2440.3200000000002</v>
          </cell>
        </row>
        <row r="1731">
          <cell r="F1731" t="str">
            <v>NEXEO SOLUTIONS LLC</v>
          </cell>
          <cell r="N1731">
            <v>40965</v>
          </cell>
          <cell r="T1731">
            <v>10281.6</v>
          </cell>
          <cell r="V1731">
            <v>10281.6</v>
          </cell>
        </row>
        <row r="1732">
          <cell r="F1732" t="str">
            <v>NEXEO SOLUTIONS LLC</v>
          </cell>
          <cell r="N1732">
            <v>40959</v>
          </cell>
          <cell r="T1732">
            <v>3273.68</v>
          </cell>
          <cell r="V1732">
            <v>3273.68</v>
          </cell>
        </row>
        <row r="1733">
          <cell r="F1733" t="str">
            <v>NEXEO SOLUTIONS LLC</v>
          </cell>
          <cell r="N1733">
            <v>40959</v>
          </cell>
          <cell r="T1733">
            <v>18312.32</v>
          </cell>
          <cell r="V1733">
            <v>18312.32</v>
          </cell>
        </row>
        <row r="1734">
          <cell r="F1734" t="str">
            <v>NEXEO SOLUTIONS LLC</v>
          </cell>
          <cell r="N1734">
            <v>40958</v>
          </cell>
          <cell r="T1734">
            <v>38748.6</v>
          </cell>
          <cell r="V1734">
            <v>38748.6</v>
          </cell>
        </row>
        <row r="1735">
          <cell r="F1735" t="str">
            <v>NEXEO SOLUTIONS LLC</v>
          </cell>
          <cell r="N1735">
            <v>40958</v>
          </cell>
          <cell r="T1735">
            <v>4408.2</v>
          </cell>
          <cell r="V1735">
            <v>4408.2</v>
          </cell>
        </row>
        <row r="1736">
          <cell r="F1736" t="str">
            <v>NEXEO SOLUTIONS LLC</v>
          </cell>
          <cell r="N1736">
            <v>40958</v>
          </cell>
          <cell r="T1736">
            <v>9374.4</v>
          </cell>
          <cell r="V1736">
            <v>9374.4</v>
          </cell>
        </row>
        <row r="1737">
          <cell r="F1737" t="str">
            <v>NEXEO SOLUTIONS LLC</v>
          </cell>
          <cell r="N1737">
            <v>40958</v>
          </cell>
          <cell r="T1737">
            <v>9374.4</v>
          </cell>
          <cell r="V1737">
            <v>9374.4</v>
          </cell>
        </row>
        <row r="1738">
          <cell r="F1738" t="str">
            <v>NEXEO SOLUTIONS LLC</v>
          </cell>
          <cell r="N1738">
            <v>40957</v>
          </cell>
          <cell r="T1738">
            <v>51788.800000000003</v>
          </cell>
          <cell r="V1738">
            <v>51788.800000000003</v>
          </cell>
        </row>
        <row r="1739">
          <cell r="F1739" t="str">
            <v>NEXEO SOLUTIONS LLC</v>
          </cell>
          <cell r="N1739">
            <v>40957</v>
          </cell>
          <cell r="T1739">
            <v>5261.28</v>
          </cell>
          <cell r="V1739">
            <v>5261.28</v>
          </cell>
        </row>
        <row r="1740">
          <cell r="F1740" t="str">
            <v>NEXEO SOLUTIONS LLC</v>
          </cell>
          <cell r="N1740">
            <v>40957</v>
          </cell>
          <cell r="T1740">
            <v>46323.199999999997</v>
          </cell>
          <cell r="V1740">
            <v>46323.199999999997</v>
          </cell>
        </row>
        <row r="1741">
          <cell r="F1741" t="str">
            <v>NEXEO SOLUTIONS LLC</v>
          </cell>
          <cell r="N1741">
            <v>40957</v>
          </cell>
          <cell r="T1741">
            <v>2752.8</v>
          </cell>
          <cell r="V1741">
            <v>2752.8</v>
          </cell>
        </row>
        <row r="1742">
          <cell r="F1742" t="str">
            <v>NEXEO SOLUTIONS LLC</v>
          </cell>
          <cell r="N1742">
            <v>40957</v>
          </cell>
          <cell r="T1742">
            <v>9103.52</v>
          </cell>
          <cell r="V1742">
            <v>9103.52</v>
          </cell>
        </row>
        <row r="1743">
          <cell r="F1743" t="str">
            <v>NEXEO SOLUTIONS LLC</v>
          </cell>
          <cell r="N1743">
            <v>40957</v>
          </cell>
          <cell r="T1743">
            <v>105</v>
          </cell>
          <cell r="V1743">
            <v>105</v>
          </cell>
        </row>
        <row r="1744">
          <cell r="F1744" t="str">
            <v>NEXEO SOLUTIONS LLC</v>
          </cell>
          <cell r="N1744">
            <v>40956</v>
          </cell>
          <cell r="T1744">
            <v>1268.19</v>
          </cell>
          <cell r="V1744">
            <v>1268.19</v>
          </cell>
        </row>
        <row r="1745">
          <cell r="F1745" t="str">
            <v>NEXEO SOLUTIONS LLC</v>
          </cell>
          <cell r="N1745">
            <v>40928</v>
          </cell>
          <cell r="T1745">
            <v>41447.199999999997</v>
          </cell>
          <cell r="V1745">
            <v>41447.199999999997</v>
          </cell>
        </row>
        <row r="1746">
          <cell r="F1746" t="str">
            <v>NEXEO SOLUTIONS LLC</v>
          </cell>
          <cell r="N1746">
            <v>40928</v>
          </cell>
          <cell r="T1746">
            <v>45369.599999999999</v>
          </cell>
          <cell r="V1746">
            <v>45369.599999999999</v>
          </cell>
        </row>
        <row r="1747">
          <cell r="F1747" t="str">
            <v>NEXEO SOLUTIONS LLC</v>
          </cell>
          <cell r="N1747">
            <v>40925</v>
          </cell>
          <cell r="T1747">
            <v>51652.800000000003</v>
          </cell>
          <cell r="V1747">
            <v>51652.800000000003</v>
          </cell>
        </row>
        <row r="1748">
          <cell r="F1748" t="str">
            <v>NEXEO SOLUTIONS LLC</v>
          </cell>
          <cell r="N1748">
            <v>40925</v>
          </cell>
          <cell r="T1748">
            <v>10454.84</v>
          </cell>
          <cell r="V1748">
            <v>10454.84</v>
          </cell>
        </row>
        <row r="1749">
          <cell r="F1749" t="str">
            <v>NEXEO SOLUTIONS LLC</v>
          </cell>
          <cell r="N1749">
            <v>40924</v>
          </cell>
          <cell r="T1749">
            <v>-10454.84</v>
          </cell>
          <cell r="V1749">
            <v>-10454.84</v>
          </cell>
        </row>
        <row r="1750">
          <cell r="F1750" t="str">
            <v>NEXEO SOLUTIONS LLC</v>
          </cell>
          <cell r="N1750">
            <v>40924</v>
          </cell>
          <cell r="T1750">
            <v>10454.84</v>
          </cell>
          <cell r="V1750">
            <v>10454.84</v>
          </cell>
        </row>
        <row r="1751">
          <cell r="F1751" t="str">
            <v>NEXEO SOLUTIONS LLC</v>
          </cell>
          <cell r="N1751">
            <v>40924</v>
          </cell>
          <cell r="T1751">
            <v>66458.759999999995</v>
          </cell>
          <cell r="V1751">
            <v>66458.759999999995</v>
          </cell>
        </row>
        <row r="1752">
          <cell r="F1752" t="str">
            <v>NEXEO SOLUTIONS LLC</v>
          </cell>
          <cell r="N1752">
            <v>40924</v>
          </cell>
          <cell r="T1752">
            <v>1036.6400000000001</v>
          </cell>
          <cell r="V1752">
            <v>1036.6400000000001</v>
          </cell>
        </row>
        <row r="1753">
          <cell r="F1753" t="str">
            <v>NEXEO SOLUTIONS LLC</v>
          </cell>
          <cell r="N1753">
            <v>40924</v>
          </cell>
          <cell r="T1753">
            <v>2440.3200000000002</v>
          </cell>
          <cell r="V1753">
            <v>2440.3200000000002</v>
          </cell>
        </row>
        <row r="1754">
          <cell r="F1754" t="str">
            <v>NEXEO SOLUTIONS LLC</v>
          </cell>
          <cell r="N1754">
            <v>40922</v>
          </cell>
          <cell r="T1754">
            <v>46516</v>
          </cell>
          <cell r="V1754">
            <v>46516</v>
          </cell>
        </row>
        <row r="1755">
          <cell r="F1755" t="str">
            <v>NEXEO SOLUTIONS LLC</v>
          </cell>
          <cell r="N1755">
            <v>40922</v>
          </cell>
          <cell r="T1755">
            <v>3253.76</v>
          </cell>
          <cell r="V1755">
            <v>3253.76</v>
          </cell>
        </row>
        <row r="1756">
          <cell r="F1756" t="str">
            <v>NEXEO SOLUTIONS LLC</v>
          </cell>
          <cell r="N1756">
            <v>40921</v>
          </cell>
          <cell r="T1756">
            <v>17909.689999999999</v>
          </cell>
          <cell r="V1756">
            <v>17909.689999999999</v>
          </cell>
        </row>
        <row r="1757">
          <cell r="F1757" t="str">
            <v>NEXEO SOLUTIONS LLC</v>
          </cell>
          <cell r="N1757">
            <v>40921</v>
          </cell>
          <cell r="T1757">
            <v>45539.199999999997</v>
          </cell>
          <cell r="V1757">
            <v>45539.199999999997</v>
          </cell>
        </row>
        <row r="1758">
          <cell r="F1758" t="str">
            <v>NEXEO SOLUTIONS LLC</v>
          </cell>
          <cell r="N1758">
            <v>40921</v>
          </cell>
          <cell r="T1758">
            <v>6598.08</v>
          </cell>
          <cell r="V1758">
            <v>6598.08</v>
          </cell>
        </row>
        <row r="1759">
          <cell r="F1759" t="str">
            <v>NEXEO SOLUTIONS LLC</v>
          </cell>
          <cell r="N1759">
            <v>40812</v>
          </cell>
          <cell r="T1759">
            <v>-623.70000000000005</v>
          </cell>
          <cell r="V1759">
            <v>-623.70000000000005</v>
          </cell>
        </row>
        <row r="1760">
          <cell r="F1760" t="str">
            <v>NEXEO SOLUTIONS LLC</v>
          </cell>
          <cell r="N1760">
            <v>40758</v>
          </cell>
          <cell r="T1760">
            <v>-3718</v>
          </cell>
          <cell r="V1760">
            <v>-3718</v>
          </cell>
        </row>
        <row r="1761">
          <cell r="F1761" t="str">
            <v>NEXEO SOLUTIONS LLC</v>
          </cell>
          <cell r="N1761">
            <v>40943</v>
          </cell>
          <cell r="T1761">
            <v>55238</v>
          </cell>
          <cell r="V1761">
            <v>55238</v>
          </cell>
        </row>
        <row r="1762">
          <cell r="F1762" t="str">
            <v>NEXEO SOLUTIONS LLC</v>
          </cell>
          <cell r="N1762">
            <v>40943</v>
          </cell>
          <cell r="T1762">
            <v>1368.96</v>
          </cell>
          <cell r="V1762">
            <v>1368.96</v>
          </cell>
        </row>
        <row r="1763">
          <cell r="F1763" t="str">
            <v>NEXEO SOLUTIONS LLC</v>
          </cell>
          <cell r="N1763">
            <v>40943</v>
          </cell>
          <cell r="T1763">
            <v>51571.199999999997</v>
          </cell>
          <cell r="V1763">
            <v>51571.199999999997</v>
          </cell>
        </row>
        <row r="1764">
          <cell r="F1764" t="str">
            <v>NEXEO SOLUTIONS LLC</v>
          </cell>
          <cell r="N1764">
            <v>40942</v>
          </cell>
          <cell r="T1764">
            <v>3273.68</v>
          </cell>
          <cell r="V1764">
            <v>3273.68</v>
          </cell>
        </row>
        <row r="1765">
          <cell r="F1765" t="str">
            <v>NEXEO SOLUTIONS LLC</v>
          </cell>
          <cell r="N1765">
            <v>40942</v>
          </cell>
          <cell r="T1765">
            <v>8100</v>
          </cell>
          <cell r="V1765">
            <v>8100</v>
          </cell>
        </row>
        <row r="1766">
          <cell r="F1766" t="str">
            <v>NEXEO SOLUTIONS LLC</v>
          </cell>
          <cell r="N1766">
            <v>40942</v>
          </cell>
          <cell r="T1766">
            <v>43452</v>
          </cell>
          <cell r="V1766">
            <v>43452</v>
          </cell>
        </row>
        <row r="1767">
          <cell r="F1767" t="str">
            <v>NEXEO SOLUTIONS LLC</v>
          </cell>
          <cell r="N1767">
            <v>40941</v>
          </cell>
          <cell r="T1767">
            <v>45605.599999999999</v>
          </cell>
          <cell r="V1767">
            <v>45605.599999999999</v>
          </cell>
        </row>
        <row r="1768">
          <cell r="F1768" t="str">
            <v>NEXEO SOLUTIONS LLC</v>
          </cell>
          <cell r="N1768">
            <v>40939</v>
          </cell>
          <cell r="T1768">
            <v>5396.88</v>
          </cell>
          <cell r="V1768">
            <v>5396.88</v>
          </cell>
        </row>
        <row r="1769">
          <cell r="F1769" t="str">
            <v>NEXEO SOLUTIONS LLC</v>
          </cell>
          <cell r="N1769">
            <v>40937</v>
          </cell>
          <cell r="T1769">
            <v>7755.69</v>
          </cell>
          <cell r="V1769">
            <v>7755.69</v>
          </cell>
        </row>
        <row r="1770">
          <cell r="F1770" t="str">
            <v>NEXEO SOLUTIONS LLC</v>
          </cell>
          <cell r="N1770">
            <v>40937</v>
          </cell>
          <cell r="T1770">
            <v>59072</v>
          </cell>
          <cell r="V1770">
            <v>59072</v>
          </cell>
        </row>
        <row r="1771">
          <cell r="F1771" t="str">
            <v>NEXEO SOLUTIONS LLC</v>
          </cell>
          <cell r="N1771">
            <v>40936</v>
          </cell>
          <cell r="T1771">
            <v>1365</v>
          </cell>
          <cell r="V1771">
            <v>1365</v>
          </cell>
        </row>
        <row r="1772">
          <cell r="F1772" t="str">
            <v>NEXEO SOLUTIONS LLC</v>
          </cell>
          <cell r="N1772">
            <v>40930</v>
          </cell>
          <cell r="T1772">
            <v>4882.2</v>
          </cell>
          <cell r="V1772">
            <v>4882.2</v>
          </cell>
        </row>
        <row r="1773">
          <cell r="F1773" t="str">
            <v>NEXEO SOLUTIONS LLC</v>
          </cell>
          <cell r="N1773">
            <v>40930</v>
          </cell>
          <cell r="T1773">
            <v>5903.72</v>
          </cell>
          <cell r="V1773">
            <v>5903.72</v>
          </cell>
        </row>
        <row r="1774">
          <cell r="F1774" t="str">
            <v>NEXEO SOLUTIONS LLC</v>
          </cell>
          <cell r="N1774">
            <v>40930</v>
          </cell>
          <cell r="T1774">
            <v>22814</v>
          </cell>
          <cell r="V1774">
            <v>22814</v>
          </cell>
        </row>
        <row r="1775">
          <cell r="F1775" t="str">
            <v>NEXEO SOLUTIONS LLC</v>
          </cell>
          <cell r="N1775">
            <v>40929</v>
          </cell>
          <cell r="T1775">
            <v>44909.599999999999</v>
          </cell>
          <cell r="V1775">
            <v>44909.599999999999</v>
          </cell>
        </row>
        <row r="1776">
          <cell r="F1776" t="str">
            <v>NEXEO SOLUTIONS LLC</v>
          </cell>
          <cell r="N1776">
            <v>40928</v>
          </cell>
          <cell r="T1776">
            <v>50344.9</v>
          </cell>
          <cell r="V1776">
            <v>50344.9</v>
          </cell>
        </row>
        <row r="1777">
          <cell r="F1777" t="str">
            <v>NEXEO SOLUTIONS LLC</v>
          </cell>
          <cell r="N1777">
            <v>40914</v>
          </cell>
          <cell r="T1777">
            <v>40952.800000000003</v>
          </cell>
          <cell r="V1777">
            <v>40952.800000000003</v>
          </cell>
        </row>
        <row r="1778">
          <cell r="F1778" t="str">
            <v>NEXEO SOLUTIONS LLC</v>
          </cell>
          <cell r="N1778">
            <v>40876</v>
          </cell>
          <cell r="T1778">
            <v>1799.92</v>
          </cell>
          <cell r="V1778">
            <v>1799.92</v>
          </cell>
        </row>
        <row r="1779">
          <cell r="F1779" t="str">
            <v>NEXEO SOLUTIONS LLC</v>
          </cell>
          <cell r="N1779">
            <v>40916</v>
          </cell>
          <cell r="T1779">
            <v>17786.88</v>
          </cell>
          <cell r="V1779">
            <v>17786.88</v>
          </cell>
        </row>
        <row r="1780">
          <cell r="F1780" t="str">
            <v>NEXEO SOLUTIONS LLC</v>
          </cell>
          <cell r="N1780">
            <v>40917</v>
          </cell>
          <cell r="T1780">
            <v>11110.4</v>
          </cell>
          <cell r="V1780">
            <v>11110.4</v>
          </cell>
        </row>
        <row r="1781">
          <cell r="F1781" t="str">
            <v>NEXEO SOLUTIONS LLC</v>
          </cell>
          <cell r="N1781">
            <v>40917</v>
          </cell>
          <cell r="T1781">
            <v>51680</v>
          </cell>
          <cell r="V1781">
            <v>51680</v>
          </cell>
        </row>
        <row r="1782">
          <cell r="F1782" t="str">
            <v>NEXEO SOLUTIONS LLC</v>
          </cell>
          <cell r="N1782">
            <v>40918</v>
          </cell>
          <cell r="T1782">
            <v>3273.68</v>
          </cell>
          <cell r="V1782">
            <v>3273.68</v>
          </cell>
        </row>
        <row r="1783">
          <cell r="F1783" t="str">
            <v>NEXEO SOLUTIONS LLC</v>
          </cell>
          <cell r="N1783">
            <v>40918</v>
          </cell>
          <cell r="T1783">
            <v>413.92</v>
          </cell>
          <cell r="V1783">
            <v>413.92</v>
          </cell>
        </row>
        <row r="1784">
          <cell r="F1784" t="str">
            <v>NEXEO SOLUTIONS LLC</v>
          </cell>
          <cell r="N1784">
            <v>40914</v>
          </cell>
          <cell r="T1784">
            <v>1235.25</v>
          </cell>
          <cell r="V1784">
            <v>1235.25</v>
          </cell>
        </row>
        <row r="1785">
          <cell r="F1785" t="str">
            <v>NEXEO SOLUTIONS LLC</v>
          </cell>
          <cell r="N1785">
            <v>40914</v>
          </cell>
          <cell r="T1785">
            <v>57368</v>
          </cell>
          <cell r="V1785">
            <v>57368</v>
          </cell>
        </row>
        <row r="1786">
          <cell r="F1786" t="str">
            <v>NEXEO SOLUTIONS LLC</v>
          </cell>
          <cell r="N1786">
            <v>40911</v>
          </cell>
          <cell r="T1786">
            <v>5265.8</v>
          </cell>
          <cell r="V1786">
            <v>5265.8</v>
          </cell>
        </row>
        <row r="1787">
          <cell r="F1787" t="str">
            <v>NEXEO SOLUTIONS LLC</v>
          </cell>
          <cell r="N1787">
            <v>40910</v>
          </cell>
          <cell r="T1787">
            <v>51462.400000000001</v>
          </cell>
          <cell r="V1787">
            <v>51462.400000000001</v>
          </cell>
        </row>
        <row r="1788">
          <cell r="F1788" t="str">
            <v>NEXEO SOLUTIONS LLC</v>
          </cell>
          <cell r="N1788">
            <v>40909</v>
          </cell>
          <cell r="T1788">
            <v>45451.199999999997</v>
          </cell>
          <cell r="V1788">
            <v>45451.199999999997</v>
          </cell>
        </row>
        <row r="1789">
          <cell r="F1789" t="str">
            <v>NEXEO SOLUTIONS LLC</v>
          </cell>
          <cell r="N1789">
            <v>40908</v>
          </cell>
          <cell r="T1789">
            <v>1329.28</v>
          </cell>
          <cell r="V1789">
            <v>1329.28</v>
          </cell>
        </row>
        <row r="1790">
          <cell r="F1790" t="str">
            <v>NEXEO SOLUTIONS LLC</v>
          </cell>
          <cell r="N1790">
            <v>40908</v>
          </cell>
          <cell r="T1790">
            <v>1626.88</v>
          </cell>
          <cell r="V1790">
            <v>1626.88</v>
          </cell>
        </row>
        <row r="1791">
          <cell r="F1791" t="str">
            <v>CLARION BATHWARE</v>
          </cell>
          <cell r="N1791">
            <v>40894</v>
          </cell>
          <cell r="T1791">
            <v>44021.599999999999</v>
          </cell>
          <cell r="V1791">
            <v>44021.599999999999</v>
          </cell>
        </row>
        <row r="1792">
          <cell r="F1792" t="str">
            <v>SUNDANCE BOATS</v>
          </cell>
          <cell r="N1792">
            <v>40919</v>
          </cell>
          <cell r="T1792">
            <v>10752</v>
          </cell>
          <cell r="V1792">
            <v>10752</v>
          </cell>
        </row>
        <row r="1793">
          <cell r="F1793" t="str">
            <v>PROFESSIONAL COATINGS</v>
          </cell>
          <cell r="N1793">
            <v>40927</v>
          </cell>
          <cell r="T1793">
            <v>2898</v>
          </cell>
          <cell r="V1793">
            <v>2898</v>
          </cell>
        </row>
        <row r="1794">
          <cell r="F1794" t="str">
            <v>PROFESSIONAL COATINGS</v>
          </cell>
          <cell r="N1794">
            <v>40927</v>
          </cell>
          <cell r="T1794">
            <v>4374</v>
          </cell>
          <cell r="V1794">
            <v>4374</v>
          </cell>
        </row>
        <row r="1795">
          <cell r="F1795" t="str">
            <v>PROFESSIONAL COATINGS</v>
          </cell>
          <cell r="N1795">
            <v>40909</v>
          </cell>
          <cell r="T1795">
            <v>7272</v>
          </cell>
          <cell r="V1795">
            <v>7272</v>
          </cell>
        </row>
        <row r="1796">
          <cell r="F1796" t="str">
            <v>NATIONAL PAINT IND</v>
          </cell>
          <cell r="N1796">
            <v>40781</v>
          </cell>
          <cell r="T1796">
            <v>40</v>
          </cell>
          <cell r="V1796">
            <v>40</v>
          </cell>
        </row>
        <row r="1797">
          <cell r="F1797" t="str">
            <v>NATIONAL PAINT IND</v>
          </cell>
          <cell r="N1797">
            <v>40922</v>
          </cell>
          <cell r="T1797">
            <v>33029.599999999999</v>
          </cell>
          <cell r="V1797">
            <v>33029.599999999999</v>
          </cell>
        </row>
        <row r="1798">
          <cell r="F1798" t="str">
            <v>NATIONAL PAINT IND</v>
          </cell>
          <cell r="N1798">
            <v>40915</v>
          </cell>
          <cell r="T1798">
            <v>28820.9</v>
          </cell>
          <cell r="V1798">
            <v>28820.9</v>
          </cell>
        </row>
        <row r="1799">
          <cell r="F1799" t="str">
            <v>NATIONAL PAINT IND</v>
          </cell>
          <cell r="N1799">
            <v>40915</v>
          </cell>
          <cell r="T1799">
            <v>30821.599999999999</v>
          </cell>
          <cell r="V1799">
            <v>30821.599999999999</v>
          </cell>
        </row>
        <row r="1800">
          <cell r="F1800" t="str">
            <v>NATIONAL PAINT IND</v>
          </cell>
          <cell r="N1800">
            <v>40894</v>
          </cell>
          <cell r="T1800">
            <v>37773.599999999999</v>
          </cell>
          <cell r="V1800">
            <v>37773.599999999999</v>
          </cell>
        </row>
        <row r="1801">
          <cell r="F1801" t="str">
            <v>NATIONAL PAINT IND</v>
          </cell>
          <cell r="N1801">
            <v>40876</v>
          </cell>
          <cell r="T1801">
            <v>30964.3</v>
          </cell>
          <cell r="V1801">
            <v>30964.3</v>
          </cell>
        </row>
        <row r="1802">
          <cell r="F1802" t="str">
            <v>NATIONAL PAINT IND</v>
          </cell>
          <cell r="N1802">
            <v>40882</v>
          </cell>
          <cell r="T1802">
            <v>32865.599999999999</v>
          </cell>
          <cell r="V1802">
            <v>32865.599999999999</v>
          </cell>
        </row>
        <row r="1803">
          <cell r="F1803" t="str">
            <v>FIBERGRATE COMPOSITIE STRUCTURES</v>
          </cell>
          <cell r="N1803">
            <v>40923</v>
          </cell>
          <cell r="T1803">
            <v>843.2</v>
          </cell>
          <cell r="V1803">
            <v>843.2</v>
          </cell>
        </row>
        <row r="1804">
          <cell r="F1804" t="str">
            <v>FIBERGRATE COMPOSITIE STRUCTURES</v>
          </cell>
          <cell r="N1804">
            <v>40898</v>
          </cell>
          <cell r="T1804">
            <v>51408</v>
          </cell>
          <cell r="V1804">
            <v>51408</v>
          </cell>
        </row>
        <row r="1805">
          <cell r="F1805" t="str">
            <v>AGY HOLDING CORPORATION</v>
          </cell>
          <cell r="N1805">
            <v>40880</v>
          </cell>
          <cell r="T1805">
            <v>343.92</v>
          </cell>
          <cell r="V1805">
            <v>343.92</v>
          </cell>
        </row>
        <row r="1806">
          <cell r="F1806" t="str">
            <v>H.C. COMPOSITES</v>
          </cell>
          <cell r="N1806">
            <v>40898</v>
          </cell>
          <cell r="T1806">
            <v>2321.89</v>
          </cell>
          <cell r="V1806">
            <v>2321.89</v>
          </cell>
        </row>
        <row r="1807">
          <cell r="F1807" t="str">
            <v>H.C. COMPOSITES</v>
          </cell>
          <cell r="N1807">
            <v>40906</v>
          </cell>
          <cell r="T1807">
            <v>2393.6999999999998</v>
          </cell>
          <cell r="V1807">
            <v>2393.6999999999998</v>
          </cell>
        </row>
        <row r="1808">
          <cell r="F1808" t="str">
            <v>H.C. COMPOSITES</v>
          </cell>
          <cell r="N1808">
            <v>40912</v>
          </cell>
          <cell r="T1808">
            <v>40359.599999999999</v>
          </cell>
          <cell r="V1808">
            <v>40359.599999999999</v>
          </cell>
        </row>
        <row r="1809">
          <cell r="F1809" t="str">
            <v>H.C. COMPOSITES</v>
          </cell>
          <cell r="N1809">
            <v>40907</v>
          </cell>
          <cell r="T1809">
            <v>-399.6</v>
          </cell>
          <cell r="V1809">
            <v>-399.6</v>
          </cell>
        </row>
        <row r="1810">
          <cell r="F1810" t="str">
            <v>JOTUN IBERICA, S.A.</v>
          </cell>
          <cell r="N1810">
            <v>40909</v>
          </cell>
          <cell r="T1810">
            <v>33616.080000000002</v>
          </cell>
          <cell r="V1810">
            <v>33616.080000000002</v>
          </cell>
        </row>
        <row r="1811">
          <cell r="F1811" t="str">
            <v>JOTUN IBERICA, S.A.</v>
          </cell>
          <cell r="N1811">
            <v>40916</v>
          </cell>
          <cell r="T1811">
            <v>33616.080000000002</v>
          </cell>
          <cell r="V1811">
            <v>33616.080000000002</v>
          </cell>
        </row>
        <row r="1812">
          <cell r="F1812" t="str">
            <v>PLASTIQUIMICA SIC LTDA</v>
          </cell>
          <cell r="N1812">
            <v>40925</v>
          </cell>
          <cell r="T1812">
            <v>42208.29</v>
          </cell>
          <cell r="V1812">
            <v>42208.29</v>
          </cell>
        </row>
        <row r="1813">
          <cell r="F1813" t="str">
            <v>DOLS INTERNATIONAL</v>
          </cell>
          <cell r="N1813">
            <v>40899</v>
          </cell>
          <cell r="T1813">
            <v>129.68</v>
          </cell>
          <cell r="V1813">
            <v>129.68</v>
          </cell>
        </row>
        <row r="1814">
          <cell r="F1814" t="str">
            <v>DOLS INTERNATIONAL</v>
          </cell>
          <cell r="N1814">
            <v>40931</v>
          </cell>
          <cell r="T1814">
            <v>1706.28</v>
          </cell>
          <cell r="V1814">
            <v>1706.28</v>
          </cell>
        </row>
        <row r="1815">
          <cell r="F1815" t="str">
            <v>INX INTERNATIONAL INK CO.</v>
          </cell>
          <cell r="N1815">
            <v>40922</v>
          </cell>
          <cell r="T1815">
            <v>6445.04</v>
          </cell>
          <cell r="V1815">
            <v>6445.04</v>
          </cell>
        </row>
        <row r="1816">
          <cell r="F1816" t="str">
            <v>INX INTERNATIONAL INK CO.</v>
          </cell>
          <cell r="N1816">
            <v>40881</v>
          </cell>
          <cell r="T1816">
            <v>6338.96</v>
          </cell>
          <cell r="V1816">
            <v>6338.96</v>
          </cell>
        </row>
        <row r="1817">
          <cell r="F1817" t="str">
            <v>HEMPEL  ARGENTINA S.R.L.</v>
          </cell>
          <cell r="N1817">
            <v>40942</v>
          </cell>
          <cell r="T1817">
            <v>49770</v>
          </cell>
          <cell r="V1817">
            <v>49770</v>
          </cell>
        </row>
        <row r="1818">
          <cell r="F1818" t="str">
            <v>TCI PRODUCTS</v>
          </cell>
          <cell r="N1818">
            <v>40908</v>
          </cell>
          <cell r="T1818">
            <v>848.11</v>
          </cell>
          <cell r="V1818">
            <v>848.11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P Budget Summary"/>
      <sheetName val="Borrowing Base "/>
      <sheetName val="Assumptions Detail ==&gt;"/>
      <sheetName val="AR"/>
      <sheetName val="Pre-Petition Debt"/>
      <sheetName val="Composites Weekly Breakdown"/>
      <sheetName val="Coatings Weekly Breakdown"/>
      <sheetName val="Material"/>
      <sheetName val="Payroll"/>
      <sheetName val="Freight"/>
      <sheetName val="MRO"/>
      <sheetName val="Inventory"/>
      <sheetName val="Utilities"/>
      <sheetName val="Professional Fees"/>
      <sheetName val="Insurance 2011"/>
      <sheetName val="Property Taxes"/>
      <sheetName val="2011 Prop Tax Bills"/>
      <sheetName val="12.31.11 AR Collections"/>
      <sheetName val="12.31.11 AR Detail"/>
      <sheetName val="12.31.11 AP Detail"/>
      <sheetName val="3.2.12 AP Detail"/>
      <sheetName val="3.2.12 AP Payments"/>
      <sheetName val="3.2.12 AR Collections"/>
      <sheetName val="3.2.12 AR Detail"/>
      <sheetName val="Critical Vendor Estimates"/>
      <sheetName val="12.31.11 AP Payments"/>
      <sheetName val="GRIR"/>
      <sheetName val="InterCompany AR"/>
      <sheetName val="Data A-1 Eliminations"/>
      <sheetName val="Data A1 Truss"/>
      <sheetName val="Data BMCC Admin"/>
      <sheetName val="Data KBI W-O Mech"/>
      <sheetName val="Data KBI Corporate"/>
      <sheetName val="Data KBI Mech"/>
      <sheetName val="Data KBI Mech Elim"/>
      <sheetName val="Data KBI Norcal Consolidated"/>
      <sheetName val="Data KBI Pnoenix"/>
      <sheetName val="Data KBI So. Cal."/>
      <sheetName val="Data KBI Total"/>
      <sheetName val="Data KBI Tucson"/>
      <sheetName val="Data KBI Las Vegas"/>
      <sheetName val="Data RCI Consolidated"/>
      <sheetName val="Data Riggs Consolidated"/>
      <sheetName val="Data WBC Central"/>
      <sheetName val="Data WBC W-O A-1"/>
      <sheetName val="Data WBC Corporate"/>
      <sheetName val="Data WBC MA Consolidated"/>
      <sheetName val="Data WBC Northeast"/>
      <sheetName val="Data WBC Other"/>
      <sheetName val="Data WBC Southeast"/>
      <sheetName val="Data WBC Consolidated"/>
      <sheetName val="Data WBC West"/>
      <sheetName val="Company Data Roll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Data"/>
      <sheetName val="Transfer"/>
      <sheetName val="Tables"/>
      <sheetName val="Daily Vendor--FROM SVCMC"/>
      <sheetName val="COST ELEM."/>
    </sheetNames>
    <sheetDataSet>
      <sheetData sheetId="0" refreshError="1">
        <row r="15">
          <cell r="H15">
            <v>40387</v>
          </cell>
        </row>
      </sheetData>
      <sheetData sheetId="1" refreshError="1"/>
      <sheetData sheetId="2" refreshError="1"/>
      <sheetData sheetId="3">
        <row r="4">
          <cell r="D4" t="str">
            <v>Small wk avg</v>
          </cell>
        </row>
        <row r="5">
          <cell r="D5" t="str">
            <v>Large wk avg</v>
          </cell>
        </row>
        <row r="6">
          <cell r="D6" t="str">
            <v>RELIGIOUS Salaries</v>
          </cell>
        </row>
        <row r="7">
          <cell r="D7" t="str">
            <v>Other Union (L-803)</v>
          </cell>
        </row>
        <row r="8">
          <cell r="D8" t="str">
            <v>Other Union (Committee of Interns)</v>
          </cell>
        </row>
        <row r="9">
          <cell r="D9" t="str">
            <v>Other Union ( NYSNA)</v>
          </cell>
        </row>
        <row r="10">
          <cell r="D10" t="str">
            <v>401k / 403b (Fed wire)</v>
          </cell>
        </row>
        <row r="11">
          <cell r="D11" t="str">
            <v>Pension Plan</v>
          </cell>
        </row>
        <row r="12">
          <cell r="D12" t="str">
            <v>Union (l-1199)</v>
          </cell>
        </row>
        <row r="13">
          <cell r="D13" t="str">
            <v>Unions CHDDP Reimbursement</v>
          </cell>
        </row>
        <row r="14">
          <cell r="D14" t="str">
            <v>Various Union Checks</v>
          </cell>
        </row>
        <row r="15">
          <cell r="D15" t="str">
            <v>Oxford Health Plans</v>
          </cell>
        </row>
        <row r="16">
          <cell r="D16" t="str">
            <v>MetLife</v>
          </cell>
        </row>
        <row r="17">
          <cell r="D17" t="str">
            <v>Garnishments</v>
          </cell>
        </row>
        <row r="18">
          <cell r="D18" t="str">
            <v>Tuition Reimbursement</v>
          </cell>
        </row>
        <row r="19">
          <cell r="D19" t="str">
            <v>Unemployment Ins</v>
          </cell>
        </row>
        <row r="20">
          <cell r="D20" t="str">
            <v>Other</v>
          </cell>
        </row>
        <row r="24">
          <cell r="D24" t="str">
            <v>AI Credit BQ</v>
          </cell>
        </row>
        <row r="25">
          <cell r="D25" t="str">
            <v>AI Credit Man</v>
          </cell>
        </row>
        <row r="26">
          <cell r="D26" t="str">
            <v>AI Credit S.I.</v>
          </cell>
        </row>
        <row r="27">
          <cell r="D27" t="str">
            <v>SI SIF Trust Funding (Qtrly)</v>
          </cell>
        </row>
        <row r="28">
          <cell r="D28" t="str">
            <v>Medical Liability Man</v>
          </cell>
        </row>
        <row r="29">
          <cell r="D29" t="str">
            <v>Medical Liability SI</v>
          </cell>
        </row>
        <row r="30">
          <cell r="D30" t="str">
            <v>Medical Liability BQ</v>
          </cell>
        </row>
        <row r="31">
          <cell r="D31" t="str">
            <v>AIG</v>
          </cell>
        </row>
        <row r="32">
          <cell r="D32" t="str">
            <v>Queensbrook BQ</v>
          </cell>
        </row>
        <row r="33">
          <cell r="D33" t="str">
            <v>Queensbrook SI</v>
          </cell>
        </row>
        <row r="34">
          <cell r="D34" t="str">
            <v>Queensbrook Man</v>
          </cell>
        </row>
        <row r="35">
          <cell r="D35" t="str">
            <v>Queensbrook Westch</v>
          </cell>
        </row>
        <row r="36">
          <cell r="D36" t="str">
            <v>Queensbrook SEA</v>
          </cell>
        </row>
        <row r="37">
          <cell r="D37" t="str">
            <v>Willis</v>
          </cell>
        </row>
        <row r="38">
          <cell r="D38" t="str">
            <v>ARCA</v>
          </cell>
        </row>
        <row r="39">
          <cell r="D39" t="str">
            <v>RMPG</v>
          </cell>
        </row>
        <row r="40">
          <cell r="D40" t="str">
            <v>Checks '04 avg</v>
          </cell>
        </row>
        <row r="41">
          <cell r="D41" t="str">
            <v>Other Insurance</v>
          </cell>
        </row>
        <row r="42">
          <cell r="D42" t="str">
            <v>Captive Idemnity -TPA/ QIL</v>
          </cell>
        </row>
        <row r="46">
          <cell r="D46" t="str">
            <v>Other Disb.</v>
          </cell>
        </row>
        <row r="47">
          <cell r="D47" t="str">
            <v>Other (SIF-MANH)</v>
          </cell>
        </row>
        <row r="48">
          <cell r="D48" t="str">
            <v>Shaub, Ahmuty, Citrin</v>
          </cell>
        </row>
        <row r="49">
          <cell r="D49" t="str">
            <v>TPA lawyer fees</v>
          </cell>
        </row>
        <row r="53">
          <cell r="D53" t="str">
            <v>Rent</v>
          </cell>
        </row>
        <row r="54">
          <cell r="D54" t="str">
            <v>Real Estate Taxes (Turnpike Gardens)</v>
          </cell>
        </row>
        <row r="55">
          <cell r="D55" t="str">
            <v>Real Estate Appraisal (Sun Life)</v>
          </cell>
        </row>
        <row r="56">
          <cell r="D56" t="str">
            <v>Spring Street</v>
          </cell>
        </row>
        <row r="57">
          <cell r="D57" t="str">
            <v>Other B &amp; E</v>
          </cell>
        </row>
        <row r="61">
          <cell r="D61" t="str">
            <v>GE PET</v>
          </cell>
        </row>
        <row r="62">
          <cell r="D62" t="str">
            <v>GE</v>
          </cell>
        </row>
        <row r="63">
          <cell r="D63" t="str">
            <v xml:space="preserve">Various </v>
          </cell>
        </row>
        <row r="64">
          <cell r="D64" t="str">
            <v>Commerce Leases</v>
          </cell>
        </row>
        <row r="65">
          <cell r="D65" t="str">
            <v>Bank of America</v>
          </cell>
        </row>
        <row r="66">
          <cell r="D66" t="str">
            <v>Citicorp</v>
          </cell>
        </row>
        <row r="70">
          <cell r="D70" t="str">
            <v>BONY HFH Mtg</v>
          </cell>
        </row>
        <row r="71">
          <cell r="D71" t="str">
            <v>Commerce (Int Exp)</v>
          </cell>
        </row>
        <row r="72">
          <cell r="D72" t="str">
            <v>Commerce (Pools Sec. Loan)</v>
          </cell>
        </row>
        <row r="73">
          <cell r="D73" t="str">
            <v>MP Lending (Martin Payne)</v>
          </cell>
        </row>
        <row r="74">
          <cell r="D74" t="str">
            <v>HFH (HSBC Dasny LOC)</v>
          </cell>
        </row>
        <row r="75">
          <cell r="D75" t="str">
            <v>Prudential Huntoon (BMG)</v>
          </cell>
        </row>
        <row r="76">
          <cell r="D76" t="str">
            <v>SEA (HSBC Bank)</v>
          </cell>
        </row>
        <row r="77">
          <cell r="D77" t="str">
            <v>Sun Life Mortgages</v>
          </cell>
        </row>
        <row r="78">
          <cell r="D78" t="str">
            <v>Other Debt Service</v>
          </cell>
        </row>
        <row r="79">
          <cell r="D79" t="str">
            <v>GE Int &amp; Fees</v>
          </cell>
        </row>
        <row r="80">
          <cell r="D80" t="str">
            <v>HFG Int &amp; Fees</v>
          </cell>
        </row>
        <row r="81">
          <cell r="D81" t="str">
            <v>SEA Funded Dep</v>
          </cell>
        </row>
        <row r="85">
          <cell r="D85" t="str">
            <v>Gza Geoenvironmental</v>
          </cell>
        </row>
        <row r="86">
          <cell r="D86" t="str">
            <v>ATEC Contracting</v>
          </cell>
        </row>
        <row r="87">
          <cell r="D87" t="str">
            <v>Dasilva Architects</v>
          </cell>
        </row>
        <row r="88">
          <cell r="D88" t="str">
            <v>BD Development</v>
          </cell>
        </row>
        <row r="89">
          <cell r="D89" t="str">
            <v>Motors Fleet</v>
          </cell>
        </row>
        <row r="90">
          <cell r="D90" t="str">
            <v>RBSD Architect</v>
          </cell>
        </row>
        <row r="91">
          <cell r="D91" t="str">
            <v>Apogee Design</v>
          </cell>
        </row>
        <row r="92">
          <cell r="D92" t="str">
            <v>Central Consulting</v>
          </cell>
        </row>
        <row r="93">
          <cell r="D93" t="str">
            <v>Meta Health Tech</v>
          </cell>
        </row>
        <row r="94">
          <cell r="D94" t="str">
            <v>Rok Built</v>
          </cell>
        </row>
        <row r="95">
          <cell r="D95" t="str">
            <v>Intercom of America</v>
          </cell>
        </row>
        <row r="96">
          <cell r="D96" t="str">
            <v>JDJ Comfort Systems</v>
          </cell>
        </row>
        <row r="97">
          <cell r="D97" t="str">
            <v>Miller Mechanical</v>
          </cell>
        </row>
        <row r="98">
          <cell r="D98" t="str">
            <v>Highland Associates</v>
          </cell>
        </row>
        <row r="99">
          <cell r="D99" t="str">
            <v>Other Cap Ex</v>
          </cell>
        </row>
        <row r="103">
          <cell r="D103" t="str">
            <v>BIK Orthopedics</v>
          </cell>
        </row>
        <row r="104">
          <cell r="D104" t="str">
            <v>Blvd Anesthesia</v>
          </cell>
        </row>
        <row r="105">
          <cell r="D105" t="str">
            <v>BQ Orthopedics</v>
          </cell>
        </row>
        <row r="106">
          <cell r="D106" t="str">
            <v>BSK  PEDIATRICS</v>
          </cell>
        </row>
        <row r="107">
          <cell r="D107" t="str">
            <v>Children's Hosp Physicians</v>
          </cell>
        </row>
        <row r="108">
          <cell r="D108" t="str">
            <v>Childrens Physicians</v>
          </cell>
        </row>
        <row r="109">
          <cell r="D109" t="str">
            <v>CMC Cardiology</v>
          </cell>
        </row>
        <row r="110">
          <cell r="D110" t="str">
            <v>CMC Physician Svcs, PC (E/R)</v>
          </cell>
        </row>
        <row r="111">
          <cell r="D111" t="str">
            <v xml:space="preserve">CMC Radiological Svcs, PC </v>
          </cell>
        </row>
        <row r="112">
          <cell r="D112" t="str">
            <v>Contracted MD</v>
          </cell>
        </row>
        <row r="113">
          <cell r="D113" t="str">
            <v>ER Fees</v>
          </cell>
        </row>
        <row r="114">
          <cell r="D114" t="str">
            <v>Kingsbrook</v>
          </cell>
        </row>
        <row r="115">
          <cell r="D115" t="str">
            <v>Rehab Medicine</v>
          </cell>
        </row>
        <row r="116">
          <cell r="D116" t="str">
            <v>Regional Imaging</v>
          </cell>
        </row>
        <row r="117">
          <cell r="D117" t="str">
            <v>Richmond Physicians PC</v>
          </cell>
        </row>
        <row r="118">
          <cell r="D118" t="str">
            <v>SI Doctors</v>
          </cell>
        </row>
        <row r="119">
          <cell r="D119" t="str">
            <v>Westchester Medical Group</v>
          </cell>
        </row>
        <row r="120">
          <cell r="D120" t="str">
            <v>Other MD Fees Critical Pymt Req</v>
          </cell>
        </row>
        <row r="121">
          <cell r="D121" t="str">
            <v>Other MD Fees</v>
          </cell>
        </row>
        <row r="125">
          <cell r="D125" t="str">
            <v>AABB National Blood Exchange</v>
          </cell>
        </row>
        <row r="126">
          <cell r="D126" t="str">
            <v>Abbott Labs</v>
          </cell>
        </row>
        <row r="127">
          <cell r="D127" t="str">
            <v>Actsys Medical</v>
          </cell>
        </row>
        <row r="128">
          <cell r="D128" t="str">
            <v>ACUSON</v>
          </cell>
        </row>
        <row r="129">
          <cell r="D129" t="str">
            <v>Alcon Labs</v>
          </cell>
        </row>
        <row r="130">
          <cell r="D130" t="str">
            <v>All State Envel.</v>
          </cell>
        </row>
        <row r="131">
          <cell r="D131" t="str">
            <v>Alliance Medical</v>
          </cell>
        </row>
        <row r="132">
          <cell r="D132" t="str">
            <v>American Red Cross</v>
          </cell>
        </row>
        <row r="133">
          <cell r="D133" t="str">
            <v>Americare Pharmacy</v>
          </cell>
        </row>
        <row r="134">
          <cell r="D134" t="str">
            <v>AmeriSource</v>
          </cell>
        </row>
        <row r="135">
          <cell r="D135" t="str">
            <v>AmeriSource HIV</v>
          </cell>
        </row>
        <row r="136">
          <cell r="D136" t="str">
            <v>Amersham</v>
          </cell>
        </row>
        <row r="137">
          <cell r="D137" t="str">
            <v>Argon</v>
          </cell>
        </row>
        <row r="138">
          <cell r="D138" t="str">
            <v>Arlington Scientific</v>
          </cell>
        </row>
        <row r="139">
          <cell r="D139" t="str">
            <v>Arthrocare</v>
          </cell>
        </row>
        <row r="140">
          <cell r="D140" t="str">
            <v>Ashland Specialty Chemical</v>
          </cell>
        </row>
        <row r="141">
          <cell r="D141" t="str">
            <v>B Braun</v>
          </cell>
        </row>
        <row r="142">
          <cell r="D142" t="str">
            <v>BARD</v>
          </cell>
        </row>
        <row r="143">
          <cell r="D143" t="str">
            <v>Bausch</v>
          </cell>
        </row>
        <row r="144">
          <cell r="D144" t="str">
            <v>Baxter</v>
          </cell>
        </row>
        <row r="145">
          <cell r="D145" t="str">
            <v>Bayer</v>
          </cell>
        </row>
        <row r="146">
          <cell r="D146" t="str">
            <v>Beckman Coulter</v>
          </cell>
        </row>
        <row r="147">
          <cell r="D147" t="str">
            <v>Becter &amp; Dickinson</v>
          </cell>
        </row>
        <row r="148">
          <cell r="D148" t="str">
            <v>Bendiner &amp; Schlesinger</v>
          </cell>
        </row>
        <row r="149">
          <cell r="D149" t="str">
            <v>Biologics</v>
          </cell>
        </row>
        <row r="150">
          <cell r="D150" t="str">
            <v>Biomeriuex (Organonteknika)</v>
          </cell>
        </row>
        <row r="151">
          <cell r="D151" t="str">
            <v>Biomet (Arthrotek)</v>
          </cell>
        </row>
        <row r="152">
          <cell r="D152" t="str">
            <v>Biorad</v>
          </cell>
        </row>
        <row r="153">
          <cell r="D153" t="str">
            <v>Biosystems (Stericycle)</v>
          </cell>
        </row>
        <row r="154">
          <cell r="D154" t="str">
            <v>Borda Products</v>
          </cell>
        </row>
        <row r="155">
          <cell r="D155" t="str">
            <v>Boston Scientific</v>
          </cell>
        </row>
        <row r="156">
          <cell r="D156" t="str">
            <v>Bristol-Myers</v>
          </cell>
        </row>
        <row r="157">
          <cell r="D157" t="str">
            <v>Caligor</v>
          </cell>
        </row>
        <row r="158">
          <cell r="D158" t="str">
            <v>Cardinal</v>
          </cell>
        </row>
        <row r="159">
          <cell r="D159" t="str">
            <v>Cardio Medical</v>
          </cell>
        </row>
        <row r="160">
          <cell r="D160" t="str">
            <v>Centerpulse</v>
          </cell>
        </row>
        <row r="161">
          <cell r="D161" t="str">
            <v>Chase Medical</v>
          </cell>
        </row>
        <row r="162">
          <cell r="D162" t="str">
            <v>Community Blood</v>
          </cell>
        </row>
        <row r="163">
          <cell r="D163" t="str">
            <v>Comprehensive Medical</v>
          </cell>
        </row>
        <row r="164">
          <cell r="D164" t="str">
            <v>Cook</v>
          </cell>
        </row>
        <row r="165">
          <cell r="D165" t="str">
            <v xml:space="preserve">Coral Blood </v>
          </cell>
        </row>
        <row r="166">
          <cell r="D166" t="str">
            <v>Curative Health Care</v>
          </cell>
        </row>
        <row r="167">
          <cell r="D167" t="str">
            <v>Dade Behring</v>
          </cell>
        </row>
        <row r="168">
          <cell r="D168" t="str">
            <v>Depuy</v>
          </cell>
        </row>
        <row r="169">
          <cell r="D169" t="str">
            <v>Dermapac</v>
          </cell>
        </row>
        <row r="170">
          <cell r="D170" t="str">
            <v>Diagnostica Stago</v>
          </cell>
        </row>
        <row r="171">
          <cell r="D171" t="str">
            <v>Dialysis Supply</v>
          </cell>
        </row>
        <row r="172">
          <cell r="D172" t="str">
            <v>Diasorin</v>
          </cell>
        </row>
        <row r="173">
          <cell r="D173" t="str">
            <v>EBI</v>
          </cell>
        </row>
        <row r="174">
          <cell r="D174" t="str">
            <v>Edwards Life Science</v>
          </cell>
        </row>
        <row r="175">
          <cell r="D175" t="str">
            <v>Empire Lithotripsy</v>
          </cell>
        </row>
        <row r="176">
          <cell r="D176" t="str">
            <v>Exactech</v>
          </cell>
        </row>
        <row r="177">
          <cell r="D177" t="str">
            <v>FFF Enterprises</v>
          </cell>
        </row>
        <row r="178">
          <cell r="D178" t="str">
            <v>Fisher Healthcare</v>
          </cell>
        </row>
        <row r="179">
          <cell r="D179" t="str">
            <v>Fresenius</v>
          </cell>
        </row>
        <row r="180">
          <cell r="D180" t="str">
            <v>Guidant</v>
          </cell>
        </row>
        <row r="181">
          <cell r="D181" t="str">
            <v>Helena Labs</v>
          </cell>
        </row>
        <row r="182">
          <cell r="D182" t="str">
            <v>Hill Rom Co</v>
          </cell>
        </row>
        <row r="183">
          <cell r="D183" t="str">
            <v>Howmedica</v>
          </cell>
        </row>
        <row r="184">
          <cell r="D184" t="str">
            <v>Huntleigh Healthcare</v>
          </cell>
        </row>
        <row r="185">
          <cell r="D185" t="str">
            <v>I-Flow</v>
          </cell>
        </row>
        <row r="186">
          <cell r="D186" t="str">
            <v>Immucor</v>
          </cell>
        </row>
        <row r="187">
          <cell r="D187" t="str">
            <v>Inamed</v>
          </cell>
        </row>
        <row r="188">
          <cell r="D188" t="str">
            <v>Instrumentation Lab</v>
          </cell>
        </row>
        <row r="189">
          <cell r="D189" t="str">
            <v>Integra LifeSciences</v>
          </cell>
        </row>
        <row r="190">
          <cell r="D190" t="str">
            <v>ITC</v>
          </cell>
        </row>
        <row r="191">
          <cell r="D191" t="str">
            <v>J &amp; J</v>
          </cell>
        </row>
        <row r="192">
          <cell r="D192" t="str">
            <v>Karl Storz</v>
          </cell>
        </row>
        <row r="193">
          <cell r="D193" t="str">
            <v>KCI</v>
          </cell>
        </row>
        <row r="194">
          <cell r="D194" t="str">
            <v>Kendall</v>
          </cell>
        </row>
        <row r="195">
          <cell r="D195" t="str">
            <v>Kyphon</v>
          </cell>
        </row>
        <row r="196">
          <cell r="D196" t="str">
            <v>Laboratory Safety Instruments</v>
          </cell>
        </row>
        <row r="197">
          <cell r="D197" t="str">
            <v>Linvatec</v>
          </cell>
        </row>
        <row r="198">
          <cell r="D198" t="str">
            <v>Mallinckrodt Inc.</v>
          </cell>
        </row>
        <row r="199">
          <cell r="D199" t="str">
            <v>Med World Pharmacy</v>
          </cell>
        </row>
        <row r="200">
          <cell r="D200" t="str">
            <v>Medical Device Technologies</v>
          </cell>
        </row>
        <row r="201">
          <cell r="D201" t="str">
            <v>Medical Laboratories</v>
          </cell>
        </row>
        <row r="202">
          <cell r="D202" t="str">
            <v>MedRex</v>
          </cell>
        </row>
        <row r="203">
          <cell r="D203" t="str">
            <v>Medtronic</v>
          </cell>
        </row>
        <row r="204">
          <cell r="D204" t="str">
            <v>Medtronic (Sofmar Danek)</v>
          </cell>
        </row>
        <row r="205">
          <cell r="D205" t="str">
            <v>META Pharmacy</v>
          </cell>
        </row>
        <row r="206">
          <cell r="D206" t="str">
            <v>Metro Blood</v>
          </cell>
        </row>
        <row r="207">
          <cell r="D207" t="str">
            <v>Mitek (aka Depuy Mitek)</v>
          </cell>
        </row>
        <row r="208">
          <cell r="D208" t="str">
            <v xml:space="preserve">MSO Medical </v>
          </cell>
        </row>
        <row r="209">
          <cell r="D209" t="str">
            <v>Musculoskeletal Transplant</v>
          </cell>
        </row>
        <row r="210">
          <cell r="D210" t="str">
            <v>National Hospital Specialties</v>
          </cell>
        </row>
        <row r="211">
          <cell r="D211" t="str">
            <v>National Industries</v>
          </cell>
        </row>
        <row r="212">
          <cell r="D212" t="str">
            <v>NS LOW</v>
          </cell>
        </row>
        <row r="213">
          <cell r="D213" t="str">
            <v>NY Blood</v>
          </cell>
        </row>
        <row r="214">
          <cell r="D214" t="str">
            <v>Olympus</v>
          </cell>
        </row>
        <row r="215">
          <cell r="D215" t="str">
            <v>Opus Medical</v>
          </cell>
        </row>
        <row r="216">
          <cell r="D216" t="str">
            <v>Ortho Clinical</v>
          </cell>
        </row>
        <row r="217">
          <cell r="D217" t="str">
            <v>Orthopedic Systems, Inc (OSI)</v>
          </cell>
        </row>
        <row r="218">
          <cell r="D218" t="str">
            <v>Osteomed</v>
          </cell>
        </row>
        <row r="219">
          <cell r="D219" t="str">
            <v>Possis Medical</v>
          </cell>
        </row>
        <row r="220">
          <cell r="D220" t="str">
            <v>Precision Surgical</v>
          </cell>
        </row>
        <row r="221">
          <cell r="D221" t="str">
            <v>Quest</v>
          </cell>
        </row>
        <row r="222">
          <cell r="D222" t="str">
            <v>R&amp;D Batteries</v>
          </cell>
        </row>
        <row r="223">
          <cell r="D223" t="str">
            <v>Roche Diagnostics</v>
          </cell>
        </row>
        <row r="224">
          <cell r="D224" t="str">
            <v>Ross Products</v>
          </cell>
        </row>
        <row r="225">
          <cell r="D225" t="str">
            <v>Shiel Medical Laboratory</v>
          </cell>
        </row>
        <row r="226">
          <cell r="D226" t="str">
            <v>Siemens Labs</v>
          </cell>
        </row>
        <row r="227">
          <cell r="D227" t="str">
            <v>Skytron</v>
          </cell>
        </row>
        <row r="228">
          <cell r="D228" t="str">
            <v>Smith &amp; Nephew Endo</v>
          </cell>
        </row>
        <row r="229">
          <cell r="D229" t="str">
            <v>Smith &amp; Nephew Orthopedic</v>
          </cell>
        </row>
        <row r="230">
          <cell r="D230" t="str">
            <v>Source One</v>
          </cell>
        </row>
        <row r="231">
          <cell r="D231" t="str">
            <v>Spinal Concepts</v>
          </cell>
        </row>
        <row r="232">
          <cell r="D232" t="str">
            <v>St Jude Medical</v>
          </cell>
        </row>
        <row r="233">
          <cell r="D233" t="str">
            <v>St. Joseph's Hyperbaric</v>
          </cell>
        </row>
        <row r="234">
          <cell r="D234" t="str">
            <v>State of the Art Medical</v>
          </cell>
        </row>
        <row r="235">
          <cell r="D235" t="str">
            <v>Stepic</v>
          </cell>
        </row>
        <row r="236">
          <cell r="D236" t="str">
            <v>Steris</v>
          </cell>
        </row>
        <row r="237">
          <cell r="D237" t="str">
            <v>Stonebridge Distribution</v>
          </cell>
        </row>
        <row r="238">
          <cell r="D238" t="str">
            <v>Stryker</v>
          </cell>
        </row>
        <row r="239">
          <cell r="D239" t="str">
            <v>Stryker Instruments</v>
          </cell>
        </row>
        <row r="240">
          <cell r="D240" t="str">
            <v>Surgical Svcs</v>
          </cell>
        </row>
        <row r="241">
          <cell r="D241" t="str">
            <v>Synthes</v>
          </cell>
        </row>
        <row r="242">
          <cell r="D242" t="str">
            <v>Tissue Link Medical</v>
          </cell>
        </row>
        <row r="243">
          <cell r="D243" t="str">
            <v>Trek Diagnostics</v>
          </cell>
        </row>
        <row r="244">
          <cell r="D244" t="str">
            <v>Universal Hospital</v>
          </cell>
        </row>
        <row r="245">
          <cell r="D245" t="str">
            <v>US Surgical</v>
          </cell>
        </row>
        <row r="246">
          <cell r="D246" t="str">
            <v>Ventana Medical</v>
          </cell>
        </row>
        <row r="247">
          <cell r="D247" t="str">
            <v>W F Pharmaceuticals</v>
          </cell>
        </row>
        <row r="248">
          <cell r="D248" t="str">
            <v>WL Gore</v>
          </cell>
        </row>
        <row r="249">
          <cell r="D249" t="str">
            <v>Zimmer</v>
          </cell>
        </row>
        <row r="250">
          <cell r="D250" t="str">
            <v>Zoll Medical</v>
          </cell>
        </row>
        <row r="251">
          <cell r="D251" t="str">
            <v>Adeza</v>
          </cell>
        </row>
        <row r="252">
          <cell r="D252" t="str">
            <v>Alpine Biologics</v>
          </cell>
        </row>
        <row r="253">
          <cell r="D253" t="str">
            <v>Eye Bank</v>
          </cell>
        </row>
        <row r="254">
          <cell r="D254" t="str">
            <v>Gyrus</v>
          </cell>
        </row>
        <row r="255">
          <cell r="D255" t="str">
            <v>Nassau Health</v>
          </cell>
        </row>
        <row r="256">
          <cell r="D256" t="str">
            <v>Terumo</v>
          </cell>
        </row>
        <row r="257">
          <cell r="D257" t="str">
            <v>Walter Lorenz Surg</v>
          </cell>
        </row>
        <row r="258">
          <cell r="D258" t="str">
            <v>Other D&amp;S Critical Pymt Req</v>
          </cell>
        </row>
        <row r="259">
          <cell r="D259" t="str">
            <v>Other D &amp; S</v>
          </cell>
        </row>
        <row r="263">
          <cell r="D263" t="str">
            <v>Access Nursing</v>
          </cell>
        </row>
        <row r="264">
          <cell r="D264" t="str">
            <v>Access Temporaries</v>
          </cell>
        </row>
        <row r="265">
          <cell r="D265" t="str">
            <v>Accountemps</v>
          </cell>
        </row>
        <row r="266">
          <cell r="D266" t="str">
            <v>Aids At Home</v>
          </cell>
        </row>
        <row r="267">
          <cell r="D267" t="str">
            <v>All Metro Aides</v>
          </cell>
        </row>
        <row r="268">
          <cell r="D268" t="str">
            <v>All-Care</v>
          </cell>
        </row>
        <row r="269">
          <cell r="D269" t="str">
            <v>Allied Health Service</v>
          </cell>
        </row>
        <row r="270">
          <cell r="D270" t="str">
            <v>American Mobile</v>
          </cell>
        </row>
        <row r="271">
          <cell r="D271" t="str">
            <v>AMN Healthcare</v>
          </cell>
        </row>
        <row r="272">
          <cell r="D272" t="str">
            <v>ATECH</v>
          </cell>
        </row>
        <row r="273">
          <cell r="D273" t="str">
            <v>Best Care</v>
          </cell>
        </row>
        <row r="274">
          <cell r="D274" t="str">
            <v>C&amp;H Advance Staffing</v>
          </cell>
        </row>
        <row r="275">
          <cell r="D275" t="str">
            <v>Career Staff</v>
          </cell>
        </row>
        <row r="276">
          <cell r="D276" t="str">
            <v>Central Path Svcs (S.I.)</v>
          </cell>
        </row>
        <row r="277">
          <cell r="D277" t="str">
            <v>CMC Prof Registry</v>
          </cell>
        </row>
        <row r="278">
          <cell r="D278" t="str">
            <v xml:space="preserve">Criticare </v>
          </cell>
        </row>
        <row r="279">
          <cell r="D279" t="str">
            <v>Croos Cnty Staff (NO LEGAL)</v>
          </cell>
        </row>
        <row r="280">
          <cell r="D280" t="str">
            <v>CTI Professional</v>
          </cell>
        </row>
        <row r="281">
          <cell r="D281" t="str">
            <v>Dialysis Clinic</v>
          </cell>
        </row>
        <row r="282">
          <cell r="D282" t="str">
            <v>Easton Consulting</v>
          </cell>
        </row>
        <row r="283">
          <cell r="D283" t="str">
            <v>Emergency Staffing</v>
          </cell>
        </row>
        <row r="284">
          <cell r="D284" t="str">
            <v>Evercare</v>
          </cell>
        </row>
        <row r="285">
          <cell r="D285" t="str">
            <v>Family Aides Inc</v>
          </cell>
        </row>
        <row r="286">
          <cell r="D286" t="str">
            <v>FedCap Home Care</v>
          </cell>
        </row>
        <row r="287">
          <cell r="D287" t="str">
            <v>FFS</v>
          </cell>
        </row>
        <row r="288">
          <cell r="D288" t="str">
            <v>Gotham Per Diem</v>
          </cell>
        </row>
        <row r="289">
          <cell r="D289" t="str">
            <v>Gotham Registry</v>
          </cell>
        </row>
        <row r="290">
          <cell r="D290" t="str">
            <v>Homecare Concepts</v>
          </cell>
        </row>
        <row r="291">
          <cell r="D291" t="str">
            <v>Hope Home Care</v>
          </cell>
        </row>
        <row r="292">
          <cell r="D292" t="str">
            <v>Iliant / Med Bill</v>
          </cell>
        </row>
        <row r="293">
          <cell r="D293" t="str">
            <v>Immediate Homecare</v>
          </cell>
        </row>
        <row r="294">
          <cell r="D294" t="str">
            <v>Lloyd Staffing</v>
          </cell>
        </row>
        <row r="295">
          <cell r="D295" t="str">
            <v>Mali HC</v>
          </cell>
        </row>
        <row r="296">
          <cell r="D296" t="str">
            <v>Medical Staffing Network</v>
          </cell>
        </row>
        <row r="297">
          <cell r="D297" t="str">
            <v>Midpt. Assc Pract.</v>
          </cell>
        </row>
        <row r="298">
          <cell r="D298" t="str">
            <v>New York  Health Care</v>
          </cell>
        </row>
        <row r="299">
          <cell r="D299" t="str">
            <v>Nurses On Hand</v>
          </cell>
        </row>
        <row r="300">
          <cell r="D300" t="str">
            <v>Nursing Personnel</v>
          </cell>
        </row>
        <row r="301">
          <cell r="D301" t="str">
            <v>Patient Care (VS)</v>
          </cell>
        </row>
        <row r="302">
          <cell r="D302" t="str">
            <v>PeopleCare</v>
          </cell>
        </row>
        <row r="303">
          <cell r="D303" t="str">
            <v>Premier</v>
          </cell>
        </row>
        <row r="304">
          <cell r="D304" t="str">
            <v>Response Medical</v>
          </cell>
        </row>
        <row r="305">
          <cell r="D305" t="str">
            <v>Safe Harbour</v>
          </cell>
        </row>
        <row r="306">
          <cell r="D306" t="str">
            <v>Selfhelp Community Svcs</v>
          </cell>
        </row>
        <row r="307">
          <cell r="D307" t="str">
            <v>Social Work PRN</v>
          </cell>
        </row>
        <row r="308">
          <cell r="D308" t="str">
            <v>Special Touch</v>
          </cell>
        </row>
        <row r="309">
          <cell r="D309" t="str">
            <v>Staff Care</v>
          </cell>
        </row>
        <row r="310">
          <cell r="D310" t="str">
            <v>Staten Island Community Healthcare</v>
          </cell>
        </row>
        <row r="311">
          <cell r="D311" t="str">
            <v>TransCare</v>
          </cell>
        </row>
        <row r="312">
          <cell r="D312" t="str">
            <v>Ultra Care of Manhattan</v>
          </cell>
        </row>
        <row r="313">
          <cell r="D313" t="str">
            <v>United Homecare</v>
          </cell>
        </row>
        <row r="314">
          <cell r="D314" t="str">
            <v>United Staffing</v>
          </cell>
        </row>
        <row r="315">
          <cell r="D315" t="str">
            <v>Utopia Home Care</v>
          </cell>
        </row>
        <row r="316">
          <cell r="D316" t="str">
            <v>V Platinum</v>
          </cell>
        </row>
        <row r="317">
          <cell r="D317" t="str">
            <v>White Glove</v>
          </cell>
        </row>
        <row r="318">
          <cell r="D318" t="str">
            <v>Wire</v>
          </cell>
        </row>
        <row r="319">
          <cell r="D319" t="str">
            <v>C.L. Critical Pymt Req</v>
          </cell>
        </row>
        <row r="320">
          <cell r="D320" t="str">
            <v>Other C.L.</v>
          </cell>
        </row>
        <row r="324">
          <cell r="D324" t="str">
            <v>A/P Other</v>
          </cell>
        </row>
        <row r="325">
          <cell r="D325" t="str">
            <v>Accurate Typing</v>
          </cell>
        </row>
        <row r="326">
          <cell r="D326" t="str">
            <v>J Alperin Lumber</v>
          </cell>
        </row>
        <row r="327">
          <cell r="D327" t="str">
            <v>Aramark</v>
          </cell>
        </row>
        <row r="328">
          <cell r="D328" t="str">
            <v>Arrow Restorations</v>
          </cell>
        </row>
        <row r="329">
          <cell r="D329" t="str">
            <v>Artech</v>
          </cell>
        </row>
        <row r="330">
          <cell r="D330" t="str">
            <v>AT&amp;T</v>
          </cell>
        </row>
        <row r="331">
          <cell r="D331" t="str">
            <v>Austin Brothers</v>
          </cell>
        </row>
        <row r="332">
          <cell r="D332" t="str">
            <v>Axciom</v>
          </cell>
        </row>
        <row r="333">
          <cell r="D333" t="str">
            <v>Bernard Hodes</v>
          </cell>
        </row>
        <row r="334">
          <cell r="D334" t="str">
            <v>Beryl</v>
          </cell>
        </row>
        <row r="335">
          <cell r="D335" t="str">
            <v>Bolex Business Machines [WG]</v>
          </cell>
        </row>
        <row r="336">
          <cell r="D336" t="str">
            <v>Brink Associates</v>
          </cell>
        </row>
        <row r="337">
          <cell r="D337" t="str">
            <v>Burns Int'l Security</v>
          </cell>
        </row>
        <row r="338">
          <cell r="D338" t="str">
            <v>C Bay Typing</v>
          </cell>
        </row>
        <row r="339">
          <cell r="D339" t="str">
            <v>Carolyn Reinach Wolf Esq.</v>
          </cell>
        </row>
        <row r="340">
          <cell r="D340" t="str">
            <v>Carrier</v>
          </cell>
        </row>
        <row r="341">
          <cell r="D341" t="str">
            <v>Ceridian</v>
          </cell>
        </row>
        <row r="342">
          <cell r="D342" t="str">
            <v>Cerner</v>
          </cell>
        </row>
        <row r="343">
          <cell r="D343" t="str">
            <v>Changing Our World</v>
          </cell>
        </row>
        <row r="344">
          <cell r="D344" t="str">
            <v>Che Noble Advertising</v>
          </cell>
        </row>
        <row r="345">
          <cell r="D345" t="str">
            <v>Cnty Graphics</v>
          </cell>
        </row>
        <row r="346">
          <cell r="D346" t="str">
            <v>Comprehensive Archives</v>
          </cell>
        </row>
        <row r="347">
          <cell r="D347" t="str">
            <v>Con Ed</v>
          </cell>
        </row>
        <row r="348">
          <cell r="D348" t="str">
            <v>Constellation New Energy</v>
          </cell>
        </row>
        <row r="349">
          <cell r="D349" t="str">
            <v>Corp. Express</v>
          </cell>
        </row>
        <row r="350">
          <cell r="D350" t="str">
            <v>Creative Socio Medics</v>
          </cell>
        </row>
        <row r="351">
          <cell r="D351" t="str">
            <v>CSC</v>
          </cell>
        </row>
        <row r="352">
          <cell r="D352" t="str">
            <v>Datascope</v>
          </cell>
        </row>
        <row r="353">
          <cell r="D353" t="str">
            <v>Day &amp; Nite Refrigeration</v>
          </cell>
        </row>
        <row r="354">
          <cell r="D354" t="str">
            <v>Deloitte &amp; Touche</v>
          </cell>
        </row>
        <row r="355">
          <cell r="D355" t="str">
            <v>Dictaphone</v>
          </cell>
        </row>
        <row r="356">
          <cell r="D356" t="str">
            <v>Doctors Telcomm</v>
          </cell>
        </row>
        <row r="357">
          <cell r="D357" t="str">
            <v>ECRI - Emerg Care Research</v>
          </cell>
        </row>
        <row r="358">
          <cell r="D358" t="str">
            <v>Eclipsys</v>
          </cell>
        </row>
        <row r="359">
          <cell r="D359" t="str">
            <v>Empire State Fuel</v>
          </cell>
        </row>
        <row r="360">
          <cell r="D360" t="str">
            <v>Excel Exterminators</v>
          </cell>
        </row>
        <row r="361">
          <cell r="D361" t="str">
            <v>GE Medical Systems</v>
          </cell>
        </row>
        <row r="362">
          <cell r="D362" t="str">
            <v>Genesis Consulting</v>
          </cell>
        </row>
        <row r="363">
          <cell r="D363" t="str">
            <v>Global Health Solutions</v>
          </cell>
        </row>
        <row r="364">
          <cell r="D364" t="str">
            <v>Gotham Plumbing</v>
          </cell>
        </row>
        <row r="365">
          <cell r="D365" t="str">
            <v xml:space="preserve">Group J </v>
          </cell>
        </row>
        <row r="366">
          <cell r="D366" t="str">
            <v>HCE</v>
          </cell>
        </row>
        <row r="367">
          <cell r="D367" t="str">
            <v>Health Fac. Asses. Fund</v>
          </cell>
        </row>
        <row r="368">
          <cell r="D368" t="str">
            <v>HP Product</v>
          </cell>
        </row>
        <row r="369">
          <cell r="D369" t="str">
            <v>Imagistics</v>
          </cell>
        </row>
        <row r="370">
          <cell r="D370" t="str">
            <v>Island Tank</v>
          </cell>
        </row>
        <row r="371">
          <cell r="D371" t="str">
            <v>Jeffery Berman (Architect Svcs)</v>
          </cell>
        </row>
        <row r="372">
          <cell r="D372" t="str">
            <v>JTF Services</v>
          </cell>
        </row>
        <row r="373">
          <cell r="D373" t="str">
            <v>Keyspan</v>
          </cell>
        </row>
        <row r="374">
          <cell r="D374" t="str">
            <v>Keyspan (Co-Gen)</v>
          </cell>
        </row>
        <row r="375">
          <cell r="D375" t="str">
            <v>KMZ Rosenman</v>
          </cell>
        </row>
        <row r="376">
          <cell r="D376" t="str">
            <v xml:space="preserve">Korn Ferry </v>
          </cell>
        </row>
        <row r="377">
          <cell r="D377" t="str">
            <v>League of Voluntary Hospitals</v>
          </cell>
        </row>
        <row r="378">
          <cell r="D378" t="str">
            <v>Lee Hect Harrison</v>
          </cell>
        </row>
        <row r="379">
          <cell r="D379" t="str">
            <v>Lifespire</v>
          </cell>
        </row>
        <row r="380">
          <cell r="D380" t="str">
            <v>Loeb &amp; Troper</v>
          </cell>
        </row>
        <row r="381">
          <cell r="D381" t="str">
            <v>Mac Healthcare</v>
          </cell>
        </row>
        <row r="382">
          <cell r="D382" t="str">
            <v>Marjam Supply</v>
          </cell>
        </row>
        <row r="383">
          <cell r="D383" t="str">
            <v>McBee</v>
          </cell>
        </row>
        <row r="384">
          <cell r="D384" t="str">
            <v>McKesson</v>
          </cell>
        </row>
        <row r="385">
          <cell r="D385" t="str">
            <v>Medical Billing Resources</v>
          </cell>
        </row>
        <row r="386">
          <cell r="D386" t="str">
            <v>Medline Industries</v>
          </cell>
        </row>
        <row r="387">
          <cell r="D387" t="str">
            <v>Mid Island Electric (VS)</v>
          </cell>
        </row>
        <row r="388">
          <cell r="D388" t="str">
            <v>MVP Healthcare</v>
          </cell>
        </row>
        <row r="389">
          <cell r="D389" t="str">
            <v>National Products</v>
          </cell>
        </row>
        <row r="390">
          <cell r="D390" t="str">
            <v>Northern Metropolitan Hosp. Assoc.</v>
          </cell>
        </row>
        <row r="391">
          <cell r="D391" t="str">
            <v>North Shore Ambulance Service</v>
          </cell>
        </row>
        <row r="392">
          <cell r="D392" t="str">
            <v>North Shore Labels</v>
          </cell>
        </row>
        <row r="393">
          <cell r="D393" t="str">
            <v>NY Med Coll</v>
          </cell>
        </row>
        <row r="394">
          <cell r="D394" t="str">
            <v>NY WaterBoard</v>
          </cell>
        </row>
        <row r="395">
          <cell r="D395" t="str">
            <v>O Berk Company</v>
          </cell>
        </row>
        <row r="396">
          <cell r="D396" t="str">
            <v>Oceanside</v>
          </cell>
        </row>
        <row r="397">
          <cell r="D397" t="str">
            <v>Philips</v>
          </cell>
        </row>
        <row r="398">
          <cell r="D398" t="str">
            <v>Pinestar Tech</v>
          </cell>
        </row>
        <row r="399">
          <cell r="D399" t="str">
            <v>Pools</v>
          </cell>
        </row>
        <row r="400">
          <cell r="D400" t="str">
            <v>Project Advantage</v>
          </cell>
        </row>
        <row r="401">
          <cell r="D401" t="str">
            <v>Quadramed</v>
          </cell>
        </row>
        <row r="402">
          <cell r="D402" t="str">
            <v>Qualcode</v>
          </cell>
        </row>
        <row r="403">
          <cell r="D403" t="str">
            <v>Qualink</v>
          </cell>
        </row>
        <row r="404">
          <cell r="D404" t="str">
            <v>Quovadx Inc</v>
          </cell>
        </row>
        <row r="405">
          <cell r="D405" t="str">
            <v>Revenue Enhancements</v>
          </cell>
        </row>
        <row r="406">
          <cell r="D406" t="str">
            <v>Raytel</v>
          </cell>
        </row>
        <row r="407">
          <cell r="D407" t="str">
            <v>Richmond Ambulance (S.I.)</v>
          </cell>
        </row>
        <row r="408">
          <cell r="D408" t="str">
            <v>Richmond County Service</v>
          </cell>
        </row>
        <row r="409">
          <cell r="D409" t="str">
            <v>RKM Inc.</v>
          </cell>
        </row>
        <row r="410">
          <cell r="D410" t="str">
            <v>Robert Lewis Group</v>
          </cell>
        </row>
        <row r="411">
          <cell r="D411" t="str">
            <v>Ross &amp; Cohen</v>
          </cell>
        </row>
        <row r="412">
          <cell r="D412" t="str">
            <v>Rtech</v>
          </cell>
        </row>
        <row r="413">
          <cell r="D413" t="str">
            <v xml:space="preserve">S &amp; L </v>
          </cell>
        </row>
        <row r="414">
          <cell r="D414" t="str">
            <v>Safenet Security</v>
          </cell>
        </row>
        <row r="415">
          <cell r="D415" t="str">
            <v>Scales Air Compressor</v>
          </cell>
        </row>
        <row r="416">
          <cell r="D416" t="str">
            <v>Schindler Elevator</v>
          </cell>
        </row>
        <row r="417">
          <cell r="D417" t="str">
            <v>Shaob</v>
          </cell>
        </row>
        <row r="418">
          <cell r="D418" t="str">
            <v>Siemens (Rad Tech)</v>
          </cell>
        </row>
        <row r="419">
          <cell r="D419" t="str">
            <v>Siemens (SMS)</v>
          </cell>
        </row>
        <row r="420">
          <cell r="D420" t="str">
            <v>Sodexo</v>
          </cell>
        </row>
        <row r="421">
          <cell r="D421" t="str">
            <v>Special Care</v>
          </cell>
        </row>
        <row r="422">
          <cell r="D422" t="str">
            <v>Spectra HVAC</v>
          </cell>
        </row>
        <row r="423">
          <cell r="D423" t="str">
            <v>St Vincent Services</v>
          </cell>
        </row>
        <row r="424">
          <cell r="D424" t="str">
            <v>Sterling Sanitary Supply</v>
          </cell>
        </row>
        <row r="425">
          <cell r="D425" t="str">
            <v>Swisslog Translogic Corp</v>
          </cell>
        </row>
        <row r="426">
          <cell r="D426" t="str">
            <v>Uni Med Systems</v>
          </cell>
        </row>
        <row r="427">
          <cell r="D427" t="str">
            <v>Unisource</v>
          </cell>
        </row>
        <row r="428">
          <cell r="D428" t="str">
            <v>United Electric Power</v>
          </cell>
        </row>
        <row r="429">
          <cell r="D429" t="str">
            <v>Vanguard Medical Concepts</v>
          </cell>
        </row>
        <row r="430">
          <cell r="D430" t="str">
            <v>Verizon</v>
          </cell>
        </row>
        <row r="431">
          <cell r="D431" t="str">
            <v>VIP Relocations</v>
          </cell>
        </row>
        <row r="432">
          <cell r="D432" t="str">
            <v>Waste Management</v>
          </cell>
        </row>
        <row r="433">
          <cell r="D433" t="str">
            <v>Welco</v>
          </cell>
        </row>
        <row r="434">
          <cell r="D434" t="str">
            <v>West County Health</v>
          </cell>
        </row>
        <row r="435">
          <cell r="D435" t="str">
            <v>Xerox</v>
          </cell>
        </row>
        <row r="436">
          <cell r="D436" t="str">
            <v>Other Postal/Delivery Svc</v>
          </cell>
        </row>
        <row r="437">
          <cell r="D437" t="str">
            <v>Other Technology</v>
          </cell>
        </row>
        <row r="438">
          <cell r="D438" t="str">
            <v>Other Telephone</v>
          </cell>
        </row>
        <row r="439">
          <cell r="D439" t="str">
            <v>Other Utilities</v>
          </cell>
        </row>
        <row r="440">
          <cell r="D440" t="str">
            <v>Other All Other</v>
          </cell>
        </row>
        <row r="441">
          <cell r="D441" t="str">
            <v>Dianomics</v>
          </cell>
        </row>
        <row r="442">
          <cell r="D442" t="str">
            <v>Healthcare Waste</v>
          </cell>
        </row>
        <row r="443">
          <cell r="D443" t="str">
            <v>HIP of NY</v>
          </cell>
        </row>
        <row r="444">
          <cell r="D444" t="str">
            <v>Kelly Int'l Security Sys</v>
          </cell>
        </row>
        <row r="445">
          <cell r="D445" t="str">
            <v>MDS</v>
          </cell>
        </row>
        <row r="446">
          <cell r="D446" t="str">
            <v>Michael C Fina</v>
          </cell>
        </row>
        <row r="447">
          <cell r="D447" t="str">
            <v>Oxford Document</v>
          </cell>
        </row>
        <row r="448">
          <cell r="D448" t="str">
            <v>QA Systems</v>
          </cell>
        </row>
        <row r="449">
          <cell r="D449" t="str">
            <v>Research Foundation</v>
          </cell>
        </row>
        <row r="450">
          <cell r="D450" t="str">
            <v>School of Nursing</v>
          </cell>
        </row>
        <row r="451">
          <cell r="D451" t="str">
            <v>Therapeutic Resources</v>
          </cell>
        </row>
        <row r="452">
          <cell r="D452" t="str">
            <v>Uni Imaging</v>
          </cell>
        </row>
        <row r="453">
          <cell r="D453" t="str">
            <v>All Other Critical Payments</v>
          </cell>
        </row>
        <row r="454">
          <cell r="D454" t="str">
            <v>Unplanned</v>
          </cell>
        </row>
        <row r="456">
          <cell r="D456" t="str">
            <v>CHS Judgement</v>
          </cell>
        </row>
        <row r="460">
          <cell r="D460" t="str">
            <v>1st Texen</v>
          </cell>
        </row>
        <row r="461">
          <cell r="D461" t="str">
            <v>2nd Texen</v>
          </cell>
        </row>
        <row r="462">
          <cell r="D462" t="str">
            <v>Vendors</v>
          </cell>
        </row>
        <row r="466">
          <cell r="D466" t="str">
            <v>Payment</v>
          </cell>
        </row>
        <row r="470">
          <cell r="D470" t="str">
            <v>Fidelis</v>
          </cell>
        </row>
        <row r="471">
          <cell r="D471" t="str">
            <v>Medicare Recalculation</v>
          </cell>
        </row>
        <row r="472">
          <cell r="D472" t="str">
            <v>Medicaid Recovery (Prior Yr)</v>
          </cell>
        </row>
        <row r="476">
          <cell r="D476" t="str">
            <v>ADP</v>
          </cell>
        </row>
        <row r="477">
          <cell r="D477" t="str">
            <v>Alston &amp; Bird</v>
          </cell>
        </row>
        <row r="478">
          <cell r="D478" t="str">
            <v>Alvarez and Marsal</v>
          </cell>
        </row>
        <row r="479">
          <cell r="D479" t="str">
            <v>Asset Perform Partners</v>
          </cell>
        </row>
        <row r="480">
          <cell r="D480" t="str">
            <v>Bankruptcy Services LLC</v>
          </cell>
        </row>
        <row r="481">
          <cell r="D481" t="str">
            <v>Blumber Ribner</v>
          </cell>
        </row>
        <row r="482">
          <cell r="D482" t="str">
            <v>Cadwalader</v>
          </cell>
        </row>
        <row r="483">
          <cell r="D483" t="str">
            <v>CIT</v>
          </cell>
        </row>
        <row r="484">
          <cell r="D484" t="str">
            <v>Cain Brothers</v>
          </cell>
        </row>
        <row r="485">
          <cell r="D485" t="str">
            <v>E&amp;Y</v>
          </cell>
        </row>
        <row r="486">
          <cell r="D486" t="str">
            <v>Garfunkel Wild &amp; Travix PC</v>
          </cell>
        </row>
        <row r="487">
          <cell r="D487" t="str">
            <v>Gilbert Heintz &amp; Randolph</v>
          </cell>
        </row>
        <row r="488">
          <cell r="D488" t="str">
            <v>Houlihan Lokey</v>
          </cell>
        </row>
        <row r="489">
          <cell r="D489" t="str">
            <v>Huron</v>
          </cell>
        </row>
        <row r="490">
          <cell r="D490" t="str">
            <v>KPMG</v>
          </cell>
        </row>
        <row r="491">
          <cell r="D491" t="str">
            <v>Kronish Lieb</v>
          </cell>
        </row>
        <row r="492">
          <cell r="D492" t="str">
            <v>Healthcare Management Solutions</v>
          </cell>
        </row>
        <row r="493">
          <cell r="D493" t="str">
            <v>McDermott Will &amp; Emery</v>
          </cell>
        </row>
        <row r="494">
          <cell r="D494" t="str">
            <v>Medical Management Resources</v>
          </cell>
        </row>
        <row r="495">
          <cell r="D495" t="str">
            <v>Novare</v>
          </cell>
        </row>
        <row r="496">
          <cell r="D496" t="str">
            <v>Pitts Management</v>
          </cell>
        </row>
        <row r="497">
          <cell r="D497" t="str">
            <v>Proskauer Rose</v>
          </cell>
        </row>
        <row r="498">
          <cell r="D498" t="str">
            <v>Thelen Reid &amp; Priest</v>
          </cell>
        </row>
        <row r="499">
          <cell r="D499" t="str">
            <v>Togut &amp; Segal</v>
          </cell>
        </row>
        <row r="500">
          <cell r="D500" t="str">
            <v>Weil, Gotshal &amp; Manges LLP</v>
          </cell>
        </row>
        <row r="501">
          <cell r="D501" t="str">
            <v>Winston &amp; Strawn</v>
          </cell>
        </row>
        <row r="502">
          <cell r="D502" t="str">
            <v>Wyckoff Management Fees</v>
          </cell>
        </row>
        <row r="503">
          <cell r="D503" t="str">
            <v>Other Consulting Firms</v>
          </cell>
        </row>
        <row r="504">
          <cell r="D504" t="str">
            <v>Other Law Firms</v>
          </cell>
        </row>
        <row r="505">
          <cell r="D505" t="str">
            <v>Other Prof Fees</v>
          </cell>
        </row>
        <row r="509">
          <cell r="D509" t="str">
            <v>Monthly payment</v>
          </cell>
        </row>
      </sheetData>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atient"/>
      <sheetName val="Outpatient"/>
      <sheetName val="Inpatient Data"/>
      <sheetName val="Outpatient Data"/>
      <sheetName val="Inpatient Data-JUN"/>
      <sheetName val="Outpatient Data-JUN"/>
      <sheetName val="IDX Data-JUN"/>
      <sheetName val="Value Multiple"/>
      <sheetName val="Data A-1 Eliminations"/>
      <sheetName val="Data A1 Truss"/>
      <sheetName val="Data BMCC Admin"/>
      <sheetName val="Data KBI W-O Mech"/>
      <sheetName val="Data KBI Corporate"/>
      <sheetName val="Data KBI Mech"/>
      <sheetName val="Data KBI Mech Elim"/>
      <sheetName val="Data KBI Norcal Consolidated"/>
      <sheetName val="Data KBI Pnoenix"/>
      <sheetName val="Data KBI So. Cal."/>
      <sheetName val="Data KBI Total"/>
      <sheetName val="Data KBI Tucson"/>
      <sheetName val="Data KBI Las Vegas"/>
      <sheetName val="Data RCI Consolidated"/>
      <sheetName val="Data Riggs Consolidated"/>
      <sheetName val="Data WBC Central"/>
      <sheetName val="Data WBC W-O A-1"/>
      <sheetName val="Data WBC Corporate"/>
      <sheetName val="Data WBC MA Consolidated"/>
      <sheetName val="Data WBC Northeast"/>
      <sheetName val="Data WBC Other"/>
      <sheetName val="Data WBC Southeast"/>
      <sheetName val="Data WBC Consolidated"/>
      <sheetName val="Data WBC West"/>
    </sheetNames>
    <sheetDataSet>
      <sheetData sheetId="0" refreshError="1"/>
      <sheetData sheetId="1" refreshError="1"/>
      <sheetData sheetId="2">
        <row r="1">
          <cell r="A1" t="str">
            <v>FC</v>
          </cell>
          <cell r="B1" t="str">
            <v>FC Descp</v>
          </cell>
          <cell r="C1" t="str">
            <v>TCode</v>
          </cell>
          <cell r="D1" t="str">
            <v>Tcde Descp</v>
          </cell>
          <cell r="E1" t="str">
            <v>FINANCIAL CLASS</v>
          </cell>
          <cell r="F1" t="str">
            <v>2008</v>
          </cell>
          <cell r="G1" t="str">
            <v>2009</v>
          </cell>
          <cell r="H1" t="str">
            <v>2010</v>
          </cell>
          <cell r="I1" t="str">
            <v>2011</v>
          </cell>
          <cell r="J1" t="str">
            <v>Jan-Mar 2009</v>
          </cell>
          <cell r="K1" t="str">
            <v>SUM(Amt)</v>
          </cell>
        </row>
        <row r="2">
          <cell r="A2" t="str">
            <v>03</v>
          </cell>
          <cell r="B2" t="str">
            <v>MEDICARE</v>
          </cell>
          <cell r="C2" t="str">
            <v>H011</v>
          </cell>
          <cell r="D2" t="str">
            <v>BLUE CROSS PAYMT</v>
          </cell>
          <cell r="E2" t="str">
            <v>BLUE CROSS</v>
          </cell>
          <cell r="F2">
            <v>0</v>
          </cell>
          <cell r="G2">
            <v>0</v>
          </cell>
          <cell r="H2">
            <v>0</v>
          </cell>
          <cell r="I2">
            <v>1132</v>
          </cell>
          <cell r="J2">
            <v>0</v>
          </cell>
          <cell r="K2">
            <v>1132</v>
          </cell>
        </row>
        <row r="3">
          <cell r="A3" t="str">
            <v>04</v>
          </cell>
          <cell r="B3" t="str">
            <v>B/C SUPPLEMENTAL</v>
          </cell>
          <cell r="C3" t="str">
            <v>H011</v>
          </cell>
          <cell r="D3" t="str">
            <v>BLUE CROSS PAYMT</v>
          </cell>
          <cell r="E3" t="str">
            <v>BLUE CROSS</v>
          </cell>
          <cell r="F3">
            <v>0</v>
          </cell>
          <cell r="G3">
            <v>0</v>
          </cell>
          <cell r="H3">
            <v>0</v>
          </cell>
          <cell r="I3">
            <v>1132</v>
          </cell>
          <cell r="J3">
            <v>0</v>
          </cell>
          <cell r="K3">
            <v>1132</v>
          </cell>
        </row>
        <row r="4">
          <cell r="A4" t="str">
            <v>19</v>
          </cell>
          <cell r="B4" t="str">
            <v>HMO INSURANCE</v>
          </cell>
          <cell r="C4" t="str">
            <v>H011</v>
          </cell>
          <cell r="D4" t="str">
            <v>BLUE CROSS PAYMT</v>
          </cell>
          <cell r="E4" t="str">
            <v>BLUE CROSS</v>
          </cell>
          <cell r="F4">
            <v>0</v>
          </cell>
          <cell r="G4">
            <v>0</v>
          </cell>
          <cell r="H4">
            <v>0</v>
          </cell>
          <cell r="I4">
            <v>5286.66</v>
          </cell>
          <cell r="J4">
            <v>0</v>
          </cell>
          <cell r="K4">
            <v>5286.66</v>
          </cell>
        </row>
        <row r="5">
          <cell r="A5" t="str">
            <v>25</v>
          </cell>
          <cell r="B5" t="str">
            <v>HMO MEDICARE</v>
          </cell>
          <cell r="C5" t="str">
            <v>H011</v>
          </cell>
          <cell r="D5" t="str">
            <v>BLUE CROSS PAYMT</v>
          </cell>
          <cell r="E5" t="str">
            <v>BLUE CROSS</v>
          </cell>
          <cell r="F5">
            <v>0</v>
          </cell>
          <cell r="G5">
            <v>0</v>
          </cell>
          <cell r="H5">
            <v>0</v>
          </cell>
          <cell r="I5">
            <v>50374</v>
          </cell>
          <cell r="J5">
            <v>0</v>
          </cell>
          <cell r="K5">
            <v>50374</v>
          </cell>
        </row>
        <row r="6">
          <cell r="A6" t="str">
            <v>33</v>
          </cell>
          <cell r="B6" t="str">
            <v>BLUE CROSS</v>
          </cell>
          <cell r="C6" t="str">
            <v>H011</v>
          </cell>
          <cell r="D6" t="str">
            <v>BLUE CROSS PAYMT</v>
          </cell>
          <cell r="E6" t="str">
            <v>BLUE CROSS</v>
          </cell>
          <cell r="F6">
            <v>0</v>
          </cell>
          <cell r="G6">
            <v>0</v>
          </cell>
          <cell r="H6">
            <v>12100.82</v>
          </cell>
          <cell r="I6">
            <v>86441.77</v>
          </cell>
          <cell r="J6">
            <v>0</v>
          </cell>
          <cell r="K6">
            <v>98542.59</v>
          </cell>
        </row>
        <row r="7">
          <cell r="A7" t="str">
            <v>40</v>
          </cell>
          <cell r="B7" t="str">
            <v>APPEALS PROCESS B/C</v>
          </cell>
          <cell r="C7" t="str">
            <v>H011</v>
          </cell>
          <cell r="D7" t="str">
            <v>BLUE CROSS PAYMT</v>
          </cell>
          <cell r="E7" t="str">
            <v>BLUE CROSS</v>
          </cell>
          <cell r="F7">
            <v>0</v>
          </cell>
          <cell r="G7">
            <v>0</v>
          </cell>
          <cell r="H7">
            <v>756</v>
          </cell>
          <cell r="I7">
            <v>0</v>
          </cell>
          <cell r="J7">
            <v>0</v>
          </cell>
          <cell r="K7">
            <v>756</v>
          </cell>
        </row>
        <row r="8">
          <cell r="A8" t="str">
            <v>04</v>
          </cell>
          <cell r="B8" t="str">
            <v>B/C SUPPLEMENTAL</v>
          </cell>
          <cell r="C8" t="str">
            <v>H100</v>
          </cell>
          <cell r="D8" t="str">
            <v>NON-CASH PAYMENT</v>
          </cell>
          <cell r="E8" t="str">
            <v>BLUE CROSS</v>
          </cell>
          <cell r="F8">
            <v>0</v>
          </cell>
          <cell r="G8">
            <v>0</v>
          </cell>
          <cell r="H8">
            <v>0</v>
          </cell>
          <cell r="I8">
            <v>6378</v>
          </cell>
          <cell r="J8">
            <v>0</v>
          </cell>
          <cell r="K8">
            <v>6378</v>
          </cell>
        </row>
        <row r="9">
          <cell r="A9" t="str">
            <v>12</v>
          </cell>
          <cell r="B9" t="str">
            <v>OUT OF STATE B/C</v>
          </cell>
          <cell r="C9" t="str">
            <v>H100</v>
          </cell>
          <cell r="D9" t="str">
            <v>NON-CASH PAYMENT</v>
          </cell>
          <cell r="E9" t="str">
            <v>BLUE CROSS</v>
          </cell>
          <cell r="F9">
            <v>0</v>
          </cell>
          <cell r="G9">
            <v>0</v>
          </cell>
          <cell r="H9">
            <v>0</v>
          </cell>
          <cell r="I9">
            <v>18908</v>
          </cell>
          <cell r="J9">
            <v>0</v>
          </cell>
          <cell r="K9">
            <v>18908</v>
          </cell>
        </row>
        <row r="10">
          <cell r="A10" t="str">
            <v>33</v>
          </cell>
          <cell r="B10" t="str">
            <v>BLUE CROSS</v>
          </cell>
          <cell r="C10" t="str">
            <v>H100</v>
          </cell>
          <cell r="D10" t="str">
            <v>NON-CASH PAYMENT</v>
          </cell>
          <cell r="E10" t="str">
            <v>BLUE CROSS</v>
          </cell>
          <cell r="F10">
            <v>0</v>
          </cell>
          <cell r="G10">
            <v>0</v>
          </cell>
          <cell r="H10">
            <v>-23326</v>
          </cell>
          <cell r="I10">
            <v>187599.81</v>
          </cell>
          <cell r="J10">
            <v>0</v>
          </cell>
          <cell r="K10">
            <v>164273.81</v>
          </cell>
        </row>
        <row r="11">
          <cell r="E11" t="str">
            <v>BLUE CROSS Total</v>
          </cell>
          <cell r="F11">
            <v>0</v>
          </cell>
          <cell r="G11">
            <v>0</v>
          </cell>
          <cell r="H11">
            <v>-10469.18</v>
          </cell>
          <cell r="I11">
            <v>357252.24</v>
          </cell>
          <cell r="J11">
            <v>0</v>
          </cell>
          <cell r="K11">
            <v>346783.06</v>
          </cell>
        </row>
        <row r="12">
          <cell r="A12" t="str">
            <v>10</v>
          </cell>
          <cell r="B12" t="str">
            <v>MEDICAID</v>
          </cell>
          <cell r="C12" t="str">
            <v>H047</v>
          </cell>
          <cell r="D12" t="str">
            <v>NHP PAYMENT</v>
          </cell>
          <cell r="E12" t="str">
            <v>CAPITATION</v>
          </cell>
          <cell r="F12">
            <v>0</v>
          </cell>
          <cell r="G12">
            <v>0</v>
          </cell>
          <cell r="H12">
            <v>0</v>
          </cell>
          <cell r="I12">
            <v>30911.35</v>
          </cell>
          <cell r="J12">
            <v>0</v>
          </cell>
          <cell r="K12">
            <v>30911.35</v>
          </cell>
        </row>
        <row r="13">
          <cell r="A13" t="str">
            <v>17</v>
          </cell>
          <cell r="B13" t="str">
            <v>NHP HMO MEDICAID</v>
          </cell>
          <cell r="C13" t="str">
            <v>H047</v>
          </cell>
          <cell r="D13" t="str">
            <v>NHP PAYMENT</v>
          </cell>
          <cell r="E13" t="str">
            <v>CAPITATION</v>
          </cell>
          <cell r="F13">
            <v>0</v>
          </cell>
          <cell r="G13">
            <v>0</v>
          </cell>
          <cell r="H13">
            <v>0</v>
          </cell>
          <cell r="I13">
            <v>15224.94</v>
          </cell>
          <cell r="J13">
            <v>0</v>
          </cell>
          <cell r="K13">
            <v>15224.94</v>
          </cell>
        </row>
        <row r="14">
          <cell r="A14" t="str">
            <v>24</v>
          </cell>
          <cell r="B14" t="str">
            <v>NHP NON-ENROLLEE</v>
          </cell>
          <cell r="C14" t="str">
            <v>H047</v>
          </cell>
          <cell r="D14" t="str">
            <v>NHP PAYMENT</v>
          </cell>
          <cell r="E14" t="str">
            <v>CAPITATION</v>
          </cell>
          <cell r="F14">
            <v>0</v>
          </cell>
          <cell r="G14">
            <v>0</v>
          </cell>
          <cell r="H14">
            <v>0</v>
          </cell>
          <cell r="I14">
            <v>261925.53</v>
          </cell>
          <cell r="J14">
            <v>0</v>
          </cell>
          <cell r="K14">
            <v>261925.53</v>
          </cell>
        </row>
        <row r="15">
          <cell r="A15" t="str">
            <v>26</v>
          </cell>
          <cell r="B15" t="str">
            <v>MEDICARE B</v>
          </cell>
          <cell r="C15" t="str">
            <v>H047</v>
          </cell>
          <cell r="D15" t="str">
            <v>NHP PAYMENT</v>
          </cell>
          <cell r="E15" t="str">
            <v>CAPITATION</v>
          </cell>
          <cell r="F15">
            <v>0</v>
          </cell>
          <cell r="G15">
            <v>0</v>
          </cell>
          <cell r="H15">
            <v>0</v>
          </cell>
          <cell r="I15">
            <v>0</v>
          </cell>
          <cell r="J15">
            <v>0</v>
          </cell>
          <cell r="K15">
            <v>0</v>
          </cell>
        </row>
        <row r="16">
          <cell r="A16" t="str">
            <v>42</v>
          </cell>
          <cell r="B16" t="str">
            <v>APPEALS PROCESS COMM</v>
          </cell>
          <cell r="C16" t="str">
            <v>H047</v>
          </cell>
          <cell r="D16" t="str">
            <v>NHP PAYMENT</v>
          </cell>
          <cell r="E16" t="str">
            <v>CAPITATION</v>
          </cell>
          <cell r="F16">
            <v>0</v>
          </cell>
          <cell r="G16">
            <v>0</v>
          </cell>
          <cell r="H16">
            <v>0</v>
          </cell>
          <cell r="I16">
            <v>3657.75</v>
          </cell>
          <cell r="J16">
            <v>0</v>
          </cell>
          <cell r="K16">
            <v>3657.75</v>
          </cell>
        </row>
        <row r="17">
          <cell r="A17" t="str">
            <v>10</v>
          </cell>
          <cell r="B17" t="str">
            <v>MEDICAID</v>
          </cell>
          <cell r="C17" t="str">
            <v>H048</v>
          </cell>
          <cell r="D17" t="str">
            <v>HEALTHFIRST PAYMENT</v>
          </cell>
          <cell r="E17" t="str">
            <v>CAPITATION</v>
          </cell>
          <cell r="F17">
            <v>0</v>
          </cell>
          <cell r="G17">
            <v>-2494.5500000000002</v>
          </cell>
          <cell r="H17">
            <v>0</v>
          </cell>
          <cell r="I17">
            <v>0</v>
          </cell>
          <cell r="J17">
            <v>79766.5</v>
          </cell>
          <cell r="K17">
            <v>77271.95</v>
          </cell>
        </row>
        <row r="18">
          <cell r="A18" t="str">
            <v>15</v>
          </cell>
          <cell r="B18" t="str">
            <v>HEALTHFIRST HMO MCD</v>
          </cell>
          <cell r="C18" t="str">
            <v>H048</v>
          </cell>
          <cell r="D18" t="str">
            <v>HEALTHFIRST PAYMENT</v>
          </cell>
          <cell r="E18" t="str">
            <v>CAPITATION</v>
          </cell>
          <cell r="F18">
            <v>0</v>
          </cell>
          <cell r="G18">
            <v>16868.86</v>
          </cell>
          <cell r="H18">
            <v>0</v>
          </cell>
          <cell r="I18">
            <v>21082.1</v>
          </cell>
          <cell r="J18">
            <v>0</v>
          </cell>
          <cell r="K18">
            <v>37950.959999999999</v>
          </cell>
        </row>
        <row r="19">
          <cell r="A19" t="str">
            <v>16</v>
          </cell>
          <cell r="B19" t="str">
            <v>HEALTHFIRST NON-ENR</v>
          </cell>
          <cell r="C19" t="str">
            <v>H048</v>
          </cell>
          <cell r="D19" t="str">
            <v>HEALTHFIRST PAYMENT</v>
          </cell>
          <cell r="E19" t="str">
            <v>CAPITATION</v>
          </cell>
          <cell r="F19">
            <v>0</v>
          </cell>
          <cell r="G19">
            <v>0</v>
          </cell>
          <cell r="H19">
            <v>0</v>
          </cell>
          <cell r="I19">
            <v>244123.08</v>
          </cell>
          <cell r="J19">
            <v>0</v>
          </cell>
          <cell r="K19">
            <v>244123.08</v>
          </cell>
        </row>
        <row r="20">
          <cell r="A20" t="str">
            <v>25</v>
          </cell>
          <cell r="B20" t="str">
            <v>HMO MEDICARE</v>
          </cell>
          <cell r="C20" t="str">
            <v>H048</v>
          </cell>
          <cell r="D20" t="str">
            <v>HEALTHFIRST PAYMENT</v>
          </cell>
          <cell r="E20" t="str">
            <v>CAPITATION</v>
          </cell>
          <cell r="F20">
            <v>0</v>
          </cell>
          <cell r="G20">
            <v>0</v>
          </cell>
          <cell r="H20">
            <v>0</v>
          </cell>
          <cell r="I20">
            <v>691492.8</v>
          </cell>
          <cell r="J20">
            <v>0</v>
          </cell>
          <cell r="K20">
            <v>691492.8</v>
          </cell>
        </row>
        <row r="21">
          <cell r="A21" t="str">
            <v>36</v>
          </cell>
          <cell r="B21" t="str">
            <v>REFUND INSURANCE</v>
          </cell>
          <cell r="C21" t="str">
            <v>H048</v>
          </cell>
          <cell r="D21" t="str">
            <v>HEALTHFIRST PAYMENT</v>
          </cell>
          <cell r="E21" t="str">
            <v>CAPITATION</v>
          </cell>
          <cell r="F21">
            <v>0</v>
          </cell>
          <cell r="G21">
            <v>-777.64</v>
          </cell>
          <cell r="H21">
            <v>0</v>
          </cell>
          <cell r="I21">
            <v>0</v>
          </cell>
          <cell r="J21">
            <v>0</v>
          </cell>
          <cell r="K21">
            <v>-777.64</v>
          </cell>
        </row>
        <row r="22">
          <cell r="A22" t="str">
            <v>UN</v>
          </cell>
          <cell r="B22" t="str">
            <v>UNDERPAYMENTS</v>
          </cell>
          <cell r="C22" t="str">
            <v>H048</v>
          </cell>
          <cell r="D22" t="str">
            <v>HEALTHFIRST PAYMENT</v>
          </cell>
          <cell r="E22" t="str">
            <v>CAPITATION</v>
          </cell>
          <cell r="F22">
            <v>0</v>
          </cell>
          <cell r="G22">
            <v>199.13</v>
          </cell>
          <cell r="H22">
            <v>64324.85</v>
          </cell>
          <cell r="I22">
            <v>47988.12</v>
          </cell>
          <cell r="J22">
            <v>0</v>
          </cell>
          <cell r="K22">
            <v>112512.1</v>
          </cell>
        </row>
        <row r="23">
          <cell r="E23" t="str">
            <v>CAPITATION Total</v>
          </cell>
          <cell r="F23">
            <v>0</v>
          </cell>
          <cell r="G23">
            <v>13795.800000000001</v>
          </cell>
          <cell r="H23">
            <v>64324.85</v>
          </cell>
          <cell r="I23">
            <v>1316405.6700000002</v>
          </cell>
          <cell r="J23">
            <v>79766.5</v>
          </cell>
          <cell r="K23">
            <v>1474292.8200000003</v>
          </cell>
        </row>
        <row r="24">
          <cell r="A24" t="str">
            <v>19</v>
          </cell>
          <cell r="B24" t="str">
            <v>HMO INSURANCE</v>
          </cell>
          <cell r="C24" t="str">
            <v>H002</v>
          </cell>
          <cell r="D24" t="str">
            <v>INSURANCE PAYMENT</v>
          </cell>
          <cell r="E24" t="str">
            <v>COMMERCIAL HMO</v>
          </cell>
          <cell r="F24">
            <v>0</v>
          </cell>
          <cell r="G24">
            <v>107.93</v>
          </cell>
          <cell r="H24">
            <v>0</v>
          </cell>
          <cell r="I24">
            <v>571206.81000000006</v>
          </cell>
          <cell r="J24">
            <v>0</v>
          </cell>
          <cell r="K24">
            <v>571314.74</v>
          </cell>
        </row>
        <row r="25">
          <cell r="A25" t="str">
            <v>19</v>
          </cell>
          <cell r="B25" t="str">
            <v>HMO INSURANCE</v>
          </cell>
          <cell r="C25" t="str">
            <v>H046</v>
          </cell>
          <cell r="D25" t="str">
            <v>USHC PIP PAYMENT</v>
          </cell>
          <cell r="E25" t="str">
            <v>COMMERCIAL HMO</v>
          </cell>
          <cell r="F25">
            <v>0</v>
          </cell>
          <cell r="G25">
            <v>0</v>
          </cell>
          <cell r="H25">
            <v>-1447.6</v>
          </cell>
          <cell r="I25">
            <v>0</v>
          </cell>
          <cell r="J25">
            <v>0</v>
          </cell>
          <cell r="K25">
            <v>-1447.6</v>
          </cell>
        </row>
        <row r="26">
          <cell r="E26" t="str">
            <v>COMMERCIAL HMO Total</v>
          </cell>
          <cell r="F26">
            <v>0</v>
          </cell>
          <cell r="G26">
            <v>107.93</v>
          </cell>
          <cell r="H26">
            <v>-1447.6</v>
          </cell>
          <cell r="I26">
            <v>571206.81000000006</v>
          </cell>
          <cell r="J26">
            <v>0</v>
          </cell>
          <cell r="K26">
            <v>569867.14</v>
          </cell>
        </row>
        <row r="27">
          <cell r="A27" t="str">
            <v>01</v>
          </cell>
          <cell r="B27" t="str">
            <v>SELF PAY</v>
          </cell>
          <cell r="C27" t="str">
            <v>B003</v>
          </cell>
          <cell r="D27" t="str">
            <v>INS PYMT TO HOSP</v>
          </cell>
          <cell r="E27" t="str">
            <v>COMMERCIAL INS</v>
          </cell>
          <cell r="F27">
            <v>0</v>
          </cell>
          <cell r="G27">
            <v>271.67</v>
          </cell>
          <cell r="H27">
            <v>0</v>
          </cell>
          <cell r="I27">
            <v>0</v>
          </cell>
          <cell r="J27">
            <v>28.88</v>
          </cell>
          <cell r="K27">
            <v>300.55</v>
          </cell>
        </row>
        <row r="28">
          <cell r="A28" t="str">
            <v>99</v>
          </cell>
          <cell r="B28" t="str">
            <v>NO COVERAGE/CHARITY</v>
          </cell>
          <cell r="C28" t="str">
            <v>B003</v>
          </cell>
          <cell r="D28" t="str">
            <v>INS PYMT TO HOSP</v>
          </cell>
          <cell r="E28" t="str">
            <v>COMMERCIAL INS</v>
          </cell>
          <cell r="F28">
            <v>0</v>
          </cell>
          <cell r="G28">
            <v>8725.4</v>
          </cell>
          <cell r="H28">
            <v>7753.33</v>
          </cell>
          <cell r="I28">
            <v>0</v>
          </cell>
          <cell r="J28">
            <v>0</v>
          </cell>
          <cell r="K28">
            <v>16478.73</v>
          </cell>
        </row>
        <row r="29">
          <cell r="A29" t="str">
            <v>SM</v>
          </cell>
          <cell r="B29" t="str">
            <v>SELFPAY AFTER MCARE</v>
          </cell>
          <cell r="C29" t="str">
            <v>B003</v>
          </cell>
          <cell r="D29" t="str">
            <v>INS PYMT TO HOSP</v>
          </cell>
          <cell r="E29" t="str">
            <v>COMMERCIAL INS</v>
          </cell>
          <cell r="F29">
            <v>0</v>
          </cell>
          <cell r="G29">
            <v>0</v>
          </cell>
          <cell r="H29">
            <v>1100</v>
          </cell>
          <cell r="I29">
            <v>0</v>
          </cell>
          <cell r="J29">
            <v>0</v>
          </cell>
          <cell r="K29">
            <v>1100</v>
          </cell>
        </row>
        <row r="30">
          <cell r="A30" t="str">
            <v>01</v>
          </cell>
          <cell r="B30" t="str">
            <v>SELF PAY</v>
          </cell>
          <cell r="C30" t="str">
            <v>H002</v>
          </cell>
          <cell r="D30" t="str">
            <v>INSURANCE PAYMENT</v>
          </cell>
          <cell r="E30" t="str">
            <v>COMMERCIAL INS</v>
          </cell>
          <cell r="F30">
            <v>0</v>
          </cell>
          <cell r="G30">
            <v>0</v>
          </cell>
          <cell r="H30">
            <v>0</v>
          </cell>
          <cell r="I30">
            <v>67794.960000000006</v>
          </cell>
          <cell r="J30">
            <v>0</v>
          </cell>
          <cell r="K30">
            <v>67794.960000000006</v>
          </cell>
        </row>
        <row r="31">
          <cell r="A31" t="str">
            <v>03</v>
          </cell>
          <cell r="B31" t="str">
            <v>MEDICARE</v>
          </cell>
          <cell r="C31" t="str">
            <v>H002</v>
          </cell>
          <cell r="D31" t="str">
            <v>INSURANCE PAYMENT</v>
          </cell>
          <cell r="E31" t="str">
            <v>COMMERCIAL INS</v>
          </cell>
          <cell r="F31">
            <v>0</v>
          </cell>
          <cell r="G31">
            <v>0</v>
          </cell>
          <cell r="H31">
            <v>0</v>
          </cell>
          <cell r="I31">
            <v>-8384.7000000000007</v>
          </cell>
          <cell r="J31">
            <v>0</v>
          </cell>
          <cell r="K31">
            <v>-8384.7000000000007</v>
          </cell>
        </row>
        <row r="32">
          <cell r="A32" t="str">
            <v>05</v>
          </cell>
          <cell r="B32" t="str">
            <v>MEDICAID SUPPLEMENTA</v>
          </cell>
          <cell r="C32" t="str">
            <v>H002</v>
          </cell>
          <cell r="D32" t="str">
            <v>INSURANCE PAYMENT</v>
          </cell>
          <cell r="E32" t="str">
            <v>COMMERCIAL INS</v>
          </cell>
          <cell r="F32">
            <v>0</v>
          </cell>
          <cell r="G32">
            <v>0</v>
          </cell>
          <cell r="H32">
            <v>0</v>
          </cell>
          <cell r="I32">
            <v>2323.08</v>
          </cell>
          <cell r="J32">
            <v>0</v>
          </cell>
          <cell r="K32">
            <v>2323.08</v>
          </cell>
        </row>
        <row r="33">
          <cell r="A33" t="str">
            <v>06</v>
          </cell>
          <cell r="B33" t="str">
            <v>INSURANCE SUPPLEMENT</v>
          </cell>
          <cell r="C33" t="str">
            <v>H002</v>
          </cell>
          <cell r="D33" t="str">
            <v>INSURANCE PAYMENT</v>
          </cell>
          <cell r="E33" t="str">
            <v>COMMERCIAL INS</v>
          </cell>
          <cell r="F33">
            <v>0</v>
          </cell>
          <cell r="G33">
            <v>0</v>
          </cell>
          <cell r="H33">
            <v>0</v>
          </cell>
          <cell r="I33">
            <v>2864</v>
          </cell>
          <cell r="J33">
            <v>0</v>
          </cell>
          <cell r="K33">
            <v>2864</v>
          </cell>
        </row>
        <row r="34">
          <cell r="A34" t="str">
            <v>07</v>
          </cell>
          <cell r="B34" t="str">
            <v>INSURANCE</v>
          </cell>
          <cell r="C34" t="str">
            <v>H002</v>
          </cell>
          <cell r="D34" t="str">
            <v>INSURANCE PAYMENT</v>
          </cell>
          <cell r="E34" t="str">
            <v>COMMERCIAL INS</v>
          </cell>
          <cell r="F34">
            <v>0</v>
          </cell>
          <cell r="G34">
            <v>0</v>
          </cell>
          <cell r="H34">
            <v>0</v>
          </cell>
          <cell r="I34">
            <v>11914.28</v>
          </cell>
          <cell r="J34">
            <v>0</v>
          </cell>
          <cell r="K34">
            <v>11914.28</v>
          </cell>
        </row>
        <row r="35">
          <cell r="A35" t="str">
            <v>10</v>
          </cell>
          <cell r="B35" t="str">
            <v>MEDICAID</v>
          </cell>
          <cell r="C35" t="str">
            <v>H002</v>
          </cell>
          <cell r="D35" t="str">
            <v>INSURANCE PAYMENT</v>
          </cell>
          <cell r="E35" t="str">
            <v>COMMERCIAL INS</v>
          </cell>
          <cell r="F35">
            <v>0</v>
          </cell>
          <cell r="G35">
            <v>3413.76</v>
          </cell>
          <cell r="H35">
            <v>0</v>
          </cell>
          <cell r="I35">
            <v>0</v>
          </cell>
          <cell r="J35">
            <v>149.09</v>
          </cell>
          <cell r="K35">
            <v>3562.85</v>
          </cell>
        </row>
        <row r="36">
          <cell r="A36" t="str">
            <v>11</v>
          </cell>
          <cell r="B36" t="str">
            <v>POSS. MEDICAID PT.</v>
          </cell>
          <cell r="C36" t="str">
            <v>H002</v>
          </cell>
          <cell r="D36" t="str">
            <v>INSURANCE PAYMENT</v>
          </cell>
          <cell r="E36" t="str">
            <v>COMMERCIAL INS</v>
          </cell>
          <cell r="F36">
            <v>0</v>
          </cell>
          <cell r="G36">
            <v>0</v>
          </cell>
          <cell r="H36">
            <v>0</v>
          </cell>
          <cell r="I36">
            <v>215.44</v>
          </cell>
          <cell r="J36">
            <v>0</v>
          </cell>
          <cell r="K36">
            <v>215.44</v>
          </cell>
        </row>
        <row r="37">
          <cell r="A37" t="str">
            <v>24</v>
          </cell>
          <cell r="B37" t="str">
            <v>NHP NON-ENROLLEE</v>
          </cell>
          <cell r="C37" t="str">
            <v>H002</v>
          </cell>
          <cell r="D37" t="str">
            <v>INSURANCE PAYMENT</v>
          </cell>
          <cell r="E37" t="str">
            <v>COMMERCIAL INS</v>
          </cell>
          <cell r="F37">
            <v>0</v>
          </cell>
          <cell r="G37">
            <v>0</v>
          </cell>
          <cell r="H37">
            <v>0</v>
          </cell>
          <cell r="I37">
            <v>29719.58</v>
          </cell>
          <cell r="J37">
            <v>0</v>
          </cell>
          <cell r="K37">
            <v>29719.58</v>
          </cell>
        </row>
        <row r="38">
          <cell r="A38" t="str">
            <v>27</v>
          </cell>
          <cell r="B38" t="str">
            <v>OUT OF STATE MCAID</v>
          </cell>
          <cell r="C38" t="str">
            <v>H002</v>
          </cell>
          <cell r="D38" t="str">
            <v>INSURANCE PAYMENT</v>
          </cell>
          <cell r="E38" t="str">
            <v>COMMERCIAL INS</v>
          </cell>
          <cell r="F38">
            <v>0</v>
          </cell>
          <cell r="G38">
            <v>0</v>
          </cell>
          <cell r="H38">
            <v>0</v>
          </cell>
          <cell r="I38">
            <v>1132</v>
          </cell>
          <cell r="J38">
            <v>0</v>
          </cell>
          <cell r="K38">
            <v>1132</v>
          </cell>
        </row>
        <row r="39">
          <cell r="A39" t="str">
            <v>36</v>
          </cell>
          <cell r="B39" t="str">
            <v>REFUND INSURANCE</v>
          </cell>
          <cell r="C39" t="str">
            <v>H002</v>
          </cell>
          <cell r="D39" t="str">
            <v>INSURANCE PAYMENT</v>
          </cell>
          <cell r="E39" t="str">
            <v>COMMERCIAL INS</v>
          </cell>
          <cell r="F39">
            <v>0</v>
          </cell>
          <cell r="G39">
            <v>0</v>
          </cell>
          <cell r="H39">
            <v>-77244.67</v>
          </cell>
          <cell r="I39">
            <v>36112.39</v>
          </cell>
          <cell r="J39">
            <v>0</v>
          </cell>
          <cell r="K39">
            <v>-41132.28</v>
          </cell>
        </row>
        <row r="40">
          <cell r="A40" t="str">
            <v>42</v>
          </cell>
          <cell r="B40" t="str">
            <v>APPEALS PROCESS COMM</v>
          </cell>
          <cell r="C40" t="str">
            <v>H002</v>
          </cell>
          <cell r="D40" t="str">
            <v>INSURANCE PAYMENT</v>
          </cell>
          <cell r="E40" t="str">
            <v>COMMERCIAL INS</v>
          </cell>
          <cell r="F40">
            <v>0</v>
          </cell>
          <cell r="G40">
            <v>61.83</v>
          </cell>
          <cell r="H40">
            <v>0</v>
          </cell>
          <cell r="I40">
            <v>142609.43</v>
          </cell>
          <cell r="J40">
            <v>0</v>
          </cell>
          <cell r="K40">
            <v>142671.26</v>
          </cell>
        </row>
        <row r="41">
          <cell r="A41" t="str">
            <v>87</v>
          </cell>
          <cell r="B41" t="str">
            <v>CIGNA</v>
          </cell>
          <cell r="C41" t="str">
            <v>H002</v>
          </cell>
          <cell r="D41" t="str">
            <v>INSURANCE PAYMENT</v>
          </cell>
          <cell r="E41" t="str">
            <v>COMMERCIAL INS</v>
          </cell>
          <cell r="F41">
            <v>0</v>
          </cell>
          <cell r="G41">
            <v>0</v>
          </cell>
          <cell r="H41">
            <v>0</v>
          </cell>
          <cell r="I41">
            <v>14936.36</v>
          </cell>
          <cell r="J41">
            <v>0</v>
          </cell>
          <cell r="K41">
            <v>14936.36</v>
          </cell>
        </row>
        <row r="42">
          <cell r="A42" t="str">
            <v>UN</v>
          </cell>
          <cell r="B42" t="str">
            <v>UNDERPAYMENTS</v>
          </cell>
          <cell r="C42" t="str">
            <v>H002</v>
          </cell>
          <cell r="D42" t="str">
            <v>INSURANCE PAYMENT</v>
          </cell>
          <cell r="E42" t="str">
            <v>COMMERCIAL INS</v>
          </cell>
          <cell r="F42">
            <v>0</v>
          </cell>
          <cell r="G42">
            <v>43609.88</v>
          </cell>
          <cell r="H42">
            <v>46690.77</v>
          </cell>
          <cell r="I42">
            <v>89541.3</v>
          </cell>
          <cell r="J42">
            <v>208.93</v>
          </cell>
          <cell r="K42">
            <v>180050.88</v>
          </cell>
        </row>
        <row r="43">
          <cell r="A43" t="str">
            <v>01</v>
          </cell>
          <cell r="B43" t="str">
            <v>SELF PAY</v>
          </cell>
          <cell r="C43" t="str">
            <v>L001</v>
          </cell>
          <cell r="D43" t="str">
            <v>PYMT OWED BY DEPT OF MED</v>
          </cell>
          <cell r="E43" t="str">
            <v>COMMERCIAL INS</v>
          </cell>
          <cell r="F43">
            <v>0</v>
          </cell>
          <cell r="G43">
            <v>0</v>
          </cell>
          <cell r="H43">
            <v>0</v>
          </cell>
          <cell r="I43">
            <v>-31699.38</v>
          </cell>
          <cell r="J43">
            <v>0</v>
          </cell>
          <cell r="K43">
            <v>-31699.38</v>
          </cell>
        </row>
        <row r="44">
          <cell r="A44" t="str">
            <v>04</v>
          </cell>
          <cell r="B44" t="str">
            <v>B/C SUPPLEMENTAL</v>
          </cell>
          <cell r="C44" t="str">
            <v>L001</v>
          </cell>
          <cell r="D44" t="str">
            <v>PYMT OWED BY DEPT OF MED</v>
          </cell>
          <cell r="E44" t="str">
            <v>COMMERCIAL INS</v>
          </cell>
          <cell r="F44">
            <v>0</v>
          </cell>
          <cell r="G44">
            <v>0</v>
          </cell>
          <cell r="H44">
            <v>0</v>
          </cell>
          <cell r="I44">
            <v>1.98</v>
          </cell>
          <cell r="J44">
            <v>0</v>
          </cell>
          <cell r="K44">
            <v>1.98</v>
          </cell>
        </row>
        <row r="45">
          <cell r="A45" t="str">
            <v>08</v>
          </cell>
          <cell r="B45" t="str">
            <v>NO-FAULT</v>
          </cell>
          <cell r="C45" t="str">
            <v>L001</v>
          </cell>
          <cell r="D45" t="str">
            <v>PYMT OWED BY DEPT OF MED</v>
          </cell>
          <cell r="E45" t="str">
            <v>COMMERCIAL INS</v>
          </cell>
          <cell r="F45">
            <v>0</v>
          </cell>
          <cell r="G45">
            <v>2148.7199999999998</v>
          </cell>
          <cell r="H45">
            <v>0</v>
          </cell>
          <cell r="I45">
            <v>0</v>
          </cell>
          <cell r="J45">
            <v>0</v>
          </cell>
          <cell r="K45">
            <v>2148.7199999999998</v>
          </cell>
        </row>
        <row r="46">
          <cell r="A46" t="str">
            <v>19</v>
          </cell>
          <cell r="B46" t="str">
            <v>HMO INSURANCE</v>
          </cell>
          <cell r="C46" t="str">
            <v>L001</v>
          </cell>
          <cell r="D46" t="str">
            <v>PYMT OWED BY DEPT OF MED</v>
          </cell>
          <cell r="E46" t="str">
            <v>COMMERCIAL INS</v>
          </cell>
          <cell r="F46">
            <v>0</v>
          </cell>
          <cell r="G46">
            <v>0</v>
          </cell>
          <cell r="H46">
            <v>0</v>
          </cell>
          <cell r="I46">
            <v>43949.51</v>
          </cell>
          <cell r="J46">
            <v>0</v>
          </cell>
          <cell r="K46">
            <v>43949.51</v>
          </cell>
        </row>
        <row r="47">
          <cell r="A47" t="str">
            <v>22</v>
          </cell>
          <cell r="B47" t="str">
            <v>HMO MEDICAID</v>
          </cell>
          <cell r="C47" t="str">
            <v>L001</v>
          </cell>
          <cell r="D47" t="str">
            <v>PYMT OWED BY DEPT OF MED</v>
          </cell>
          <cell r="E47" t="str">
            <v>COMMERCIAL INS</v>
          </cell>
          <cell r="F47">
            <v>0</v>
          </cell>
          <cell r="G47">
            <v>0</v>
          </cell>
          <cell r="H47">
            <v>0</v>
          </cell>
          <cell r="I47">
            <v>157169.29</v>
          </cell>
          <cell r="J47">
            <v>0</v>
          </cell>
          <cell r="K47">
            <v>157169.29</v>
          </cell>
        </row>
        <row r="48">
          <cell r="A48" t="str">
            <v>25</v>
          </cell>
          <cell r="B48" t="str">
            <v>HMO MEDICARE</v>
          </cell>
          <cell r="C48" t="str">
            <v>L001</v>
          </cell>
          <cell r="D48" t="str">
            <v>PYMT OWED BY DEPT OF MED</v>
          </cell>
          <cell r="E48" t="str">
            <v>COMMERCIAL INS</v>
          </cell>
          <cell r="F48">
            <v>0</v>
          </cell>
          <cell r="G48">
            <v>0</v>
          </cell>
          <cell r="H48">
            <v>0</v>
          </cell>
          <cell r="I48">
            <v>234693.39</v>
          </cell>
          <cell r="J48">
            <v>0</v>
          </cell>
          <cell r="K48">
            <v>234693.39</v>
          </cell>
        </row>
        <row r="49">
          <cell r="A49" t="str">
            <v>42</v>
          </cell>
          <cell r="B49" t="str">
            <v>APPEALS PROCESS COMM</v>
          </cell>
          <cell r="C49" t="str">
            <v>L001</v>
          </cell>
          <cell r="D49" t="str">
            <v>PYMT OWED BY DEPT OF MED</v>
          </cell>
          <cell r="E49" t="str">
            <v>COMMERCIAL INS</v>
          </cell>
          <cell r="F49">
            <v>0</v>
          </cell>
          <cell r="G49">
            <v>0</v>
          </cell>
          <cell r="H49">
            <v>-5537.65</v>
          </cell>
          <cell r="I49">
            <v>1755.95</v>
          </cell>
          <cell r="J49">
            <v>0</v>
          </cell>
          <cell r="K49">
            <v>-3781.7</v>
          </cell>
        </row>
        <row r="50">
          <cell r="A50" t="str">
            <v>UN</v>
          </cell>
          <cell r="B50" t="str">
            <v>UNDERPAYMENTS</v>
          </cell>
          <cell r="C50" t="str">
            <v>L001</v>
          </cell>
          <cell r="D50" t="str">
            <v>PYMT OWED BY DEPT OF MED</v>
          </cell>
          <cell r="E50" t="str">
            <v>COMMERCIAL INS</v>
          </cell>
          <cell r="F50">
            <v>7715.79</v>
          </cell>
          <cell r="G50">
            <v>0</v>
          </cell>
          <cell r="H50">
            <v>56940.66</v>
          </cell>
          <cell r="I50">
            <v>500</v>
          </cell>
          <cell r="J50">
            <v>0</v>
          </cell>
          <cell r="K50">
            <v>65156.45</v>
          </cell>
        </row>
        <row r="51">
          <cell r="E51" t="str">
            <v>COMMERCIAL INS Total</v>
          </cell>
          <cell r="F51">
            <v>7715.79</v>
          </cell>
          <cell r="G51">
            <v>58231.259999999995</v>
          </cell>
          <cell r="H51">
            <v>29702.440000000002</v>
          </cell>
          <cell r="I51">
            <v>797148.86</v>
          </cell>
          <cell r="J51">
            <v>386.9</v>
          </cell>
          <cell r="K51">
            <v>893185.25</v>
          </cell>
        </row>
        <row r="52">
          <cell r="A52" t="str">
            <v>01</v>
          </cell>
          <cell r="B52" t="str">
            <v>SELF PAY</v>
          </cell>
          <cell r="C52" t="str">
            <v>B026</v>
          </cell>
          <cell r="D52" t="str">
            <v>MCAID PAYMT TO HOSP</v>
          </cell>
          <cell r="E52" t="str">
            <v>MEDICAID</v>
          </cell>
          <cell r="F52">
            <v>0</v>
          </cell>
          <cell r="G52">
            <v>700</v>
          </cell>
          <cell r="H52">
            <v>410.89</v>
          </cell>
          <cell r="I52">
            <v>0</v>
          </cell>
          <cell r="J52">
            <v>0</v>
          </cell>
          <cell r="K52">
            <v>1110.8900000000001</v>
          </cell>
        </row>
        <row r="53">
          <cell r="A53" t="str">
            <v>46</v>
          </cell>
          <cell r="B53" t="str">
            <v>BUDGET</v>
          </cell>
          <cell r="C53" t="str">
            <v>B026</v>
          </cell>
          <cell r="D53" t="str">
            <v>MCAID PAYMT TO HOSP</v>
          </cell>
          <cell r="E53" t="str">
            <v>MEDICAID</v>
          </cell>
          <cell r="F53">
            <v>0</v>
          </cell>
          <cell r="G53">
            <v>0</v>
          </cell>
          <cell r="H53">
            <v>500</v>
          </cell>
          <cell r="I53">
            <v>0</v>
          </cell>
          <cell r="J53">
            <v>0</v>
          </cell>
          <cell r="K53">
            <v>500</v>
          </cell>
        </row>
        <row r="54">
          <cell r="A54" t="str">
            <v>99</v>
          </cell>
          <cell r="B54" t="str">
            <v>NO COVERAGE/CHARITY</v>
          </cell>
          <cell r="C54" t="str">
            <v>B026</v>
          </cell>
          <cell r="D54" t="str">
            <v>MCAID PAYMT TO HOSP</v>
          </cell>
          <cell r="E54" t="str">
            <v>MEDICAID</v>
          </cell>
          <cell r="F54">
            <v>0</v>
          </cell>
          <cell r="G54">
            <v>0</v>
          </cell>
          <cell r="H54">
            <v>18921.849999999999</v>
          </cell>
          <cell r="I54">
            <v>0</v>
          </cell>
          <cell r="J54">
            <v>0</v>
          </cell>
          <cell r="K54">
            <v>18921.849999999999</v>
          </cell>
        </row>
        <row r="55">
          <cell r="A55" t="str">
            <v>01</v>
          </cell>
          <cell r="B55" t="str">
            <v>SELF PAY</v>
          </cell>
          <cell r="C55" t="str">
            <v>H013</v>
          </cell>
          <cell r="D55" t="str">
            <v>MEDICAID PAYMENT</v>
          </cell>
          <cell r="E55" t="str">
            <v>MEDICAID</v>
          </cell>
          <cell r="F55">
            <v>0</v>
          </cell>
          <cell r="G55">
            <v>0</v>
          </cell>
          <cell r="H55">
            <v>0</v>
          </cell>
          <cell r="I55">
            <v>2614</v>
          </cell>
          <cell r="J55">
            <v>0</v>
          </cell>
          <cell r="K55">
            <v>2614</v>
          </cell>
        </row>
        <row r="56">
          <cell r="A56" t="str">
            <v>03</v>
          </cell>
          <cell r="B56" t="str">
            <v>MEDICARE</v>
          </cell>
          <cell r="C56" t="str">
            <v>H013</v>
          </cell>
          <cell r="D56" t="str">
            <v>MEDICAID PAYMENT</v>
          </cell>
          <cell r="E56" t="str">
            <v>MEDICAID</v>
          </cell>
          <cell r="F56">
            <v>0</v>
          </cell>
          <cell r="G56">
            <v>0</v>
          </cell>
          <cell r="H56">
            <v>0</v>
          </cell>
          <cell r="I56">
            <v>95242.17</v>
          </cell>
          <cell r="J56">
            <v>0</v>
          </cell>
          <cell r="K56">
            <v>95242.17</v>
          </cell>
        </row>
        <row r="57">
          <cell r="A57" t="str">
            <v>05</v>
          </cell>
          <cell r="B57" t="str">
            <v>MEDICAID SUPPLEMENTA</v>
          </cell>
          <cell r="C57" t="str">
            <v>H013</v>
          </cell>
          <cell r="D57" t="str">
            <v>MEDICAID PAYMENT</v>
          </cell>
          <cell r="E57" t="str">
            <v>MEDICAID</v>
          </cell>
          <cell r="F57">
            <v>-10424.790000000001</v>
          </cell>
          <cell r="G57">
            <v>0</v>
          </cell>
          <cell r="H57">
            <v>11789.02</v>
          </cell>
          <cell r="I57">
            <v>237756.48</v>
          </cell>
          <cell r="J57">
            <v>0</v>
          </cell>
          <cell r="K57">
            <v>239120.71</v>
          </cell>
        </row>
        <row r="58">
          <cell r="A58" t="str">
            <v>10</v>
          </cell>
          <cell r="B58" t="str">
            <v>MEDICAID</v>
          </cell>
          <cell r="C58" t="str">
            <v>H013</v>
          </cell>
          <cell r="D58" t="str">
            <v>MEDICAID PAYMENT</v>
          </cell>
          <cell r="E58" t="str">
            <v>MEDICAID</v>
          </cell>
          <cell r="F58">
            <v>0</v>
          </cell>
          <cell r="G58">
            <v>0</v>
          </cell>
          <cell r="H58">
            <v>329208.73</v>
          </cell>
          <cell r="I58">
            <v>3451140.83</v>
          </cell>
          <cell r="J58">
            <v>86135.98</v>
          </cell>
          <cell r="K58">
            <v>3866485.54</v>
          </cell>
        </row>
        <row r="59">
          <cell r="A59" t="str">
            <v>18</v>
          </cell>
          <cell r="B59" t="str">
            <v>MEDICAID PEND APPR.</v>
          </cell>
          <cell r="C59" t="str">
            <v>H013</v>
          </cell>
          <cell r="D59" t="str">
            <v>MEDICAID PAYMENT</v>
          </cell>
          <cell r="E59" t="str">
            <v>MEDICAID</v>
          </cell>
          <cell r="F59">
            <v>0</v>
          </cell>
          <cell r="G59">
            <v>0</v>
          </cell>
          <cell r="H59">
            <v>0</v>
          </cell>
          <cell r="I59">
            <v>11039.28</v>
          </cell>
          <cell r="J59">
            <v>0</v>
          </cell>
          <cell r="K59">
            <v>11039.28</v>
          </cell>
        </row>
        <row r="60">
          <cell r="A60" t="str">
            <v>25</v>
          </cell>
          <cell r="B60" t="str">
            <v>HMO MEDICARE</v>
          </cell>
          <cell r="C60" t="str">
            <v>H013</v>
          </cell>
          <cell r="D60" t="str">
            <v>MEDICAID PAYMENT</v>
          </cell>
          <cell r="E60" t="str">
            <v>MEDICAID</v>
          </cell>
          <cell r="F60">
            <v>0</v>
          </cell>
          <cell r="G60">
            <v>0</v>
          </cell>
          <cell r="H60">
            <v>0</v>
          </cell>
          <cell r="I60">
            <v>2565</v>
          </cell>
          <cell r="J60">
            <v>0</v>
          </cell>
          <cell r="K60">
            <v>2565</v>
          </cell>
        </row>
        <row r="61">
          <cell r="A61" t="str">
            <v>26</v>
          </cell>
          <cell r="B61" t="str">
            <v>MEDICARE B</v>
          </cell>
          <cell r="C61" t="str">
            <v>H013</v>
          </cell>
          <cell r="D61" t="str">
            <v>MEDICAID PAYMENT</v>
          </cell>
          <cell r="E61" t="str">
            <v>MEDICAID</v>
          </cell>
          <cell r="F61">
            <v>0</v>
          </cell>
          <cell r="G61">
            <v>0</v>
          </cell>
          <cell r="H61">
            <v>0</v>
          </cell>
          <cell r="I61">
            <v>35642.550000000003</v>
          </cell>
          <cell r="J61">
            <v>0</v>
          </cell>
          <cell r="K61">
            <v>35642.550000000003</v>
          </cell>
        </row>
        <row r="62">
          <cell r="A62" t="str">
            <v>41</v>
          </cell>
          <cell r="B62" t="str">
            <v>APPEALS PROCESS MCD</v>
          </cell>
          <cell r="C62" t="str">
            <v>H013</v>
          </cell>
          <cell r="D62" t="str">
            <v>MEDICAID PAYMENT</v>
          </cell>
          <cell r="E62" t="str">
            <v>MEDICAID</v>
          </cell>
          <cell r="F62">
            <v>-47153.279999999999</v>
          </cell>
          <cell r="G62">
            <v>15678.93</v>
          </cell>
          <cell r="H62">
            <v>0</v>
          </cell>
          <cell r="I62">
            <v>0</v>
          </cell>
          <cell r="J62">
            <v>-24585.86</v>
          </cell>
          <cell r="K62">
            <v>-56060.21</v>
          </cell>
        </row>
        <row r="63">
          <cell r="A63" t="str">
            <v>42</v>
          </cell>
          <cell r="B63" t="str">
            <v>APPEALS PROCESS COMM</v>
          </cell>
          <cell r="C63" t="str">
            <v>H013</v>
          </cell>
          <cell r="D63" t="str">
            <v>MEDICAID PAYMENT</v>
          </cell>
          <cell r="E63" t="str">
            <v>MEDICAID</v>
          </cell>
          <cell r="F63">
            <v>0</v>
          </cell>
          <cell r="G63">
            <v>0</v>
          </cell>
          <cell r="H63">
            <v>0</v>
          </cell>
          <cell r="I63">
            <v>875</v>
          </cell>
          <cell r="J63">
            <v>0</v>
          </cell>
          <cell r="K63">
            <v>875</v>
          </cell>
        </row>
        <row r="64">
          <cell r="A64" t="str">
            <v>MH</v>
          </cell>
          <cell r="B64" t="str">
            <v>MCAID AUDIT - HMO</v>
          </cell>
          <cell r="C64" t="str">
            <v>H013</v>
          </cell>
          <cell r="D64" t="str">
            <v>MEDICAID PAYMENT</v>
          </cell>
          <cell r="E64" t="str">
            <v>MEDICAID</v>
          </cell>
          <cell r="F64">
            <v>0</v>
          </cell>
          <cell r="G64">
            <v>0</v>
          </cell>
          <cell r="H64">
            <v>-12592.5</v>
          </cell>
          <cell r="I64">
            <v>0</v>
          </cell>
          <cell r="J64">
            <v>0</v>
          </cell>
          <cell r="K64">
            <v>-12592.5</v>
          </cell>
        </row>
        <row r="65">
          <cell r="A65" t="str">
            <v>UN</v>
          </cell>
          <cell r="B65" t="str">
            <v>UNDERPAYMENTS</v>
          </cell>
          <cell r="C65" t="str">
            <v>H013</v>
          </cell>
          <cell r="D65" t="str">
            <v>MEDICAID PAYMENT</v>
          </cell>
          <cell r="E65" t="str">
            <v>MEDICAID</v>
          </cell>
          <cell r="F65">
            <v>0</v>
          </cell>
          <cell r="G65">
            <v>0</v>
          </cell>
          <cell r="H65">
            <v>880</v>
          </cell>
          <cell r="I65">
            <v>0</v>
          </cell>
          <cell r="J65">
            <v>0</v>
          </cell>
          <cell r="K65">
            <v>880</v>
          </cell>
        </row>
        <row r="66">
          <cell r="A66" t="str">
            <v>10</v>
          </cell>
          <cell r="B66" t="str">
            <v>MEDICAID</v>
          </cell>
          <cell r="C66" t="str">
            <v>H041</v>
          </cell>
          <cell r="D66" t="str">
            <v>MEDICAID GME PAYMENT</v>
          </cell>
          <cell r="E66" t="str">
            <v>MEDICAID</v>
          </cell>
          <cell r="F66">
            <v>0</v>
          </cell>
          <cell r="G66">
            <v>0</v>
          </cell>
          <cell r="H66">
            <v>1568.83</v>
          </cell>
          <cell r="I66">
            <v>268562.62</v>
          </cell>
          <cell r="J66">
            <v>0</v>
          </cell>
          <cell r="K66">
            <v>270131.45</v>
          </cell>
        </row>
        <row r="67">
          <cell r="A67" t="str">
            <v>15</v>
          </cell>
          <cell r="B67" t="str">
            <v>HEALTHFIRST HMO MCD</v>
          </cell>
          <cell r="C67" t="str">
            <v>H041</v>
          </cell>
          <cell r="D67" t="str">
            <v>MEDICAID GME PAYMENT</v>
          </cell>
          <cell r="E67" t="str">
            <v>MEDICAID</v>
          </cell>
          <cell r="F67">
            <v>0</v>
          </cell>
          <cell r="G67">
            <v>0</v>
          </cell>
          <cell r="H67">
            <v>0</v>
          </cell>
          <cell r="I67">
            <v>78842.149999999994</v>
          </cell>
          <cell r="J67">
            <v>0</v>
          </cell>
          <cell r="K67">
            <v>78842.149999999994</v>
          </cell>
        </row>
        <row r="68">
          <cell r="A68" t="str">
            <v>16</v>
          </cell>
          <cell r="B68" t="str">
            <v>HEALTHFIRST NON-ENR</v>
          </cell>
          <cell r="C68" t="str">
            <v>H041</v>
          </cell>
          <cell r="D68" t="str">
            <v>MEDICAID GME PAYMENT</v>
          </cell>
          <cell r="E68" t="str">
            <v>MEDICAID</v>
          </cell>
          <cell r="F68">
            <v>0</v>
          </cell>
          <cell r="G68">
            <v>0</v>
          </cell>
          <cell r="H68">
            <v>0</v>
          </cell>
          <cell r="I68">
            <v>86908.01</v>
          </cell>
          <cell r="J68">
            <v>0</v>
          </cell>
          <cell r="K68">
            <v>86908.01</v>
          </cell>
        </row>
        <row r="69">
          <cell r="A69" t="str">
            <v>17</v>
          </cell>
          <cell r="B69" t="str">
            <v>NHP HMO MEDICAID</v>
          </cell>
          <cell r="C69" t="str">
            <v>H041</v>
          </cell>
          <cell r="D69" t="str">
            <v>MEDICAID GME PAYMENT</v>
          </cell>
          <cell r="E69" t="str">
            <v>MEDICAID</v>
          </cell>
          <cell r="F69">
            <v>0</v>
          </cell>
          <cell r="G69">
            <v>0</v>
          </cell>
          <cell r="H69">
            <v>0</v>
          </cell>
          <cell r="I69">
            <v>27687.62</v>
          </cell>
          <cell r="J69">
            <v>0</v>
          </cell>
          <cell r="K69">
            <v>27687.62</v>
          </cell>
        </row>
        <row r="70">
          <cell r="A70" t="str">
            <v>19</v>
          </cell>
          <cell r="B70" t="str">
            <v>HMO INSURANCE</v>
          </cell>
          <cell r="C70" t="str">
            <v>H041</v>
          </cell>
          <cell r="D70" t="str">
            <v>MEDICAID GME PAYMENT</v>
          </cell>
          <cell r="E70" t="str">
            <v>MEDICAID</v>
          </cell>
          <cell r="F70">
            <v>0</v>
          </cell>
          <cell r="G70">
            <v>0</v>
          </cell>
          <cell r="H70">
            <v>0</v>
          </cell>
          <cell r="I70">
            <v>6709.13</v>
          </cell>
          <cell r="J70">
            <v>0</v>
          </cell>
          <cell r="K70">
            <v>6709.13</v>
          </cell>
        </row>
        <row r="71">
          <cell r="A71" t="str">
            <v>22</v>
          </cell>
          <cell r="B71" t="str">
            <v>HMO MEDICAID</v>
          </cell>
          <cell r="C71" t="str">
            <v>H041</v>
          </cell>
          <cell r="D71" t="str">
            <v>MEDICAID GME PAYMENT</v>
          </cell>
          <cell r="E71" t="str">
            <v>MEDICAID</v>
          </cell>
          <cell r="F71">
            <v>0</v>
          </cell>
          <cell r="G71">
            <v>0</v>
          </cell>
          <cell r="H71">
            <v>0</v>
          </cell>
          <cell r="I71">
            <v>635066.97</v>
          </cell>
          <cell r="J71">
            <v>0</v>
          </cell>
          <cell r="K71">
            <v>635066.97</v>
          </cell>
        </row>
        <row r="72">
          <cell r="A72" t="str">
            <v>24</v>
          </cell>
          <cell r="B72" t="str">
            <v>NHP NON-ENROLLEE</v>
          </cell>
          <cell r="C72" t="str">
            <v>H041</v>
          </cell>
          <cell r="D72" t="str">
            <v>MEDICAID GME PAYMENT</v>
          </cell>
          <cell r="E72" t="str">
            <v>MEDICAID</v>
          </cell>
          <cell r="F72">
            <v>0</v>
          </cell>
          <cell r="G72">
            <v>0</v>
          </cell>
          <cell r="H72">
            <v>0</v>
          </cell>
          <cell r="I72">
            <v>92120.36</v>
          </cell>
          <cell r="J72">
            <v>0</v>
          </cell>
          <cell r="K72">
            <v>92120.36</v>
          </cell>
        </row>
        <row r="73">
          <cell r="A73" t="str">
            <v>42</v>
          </cell>
          <cell r="B73" t="str">
            <v>APPEALS PROCESS COMM</v>
          </cell>
          <cell r="C73" t="str">
            <v>H041</v>
          </cell>
          <cell r="D73" t="str">
            <v>MEDICAID GME PAYMENT</v>
          </cell>
          <cell r="E73" t="str">
            <v>MEDICAID</v>
          </cell>
          <cell r="F73">
            <v>0</v>
          </cell>
          <cell r="G73">
            <v>0</v>
          </cell>
          <cell r="H73">
            <v>0</v>
          </cell>
          <cell r="I73">
            <v>12893.54</v>
          </cell>
          <cell r="J73">
            <v>0</v>
          </cell>
          <cell r="K73">
            <v>12893.54</v>
          </cell>
        </row>
        <row r="74">
          <cell r="E74" t="str">
            <v>MEDICAID Total</v>
          </cell>
          <cell r="F74">
            <v>-57578.07</v>
          </cell>
          <cell r="G74">
            <v>16378.93</v>
          </cell>
          <cell r="H74">
            <v>350686.82</v>
          </cell>
          <cell r="I74">
            <v>5045665.71</v>
          </cell>
          <cell r="J74">
            <v>61550.119999999995</v>
          </cell>
          <cell r="K74">
            <v>5416703.5100000007</v>
          </cell>
        </row>
        <row r="75">
          <cell r="A75" t="str">
            <v>22</v>
          </cell>
          <cell r="B75" t="str">
            <v>HMO MEDICAID</v>
          </cell>
          <cell r="C75" t="str">
            <v>H002</v>
          </cell>
          <cell r="D75" t="str">
            <v>INSURANCE PAYMENT</v>
          </cell>
          <cell r="E75" t="str">
            <v>MEDICAID HMO</v>
          </cell>
          <cell r="F75">
            <v>0</v>
          </cell>
          <cell r="G75">
            <v>119.19</v>
          </cell>
          <cell r="H75">
            <v>-12240.65</v>
          </cell>
          <cell r="I75">
            <v>533600.17000000004</v>
          </cell>
          <cell r="J75">
            <v>0</v>
          </cell>
          <cell r="K75">
            <v>521478.71</v>
          </cell>
        </row>
        <row r="76">
          <cell r="A76" t="str">
            <v>22</v>
          </cell>
          <cell r="B76" t="str">
            <v>HMO MEDICAID</v>
          </cell>
          <cell r="C76" t="str">
            <v>H049</v>
          </cell>
          <cell r="D76" t="str">
            <v>HEALTHPLUS PAYMENT</v>
          </cell>
          <cell r="E76" t="str">
            <v>MEDICAID HMO</v>
          </cell>
          <cell r="F76">
            <v>0</v>
          </cell>
          <cell r="G76">
            <v>0</v>
          </cell>
          <cell r="H76">
            <v>0</v>
          </cell>
          <cell r="I76">
            <v>112209.25</v>
          </cell>
          <cell r="J76">
            <v>0</v>
          </cell>
          <cell r="K76">
            <v>112209.25</v>
          </cell>
        </row>
        <row r="77">
          <cell r="A77" t="str">
            <v>42</v>
          </cell>
          <cell r="B77" t="str">
            <v>APPEALS PROCESS COMM</v>
          </cell>
          <cell r="C77" t="str">
            <v>H049</v>
          </cell>
          <cell r="D77" t="str">
            <v>HEALTHPLUS PAYMENT</v>
          </cell>
          <cell r="E77" t="str">
            <v>MEDICAID HMO</v>
          </cell>
          <cell r="F77">
            <v>0</v>
          </cell>
          <cell r="G77">
            <v>0</v>
          </cell>
          <cell r="H77">
            <v>0</v>
          </cell>
          <cell r="I77">
            <v>-9414.18</v>
          </cell>
          <cell r="J77">
            <v>0</v>
          </cell>
          <cell r="K77">
            <v>-9414.18</v>
          </cell>
        </row>
        <row r="78">
          <cell r="E78" t="str">
            <v>MEDICAID HMO Total</v>
          </cell>
          <cell r="F78">
            <v>0</v>
          </cell>
          <cell r="G78">
            <v>119.19</v>
          </cell>
          <cell r="H78">
            <v>-12240.65</v>
          </cell>
          <cell r="I78">
            <v>636395.24</v>
          </cell>
          <cell r="J78">
            <v>0</v>
          </cell>
          <cell r="K78">
            <v>624273.77999999991</v>
          </cell>
        </row>
        <row r="79">
          <cell r="A79" t="str">
            <v>01</v>
          </cell>
          <cell r="B79" t="str">
            <v>SELF PAY</v>
          </cell>
          <cell r="C79" t="str">
            <v>B032</v>
          </cell>
          <cell r="D79" t="str">
            <v>MEDICARE PYT TO HOSP 2010</v>
          </cell>
          <cell r="E79" t="str">
            <v>MEDICARE</v>
          </cell>
          <cell r="F79">
            <v>0</v>
          </cell>
          <cell r="G79">
            <v>0</v>
          </cell>
          <cell r="H79">
            <v>6749.89</v>
          </cell>
          <cell r="I79">
            <v>0</v>
          </cell>
          <cell r="J79">
            <v>0</v>
          </cell>
          <cell r="K79">
            <v>6749.89</v>
          </cell>
        </row>
        <row r="80">
          <cell r="A80" t="str">
            <v>05</v>
          </cell>
          <cell r="B80" t="str">
            <v>MEDICAID SUPPLEMENTA</v>
          </cell>
          <cell r="C80" t="str">
            <v>H008</v>
          </cell>
          <cell r="D80" t="str">
            <v>MEDICARE PART B PAYMT</v>
          </cell>
          <cell r="E80" t="str">
            <v>MEDICARE</v>
          </cell>
          <cell r="F80">
            <v>0</v>
          </cell>
          <cell r="G80">
            <v>0</v>
          </cell>
          <cell r="H80">
            <v>0</v>
          </cell>
          <cell r="I80">
            <v>331.95</v>
          </cell>
          <cell r="J80">
            <v>0</v>
          </cell>
          <cell r="K80">
            <v>331.95</v>
          </cell>
        </row>
        <row r="81">
          <cell r="A81" t="str">
            <v>26</v>
          </cell>
          <cell r="B81" t="str">
            <v>MEDICARE B</v>
          </cell>
          <cell r="C81" t="str">
            <v>H008</v>
          </cell>
          <cell r="D81" t="str">
            <v>MEDICARE PART B PAYMT</v>
          </cell>
          <cell r="E81" t="str">
            <v>MEDICARE</v>
          </cell>
          <cell r="F81">
            <v>0</v>
          </cell>
          <cell r="G81">
            <v>0</v>
          </cell>
          <cell r="H81">
            <v>0</v>
          </cell>
          <cell r="I81">
            <v>8824.08</v>
          </cell>
          <cell r="J81">
            <v>0</v>
          </cell>
          <cell r="K81">
            <v>8824.08</v>
          </cell>
        </row>
        <row r="82">
          <cell r="A82" t="str">
            <v>05</v>
          </cell>
          <cell r="B82" t="str">
            <v>MEDICAID SUPPLEMENTA</v>
          </cell>
          <cell r="C82" t="str">
            <v>H024</v>
          </cell>
          <cell r="D82" t="str">
            <v>MEDICARE PAYMENT</v>
          </cell>
          <cell r="E82" t="str">
            <v>MEDICARE</v>
          </cell>
          <cell r="F82">
            <v>0</v>
          </cell>
          <cell r="G82">
            <v>0</v>
          </cell>
          <cell r="H82">
            <v>0</v>
          </cell>
          <cell r="I82">
            <v>0</v>
          </cell>
          <cell r="J82">
            <v>0</v>
          </cell>
          <cell r="K82">
            <v>0</v>
          </cell>
        </row>
        <row r="83">
          <cell r="A83" t="str">
            <v>03</v>
          </cell>
          <cell r="B83" t="str">
            <v>MEDICARE</v>
          </cell>
          <cell r="C83" t="str">
            <v>H032</v>
          </cell>
          <cell r="D83" t="str">
            <v>MEDICARE PAYMENT 2010</v>
          </cell>
          <cell r="E83" t="str">
            <v>MEDICARE</v>
          </cell>
          <cell r="F83">
            <v>0</v>
          </cell>
          <cell r="G83">
            <v>0</v>
          </cell>
          <cell r="H83">
            <v>22896.89</v>
          </cell>
          <cell r="I83">
            <v>0</v>
          </cell>
          <cell r="J83">
            <v>0</v>
          </cell>
          <cell r="K83">
            <v>22896.89</v>
          </cell>
        </row>
        <row r="84">
          <cell r="A84" t="str">
            <v>42</v>
          </cell>
          <cell r="B84" t="str">
            <v>APPEALS PROCESS COMM</v>
          </cell>
          <cell r="C84" t="str">
            <v>H032</v>
          </cell>
          <cell r="D84" t="str">
            <v>MEDICARE PAYMENT 2010</v>
          </cell>
          <cell r="E84" t="str">
            <v>MEDICARE</v>
          </cell>
          <cell r="F84">
            <v>0</v>
          </cell>
          <cell r="G84">
            <v>0</v>
          </cell>
          <cell r="H84">
            <v>6860.47</v>
          </cell>
          <cell r="I84">
            <v>0</v>
          </cell>
          <cell r="J84">
            <v>0</v>
          </cell>
          <cell r="K84">
            <v>6860.47</v>
          </cell>
        </row>
        <row r="85">
          <cell r="A85" t="str">
            <v>49</v>
          </cell>
          <cell r="B85" t="str">
            <v>APPEALS PROCESS MCR</v>
          </cell>
          <cell r="C85" t="str">
            <v>H032</v>
          </cell>
          <cell r="D85" t="str">
            <v>MEDICARE PAYMENT 2010</v>
          </cell>
          <cell r="E85" t="str">
            <v>MEDICARE</v>
          </cell>
          <cell r="F85">
            <v>0</v>
          </cell>
          <cell r="G85">
            <v>0</v>
          </cell>
          <cell r="H85">
            <v>-15379.6</v>
          </cell>
          <cell r="I85">
            <v>0</v>
          </cell>
          <cell r="J85">
            <v>0</v>
          </cell>
          <cell r="K85">
            <v>-15379.6</v>
          </cell>
        </row>
        <row r="86">
          <cell r="A86" t="str">
            <v>01</v>
          </cell>
          <cell r="B86" t="str">
            <v>SELF PAY</v>
          </cell>
          <cell r="C86" t="str">
            <v>H033</v>
          </cell>
          <cell r="D86" t="str">
            <v>MEDICARE PAYMENT 2011</v>
          </cell>
          <cell r="E86" t="str">
            <v>MEDICARE</v>
          </cell>
          <cell r="F86">
            <v>0</v>
          </cell>
          <cell r="G86">
            <v>0</v>
          </cell>
          <cell r="H86">
            <v>0</v>
          </cell>
          <cell r="I86">
            <v>0</v>
          </cell>
          <cell r="J86">
            <v>0</v>
          </cell>
          <cell r="K86">
            <v>0</v>
          </cell>
        </row>
        <row r="87">
          <cell r="A87" t="str">
            <v>03</v>
          </cell>
          <cell r="B87" t="str">
            <v>MEDICARE</v>
          </cell>
          <cell r="C87" t="str">
            <v>H033</v>
          </cell>
          <cell r="D87" t="str">
            <v>MEDICARE PAYMENT 2011</v>
          </cell>
          <cell r="E87" t="str">
            <v>MEDICARE</v>
          </cell>
          <cell r="F87">
            <v>0</v>
          </cell>
          <cell r="G87">
            <v>0</v>
          </cell>
          <cell r="H87">
            <v>0</v>
          </cell>
          <cell r="I87">
            <v>4084029.03</v>
          </cell>
          <cell r="J87">
            <v>0</v>
          </cell>
          <cell r="K87">
            <v>4084029.03</v>
          </cell>
        </row>
        <row r="88">
          <cell r="A88" t="str">
            <v>04</v>
          </cell>
          <cell r="B88" t="str">
            <v>B/C SUPPLEMENTAL</v>
          </cell>
          <cell r="C88" t="str">
            <v>H033</v>
          </cell>
          <cell r="D88" t="str">
            <v>MEDICARE PAYMENT 2011</v>
          </cell>
          <cell r="E88" t="str">
            <v>MEDICARE</v>
          </cell>
          <cell r="F88">
            <v>0</v>
          </cell>
          <cell r="G88">
            <v>0</v>
          </cell>
          <cell r="H88">
            <v>0</v>
          </cell>
          <cell r="I88">
            <v>-60018.49</v>
          </cell>
          <cell r="J88">
            <v>0</v>
          </cell>
          <cell r="K88">
            <v>-60018.49</v>
          </cell>
        </row>
        <row r="89">
          <cell r="A89" t="str">
            <v>05</v>
          </cell>
          <cell r="B89" t="str">
            <v>MEDICAID SUPPLEMENTA</v>
          </cell>
          <cell r="C89" t="str">
            <v>H033</v>
          </cell>
          <cell r="D89" t="str">
            <v>MEDICARE PAYMENT 2011</v>
          </cell>
          <cell r="E89" t="str">
            <v>MEDICARE</v>
          </cell>
          <cell r="F89">
            <v>0</v>
          </cell>
          <cell r="G89">
            <v>0</v>
          </cell>
          <cell r="H89">
            <v>0</v>
          </cell>
          <cell r="I89">
            <v>6459.86</v>
          </cell>
          <cell r="J89">
            <v>0</v>
          </cell>
          <cell r="K89">
            <v>6459.86</v>
          </cell>
        </row>
        <row r="90">
          <cell r="A90" t="str">
            <v>06</v>
          </cell>
          <cell r="B90" t="str">
            <v>INSURANCE SUPPLEMENT</v>
          </cell>
          <cell r="C90" t="str">
            <v>H033</v>
          </cell>
          <cell r="D90" t="str">
            <v>MEDICARE PAYMENT 2011</v>
          </cell>
          <cell r="E90" t="str">
            <v>MEDICARE</v>
          </cell>
          <cell r="F90">
            <v>0</v>
          </cell>
          <cell r="G90">
            <v>0</v>
          </cell>
          <cell r="H90">
            <v>0</v>
          </cell>
          <cell r="I90">
            <v>1132</v>
          </cell>
          <cell r="J90">
            <v>0</v>
          </cell>
          <cell r="K90">
            <v>1132</v>
          </cell>
        </row>
        <row r="91">
          <cell r="A91" t="str">
            <v>11</v>
          </cell>
          <cell r="B91" t="str">
            <v>POSS. MEDICAID PT.</v>
          </cell>
          <cell r="C91" t="str">
            <v>H033</v>
          </cell>
          <cell r="D91" t="str">
            <v>MEDICARE PAYMENT 2011</v>
          </cell>
          <cell r="E91" t="str">
            <v>MEDICARE</v>
          </cell>
          <cell r="F91">
            <v>0</v>
          </cell>
          <cell r="G91">
            <v>0</v>
          </cell>
          <cell r="H91">
            <v>0</v>
          </cell>
          <cell r="I91">
            <v>99315.09</v>
          </cell>
          <cell r="J91">
            <v>0</v>
          </cell>
          <cell r="K91">
            <v>99315.09</v>
          </cell>
        </row>
        <row r="92">
          <cell r="A92" t="str">
            <v>18</v>
          </cell>
          <cell r="B92" t="str">
            <v>MEDICAID PEND APPR.</v>
          </cell>
          <cell r="C92" t="str">
            <v>H033</v>
          </cell>
          <cell r="D92" t="str">
            <v>MEDICARE PAYMENT 2011</v>
          </cell>
          <cell r="E92" t="str">
            <v>MEDICARE</v>
          </cell>
          <cell r="F92">
            <v>0</v>
          </cell>
          <cell r="G92">
            <v>0</v>
          </cell>
          <cell r="H92">
            <v>0</v>
          </cell>
          <cell r="I92">
            <v>0</v>
          </cell>
          <cell r="J92">
            <v>0</v>
          </cell>
          <cell r="K92">
            <v>0</v>
          </cell>
        </row>
        <row r="93">
          <cell r="A93" t="str">
            <v>19</v>
          </cell>
          <cell r="B93" t="str">
            <v>HMO INSURANCE</v>
          </cell>
          <cell r="C93" t="str">
            <v>H033</v>
          </cell>
          <cell r="D93" t="str">
            <v>MEDICARE PAYMENT 2011</v>
          </cell>
          <cell r="E93" t="str">
            <v>MEDICARE</v>
          </cell>
          <cell r="F93">
            <v>0</v>
          </cell>
          <cell r="G93">
            <v>0</v>
          </cell>
          <cell r="H93">
            <v>0</v>
          </cell>
          <cell r="I93">
            <v>20748.669999999998</v>
          </cell>
          <cell r="J93">
            <v>0</v>
          </cell>
          <cell r="K93">
            <v>20748.669999999998</v>
          </cell>
        </row>
        <row r="94">
          <cell r="A94" t="str">
            <v>26</v>
          </cell>
          <cell r="B94" t="str">
            <v>MEDICARE B</v>
          </cell>
          <cell r="C94" t="str">
            <v>H033</v>
          </cell>
          <cell r="D94" t="str">
            <v>MEDICARE PAYMENT 2011</v>
          </cell>
          <cell r="E94" t="str">
            <v>MEDICARE</v>
          </cell>
          <cell r="F94">
            <v>0</v>
          </cell>
          <cell r="G94">
            <v>0</v>
          </cell>
          <cell r="H94">
            <v>0</v>
          </cell>
          <cell r="I94">
            <v>190.41</v>
          </cell>
          <cell r="J94">
            <v>0</v>
          </cell>
          <cell r="K94">
            <v>190.41</v>
          </cell>
        </row>
        <row r="95">
          <cell r="A95" t="str">
            <v>42</v>
          </cell>
          <cell r="B95" t="str">
            <v>APPEALS PROCESS COMM</v>
          </cell>
          <cell r="C95" t="str">
            <v>H033</v>
          </cell>
          <cell r="D95" t="str">
            <v>MEDICARE PAYMENT 2011</v>
          </cell>
          <cell r="E95" t="str">
            <v>MEDICARE</v>
          </cell>
          <cell r="F95">
            <v>0</v>
          </cell>
          <cell r="G95">
            <v>0</v>
          </cell>
          <cell r="H95">
            <v>0</v>
          </cell>
          <cell r="I95">
            <v>-10066.11</v>
          </cell>
          <cell r="J95">
            <v>0</v>
          </cell>
          <cell r="K95">
            <v>-10066.11</v>
          </cell>
        </row>
        <row r="96">
          <cell r="A96" t="str">
            <v>49</v>
          </cell>
          <cell r="B96" t="str">
            <v>APPEALS PROCESS MCR</v>
          </cell>
          <cell r="C96" t="str">
            <v>H033</v>
          </cell>
          <cell r="D96" t="str">
            <v>MEDICARE PAYMENT 2011</v>
          </cell>
          <cell r="E96" t="str">
            <v>MEDICARE</v>
          </cell>
          <cell r="F96">
            <v>0</v>
          </cell>
          <cell r="G96">
            <v>0</v>
          </cell>
          <cell r="H96">
            <v>0</v>
          </cell>
          <cell r="I96">
            <v>10585.57</v>
          </cell>
          <cell r="J96">
            <v>0</v>
          </cell>
          <cell r="K96">
            <v>10585.57</v>
          </cell>
        </row>
        <row r="97">
          <cell r="A97" t="str">
            <v>01</v>
          </cell>
          <cell r="B97" t="str">
            <v>SELF PAY</v>
          </cell>
          <cell r="C97" t="str">
            <v>H040</v>
          </cell>
          <cell r="D97" t="str">
            <v>MEDICARE IME PAYMENT</v>
          </cell>
          <cell r="E97" t="str">
            <v>MEDICARE</v>
          </cell>
          <cell r="F97">
            <v>0</v>
          </cell>
          <cell r="G97">
            <v>0</v>
          </cell>
          <cell r="H97">
            <v>0</v>
          </cell>
          <cell r="I97">
            <v>17553.02</v>
          </cell>
          <cell r="J97">
            <v>0</v>
          </cell>
          <cell r="K97">
            <v>17553.02</v>
          </cell>
        </row>
        <row r="98">
          <cell r="A98" t="str">
            <v>03</v>
          </cell>
          <cell r="B98" t="str">
            <v>MEDICARE</v>
          </cell>
          <cell r="C98" t="str">
            <v>H040</v>
          </cell>
          <cell r="D98" t="str">
            <v>MEDICARE IME PAYMENT</v>
          </cell>
          <cell r="E98" t="str">
            <v>MEDICARE</v>
          </cell>
          <cell r="F98">
            <v>0</v>
          </cell>
          <cell r="G98">
            <v>0</v>
          </cell>
          <cell r="H98">
            <v>0</v>
          </cell>
          <cell r="I98">
            <v>99932.77</v>
          </cell>
          <cell r="J98">
            <v>0</v>
          </cell>
          <cell r="K98">
            <v>99932.77</v>
          </cell>
        </row>
        <row r="99">
          <cell r="A99" t="str">
            <v>05</v>
          </cell>
          <cell r="B99" t="str">
            <v>MEDICAID SUPPLEMENTA</v>
          </cell>
          <cell r="C99" t="str">
            <v>H040</v>
          </cell>
          <cell r="D99" t="str">
            <v>MEDICARE IME PAYMENT</v>
          </cell>
          <cell r="E99" t="str">
            <v>MEDICARE</v>
          </cell>
          <cell r="F99">
            <v>0</v>
          </cell>
          <cell r="G99">
            <v>0</v>
          </cell>
          <cell r="H99">
            <v>0</v>
          </cell>
          <cell r="I99">
            <v>6436.4</v>
          </cell>
          <cell r="J99">
            <v>0</v>
          </cell>
          <cell r="K99">
            <v>6436.4</v>
          </cell>
        </row>
        <row r="100">
          <cell r="A100" t="str">
            <v>19</v>
          </cell>
          <cell r="B100" t="str">
            <v>HMO INSURANCE</v>
          </cell>
          <cell r="C100" t="str">
            <v>H040</v>
          </cell>
          <cell r="D100" t="str">
            <v>MEDICARE IME PAYMENT</v>
          </cell>
          <cell r="E100" t="str">
            <v>MEDICARE</v>
          </cell>
          <cell r="F100">
            <v>0</v>
          </cell>
          <cell r="G100">
            <v>0</v>
          </cell>
          <cell r="H100">
            <v>0</v>
          </cell>
          <cell r="I100">
            <v>7789.17</v>
          </cell>
          <cell r="J100">
            <v>0</v>
          </cell>
          <cell r="K100">
            <v>7789.17</v>
          </cell>
        </row>
        <row r="101">
          <cell r="A101" t="str">
            <v>25</v>
          </cell>
          <cell r="B101" t="str">
            <v>HMO MEDICARE</v>
          </cell>
          <cell r="C101" t="str">
            <v>H040</v>
          </cell>
          <cell r="D101" t="str">
            <v>MEDICARE IME PAYMENT</v>
          </cell>
          <cell r="E101" t="str">
            <v>MEDICARE</v>
          </cell>
          <cell r="F101">
            <v>0</v>
          </cell>
          <cell r="G101">
            <v>0</v>
          </cell>
          <cell r="H101">
            <v>1825.33</v>
          </cell>
          <cell r="I101">
            <v>140157.32</v>
          </cell>
          <cell r="J101">
            <v>0</v>
          </cell>
          <cell r="K101">
            <v>141982.65</v>
          </cell>
        </row>
        <row r="102">
          <cell r="A102" t="str">
            <v>40</v>
          </cell>
          <cell r="B102" t="str">
            <v>APPEALS PROCESS B/C</v>
          </cell>
          <cell r="C102" t="str">
            <v>H040</v>
          </cell>
          <cell r="D102" t="str">
            <v>MEDICARE IME PAYMENT</v>
          </cell>
          <cell r="E102" t="str">
            <v>MEDICARE</v>
          </cell>
          <cell r="F102">
            <v>0</v>
          </cell>
          <cell r="G102">
            <v>0</v>
          </cell>
          <cell r="H102">
            <v>0</v>
          </cell>
          <cell r="I102">
            <v>1042.78</v>
          </cell>
          <cell r="J102">
            <v>0</v>
          </cell>
          <cell r="K102">
            <v>1042.78</v>
          </cell>
        </row>
        <row r="103">
          <cell r="A103" t="str">
            <v>42</v>
          </cell>
          <cell r="B103" t="str">
            <v>APPEALS PROCESS COMM</v>
          </cell>
          <cell r="C103" t="str">
            <v>H040</v>
          </cell>
          <cell r="D103" t="str">
            <v>MEDICARE IME PAYMENT</v>
          </cell>
          <cell r="E103" t="str">
            <v>MEDICARE</v>
          </cell>
          <cell r="F103">
            <v>0</v>
          </cell>
          <cell r="G103">
            <v>0</v>
          </cell>
          <cell r="H103">
            <v>0</v>
          </cell>
          <cell r="I103">
            <v>25851.07</v>
          </cell>
          <cell r="J103">
            <v>0</v>
          </cell>
          <cell r="K103">
            <v>25851.07</v>
          </cell>
        </row>
        <row r="104">
          <cell r="A104" t="str">
            <v>UN</v>
          </cell>
          <cell r="B104" t="str">
            <v>UNDERPAYMENTS</v>
          </cell>
          <cell r="C104" t="str">
            <v>H040</v>
          </cell>
          <cell r="D104" t="str">
            <v>MEDICARE IME PAYMENT</v>
          </cell>
          <cell r="E104" t="str">
            <v>MEDICARE</v>
          </cell>
          <cell r="F104">
            <v>0</v>
          </cell>
          <cell r="G104">
            <v>0</v>
          </cell>
          <cell r="H104">
            <v>0</v>
          </cell>
          <cell r="I104">
            <v>7056.83</v>
          </cell>
          <cell r="J104">
            <v>0</v>
          </cell>
          <cell r="K104">
            <v>7056.83</v>
          </cell>
        </row>
        <row r="105">
          <cell r="E105" t="str">
            <v>MEDICARE Total</v>
          </cell>
          <cell r="F105">
            <v>0</v>
          </cell>
          <cell r="G105">
            <v>0</v>
          </cell>
          <cell r="H105">
            <v>22952.980000000003</v>
          </cell>
          <cell r="I105">
            <v>4467351.42</v>
          </cell>
          <cell r="J105">
            <v>0</v>
          </cell>
          <cell r="K105">
            <v>4490304.4000000004</v>
          </cell>
        </row>
        <row r="106">
          <cell r="A106" t="str">
            <v>25</v>
          </cell>
          <cell r="B106" t="str">
            <v>HMO MEDICARE</v>
          </cell>
          <cell r="C106" t="str">
            <v>H002</v>
          </cell>
          <cell r="D106" t="str">
            <v>INSURANCE PAYMENT</v>
          </cell>
          <cell r="E106" t="str">
            <v>MEDICARE HMO</v>
          </cell>
          <cell r="F106">
            <v>0</v>
          </cell>
          <cell r="G106">
            <v>38049.33</v>
          </cell>
          <cell r="H106">
            <v>11986.59</v>
          </cell>
          <cell r="I106">
            <v>571203.76</v>
          </cell>
          <cell r="J106">
            <v>0</v>
          </cell>
          <cell r="K106">
            <v>621239.68000000005</v>
          </cell>
        </row>
        <row r="107">
          <cell r="E107" t="str">
            <v>MEDICARE HMO Total</v>
          </cell>
          <cell r="F107">
            <v>0</v>
          </cell>
          <cell r="G107">
            <v>38049.33</v>
          </cell>
          <cell r="H107">
            <v>11986.59</v>
          </cell>
          <cell r="I107">
            <v>571203.76</v>
          </cell>
          <cell r="J107">
            <v>0</v>
          </cell>
          <cell r="K107">
            <v>621239.68000000005</v>
          </cell>
        </row>
        <row r="108">
          <cell r="A108" t="str">
            <v>08</v>
          </cell>
          <cell r="B108" t="str">
            <v>NO-FAULT</v>
          </cell>
          <cell r="C108" t="str">
            <v>B017</v>
          </cell>
          <cell r="D108" t="str">
            <v>N/F PYMT TO HOSP</v>
          </cell>
          <cell r="E108" t="str">
            <v>NO FAULT</v>
          </cell>
          <cell r="F108">
            <v>0</v>
          </cell>
          <cell r="G108">
            <v>6261.49</v>
          </cell>
          <cell r="H108">
            <v>0</v>
          </cell>
          <cell r="I108">
            <v>50000</v>
          </cell>
          <cell r="J108">
            <v>0</v>
          </cell>
          <cell r="K108">
            <v>56261.49</v>
          </cell>
        </row>
        <row r="109">
          <cell r="A109" t="str">
            <v>08</v>
          </cell>
          <cell r="B109" t="str">
            <v>NO-FAULT</v>
          </cell>
          <cell r="C109" t="str">
            <v>H030</v>
          </cell>
          <cell r="D109" t="str">
            <v>NO FAULT PAYMT</v>
          </cell>
          <cell r="E109" t="str">
            <v>NO FAULT</v>
          </cell>
          <cell r="F109">
            <v>0</v>
          </cell>
          <cell r="G109">
            <v>0</v>
          </cell>
          <cell r="H109">
            <v>41808.43</v>
          </cell>
          <cell r="I109">
            <v>51193.86</v>
          </cell>
          <cell r="J109">
            <v>0</v>
          </cell>
          <cell r="K109">
            <v>93002.29</v>
          </cell>
        </row>
        <row r="110">
          <cell r="A110" t="str">
            <v>10</v>
          </cell>
          <cell r="B110" t="str">
            <v>MEDICAID</v>
          </cell>
          <cell r="C110" t="str">
            <v>H030</v>
          </cell>
          <cell r="D110" t="str">
            <v>NO FAULT PAYMT</v>
          </cell>
          <cell r="E110" t="str">
            <v>NO FAULT</v>
          </cell>
          <cell r="F110">
            <v>0</v>
          </cell>
          <cell r="G110">
            <v>0</v>
          </cell>
          <cell r="H110">
            <v>11394.46</v>
          </cell>
          <cell r="I110">
            <v>13140.66</v>
          </cell>
          <cell r="J110">
            <v>0</v>
          </cell>
          <cell r="K110">
            <v>24535.119999999999</v>
          </cell>
        </row>
        <row r="111">
          <cell r="E111" t="str">
            <v>NO FAULT Total</v>
          </cell>
          <cell r="F111">
            <v>0</v>
          </cell>
          <cell r="G111">
            <v>6261.49</v>
          </cell>
          <cell r="H111">
            <v>53202.89</v>
          </cell>
          <cell r="I111">
            <v>114334.52</v>
          </cell>
          <cell r="J111">
            <v>0</v>
          </cell>
          <cell r="K111">
            <v>173798.9</v>
          </cell>
        </row>
        <row r="112">
          <cell r="A112" t="str">
            <v>01</v>
          </cell>
          <cell r="B112" t="str">
            <v>SELF PAY</v>
          </cell>
          <cell r="C112" t="str">
            <v>H600</v>
          </cell>
          <cell r="D112" t="str">
            <v>DENIAL</v>
          </cell>
          <cell r="E112" t="str">
            <v>OTHERS</v>
          </cell>
          <cell r="F112">
            <v>0</v>
          </cell>
          <cell r="G112">
            <v>0</v>
          </cell>
          <cell r="H112">
            <v>0</v>
          </cell>
          <cell r="I112">
            <v>0</v>
          </cell>
          <cell r="J112">
            <v>0</v>
          </cell>
          <cell r="K112">
            <v>0</v>
          </cell>
        </row>
        <row r="113">
          <cell r="A113" t="str">
            <v>03</v>
          </cell>
          <cell r="B113" t="str">
            <v>MEDICARE</v>
          </cell>
          <cell r="C113" t="str">
            <v>H600</v>
          </cell>
          <cell r="D113" t="str">
            <v>DENIAL</v>
          </cell>
          <cell r="E113" t="str">
            <v>OTHERS</v>
          </cell>
          <cell r="F113">
            <v>0</v>
          </cell>
          <cell r="G113">
            <v>0</v>
          </cell>
          <cell r="H113">
            <v>0</v>
          </cell>
          <cell r="I113">
            <v>0</v>
          </cell>
          <cell r="J113">
            <v>0</v>
          </cell>
          <cell r="K113">
            <v>0</v>
          </cell>
        </row>
        <row r="114">
          <cell r="A114" t="str">
            <v>04</v>
          </cell>
          <cell r="B114" t="str">
            <v>B/C SUPPLEMENTAL</v>
          </cell>
          <cell r="C114" t="str">
            <v>H600</v>
          </cell>
          <cell r="D114" t="str">
            <v>DENIAL</v>
          </cell>
          <cell r="E114" t="str">
            <v>OTHERS</v>
          </cell>
          <cell r="F114">
            <v>0</v>
          </cell>
          <cell r="G114">
            <v>0</v>
          </cell>
          <cell r="H114">
            <v>0</v>
          </cell>
          <cell r="I114">
            <v>0</v>
          </cell>
          <cell r="J114">
            <v>0</v>
          </cell>
          <cell r="K114">
            <v>0</v>
          </cell>
        </row>
        <row r="115">
          <cell r="A115" t="str">
            <v>05</v>
          </cell>
          <cell r="B115" t="str">
            <v>MEDICAID SUPPLEMENTA</v>
          </cell>
          <cell r="C115" t="str">
            <v>H600</v>
          </cell>
          <cell r="D115" t="str">
            <v>DENIAL</v>
          </cell>
          <cell r="E115" t="str">
            <v>OTHERS</v>
          </cell>
          <cell r="F115">
            <v>0</v>
          </cell>
          <cell r="G115">
            <v>0</v>
          </cell>
          <cell r="H115">
            <v>0</v>
          </cell>
          <cell r="I115">
            <v>0</v>
          </cell>
          <cell r="J115">
            <v>0</v>
          </cell>
          <cell r="K115">
            <v>0</v>
          </cell>
        </row>
        <row r="116">
          <cell r="A116" t="str">
            <v>06</v>
          </cell>
          <cell r="B116" t="str">
            <v>INSURANCE SUPPLEMENT</v>
          </cell>
          <cell r="C116" t="str">
            <v>H600</v>
          </cell>
          <cell r="D116" t="str">
            <v>DENIAL</v>
          </cell>
          <cell r="E116" t="str">
            <v>OTHERS</v>
          </cell>
          <cell r="F116">
            <v>0</v>
          </cell>
          <cell r="G116">
            <v>0</v>
          </cell>
          <cell r="H116">
            <v>0</v>
          </cell>
          <cell r="I116">
            <v>0</v>
          </cell>
          <cell r="J116">
            <v>0</v>
          </cell>
          <cell r="K116">
            <v>0</v>
          </cell>
        </row>
        <row r="117">
          <cell r="A117" t="str">
            <v>10</v>
          </cell>
          <cell r="B117" t="str">
            <v>MEDICAID</v>
          </cell>
          <cell r="C117" t="str">
            <v>H600</v>
          </cell>
          <cell r="D117" t="str">
            <v>DENIAL</v>
          </cell>
          <cell r="E117" t="str">
            <v>OTHERS</v>
          </cell>
          <cell r="F117">
            <v>0</v>
          </cell>
          <cell r="G117">
            <v>0</v>
          </cell>
          <cell r="H117">
            <v>0</v>
          </cell>
          <cell r="I117">
            <v>0</v>
          </cell>
          <cell r="J117">
            <v>0</v>
          </cell>
          <cell r="K117">
            <v>0</v>
          </cell>
        </row>
        <row r="118">
          <cell r="A118" t="str">
            <v>15</v>
          </cell>
          <cell r="B118" t="str">
            <v>HEALTHFIRST HMO MCD</v>
          </cell>
          <cell r="C118" t="str">
            <v>H600</v>
          </cell>
          <cell r="D118" t="str">
            <v>DENIAL</v>
          </cell>
          <cell r="E118" t="str">
            <v>OTHERS</v>
          </cell>
          <cell r="F118">
            <v>0</v>
          </cell>
          <cell r="G118">
            <v>0</v>
          </cell>
          <cell r="H118">
            <v>0</v>
          </cell>
          <cell r="I118">
            <v>0</v>
          </cell>
          <cell r="J118">
            <v>0</v>
          </cell>
          <cell r="K118">
            <v>0</v>
          </cell>
        </row>
        <row r="119">
          <cell r="A119" t="str">
            <v>16</v>
          </cell>
          <cell r="B119" t="str">
            <v>HEALTHFIRST NON-ENR</v>
          </cell>
          <cell r="C119" t="str">
            <v>H600</v>
          </cell>
          <cell r="D119" t="str">
            <v>DENIAL</v>
          </cell>
          <cell r="E119" t="str">
            <v>OTHERS</v>
          </cell>
          <cell r="F119">
            <v>0</v>
          </cell>
          <cell r="G119">
            <v>0</v>
          </cell>
          <cell r="H119">
            <v>0</v>
          </cell>
          <cell r="I119">
            <v>0</v>
          </cell>
          <cell r="J119">
            <v>0</v>
          </cell>
          <cell r="K119">
            <v>0</v>
          </cell>
        </row>
        <row r="120">
          <cell r="A120" t="str">
            <v>17</v>
          </cell>
          <cell r="B120" t="str">
            <v>NHP HMO MEDICAID</v>
          </cell>
          <cell r="C120" t="str">
            <v>H600</v>
          </cell>
          <cell r="D120" t="str">
            <v>DENIAL</v>
          </cell>
          <cell r="E120" t="str">
            <v>OTHERS</v>
          </cell>
          <cell r="F120">
            <v>0</v>
          </cell>
          <cell r="G120">
            <v>0</v>
          </cell>
          <cell r="H120">
            <v>0</v>
          </cell>
          <cell r="I120">
            <v>0</v>
          </cell>
          <cell r="J120">
            <v>0</v>
          </cell>
          <cell r="K120">
            <v>0</v>
          </cell>
        </row>
        <row r="121">
          <cell r="A121" t="str">
            <v>18</v>
          </cell>
          <cell r="B121" t="str">
            <v>MEDICAID PEND APPR.</v>
          </cell>
          <cell r="C121" t="str">
            <v>H600</v>
          </cell>
          <cell r="D121" t="str">
            <v>DENIAL</v>
          </cell>
          <cell r="E121" t="str">
            <v>OTHERS</v>
          </cell>
          <cell r="F121">
            <v>0</v>
          </cell>
          <cell r="G121">
            <v>0</v>
          </cell>
          <cell r="H121">
            <v>0</v>
          </cell>
          <cell r="I121">
            <v>0</v>
          </cell>
          <cell r="J121">
            <v>0</v>
          </cell>
          <cell r="K121">
            <v>0</v>
          </cell>
        </row>
        <row r="122">
          <cell r="A122" t="str">
            <v>19</v>
          </cell>
          <cell r="B122" t="str">
            <v>HMO INSURANCE</v>
          </cell>
          <cell r="C122" t="str">
            <v>H600</v>
          </cell>
          <cell r="D122" t="str">
            <v>DENIAL</v>
          </cell>
          <cell r="E122" t="str">
            <v>OTHERS</v>
          </cell>
          <cell r="F122">
            <v>0</v>
          </cell>
          <cell r="G122">
            <v>0</v>
          </cell>
          <cell r="H122">
            <v>0</v>
          </cell>
          <cell r="I122">
            <v>0</v>
          </cell>
          <cell r="J122">
            <v>0</v>
          </cell>
          <cell r="K122">
            <v>0</v>
          </cell>
        </row>
        <row r="123">
          <cell r="A123" t="str">
            <v>22</v>
          </cell>
          <cell r="B123" t="str">
            <v>HMO MEDICAID</v>
          </cell>
          <cell r="C123" t="str">
            <v>H600</v>
          </cell>
          <cell r="D123" t="str">
            <v>DENIAL</v>
          </cell>
          <cell r="E123" t="str">
            <v>OTHERS</v>
          </cell>
          <cell r="F123">
            <v>0</v>
          </cell>
          <cell r="G123">
            <v>0</v>
          </cell>
          <cell r="H123">
            <v>0</v>
          </cell>
          <cell r="I123">
            <v>0</v>
          </cell>
          <cell r="J123">
            <v>0</v>
          </cell>
          <cell r="K123">
            <v>0</v>
          </cell>
        </row>
        <row r="124">
          <cell r="A124" t="str">
            <v>24</v>
          </cell>
          <cell r="B124" t="str">
            <v>NHP NON-ENROLLEE</v>
          </cell>
          <cell r="C124" t="str">
            <v>H600</v>
          </cell>
          <cell r="D124" t="str">
            <v>DENIAL</v>
          </cell>
          <cell r="E124" t="str">
            <v>OTHERS</v>
          </cell>
          <cell r="F124">
            <v>0</v>
          </cell>
          <cell r="G124">
            <v>0</v>
          </cell>
          <cell r="H124">
            <v>0</v>
          </cell>
          <cell r="I124">
            <v>0</v>
          </cell>
          <cell r="J124">
            <v>0</v>
          </cell>
          <cell r="K124">
            <v>0</v>
          </cell>
        </row>
        <row r="125">
          <cell r="A125" t="str">
            <v>25</v>
          </cell>
          <cell r="B125" t="str">
            <v>HMO MEDICARE</v>
          </cell>
          <cell r="C125" t="str">
            <v>H600</v>
          </cell>
          <cell r="D125" t="str">
            <v>DENIAL</v>
          </cell>
          <cell r="E125" t="str">
            <v>OTHERS</v>
          </cell>
          <cell r="F125">
            <v>0</v>
          </cell>
          <cell r="G125">
            <v>0</v>
          </cell>
          <cell r="H125">
            <v>0</v>
          </cell>
          <cell r="I125">
            <v>0</v>
          </cell>
          <cell r="J125">
            <v>0</v>
          </cell>
          <cell r="K125">
            <v>0</v>
          </cell>
        </row>
        <row r="126">
          <cell r="A126" t="str">
            <v>26</v>
          </cell>
          <cell r="B126" t="str">
            <v>MEDICARE B</v>
          </cell>
          <cell r="C126" t="str">
            <v>H600</v>
          </cell>
          <cell r="D126" t="str">
            <v>DENIAL</v>
          </cell>
          <cell r="E126" t="str">
            <v>OTHERS</v>
          </cell>
          <cell r="F126">
            <v>0</v>
          </cell>
          <cell r="G126">
            <v>0</v>
          </cell>
          <cell r="H126">
            <v>0</v>
          </cell>
          <cell r="I126">
            <v>0</v>
          </cell>
          <cell r="J126">
            <v>0</v>
          </cell>
          <cell r="K126">
            <v>0</v>
          </cell>
        </row>
        <row r="127">
          <cell r="A127" t="str">
            <v>33</v>
          </cell>
          <cell r="B127" t="str">
            <v>BLUE CROSS</v>
          </cell>
          <cell r="C127" t="str">
            <v>H600</v>
          </cell>
          <cell r="D127" t="str">
            <v>DENIAL</v>
          </cell>
          <cell r="E127" t="str">
            <v>OTHERS</v>
          </cell>
          <cell r="F127">
            <v>0</v>
          </cell>
          <cell r="G127">
            <v>0</v>
          </cell>
          <cell r="H127">
            <v>0</v>
          </cell>
          <cell r="I127">
            <v>0</v>
          </cell>
          <cell r="J127">
            <v>0</v>
          </cell>
          <cell r="K127">
            <v>0</v>
          </cell>
        </row>
        <row r="128">
          <cell r="A128" t="str">
            <v>40</v>
          </cell>
          <cell r="B128" t="str">
            <v>APPEALS PROCESS B/C</v>
          </cell>
          <cell r="C128" t="str">
            <v>H600</v>
          </cell>
          <cell r="D128" t="str">
            <v>DENIAL</v>
          </cell>
          <cell r="E128" t="str">
            <v>OTHERS</v>
          </cell>
          <cell r="F128">
            <v>0</v>
          </cell>
          <cell r="G128">
            <v>0</v>
          </cell>
          <cell r="H128">
            <v>0</v>
          </cell>
          <cell r="I128">
            <v>0</v>
          </cell>
          <cell r="J128">
            <v>0</v>
          </cell>
          <cell r="K128">
            <v>0</v>
          </cell>
        </row>
        <row r="129">
          <cell r="A129" t="str">
            <v>41</v>
          </cell>
          <cell r="B129" t="str">
            <v>APPEALS PROCESS MCD</v>
          </cell>
          <cell r="C129" t="str">
            <v>H600</v>
          </cell>
          <cell r="D129" t="str">
            <v>DENIAL</v>
          </cell>
          <cell r="E129" t="str">
            <v>OTHERS</v>
          </cell>
          <cell r="F129">
            <v>0</v>
          </cell>
          <cell r="G129">
            <v>0</v>
          </cell>
          <cell r="H129">
            <v>0</v>
          </cell>
          <cell r="I129">
            <v>0</v>
          </cell>
          <cell r="J129">
            <v>0</v>
          </cell>
          <cell r="K129">
            <v>0</v>
          </cell>
        </row>
        <row r="130">
          <cell r="A130" t="str">
            <v>42</v>
          </cell>
          <cell r="B130" t="str">
            <v>APPEALS PROCESS COMM</v>
          </cell>
          <cell r="C130" t="str">
            <v>H600</v>
          </cell>
          <cell r="D130" t="str">
            <v>DENIAL</v>
          </cell>
          <cell r="E130" t="str">
            <v>OTHERS</v>
          </cell>
          <cell r="F130">
            <v>0</v>
          </cell>
          <cell r="G130">
            <v>0</v>
          </cell>
          <cell r="H130">
            <v>0</v>
          </cell>
          <cell r="I130">
            <v>0</v>
          </cell>
          <cell r="J130">
            <v>0</v>
          </cell>
          <cell r="K130">
            <v>0</v>
          </cell>
        </row>
        <row r="131">
          <cell r="A131" t="str">
            <v>49</v>
          </cell>
          <cell r="B131" t="str">
            <v>APPEALS PROCESS MCR</v>
          </cell>
          <cell r="C131" t="str">
            <v>H600</v>
          </cell>
          <cell r="D131" t="str">
            <v>DENIAL</v>
          </cell>
          <cell r="E131" t="str">
            <v>OTHERS</v>
          </cell>
          <cell r="F131">
            <v>0</v>
          </cell>
          <cell r="G131">
            <v>0</v>
          </cell>
          <cell r="H131">
            <v>0</v>
          </cell>
          <cell r="I131">
            <v>0</v>
          </cell>
          <cell r="J131">
            <v>0</v>
          </cell>
          <cell r="K131">
            <v>0</v>
          </cell>
        </row>
        <row r="132">
          <cell r="A132" t="str">
            <v>MI</v>
          </cell>
          <cell r="B132" t="str">
            <v>MCAID AUDIT - INS</v>
          </cell>
          <cell r="C132" t="str">
            <v>H600</v>
          </cell>
          <cell r="D132" t="str">
            <v>DENIAL</v>
          </cell>
          <cell r="E132" t="str">
            <v>OTHERS</v>
          </cell>
          <cell r="F132">
            <v>0</v>
          </cell>
          <cell r="G132">
            <v>0</v>
          </cell>
          <cell r="H132">
            <v>0</v>
          </cell>
          <cell r="I132">
            <v>0</v>
          </cell>
          <cell r="J132">
            <v>0</v>
          </cell>
          <cell r="K132">
            <v>0</v>
          </cell>
        </row>
        <row r="133">
          <cell r="A133" t="str">
            <v>UN</v>
          </cell>
          <cell r="B133" t="str">
            <v>UNDERPAYMENTS</v>
          </cell>
          <cell r="C133" t="str">
            <v>H600</v>
          </cell>
          <cell r="D133" t="str">
            <v>DENIAL</v>
          </cell>
          <cell r="E133" t="str">
            <v>OTHERS</v>
          </cell>
          <cell r="F133">
            <v>0</v>
          </cell>
          <cell r="G133">
            <v>0</v>
          </cell>
          <cell r="H133">
            <v>0</v>
          </cell>
          <cell r="I133">
            <v>0</v>
          </cell>
          <cell r="J133">
            <v>0</v>
          </cell>
          <cell r="K133">
            <v>0</v>
          </cell>
        </row>
        <row r="134">
          <cell r="E134" t="str">
            <v>OTHERS Total</v>
          </cell>
          <cell r="F134">
            <v>0</v>
          </cell>
          <cell r="G134">
            <v>0</v>
          </cell>
          <cell r="H134">
            <v>0</v>
          </cell>
          <cell r="I134">
            <v>0</v>
          </cell>
          <cell r="J134">
            <v>0</v>
          </cell>
          <cell r="K134">
            <v>0</v>
          </cell>
        </row>
        <row r="135">
          <cell r="A135" t="str">
            <v>01</v>
          </cell>
          <cell r="B135" t="str">
            <v>SELF PAY</v>
          </cell>
          <cell r="C135" t="str">
            <v>B001</v>
          </cell>
          <cell r="D135" t="str">
            <v>PT PYMT TO HOSP</v>
          </cell>
          <cell r="E135" t="str">
            <v>SELF PAY</v>
          </cell>
          <cell r="F135">
            <v>400</v>
          </cell>
          <cell r="G135">
            <v>1229.26</v>
          </cell>
          <cell r="H135">
            <v>2427</v>
          </cell>
          <cell r="I135">
            <v>0</v>
          </cell>
          <cell r="J135">
            <v>25</v>
          </cell>
          <cell r="K135">
            <v>4081.26</v>
          </cell>
        </row>
        <row r="136">
          <cell r="A136" t="str">
            <v>46</v>
          </cell>
          <cell r="B136" t="str">
            <v>BUDGET</v>
          </cell>
          <cell r="C136" t="str">
            <v>B001</v>
          </cell>
          <cell r="D136" t="str">
            <v>PT PYMT TO HOSP</v>
          </cell>
          <cell r="E136" t="str">
            <v>SELF PAY</v>
          </cell>
          <cell r="F136">
            <v>165</v>
          </cell>
          <cell r="G136">
            <v>30</v>
          </cell>
          <cell r="H136">
            <v>180</v>
          </cell>
          <cell r="I136">
            <v>0</v>
          </cell>
          <cell r="J136">
            <v>0</v>
          </cell>
          <cell r="K136">
            <v>375</v>
          </cell>
        </row>
        <row r="137">
          <cell r="A137" t="str">
            <v>99</v>
          </cell>
          <cell r="B137" t="str">
            <v>NO COVERAGE/CHARITY</v>
          </cell>
          <cell r="C137" t="str">
            <v>B001</v>
          </cell>
          <cell r="D137" t="str">
            <v>PT PYMT TO HOSP</v>
          </cell>
          <cell r="E137" t="str">
            <v>SELF PAY</v>
          </cell>
          <cell r="F137">
            <v>0</v>
          </cell>
          <cell r="G137">
            <v>0</v>
          </cell>
          <cell r="H137">
            <v>200</v>
          </cell>
          <cell r="I137">
            <v>0</v>
          </cell>
          <cell r="J137">
            <v>0</v>
          </cell>
          <cell r="K137">
            <v>200</v>
          </cell>
        </row>
        <row r="138">
          <cell r="A138" t="str">
            <v>01</v>
          </cell>
          <cell r="B138" t="str">
            <v>SELF PAY</v>
          </cell>
          <cell r="C138" t="str">
            <v>B002</v>
          </cell>
          <cell r="D138" t="str">
            <v>PT PYMT TO AGY</v>
          </cell>
          <cell r="E138" t="str">
            <v>SELF PAY</v>
          </cell>
          <cell r="F138">
            <v>365</v>
          </cell>
          <cell r="G138">
            <v>1110</v>
          </cell>
          <cell r="H138">
            <v>2705.02</v>
          </cell>
          <cell r="I138">
            <v>0</v>
          </cell>
          <cell r="J138">
            <v>115</v>
          </cell>
          <cell r="K138">
            <v>4295.0200000000004</v>
          </cell>
        </row>
        <row r="139">
          <cell r="A139" t="str">
            <v>46</v>
          </cell>
          <cell r="B139" t="str">
            <v>BUDGET</v>
          </cell>
          <cell r="C139" t="str">
            <v>B002</v>
          </cell>
          <cell r="D139" t="str">
            <v>PT PYMT TO AGY</v>
          </cell>
          <cell r="E139" t="str">
            <v>SELF PAY</v>
          </cell>
          <cell r="F139">
            <v>75</v>
          </cell>
          <cell r="G139">
            <v>150</v>
          </cell>
          <cell r="H139">
            <v>410</v>
          </cell>
          <cell r="I139">
            <v>0</v>
          </cell>
          <cell r="J139">
            <v>20</v>
          </cell>
          <cell r="K139">
            <v>655</v>
          </cell>
        </row>
        <row r="140">
          <cell r="A140" t="str">
            <v>99</v>
          </cell>
          <cell r="B140" t="str">
            <v>NO COVERAGE/CHARITY</v>
          </cell>
          <cell r="C140" t="str">
            <v>B002</v>
          </cell>
          <cell r="D140" t="str">
            <v>PT PYMT TO AGY</v>
          </cell>
          <cell r="E140" t="str">
            <v>SELF PAY</v>
          </cell>
          <cell r="F140">
            <v>0</v>
          </cell>
          <cell r="G140">
            <v>260</v>
          </cell>
          <cell r="H140">
            <v>150</v>
          </cell>
          <cell r="I140">
            <v>0</v>
          </cell>
          <cell r="J140">
            <v>50</v>
          </cell>
          <cell r="K140">
            <v>460</v>
          </cell>
        </row>
        <row r="141">
          <cell r="A141" t="str">
            <v>SM</v>
          </cell>
          <cell r="B141" t="str">
            <v>SELFPAY AFTER MCARE</v>
          </cell>
          <cell r="C141" t="str">
            <v>B002</v>
          </cell>
          <cell r="D141" t="str">
            <v>PT PYMT TO AGY</v>
          </cell>
          <cell r="E141" t="str">
            <v>SELF PAY</v>
          </cell>
          <cell r="F141">
            <v>0</v>
          </cell>
          <cell r="G141">
            <v>0</v>
          </cell>
          <cell r="H141">
            <v>75</v>
          </cell>
          <cell r="I141">
            <v>0</v>
          </cell>
          <cell r="J141">
            <v>25</v>
          </cell>
          <cell r="K141">
            <v>100</v>
          </cell>
        </row>
        <row r="142">
          <cell r="A142" t="str">
            <v>46</v>
          </cell>
          <cell r="B142" t="str">
            <v>BUDGET</v>
          </cell>
          <cell r="C142" t="str">
            <v>H001</v>
          </cell>
          <cell r="D142" t="str">
            <v>PATIENT PYMT-CASH</v>
          </cell>
          <cell r="E142" t="str">
            <v>SELF PAY</v>
          </cell>
          <cell r="F142">
            <v>10</v>
          </cell>
          <cell r="G142">
            <v>0</v>
          </cell>
          <cell r="H142">
            <v>0</v>
          </cell>
          <cell r="I142">
            <v>0</v>
          </cell>
          <cell r="J142">
            <v>0</v>
          </cell>
          <cell r="K142">
            <v>10</v>
          </cell>
        </row>
        <row r="143">
          <cell r="A143" t="str">
            <v>01</v>
          </cell>
          <cell r="B143" t="str">
            <v>SELF PAY</v>
          </cell>
          <cell r="C143" t="str">
            <v>H003</v>
          </cell>
          <cell r="D143" t="str">
            <v>PATIENT PYMT-CHECK</v>
          </cell>
          <cell r="E143" t="str">
            <v>SELF PAY</v>
          </cell>
          <cell r="F143">
            <v>25</v>
          </cell>
          <cell r="G143">
            <v>0</v>
          </cell>
          <cell r="H143">
            <v>735</v>
          </cell>
          <cell r="I143">
            <v>10562.61</v>
          </cell>
          <cell r="J143">
            <v>0</v>
          </cell>
          <cell r="K143">
            <v>11322.61</v>
          </cell>
        </row>
        <row r="144">
          <cell r="A144" t="str">
            <v>46</v>
          </cell>
          <cell r="B144" t="str">
            <v>BUDGET</v>
          </cell>
          <cell r="C144" t="str">
            <v>H003</v>
          </cell>
          <cell r="D144" t="str">
            <v>PATIENT PYMT-CHECK</v>
          </cell>
          <cell r="E144" t="str">
            <v>SELF PAY</v>
          </cell>
          <cell r="F144">
            <v>54</v>
          </cell>
          <cell r="G144">
            <v>115</v>
          </cell>
          <cell r="H144">
            <v>710</v>
          </cell>
          <cell r="I144">
            <v>375</v>
          </cell>
          <cell r="J144">
            <v>50</v>
          </cell>
          <cell r="K144">
            <v>1304</v>
          </cell>
        </row>
        <row r="145">
          <cell r="A145" t="str">
            <v>99</v>
          </cell>
          <cell r="B145" t="str">
            <v>NO COVERAGE/CHARITY</v>
          </cell>
          <cell r="C145" t="str">
            <v>H003</v>
          </cell>
          <cell r="D145" t="str">
            <v>PATIENT PYMT-CHECK</v>
          </cell>
          <cell r="E145" t="str">
            <v>SELF PAY</v>
          </cell>
          <cell r="F145">
            <v>0</v>
          </cell>
          <cell r="G145">
            <v>200</v>
          </cell>
          <cell r="H145">
            <v>200</v>
          </cell>
          <cell r="I145">
            <v>200</v>
          </cell>
          <cell r="J145">
            <v>0</v>
          </cell>
          <cell r="K145">
            <v>600</v>
          </cell>
        </row>
        <row r="146">
          <cell r="A146" t="str">
            <v>SM</v>
          </cell>
          <cell r="B146" t="str">
            <v>SELFPAY AFTER MCARE</v>
          </cell>
          <cell r="C146" t="str">
            <v>H003</v>
          </cell>
          <cell r="D146" t="str">
            <v>PATIENT PYMT-CHECK</v>
          </cell>
          <cell r="E146" t="str">
            <v>SELF PAY</v>
          </cell>
          <cell r="F146">
            <v>0</v>
          </cell>
          <cell r="G146">
            <v>0</v>
          </cell>
          <cell r="H146">
            <v>0</v>
          </cell>
          <cell r="I146">
            <v>375</v>
          </cell>
          <cell r="J146">
            <v>0</v>
          </cell>
          <cell r="K146">
            <v>375</v>
          </cell>
        </row>
        <row r="147">
          <cell r="A147" t="str">
            <v>01</v>
          </cell>
          <cell r="B147" t="str">
            <v>SELF PAY</v>
          </cell>
          <cell r="C147" t="str">
            <v>H005</v>
          </cell>
          <cell r="D147" t="str">
            <v>PATIENT PYMT-CREDIT CARD</v>
          </cell>
          <cell r="E147" t="str">
            <v>SELF PAY</v>
          </cell>
          <cell r="F147">
            <v>0</v>
          </cell>
          <cell r="G147">
            <v>0</v>
          </cell>
          <cell r="H147">
            <v>0</v>
          </cell>
          <cell r="I147">
            <v>175</v>
          </cell>
          <cell r="J147">
            <v>0</v>
          </cell>
          <cell r="K147">
            <v>175</v>
          </cell>
        </row>
        <row r="148">
          <cell r="A148" t="str">
            <v>46</v>
          </cell>
          <cell r="B148" t="str">
            <v>BUDGET</v>
          </cell>
          <cell r="C148" t="str">
            <v>H005</v>
          </cell>
          <cell r="D148" t="str">
            <v>PATIENT PYMT-CREDIT CARD</v>
          </cell>
          <cell r="E148" t="str">
            <v>SELF PAY</v>
          </cell>
          <cell r="F148">
            <v>100</v>
          </cell>
          <cell r="G148">
            <v>200</v>
          </cell>
          <cell r="H148">
            <v>150</v>
          </cell>
          <cell r="I148">
            <v>0</v>
          </cell>
          <cell r="J148">
            <v>0</v>
          </cell>
          <cell r="K148">
            <v>450</v>
          </cell>
        </row>
        <row r="149">
          <cell r="A149" t="str">
            <v>01</v>
          </cell>
          <cell r="B149" t="str">
            <v>SELF PAY</v>
          </cell>
          <cell r="C149" t="str">
            <v>H021</v>
          </cell>
          <cell r="D149" t="str">
            <v>PAT PYMT POS CASH</v>
          </cell>
          <cell r="E149" t="str">
            <v>SELF PAY</v>
          </cell>
          <cell r="F149">
            <v>0</v>
          </cell>
          <cell r="G149">
            <v>0</v>
          </cell>
          <cell r="H149">
            <v>0</v>
          </cell>
          <cell r="I149">
            <v>310</v>
          </cell>
          <cell r="J149">
            <v>0</v>
          </cell>
          <cell r="K149">
            <v>310</v>
          </cell>
        </row>
        <row r="150">
          <cell r="A150" t="str">
            <v>10</v>
          </cell>
          <cell r="B150" t="str">
            <v>MEDICAID</v>
          </cell>
          <cell r="C150" t="str">
            <v>H021</v>
          </cell>
          <cell r="D150" t="str">
            <v>PAT PYMT POS CASH</v>
          </cell>
          <cell r="E150" t="str">
            <v>SELF PAY</v>
          </cell>
          <cell r="F150">
            <v>0</v>
          </cell>
          <cell r="G150">
            <v>0</v>
          </cell>
          <cell r="H150">
            <v>0</v>
          </cell>
          <cell r="I150">
            <v>0</v>
          </cell>
          <cell r="J150">
            <v>1000</v>
          </cell>
          <cell r="K150">
            <v>1000</v>
          </cell>
        </row>
        <row r="151">
          <cell r="A151" t="str">
            <v>11</v>
          </cell>
          <cell r="B151" t="str">
            <v>POSS. MEDICAID PT.</v>
          </cell>
          <cell r="C151" t="str">
            <v>H021</v>
          </cell>
          <cell r="D151" t="str">
            <v>PAT PYMT POS CASH</v>
          </cell>
          <cell r="E151" t="str">
            <v>SELF PAY</v>
          </cell>
          <cell r="F151">
            <v>0</v>
          </cell>
          <cell r="G151">
            <v>0</v>
          </cell>
          <cell r="H151">
            <v>0</v>
          </cell>
          <cell r="I151">
            <v>2020</v>
          </cell>
          <cell r="J151">
            <v>0</v>
          </cell>
          <cell r="K151">
            <v>2020</v>
          </cell>
        </row>
        <row r="152">
          <cell r="A152" t="str">
            <v>46</v>
          </cell>
          <cell r="B152" t="str">
            <v>BUDGET</v>
          </cell>
          <cell r="C152" t="str">
            <v>H021</v>
          </cell>
          <cell r="D152" t="str">
            <v>PAT PYMT POS CASH</v>
          </cell>
          <cell r="E152" t="str">
            <v>SELF PAY</v>
          </cell>
          <cell r="F152">
            <v>75</v>
          </cell>
          <cell r="G152">
            <v>0</v>
          </cell>
          <cell r="H152">
            <v>25</v>
          </cell>
          <cell r="I152">
            <v>165</v>
          </cell>
          <cell r="J152">
            <v>0</v>
          </cell>
          <cell r="K152">
            <v>265</v>
          </cell>
        </row>
        <row r="153">
          <cell r="A153" t="str">
            <v>SM</v>
          </cell>
          <cell r="B153" t="str">
            <v>SELFPAY AFTER MCARE</v>
          </cell>
          <cell r="C153" t="str">
            <v>H021</v>
          </cell>
          <cell r="D153" t="str">
            <v>PAT PYMT POS CASH</v>
          </cell>
          <cell r="E153" t="str">
            <v>SELF PAY</v>
          </cell>
          <cell r="F153">
            <v>0</v>
          </cell>
          <cell r="G153">
            <v>0</v>
          </cell>
          <cell r="H153">
            <v>20</v>
          </cell>
          <cell r="I153">
            <v>0</v>
          </cell>
          <cell r="J153">
            <v>0</v>
          </cell>
          <cell r="K153">
            <v>20</v>
          </cell>
        </row>
        <row r="154">
          <cell r="A154" t="str">
            <v>01</v>
          </cell>
          <cell r="B154" t="str">
            <v>SELF PAY</v>
          </cell>
          <cell r="C154" t="str">
            <v>H022</v>
          </cell>
          <cell r="D154" t="str">
            <v>PAT PYMT POS CHCK</v>
          </cell>
          <cell r="E154" t="str">
            <v>SELF PAY</v>
          </cell>
          <cell r="F154">
            <v>0</v>
          </cell>
          <cell r="G154">
            <v>0</v>
          </cell>
          <cell r="H154">
            <v>0</v>
          </cell>
          <cell r="I154">
            <v>350</v>
          </cell>
          <cell r="J154">
            <v>0</v>
          </cell>
          <cell r="K154">
            <v>350</v>
          </cell>
        </row>
        <row r="155">
          <cell r="A155" t="str">
            <v>11</v>
          </cell>
          <cell r="B155" t="str">
            <v>POSS. MEDICAID PT.</v>
          </cell>
          <cell r="C155" t="str">
            <v>H022</v>
          </cell>
          <cell r="D155" t="str">
            <v>PAT PYMT POS CHCK</v>
          </cell>
          <cell r="E155" t="str">
            <v>SELF PAY</v>
          </cell>
          <cell r="F155">
            <v>0</v>
          </cell>
          <cell r="G155">
            <v>0</v>
          </cell>
          <cell r="H155">
            <v>0</v>
          </cell>
          <cell r="I155">
            <v>250</v>
          </cell>
          <cell r="J155">
            <v>0</v>
          </cell>
          <cell r="K155">
            <v>250</v>
          </cell>
        </row>
        <row r="156">
          <cell r="A156" t="str">
            <v>19</v>
          </cell>
          <cell r="B156" t="str">
            <v>HMO INSURANCE</v>
          </cell>
          <cell r="C156" t="str">
            <v>H022</v>
          </cell>
          <cell r="D156" t="str">
            <v>PAT PYMT POS CHCK</v>
          </cell>
          <cell r="E156" t="str">
            <v>SELF PAY</v>
          </cell>
          <cell r="F156">
            <v>0</v>
          </cell>
          <cell r="G156">
            <v>0</v>
          </cell>
          <cell r="H156">
            <v>0</v>
          </cell>
          <cell r="I156">
            <v>75</v>
          </cell>
          <cell r="J156">
            <v>0</v>
          </cell>
          <cell r="K156">
            <v>75</v>
          </cell>
        </row>
        <row r="157">
          <cell r="A157" t="str">
            <v>25</v>
          </cell>
          <cell r="B157" t="str">
            <v>HMO MEDICARE</v>
          </cell>
          <cell r="C157" t="str">
            <v>H022</v>
          </cell>
          <cell r="D157" t="str">
            <v>PAT PYMT POS CHCK</v>
          </cell>
          <cell r="E157" t="str">
            <v>SELF PAY</v>
          </cell>
          <cell r="F157">
            <v>0</v>
          </cell>
          <cell r="G157">
            <v>0</v>
          </cell>
          <cell r="H157">
            <v>0</v>
          </cell>
          <cell r="I157">
            <v>125</v>
          </cell>
          <cell r="J157">
            <v>0</v>
          </cell>
          <cell r="K157">
            <v>125</v>
          </cell>
        </row>
        <row r="158">
          <cell r="E158" t="str">
            <v>SELF PAY Total</v>
          </cell>
          <cell r="F158">
            <v>1269</v>
          </cell>
          <cell r="G158">
            <v>3294.26</v>
          </cell>
          <cell r="H158">
            <v>7987.02</v>
          </cell>
          <cell r="I158">
            <v>14982.61</v>
          </cell>
          <cell r="J158">
            <v>1285</v>
          </cell>
          <cell r="K158">
            <v>28817.89</v>
          </cell>
        </row>
        <row r="159">
          <cell r="A159" t="str">
            <v>09</v>
          </cell>
          <cell r="B159" t="str">
            <v>WORKERS COMPENSATION</v>
          </cell>
          <cell r="C159" t="str">
            <v>B005</v>
          </cell>
          <cell r="D159" t="str">
            <v>WC PYMT TO HOSP</v>
          </cell>
          <cell r="E159" t="str">
            <v>WORKERS COMP</v>
          </cell>
          <cell r="F159">
            <v>0</v>
          </cell>
          <cell r="G159">
            <v>19042.12</v>
          </cell>
          <cell r="H159">
            <v>0</v>
          </cell>
          <cell r="I159">
            <v>0</v>
          </cell>
          <cell r="J159">
            <v>0</v>
          </cell>
          <cell r="K159">
            <v>19042.12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ompiled"/>
      <sheetName val="Data"/>
      <sheetName val="Rates"/>
      <sheetName val="Record Counts"/>
      <sheetName val="Earned Exposures"/>
      <sheetName val="BCEEs"/>
      <sheetName val="Territories by County"/>
      <sheetName val="Specialty Class Codes&amp;Descript"/>
    </sheetNames>
    <sheetDataSet>
      <sheetData sheetId="0" refreshError="1"/>
      <sheetData sheetId="1" refreshError="1"/>
      <sheetData sheetId="2"/>
      <sheetData sheetId="3">
        <row r="109">
          <cell r="A109" t="str">
            <v>Rate Class</v>
          </cell>
          <cell r="B109" t="str">
            <v>Territory 0</v>
          </cell>
          <cell r="C109" t="str">
            <v>Territory 1</v>
          </cell>
          <cell r="D109" t="str">
            <v>Territory 2</v>
          </cell>
          <cell r="E109" t="str">
            <v>Territory 3</v>
          </cell>
          <cell r="F109" t="str">
            <v>Territory 4</v>
          </cell>
          <cell r="G109" t="str">
            <v>Territory 6</v>
          </cell>
          <cell r="H109" t="str">
            <v>Territory 7</v>
          </cell>
        </row>
        <row r="110">
          <cell r="A110">
            <v>1</v>
          </cell>
          <cell r="B110">
            <v>19515.939999999999</v>
          </cell>
          <cell r="C110">
            <v>55221.04</v>
          </cell>
          <cell r="D110">
            <v>75260.77</v>
          </cell>
          <cell r="E110">
            <v>69389.990000000005</v>
          </cell>
          <cell r="F110">
            <v>40891.21</v>
          </cell>
          <cell r="G110">
            <v>12431.12</v>
          </cell>
          <cell r="H110">
            <v>80534.37</v>
          </cell>
        </row>
        <row r="111">
          <cell r="A111">
            <v>2</v>
          </cell>
          <cell r="B111">
            <v>13392.4</v>
          </cell>
          <cell r="C111">
            <v>37894.379999999997</v>
          </cell>
          <cell r="D111">
            <v>51646.23</v>
          </cell>
          <cell r="E111">
            <v>47617.53</v>
          </cell>
          <cell r="F111">
            <v>28060.83</v>
          </cell>
          <cell r="G111">
            <v>8530.61</v>
          </cell>
          <cell r="H111">
            <v>55265.13</v>
          </cell>
        </row>
        <row r="112">
          <cell r="A112">
            <v>3</v>
          </cell>
          <cell r="B112">
            <v>11569.93</v>
          </cell>
          <cell r="C112">
            <v>32737.67</v>
          </cell>
          <cell r="D112">
            <v>44618.12</v>
          </cell>
          <cell r="E112">
            <v>41137.620000000003</v>
          </cell>
          <cell r="F112">
            <v>24242.240000000002</v>
          </cell>
          <cell r="G112">
            <v>7369.74</v>
          </cell>
          <cell r="H112">
            <v>47744.58</v>
          </cell>
        </row>
        <row r="113">
          <cell r="A113">
            <v>4</v>
          </cell>
          <cell r="B113">
            <v>2489.89</v>
          </cell>
          <cell r="C113">
            <v>7045.23</v>
          </cell>
          <cell r="D113">
            <v>9601.94</v>
          </cell>
          <cell r="E113">
            <v>8852.92</v>
          </cell>
          <cell r="F113">
            <v>5216.9799999999996</v>
          </cell>
          <cell r="G113">
            <v>1586</v>
          </cell>
          <cell r="H113">
            <v>10274.76</v>
          </cell>
        </row>
        <row r="114">
          <cell r="A114">
            <v>5</v>
          </cell>
          <cell r="B114">
            <v>2437.41</v>
          </cell>
          <cell r="C114">
            <v>6896.73</v>
          </cell>
          <cell r="D114">
            <v>9399.56</v>
          </cell>
          <cell r="E114">
            <v>8666.32</v>
          </cell>
          <cell r="F114">
            <v>5107.03</v>
          </cell>
          <cell r="G114">
            <v>1552.56</v>
          </cell>
          <cell r="H114">
            <v>10058.19</v>
          </cell>
        </row>
        <row r="115">
          <cell r="A115">
            <v>6</v>
          </cell>
          <cell r="B115">
            <v>2365.2800000000002</v>
          </cell>
          <cell r="C115">
            <v>6692.65</v>
          </cell>
          <cell r="D115">
            <v>9121.41</v>
          </cell>
          <cell r="E115">
            <v>8409.8799999999992</v>
          </cell>
          <cell r="F115">
            <v>4955.8999999999996</v>
          </cell>
          <cell r="G115">
            <v>1506.63</v>
          </cell>
          <cell r="H115">
            <v>9760.5400000000009</v>
          </cell>
        </row>
        <row r="116">
          <cell r="A116">
            <v>7</v>
          </cell>
          <cell r="B116">
            <v>1670.5</v>
          </cell>
          <cell r="C116">
            <v>4726.78</v>
          </cell>
          <cell r="D116">
            <v>6442.13</v>
          </cell>
          <cell r="E116">
            <v>5939.61</v>
          </cell>
          <cell r="F116">
            <v>3500.19</v>
          </cell>
          <cell r="G116">
            <v>1064.08</v>
          </cell>
          <cell r="H116">
            <v>6893.54</v>
          </cell>
        </row>
        <row r="117">
          <cell r="A117">
            <v>8</v>
          </cell>
          <cell r="B117">
            <v>1421.9</v>
          </cell>
          <cell r="C117">
            <v>4023.3</v>
          </cell>
          <cell r="D117">
            <v>5483.38</v>
          </cell>
          <cell r="E117">
            <v>5055.6499999999996</v>
          </cell>
          <cell r="F117">
            <v>2979.25</v>
          </cell>
          <cell r="G117">
            <v>905.71</v>
          </cell>
          <cell r="H117">
            <v>5867.59</v>
          </cell>
        </row>
        <row r="118">
          <cell r="A118">
            <v>9</v>
          </cell>
          <cell r="B118">
            <v>2873.78</v>
          </cell>
          <cell r="C118">
            <v>8131.52</v>
          </cell>
          <cell r="D118">
            <v>11082.42</v>
          </cell>
          <cell r="E118">
            <v>10217.94</v>
          </cell>
          <cell r="F118">
            <v>6021.37</v>
          </cell>
          <cell r="G118">
            <v>1830.53</v>
          </cell>
          <cell r="H118">
            <v>11858.95</v>
          </cell>
        </row>
        <row r="119">
          <cell r="A119">
            <v>10</v>
          </cell>
          <cell r="B119">
            <v>2577.85</v>
          </cell>
          <cell r="C119">
            <v>7294.1</v>
          </cell>
          <cell r="D119">
            <v>9941.16</v>
          </cell>
          <cell r="E119">
            <v>9165.67</v>
          </cell>
          <cell r="F119">
            <v>5401.3</v>
          </cell>
          <cell r="G119">
            <v>1642.03</v>
          </cell>
          <cell r="H119">
            <v>10637.73</v>
          </cell>
        </row>
        <row r="120">
          <cell r="A120">
            <v>11</v>
          </cell>
          <cell r="B120">
            <v>1048.33</v>
          </cell>
          <cell r="C120">
            <v>2966.32</v>
          </cell>
          <cell r="D120">
            <v>4042.8</v>
          </cell>
          <cell r="E120">
            <v>3727.43</v>
          </cell>
          <cell r="F120">
            <v>2196.5500000000002</v>
          </cell>
          <cell r="G120">
            <v>667.76</v>
          </cell>
          <cell r="H120">
            <v>4326.07</v>
          </cell>
        </row>
        <row r="121">
          <cell r="A121">
            <v>12</v>
          </cell>
          <cell r="B121">
            <v>887.36</v>
          </cell>
          <cell r="C121">
            <v>2510.85</v>
          </cell>
          <cell r="D121">
            <v>3422.04</v>
          </cell>
          <cell r="E121">
            <v>3155.11</v>
          </cell>
          <cell r="F121">
            <v>1859.27</v>
          </cell>
          <cell r="G121">
            <v>565.23</v>
          </cell>
          <cell r="H121">
            <v>3661.83</v>
          </cell>
        </row>
        <row r="122">
          <cell r="A122">
            <v>13</v>
          </cell>
          <cell r="B122">
            <v>1808.51</v>
          </cell>
          <cell r="C122">
            <v>5117.2299999999996</v>
          </cell>
          <cell r="D122">
            <v>6974.28</v>
          </cell>
          <cell r="E122">
            <v>6430.23</v>
          </cell>
          <cell r="F122">
            <v>3789.29</v>
          </cell>
          <cell r="G122">
            <v>1151.98</v>
          </cell>
          <cell r="H122">
            <v>7462.98</v>
          </cell>
        </row>
        <row r="123">
          <cell r="A123">
            <v>14</v>
          </cell>
          <cell r="B123">
            <v>2750.35</v>
          </cell>
          <cell r="C123">
            <v>7782.11</v>
          </cell>
          <cell r="D123">
            <v>10606.25</v>
          </cell>
          <cell r="E123">
            <v>9778.91</v>
          </cell>
          <cell r="F123">
            <v>5762.62</v>
          </cell>
          <cell r="G123">
            <v>1751.9</v>
          </cell>
          <cell r="H123">
            <v>11349.39</v>
          </cell>
        </row>
        <row r="124">
          <cell r="A124">
            <v>15</v>
          </cell>
          <cell r="B124">
            <v>1657.99</v>
          </cell>
          <cell r="C124">
            <v>4691.3999999999996</v>
          </cell>
          <cell r="D124">
            <v>6393.92</v>
          </cell>
          <cell r="E124">
            <v>5895.17</v>
          </cell>
          <cell r="F124">
            <v>3473.98</v>
          </cell>
          <cell r="G124">
            <v>1056.1300000000001</v>
          </cell>
          <cell r="H124">
            <v>6841.95</v>
          </cell>
        </row>
        <row r="125">
          <cell r="A125">
            <v>16</v>
          </cell>
          <cell r="B125">
            <v>1397.29</v>
          </cell>
          <cell r="C125">
            <v>3953.66</v>
          </cell>
          <cell r="D125">
            <v>5388.43</v>
          </cell>
          <cell r="E125">
            <v>4968.1000000000004</v>
          </cell>
          <cell r="F125">
            <v>2927.69</v>
          </cell>
          <cell r="G125">
            <v>890.03</v>
          </cell>
          <cell r="H125">
            <v>5766.04</v>
          </cell>
        </row>
        <row r="126">
          <cell r="A126">
            <v>17</v>
          </cell>
          <cell r="B126">
            <v>639.96</v>
          </cell>
          <cell r="C126">
            <v>1810.77</v>
          </cell>
          <cell r="D126">
            <v>2467.91</v>
          </cell>
          <cell r="E126">
            <v>2275.39</v>
          </cell>
          <cell r="F126">
            <v>1340.87</v>
          </cell>
          <cell r="G126">
            <v>407.64</v>
          </cell>
          <cell r="H126">
            <v>2640.84</v>
          </cell>
        </row>
        <row r="127">
          <cell r="A127">
            <v>18</v>
          </cell>
          <cell r="B127">
            <v>2169.59</v>
          </cell>
          <cell r="C127">
            <v>6138.94</v>
          </cell>
          <cell r="D127">
            <v>8366.74</v>
          </cell>
          <cell r="E127">
            <v>7714.1</v>
          </cell>
          <cell r="F127">
            <v>4545.84</v>
          </cell>
          <cell r="G127">
            <v>1381.93</v>
          </cell>
          <cell r="H127">
            <v>8953</v>
          </cell>
        </row>
        <row r="128">
          <cell r="A128">
            <v>19</v>
          </cell>
          <cell r="B128">
            <v>1018.76</v>
          </cell>
          <cell r="C128">
            <v>2882.62</v>
          </cell>
          <cell r="D128">
            <v>3928.71</v>
          </cell>
          <cell r="E128">
            <v>3622.26</v>
          </cell>
          <cell r="F128">
            <v>2134.58</v>
          </cell>
          <cell r="G128">
            <v>648.94000000000005</v>
          </cell>
          <cell r="H128">
            <v>4204.0200000000004</v>
          </cell>
        </row>
        <row r="129">
          <cell r="A129">
            <v>20</v>
          </cell>
          <cell r="B129">
            <v>940.92</v>
          </cell>
          <cell r="C129">
            <v>2662.37</v>
          </cell>
          <cell r="D129">
            <v>3628.57</v>
          </cell>
          <cell r="E129">
            <v>3345.51</v>
          </cell>
          <cell r="F129">
            <v>1971.48</v>
          </cell>
          <cell r="G129">
            <v>599.33000000000004</v>
          </cell>
          <cell r="H129">
            <v>3882.83</v>
          </cell>
        </row>
        <row r="130">
          <cell r="A130">
            <v>21</v>
          </cell>
          <cell r="B130">
            <v>847.47</v>
          </cell>
          <cell r="C130">
            <v>2397.87</v>
          </cell>
          <cell r="D130">
            <v>3268.09</v>
          </cell>
          <cell r="E130">
            <v>3013.15</v>
          </cell>
          <cell r="F130">
            <v>1775.63</v>
          </cell>
          <cell r="G130">
            <v>539.82000000000005</v>
          </cell>
          <cell r="H130">
            <v>3497.1</v>
          </cell>
        </row>
        <row r="131">
          <cell r="A131">
            <v>22</v>
          </cell>
          <cell r="B131">
            <v>221.51</v>
          </cell>
          <cell r="C131">
            <v>626.76</v>
          </cell>
          <cell r="D131">
            <v>854.23</v>
          </cell>
          <cell r="E131">
            <v>787.58</v>
          </cell>
          <cell r="F131">
            <v>464.12</v>
          </cell>
          <cell r="G131">
            <v>141.09</v>
          </cell>
          <cell r="H131">
            <v>914.09</v>
          </cell>
        </row>
        <row r="132">
          <cell r="A132">
            <v>23</v>
          </cell>
          <cell r="B132">
            <v>176.56</v>
          </cell>
          <cell r="C132">
            <v>499.57</v>
          </cell>
          <cell r="D132">
            <v>680.86</v>
          </cell>
          <cell r="E132">
            <v>627.75</v>
          </cell>
          <cell r="F132">
            <v>369.93</v>
          </cell>
          <cell r="G132">
            <v>112.46</v>
          </cell>
          <cell r="H132">
            <v>728.57</v>
          </cell>
        </row>
        <row r="133">
          <cell r="A133">
            <v>53</v>
          </cell>
          <cell r="B133">
            <v>613.85</v>
          </cell>
          <cell r="C133">
            <v>1523.06</v>
          </cell>
          <cell r="D133">
            <v>1109.73</v>
          </cell>
          <cell r="E133">
            <v>0</v>
          </cell>
          <cell r="F133">
            <v>0</v>
          </cell>
          <cell r="G133">
            <v>0</v>
          </cell>
          <cell r="H133">
            <v>0</v>
          </cell>
        </row>
        <row r="134">
          <cell r="A134">
            <v>54</v>
          </cell>
          <cell r="B134">
            <v>2228.8000000000002</v>
          </cell>
          <cell r="C134">
            <v>5530.07</v>
          </cell>
          <cell r="D134">
            <v>4029.32</v>
          </cell>
          <cell r="E134">
            <v>0</v>
          </cell>
          <cell r="F134">
            <v>0</v>
          </cell>
          <cell r="G134">
            <v>0</v>
          </cell>
          <cell r="H134">
            <v>0</v>
          </cell>
        </row>
      </sheetData>
      <sheetData sheetId="4" refreshError="1"/>
      <sheetData sheetId="5" refreshError="1"/>
      <sheetData sheetId="6" refreshError="1"/>
      <sheetData sheetId="7"/>
      <sheetData sheetId="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Fran 3-04"/>
      <sheetName val="Final Extract"/>
      <sheetName val="Ex BU"/>
      <sheetName val="Acqu Calc"/>
      <sheetName val="12.31.11 AR Detail"/>
    </sheetNames>
    <sheetDataSet>
      <sheetData sheetId="0" refreshError="1"/>
      <sheetData sheetId="1">
        <row r="1">
          <cell r="A1" t="str">
            <v>BU</v>
          </cell>
          <cell r="B1" t="str">
            <v>ACCT</v>
          </cell>
          <cell r="C1" t="str">
            <v>FLEXFIELD</v>
          </cell>
          <cell r="D1" t="str">
            <v>ANNUAL_AMOUNT</v>
          </cell>
          <cell r="E1">
            <v>39478</v>
          </cell>
          <cell r="F1">
            <v>39507</v>
          </cell>
          <cell r="G1">
            <v>39538</v>
          </cell>
          <cell r="H1">
            <v>39568</v>
          </cell>
          <cell r="I1">
            <v>39599</v>
          </cell>
          <cell r="J1">
            <v>39629</v>
          </cell>
          <cell r="K1">
            <v>39660</v>
          </cell>
          <cell r="L1">
            <v>39691</v>
          </cell>
          <cell r="M1">
            <v>39721</v>
          </cell>
          <cell r="N1">
            <v>39752</v>
          </cell>
          <cell r="O1">
            <v>39782</v>
          </cell>
          <cell r="P1">
            <v>39813</v>
          </cell>
        </row>
        <row r="2">
          <cell r="A2">
            <v>8762</v>
          </cell>
          <cell r="B2">
            <v>5150.5059000000001</v>
          </cell>
          <cell r="C2" t="str">
            <v>8762.5150.5059</v>
          </cell>
          <cell r="D2">
            <v>-36556000</v>
          </cell>
          <cell r="E2">
            <v>0</v>
          </cell>
          <cell r="F2">
            <v>-2260000</v>
          </cell>
          <cell r="G2">
            <v>-2511000</v>
          </cell>
          <cell r="H2">
            <v>-3365000</v>
          </cell>
          <cell r="I2">
            <v>-3917500</v>
          </cell>
          <cell r="J2">
            <v>-4470000</v>
          </cell>
          <cell r="K2">
            <v>-4520000</v>
          </cell>
          <cell r="L2">
            <v>-4042500</v>
          </cell>
          <cell r="M2">
            <v>-3062500</v>
          </cell>
          <cell r="N2">
            <v>-3112500</v>
          </cell>
          <cell r="O2">
            <v>-2635000</v>
          </cell>
          <cell r="P2">
            <v>-2660000</v>
          </cell>
        </row>
        <row r="3">
          <cell r="A3">
            <v>8762</v>
          </cell>
          <cell r="B3">
            <v>6980.5059000000001</v>
          </cell>
          <cell r="C3" t="str">
            <v>8762.6980.5059</v>
          </cell>
          <cell r="D3">
            <v>2680911.39</v>
          </cell>
          <cell r="E3">
            <v>0</v>
          </cell>
          <cell r="F3">
            <v>165741.87</v>
          </cell>
          <cell r="G3">
            <v>184149.48</v>
          </cell>
          <cell r="H3">
            <v>246779.38</v>
          </cell>
          <cell r="I3">
            <v>287298.13</v>
          </cell>
          <cell r="J3">
            <v>327816.88</v>
          </cell>
          <cell r="K3">
            <v>331483.74</v>
          </cell>
          <cell r="L3">
            <v>296465.27</v>
          </cell>
          <cell r="M3">
            <v>224594.9</v>
          </cell>
          <cell r="N3">
            <v>228261.75</v>
          </cell>
          <cell r="O3">
            <v>193243.28</v>
          </cell>
          <cell r="P3">
            <v>195076.71</v>
          </cell>
        </row>
        <row r="4">
          <cell r="A4">
            <v>8762</v>
          </cell>
          <cell r="B4">
            <v>7010</v>
          </cell>
          <cell r="C4" t="str">
            <v>8762.7010.0000</v>
          </cell>
          <cell r="D4">
            <v>6214520</v>
          </cell>
          <cell r="E4">
            <v>0</v>
          </cell>
          <cell r="F4">
            <v>384200</v>
          </cell>
          <cell r="G4">
            <v>426870</v>
          </cell>
          <cell r="H4">
            <v>572050</v>
          </cell>
          <cell r="I4">
            <v>665975</v>
          </cell>
          <cell r="J4">
            <v>759900</v>
          </cell>
          <cell r="K4">
            <v>768400</v>
          </cell>
          <cell r="L4">
            <v>687225</v>
          </cell>
          <cell r="M4">
            <v>520625</v>
          </cell>
          <cell r="N4">
            <v>529125</v>
          </cell>
          <cell r="O4">
            <v>447950</v>
          </cell>
          <cell r="P4">
            <v>452200</v>
          </cell>
        </row>
        <row r="5">
          <cell r="A5">
            <v>8762</v>
          </cell>
          <cell r="B5">
            <v>7080</v>
          </cell>
          <cell r="C5" t="str">
            <v>8762.7080.0000</v>
          </cell>
          <cell r="D5">
            <v>82500</v>
          </cell>
          <cell r="E5">
            <v>0</v>
          </cell>
          <cell r="F5">
            <v>7500</v>
          </cell>
          <cell r="G5">
            <v>7500</v>
          </cell>
          <cell r="H5">
            <v>7500</v>
          </cell>
          <cell r="I5">
            <v>7500</v>
          </cell>
          <cell r="J5">
            <v>7500</v>
          </cell>
          <cell r="K5">
            <v>7500</v>
          </cell>
          <cell r="L5">
            <v>7500</v>
          </cell>
          <cell r="M5">
            <v>7500</v>
          </cell>
          <cell r="N5">
            <v>7500</v>
          </cell>
          <cell r="O5">
            <v>7500</v>
          </cell>
          <cell r="P5">
            <v>7500</v>
          </cell>
        </row>
        <row r="6">
          <cell r="A6">
            <v>8762</v>
          </cell>
          <cell r="B6">
            <v>7160</v>
          </cell>
          <cell r="C6" t="str">
            <v>8762.7160.0000</v>
          </cell>
          <cell r="D6">
            <v>767549.32</v>
          </cell>
          <cell r="E6">
            <v>0</v>
          </cell>
          <cell r="F6">
            <v>47452.17</v>
          </cell>
          <cell r="G6">
            <v>52722.3</v>
          </cell>
          <cell r="H6">
            <v>70653.34</v>
          </cell>
          <cell r="I6">
            <v>82253.919999999998</v>
          </cell>
          <cell r="J6">
            <v>93854.51</v>
          </cell>
          <cell r="K6">
            <v>94904.34</v>
          </cell>
          <cell r="L6">
            <v>84878.49</v>
          </cell>
          <cell r="M6">
            <v>64301.89</v>
          </cell>
          <cell r="N6">
            <v>65351.71</v>
          </cell>
          <cell r="O6">
            <v>55325.87</v>
          </cell>
          <cell r="P6">
            <v>55850.78</v>
          </cell>
        </row>
        <row r="7">
          <cell r="A7">
            <v>8762</v>
          </cell>
          <cell r="B7">
            <v>7180</v>
          </cell>
          <cell r="C7" t="str">
            <v>8762.7180.0000</v>
          </cell>
          <cell r="D7">
            <v>0</v>
          </cell>
          <cell r="E7">
            <v>0</v>
          </cell>
          <cell r="F7">
            <v>0</v>
          </cell>
          <cell r="G7">
            <v>0</v>
          </cell>
          <cell r="H7">
            <v>0</v>
          </cell>
          <cell r="I7">
            <v>0</v>
          </cell>
          <cell r="J7">
            <v>0</v>
          </cell>
          <cell r="K7">
            <v>0</v>
          </cell>
          <cell r="L7">
            <v>0</v>
          </cell>
          <cell r="M7">
            <v>0</v>
          </cell>
          <cell r="N7">
            <v>0</v>
          </cell>
          <cell r="O7">
            <v>0</v>
          </cell>
          <cell r="P7">
            <v>0</v>
          </cell>
        </row>
        <row r="8">
          <cell r="A8">
            <v>8762</v>
          </cell>
          <cell r="B8">
            <v>7200</v>
          </cell>
          <cell r="C8" t="str">
            <v>8762.7200.0000</v>
          </cell>
          <cell r="D8">
            <v>16084640</v>
          </cell>
          <cell r="E8">
            <v>0</v>
          </cell>
          <cell r="F8">
            <v>994400</v>
          </cell>
          <cell r="G8">
            <v>1104840</v>
          </cell>
          <cell r="H8">
            <v>1480600</v>
          </cell>
          <cell r="I8">
            <v>1723700</v>
          </cell>
          <cell r="J8">
            <v>1966800</v>
          </cell>
          <cell r="K8">
            <v>1988800</v>
          </cell>
          <cell r="L8">
            <v>1778700</v>
          </cell>
          <cell r="M8">
            <v>1347500</v>
          </cell>
          <cell r="N8">
            <v>1369500</v>
          </cell>
          <cell r="O8">
            <v>1159400</v>
          </cell>
          <cell r="P8">
            <v>1170400</v>
          </cell>
        </row>
        <row r="9">
          <cell r="A9">
            <v>8762</v>
          </cell>
          <cell r="B9">
            <v>7222</v>
          </cell>
          <cell r="C9" t="str">
            <v>8762.7222.0000</v>
          </cell>
          <cell r="D9">
            <v>1645020</v>
          </cell>
          <cell r="E9">
            <v>0</v>
          </cell>
          <cell r="F9">
            <v>101700</v>
          </cell>
          <cell r="G9">
            <v>112995</v>
          </cell>
          <cell r="H9">
            <v>151425</v>
          </cell>
          <cell r="I9">
            <v>176287.5</v>
          </cell>
          <cell r="J9">
            <v>201150</v>
          </cell>
          <cell r="K9">
            <v>203400</v>
          </cell>
          <cell r="L9">
            <v>181912.5</v>
          </cell>
          <cell r="M9">
            <v>137812.5</v>
          </cell>
          <cell r="N9">
            <v>140062.5</v>
          </cell>
          <cell r="O9">
            <v>118575</v>
          </cell>
          <cell r="P9">
            <v>119700</v>
          </cell>
        </row>
        <row r="10">
          <cell r="A10">
            <v>8762</v>
          </cell>
          <cell r="B10">
            <v>7228</v>
          </cell>
          <cell r="C10" t="str">
            <v>8762.7228.0000</v>
          </cell>
          <cell r="D10">
            <v>146224</v>
          </cell>
          <cell r="E10">
            <v>0</v>
          </cell>
          <cell r="F10">
            <v>9040</v>
          </cell>
          <cell r="G10">
            <v>10044</v>
          </cell>
          <cell r="H10">
            <v>13460</v>
          </cell>
          <cell r="I10">
            <v>15670</v>
          </cell>
          <cell r="J10">
            <v>17880</v>
          </cell>
          <cell r="K10">
            <v>18080</v>
          </cell>
          <cell r="L10">
            <v>16170</v>
          </cell>
          <cell r="M10">
            <v>12250</v>
          </cell>
          <cell r="N10">
            <v>12450</v>
          </cell>
          <cell r="O10">
            <v>10540</v>
          </cell>
          <cell r="P10">
            <v>10640</v>
          </cell>
        </row>
        <row r="11">
          <cell r="A11">
            <v>8762</v>
          </cell>
          <cell r="B11">
            <v>7229</v>
          </cell>
          <cell r="C11" t="str">
            <v>8762.7229.0000</v>
          </cell>
          <cell r="D11">
            <v>142367.94</v>
          </cell>
          <cell r="E11">
            <v>0</v>
          </cell>
          <cell r="F11">
            <v>8801.61</v>
          </cell>
          <cell r="G11">
            <v>9779.1299999999992</v>
          </cell>
          <cell r="H11">
            <v>13105.05</v>
          </cell>
          <cell r="I11">
            <v>15256.77</v>
          </cell>
          <cell r="J11">
            <v>17408.490000000002</v>
          </cell>
          <cell r="K11">
            <v>17603.21</v>
          </cell>
          <cell r="L11">
            <v>15743.58</v>
          </cell>
          <cell r="M11">
            <v>11926.96</v>
          </cell>
          <cell r="N11">
            <v>12121.68</v>
          </cell>
          <cell r="O11">
            <v>10262.049999999999</v>
          </cell>
          <cell r="P11">
            <v>10359.41</v>
          </cell>
        </row>
        <row r="12">
          <cell r="A12">
            <v>8762</v>
          </cell>
          <cell r="B12">
            <v>7229.723</v>
          </cell>
          <cell r="C12" t="str">
            <v>8762.7229.7230</v>
          </cell>
          <cell r="D12">
            <v>106807.26</v>
          </cell>
          <cell r="E12">
            <v>0</v>
          </cell>
          <cell r="F12">
            <v>6603.14</v>
          </cell>
          <cell r="G12">
            <v>7336.5</v>
          </cell>
          <cell r="H12">
            <v>9831.67</v>
          </cell>
          <cell r="I12">
            <v>11445.93</v>
          </cell>
          <cell r="J12">
            <v>13060.19</v>
          </cell>
          <cell r="K12">
            <v>13206.28</v>
          </cell>
          <cell r="L12">
            <v>11811.15</v>
          </cell>
          <cell r="M12">
            <v>8947.84</v>
          </cell>
          <cell r="N12">
            <v>9093.93</v>
          </cell>
          <cell r="O12">
            <v>7698.79</v>
          </cell>
          <cell r="P12">
            <v>7771.84</v>
          </cell>
        </row>
        <row r="13">
          <cell r="A13">
            <v>8762</v>
          </cell>
          <cell r="B13">
            <v>7250.723</v>
          </cell>
          <cell r="C13" t="str">
            <v>8762.7250.7230</v>
          </cell>
          <cell r="D13">
            <v>330000</v>
          </cell>
          <cell r="E13">
            <v>0</v>
          </cell>
          <cell r="F13">
            <v>30000</v>
          </cell>
          <cell r="G13">
            <v>30000</v>
          </cell>
          <cell r="H13">
            <v>30000</v>
          </cell>
          <cell r="I13">
            <v>30000</v>
          </cell>
          <cell r="J13">
            <v>30000</v>
          </cell>
          <cell r="K13">
            <v>30000</v>
          </cell>
          <cell r="L13">
            <v>30000</v>
          </cell>
          <cell r="M13">
            <v>30000</v>
          </cell>
          <cell r="N13">
            <v>30000</v>
          </cell>
          <cell r="O13">
            <v>30000</v>
          </cell>
          <cell r="P13">
            <v>30000</v>
          </cell>
        </row>
        <row r="14">
          <cell r="A14">
            <v>8762</v>
          </cell>
          <cell r="B14">
            <v>7280</v>
          </cell>
          <cell r="C14" t="str">
            <v>8762.7280.0000</v>
          </cell>
          <cell r="D14">
            <v>1462240</v>
          </cell>
          <cell r="E14">
            <v>0</v>
          </cell>
          <cell r="F14">
            <v>90400</v>
          </cell>
          <cell r="G14">
            <v>100440</v>
          </cell>
          <cell r="H14">
            <v>134600</v>
          </cell>
          <cell r="I14">
            <v>156700</v>
          </cell>
          <cell r="J14">
            <v>178800</v>
          </cell>
          <cell r="K14">
            <v>180800</v>
          </cell>
          <cell r="L14">
            <v>161700</v>
          </cell>
          <cell r="M14">
            <v>122500</v>
          </cell>
          <cell r="N14">
            <v>124500</v>
          </cell>
          <cell r="O14">
            <v>105400</v>
          </cell>
          <cell r="P14">
            <v>106400</v>
          </cell>
        </row>
        <row r="15">
          <cell r="A15">
            <v>8762</v>
          </cell>
          <cell r="B15">
            <v>7300.723</v>
          </cell>
          <cell r="C15" t="str">
            <v>8762.7300.7230</v>
          </cell>
          <cell r="D15">
            <v>11739.53</v>
          </cell>
          <cell r="E15">
            <v>0</v>
          </cell>
          <cell r="F15">
            <v>725.77</v>
          </cell>
          <cell r="G15">
            <v>806.38</v>
          </cell>
          <cell r="H15">
            <v>1080.6300000000001</v>
          </cell>
          <cell r="I15">
            <v>1258.06</v>
          </cell>
          <cell r="J15">
            <v>1435.49</v>
          </cell>
          <cell r="K15">
            <v>1451.54</v>
          </cell>
          <cell r="L15">
            <v>1298.2</v>
          </cell>
          <cell r="M15">
            <v>983.49</v>
          </cell>
          <cell r="N15">
            <v>999.54</v>
          </cell>
          <cell r="O15">
            <v>846.2</v>
          </cell>
          <cell r="P15">
            <v>854.23</v>
          </cell>
        </row>
        <row r="16">
          <cell r="A16">
            <v>8762</v>
          </cell>
          <cell r="B16">
            <v>7315.8014999999996</v>
          </cell>
          <cell r="C16" t="str">
            <v>8762.7315.8015</v>
          </cell>
          <cell r="D16">
            <v>275000</v>
          </cell>
          <cell r="E16">
            <v>0</v>
          </cell>
          <cell r="F16">
            <v>25000</v>
          </cell>
          <cell r="G16">
            <v>25000</v>
          </cell>
          <cell r="H16">
            <v>25000</v>
          </cell>
          <cell r="I16">
            <v>25000</v>
          </cell>
          <cell r="J16">
            <v>25000</v>
          </cell>
          <cell r="K16">
            <v>25000</v>
          </cell>
          <cell r="L16">
            <v>25000</v>
          </cell>
          <cell r="M16">
            <v>25000</v>
          </cell>
          <cell r="N16">
            <v>25000</v>
          </cell>
          <cell r="O16">
            <v>25000</v>
          </cell>
          <cell r="P16">
            <v>25000</v>
          </cell>
        </row>
        <row r="17">
          <cell r="A17">
            <v>8762</v>
          </cell>
          <cell r="B17">
            <v>7322.723</v>
          </cell>
          <cell r="C17" t="str">
            <v>8762.7322.7230</v>
          </cell>
          <cell r="D17">
            <v>550000</v>
          </cell>
          <cell r="E17">
            <v>0</v>
          </cell>
          <cell r="F17">
            <v>50000</v>
          </cell>
          <cell r="G17">
            <v>50000</v>
          </cell>
          <cell r="H17">
            <v>50000</v>
          </cell>
          <cell r="I17">
            <v>50000</v>
          </cell>
          <cell r="J17">
            <v>50000</v>
          </cell>
          <cell r="K17">
            <v>50000</v>
          </cell>
          <cell r="L17">
            <v>50000</v>
          </cell>
          <cell r="M17">
            <v>50000</v>
          </cell>
          <cell r="N17">
            <v>50000</v>
          </cell>
          <cell r="O17">
            <v>50000</v>
          </cell>
          <cell r="P17">
            <v>50000</v>
          </cell>
        </row>
        <row r="18">
          <cell r="A18">
            <v>8762</v>
          </cell>
          <cell r="B18">
            <v>7325</v>
          </cell>
          <cell r="C18" t="str">
            <v>8762.7325.0000</v>
          </cell>
          <cell r="D18">
            <v>125835.38</v>
          </cell>
          <cell r="E18">
            <v>0</v>
          </cell>
          <cell r="F18">
            <v>11439.58</v>
          </cell>
          <cell r="G18">
            <v>11439.58</v>
          </cell>
          <cell r="H18">
            <v>11439.58</v>
          </cell>
          <cell r="I18">
            <v>11439.58</v>
          </cell>
          <cell r="J18">
            <v>11439.58</v>
          </cell>
          <cell r="K18">
            <v>11439.58</v>
          </cell>
          <cell r="L18">
            <v>11439.58</v>
          </cell>
          <cell r="M18">
            <v>11439.58</v>
          </cell>
          <cell r="N18">
            <v>11439.58</v>
          </cell>
          <cell r="O18">
            <v>11439.58</v>
          </cell>
          <cell r="P18">
            <v>11439.58</v>
          </cell>
        </row>
        <row r="19">
          <cell r="A19">
            <v>8762</v>
          </cell>
          <cell r="B19">
            <v>7335.8024999999998</v>
          </cell>
          <cell r="C19" t="str">
            <v>8762.7335.8025</v>
          </cell>
          <cell r="D19">
            <v>345400</v>
          </cell>
          <cell r="E19">
            <v>0</v>
          </cell>
          <cell r="F19">
            <v>31400</v>
          </cell>
          <cell r="G19">
            <v>31400</v>
          </cell>
          <cell r="H19">
            <v>31400</v>
          </cell>
          <cell r="I19">
            <v>31400</v>
          </cell>
          <cell r="J19">
            <v>31400</v>
          </cell>
          <cell r="K19">
            <v>31400</v>
          </cell>
          <cell r="L19">
            <v>31400</v>
          </cell>
          <cell r="M19">
            <v>31400</v>
          </cell>
          <cell r="N19">
            <v>31400</v>
          </cell>
          <cell r="O19">
            <v>31400</v>
          </cell>
          <cell r="P19">
            <v>31400</v>
          </cell>
        </row>
        <row r="20">
          <cell r="A20">
            <v>8762</v>
          </cell>
          <cell r="B20">
            <v>7340</v>
          </cell>
          <cell r="C20" t="str">
            <v>8762.7340.0000</v>
          </cell>
          <cell r="D20">
            <v>36666.629999999997</v>
          </cell>
          <cell r="E20">
            <v>0</v>
          </cell>
          <cell r="F20">
            <v>3333.33</v>
          </cell>
          <cell r="G20">
            <v>3333.33</v>
          </cell>
          <cell r="H20">
            <v>3333.33</v>
          </cell>
          <cell r="I20">
            <v>3333.33</v>
          </cell>
          <cell r="J20">
            <v>3333.33</v>
          </cell>
          <cell r="K20">
            <v>3333.33</v>
          </cell>
          <cell r="L20">
            <v>3333.33</v>
          </cell>
          <cell r="M20">
            <v>3333.33</v>
          </cell>
          <cell r="N20">
            <v>3333.33</v>
          </cell>
          <cell r="O20">
            <v>3333.33</v>
          </cell>
          <cell r="P20">
            <v>3333.33</v>
          </cell>
        </row>
        <row r="21">
          <cell r="A21">
            <v>8762</v>
          </cell>
          <cell r="B21">
            <v>7405</v>
          </cell>
          <cell r="C21" t="str">
            <v>8762.7405.0000</v>
          </cell>
          <cell r="D21">
            <v>371309.21</v>
          </cell>
          <cell r="E21">
            <v>0</v>
          </cell>
          <cell r="F21">
            <v>29128.02</v>
          </cell>
          <cell r="G21">
            <v>30220.37</v>
          </cell>
          <cell r="H21">
            <v>33936.980000000003</v>
          </cell>
          <cell r="I21">
            <v>36341.46</v>
          </cell>
          <cell r="J21">
            <v>38745.94</v>
          </cell>
          <cell r="K21">
            <v>38963.54</v>
          </cell>
          <cell r="L21">
            <v>36885.46</v>
          </cell>
          <cell r="M21">
            <v>32620.5</v>
          </cell>
          <cell r="N21">
            <v>32838.1</v>
          </cell>
          <cell r="O21">
            <v>30760.02</v>
          </cell>
          <cell r="P21">
            <v>30868.82</v>
          </cell>
        </row>
        <row r="22">
          <cell r="A22">
            <v>8762</v>
          </cell>
          <cell r="B22">
            <v>7405.1120000000001</v>
          </cell>
          <cell r="C22" t="str">
            <v>8762.7405.1120</v>
          </cell>
          <cell r="D22">
            <v>263549.98</v>
          </cell>
          <cell r="E22">
            <v>0</v>
          </cell>
          <cell r="F22">
            <v>16293.44</v>
          </cell>
          <cell r="G22">
            <v>18103.02</v>
          </cell>
          <cell r="H22">
            <v>24259.919999999998</v>
          </cell>
          <cell r="I22">
            <v>28243.16</v>
          </cell>
          <cell r="J22">
            <v>32226.400000000001</v>
          </cell>
          <cell r="K22">
            <v>32586.880000000001</v>
          </cell>
          <cell r="L22">
            <v>29144.35</v>
          </cell>
          <cell r="M22">
            <v>22079.05</v>
          </cell>
          <cell r="N22">
            <v>22439.53</v>
          </cell>
          <cell r="O22">
            <v>18997</v>
          </cell>
          <cell r="P22">
            <v>19177.23</v>
          </cell>
        </row>
        <row r="23">
          <cell r="A23">
            <v>8762</v>
          </cell>
          <cell r="B23">
            <v>7410</v>
          </cell>
          <cell r="C23" t="str">
            <v>8762.7410.0000</v>
          </cell>
          <cell r="D23">
            <v>184864.93</v>
          </cell>
          <cell r="E23">
            <v>0</v>
          </cell>
          <cell r="F23">
            <v>11428.9</v>
          </cell>
          <cell r="G23">
            <v>12698.21</v>
          </cell>
          <cell r="H23">
            <v>17016.919999999998</v>
          </cell>
          <cell r="I23">
            <v>19810.93</v>
          </cell>
          <cell r="J23">
            <v>22604.94</v>
          </cell>
          <cell r="K23">
            <v>22857.79</v>
          </cell>
          <cell r="L23">
            <v>20443.060000000001</v>
          </cell>
          <cell r="M23">
            <v>15487.17</v>
          </cell>
          <cell r="N23">
            <v>15740.02</v>
          </cell>
          <cell r="O23">
            <v>13325.28</v>
          </cell>
          <cell r="P23">
            <v>13451.71</v>
          </cell>
        </row>
        <row r="24">
          <cell r="A24">
            <v>8762</v>
          </cell>
          <cell r="B24">
            <v>7411</v>
          </cell>
          <cell r="C24" t="str">
            <v>8762.7411.0000</v>
          </cell>
          <cell r="D24">
            <v>94338.26</v>
          </cell>
          <cell r="E24">
            <v>0</v>
          </cell>
          <cell r="F24">
            <v>5832.27</v>
          </cell>
          <cell r="G24">
            <v>6480.01</v>
          </cell>
          <cell r="H24">
            <v>8683.89</v>
          </cell>
          <cell r="I24">
            <v>10109.700000000001</v>
          </cell>
          <cell r="J24">
            <v>11535.51</v>
          </cell>
          <cell r="K24">
            <v>11664.54</v>
          </cell>
          <cell r="L24">
            <v>10432.280000000001</v>
          </cell>
          <cell r="M24">
            <v>7903.24</v>
          </cell>
          <cell r="N24">
            <v>8032.28</v>
          </cell>
          <cell r="O24">
            <v>6800.01</v>
          </cell>
          <cell r="P24">
            <v>6864.53</v>
          </cell>
        </row>
        <row r="25">
          <cell r="A25">
            <v>8762</v>
          </cell>
          <cell r="B25">
            <v>7415</v>
          </cell>
          <cell r="C25" t="str">
            <v>8762.7415.0000</v>
          </cell>
          <cell r="D25">
            <v>27500</v>
          </cell>
          <cell r="E25">
            <v>0</v>
          </cell>
          <cell r="F25">
            <v>2500</v>
          </cell>
          <cell r="G25">
            <v>2500</v>
          </cell>
          <cell r="H25">
            <v>2500</v>
          </cell>
          <cell r="I25">
            <v>2500</v>
          </cell>
          <cell r="J25">
            <v>2500</v>
          </cell>
          <cell r="K25">
            <v>2500</v>
          </cell>
          <cell r="L25">
            <v>2500</v>
          </cell>
          <cell r="M25">
            <v>2500</v>
          </cell>
          <cell r="N25">
            <v>2500</v>
          </cell>
          <cell r="O25">
            <v>2500</v>
          </cell>
          <cell r="P25">
            <v>2500</v>
          </cell>
        </row>
        <row r="26">
          <cell r="A26">
            <v>8762</v>
          </cell>
          <cell r="B26">
            <v>7420</v>
          </cell>
          <cell r="C26" t="str">
            <v>8762.7420.0000</v>
          </cell>
          <cell r="D26">
            <v>698.5</v>
          </cell>
          <cell r="E26">
            <v>0</v>
          </cell>
          <cell r="F26">
            <v>63.5</v>
          </cell>
          <cell r="G26">
            <v>63.5</v>
          </cell>
          <cell r="H26">
            <v>63.5</v>
          </cell>
          <cell r="I26">
            <v>63.5</v>
          </cell>
          <cell r="J26">
            <v>63.5</v>
          </cell>
          <cell r="K26">
            <v>63.5</v>
          </cell>
          <cell r="L26">
            <v>63.5</v>
          </cell>
          <cell r="M26">
            <v>63.5</v>
          </cell>
          <cell r="N26">
            <v>63.5</v>
          </cell>
          <cell r="O26">
            <v>63.5</v>
          </cell>
          <cell r="P26">
            <v>63.5</v>
          </cell>
        </row>
        <row r="27">
          <cell r="A27">
            <v>8762</v>
          </cell>
          <cell r="B27">
            <v>7435.8603999999996</v>
          </cell>
          <cell r="C27" t="str">
            <v>8762.7435.8604</v>
          </cell>
          <cell r="D27">
            <v>105416.63</v>
          </cell>
          <cell r="E27">
            <v>0</v>
          </cell>
          <cell r="F27">
            <v>9583.33</v>
          </cell>
          <cell r="G27">
            <v>9583.33</v>
          </cell>
          <cell r="H27">
            <v>9583.33</v>
          </cell>
          <cell r="I27">
            <v>9583.33</v>
          </cell>
          <cell r="J27">
            <v>9583.33</v>
          </cell>
          <cell r="K27">
            <v>9583.33</v>
          </cell>
          <cell r="L27">
            <v>9583.33</v>
          </cell>
          <cell r="M27">
            <v>9583.33</v>
          </cell>
          <cell r="N27">
            <v>9583.33</v>
          </cell>
          <cell r="O27">
            <v>9583.33</v>
          </cell>
          <cell r="P27">
            <v>9583.33</v>
          </cell>
        </row>
        <row r="28">
          <cell r="A28">
            <v>8762</v>
          </cell>
          <cell r="B28">
            <v>7445.8732</v>
          </cell>
          <cell r="C28" t="str">
            <v>8762.7445.8732</v>
          </cell>
          <cell r="D28">
            <v>5500</v>
          </cell>
          <cell r="E28">
            <v>0</v>
          </cell>
          <cell r="F28">
            <v>500</v>
          </cell>
          <cell r="G28">
            <v>500</v>
          </cell>
          <cell r="H28">
            <v>500</v>
          </cell>
          <cell r="I28">
            <v>500</v>
          </cell>
          <cell r="J28">
            <v>500</v>
          </cell>
          <cell r="K28">
            <v>500</v>
          </cell>
          <cell r="L28">
            <v>500</v>
          </cell>
          <cell r="M28">
            <v>500</v>
          </cell>
          <cell r="N28">
            <v>500</v>
          </cell>
          <cell r="O28">
            <v>500</v>
          </cell>
          <cell r="P28">
            <v>500</v>
          </cell>
        </row>
        <row r="29">
          <cell r="A29">
            <v>8762</v>
          </cell>
          <cell r="B29">
            <v>7450</v>
          </cell>
          <cell r="C29" t="str">
            <v>8762.7450.0000</v>
          </cell>
          <cell r="D29">
            <v>11000</v>
          </cell>
          <cell r="E29">
            <v>0</v>
          </cell>
          <cell r="F29">
            <v>1000</v>
          </cell>
          <cell r="G29">
            <v>1000</v>
          </cell>
          <cell r="H29">
            <v>1000</v>
          </cell>
          <cell r="I29">
            <v>1000</v>
          </cell>
          <cell r="J29">
            <v>1000</v>
          </cell>
          <cell r="K29">
            <v>1000</v>
          </cell>
          <cell r="L29">
            <v>1000</v>
          </cell>
          <cell r="M29">
            <v>1000</v>
          </cell>
          <cell r="N29">
            <v>1000</v>
          </cell>
          <cell r="O29">
            <v>1000</v>
          </cell>
          <cell r="P29">
            <v>1000</v>
          </cell>
        </row>
        <row r="30">
          <cell r="A30">
            <v>8762</v>
          </cell>
          <cell r="B30">
            <v>7475</v>
          </cell>
          <cell r="C30" t="str">
            <v>8762.7475.0000</v>
          </cell>
          <cell r="D30">
            <v>217508.22</v>
          </cell>
          <cell r="E30">
            <v>0</v>
          </cell>
          <cell r="F30">
            <v>13447</v>
          </cell>
          <cell r="G30">
            <v>14940.45</v>
          </cell>
          <cell r="H30">
            <v>20021.75</v>
          </cell>
          <cell r="I30">
            <v>23309.13</v>
          </cell>
          <cell r="J30">
            <v>26596.5</v>
          </cell>
          <cell r="K30">
            <v>26894</v>
          </cell>
          <cell r="L30">
            <v>24052.880000000001</v>
          </cell>
          <cell r="M30">
            <v>18221.88</v>
          </cell>
          <cell r="N30">
            <v>18519.38</v>
          </cell>
          <cell r="O30">
            <v>15678.25</v>
          </cell>
          <cell r="P30">
            <v>15827</v>
          </cell>
        </row>
        <row r="31">
          <cell r="A31">
            <v>8762</v>
          </cell>
          <cell r="B31">
            <v>7475.723</v>
          </cell>
          <cell r="C31" t="str">
            <v>8762.7475.7230</v>
          </cell>
          <cell r="D31">
            <v>57575.72</v>
          </cell>
          <cell r="E31">
            <v>0</v>
          </cell>
          <cell r="F31">
            <v>3559.5</v>
          </cell>
          <cell r="G31">
            <v>3954.83</v>
          </cell>
          <cell r="H31">
            <v>5299.88</v>
          </cell>
          <cell r="I31">
            <v>6170.06</v>
          </cell>
          <cell r="J31">
            <v>7040.25</v>
          </cell>
          <cell r="K31">
            <v>7119</v>
          </cell>
          <cell r="L31">
            <v>6366.94</v>
          </cell>
          <cell r="M31">
            <v>4823.4399999999996</v>
          </cell>
          <cell r="N31">
            <v>4902.1899999999996</v>
          </cell>
          <cell r="O31">
            <v>4150.13</v>
          </cell>
          <cell r="P31">
            <v>4189.5</v>
          </cell>
        </row>
        <row r="32">
          <cell r="A32">
            <v>8762</v>
          </cell>
          <cell r="B32">
            <v>7481.8014999999996</v>
          </cell>
          <cell r="C32" t="str">
            <v>8762.7481.8015</v>
          </cell>
          <cell r="D32">
            <v>55000</v>
          </cell>
          <cell r="E32">
            <v>0</v>
          </cell>
          <cell r="F32">
            <v>5000</v>
          </cell>
          <cell r="G32">
            <v>5000</v>
          </cell>
          <cell r="H32">
            <v>5000</v>
          </cell>
          <cell r="I32">
            <v>5000</v>
          </cell>
          <cell r="J32">
            <v>5000</v>
          </cell>
          <cell r="K32">
            <v>5000</v>
          </cell>
          <cell r="L32">
            <v>5000</v>
          </cell>
          <cell r="M32">
            <v>5000</v>
          </cell>
          <cell r="N32">
            <v>5000</v>
          </cell>
          <cell r="O32">
            <v>5000</v>
          </cell>
          <cell r="P32">
            <v>5000</v>
          </cell>
        </row>
        <row r="33">
          <cell r="A33">
            <v>8762</v>
          </cell>
          <cell r="B33">
            <v>7485.8024999999998</v>
          </cell>
          <cell r="C33" t="str">
            <v>8762.7485.8025</v>
          </cell>
          <cell r="D33">
            <v>6864</v>
          </cell>
          <cell r="E33">
            <v>0</v>
          </cell>
          <cell r="F33">
            <v>624</v>
          </cell>
          <cell r="G33">
            <v>624</v>
          </cell>
          <cell r="H33">
            <v>624</v>
          </cell>
          <cell r="I33">
            <v>624</v>
          </cell>
          <cell r="J33">
            <v>624</v>
          </cell>
          <cell r="K33">
            <v>624</v>
          </cell>
          <cell r="L33">
            <v>624</v>
          </cell>
          <cell r="M33">
            <v>624</v>
          </cell>
          <cell r="N33">
            <v>624</v>
          </cell>
          <cell r="O33">
            <v>624</v>
          </cell>
          <cell r="P33">
            <v>624</v>
          </cell>
        </row>
        <row r="34">
          <cell r="A34">
            <v>8762</v>
          </cell>
          <cell r="B34">
            <v>7487.723</v>
          </cell>
          <cell r="C34" t="str">
            <v>8762.7487.7230</v>
          </cell>
          <cell r="D34">
            <v>183333.37</v>
          </cell>
          <cell r="E34">
            <v>0</v>
          </cell>
          <cell r="F34">
            <v>16666.669999999998</v>
          </cell>
          <cell r="G34">
            <v>16666.669999999998</v>
          </cell>
          <cell r="H34">
            <v>16666.669999999998</v>
          </cell>
          <cell r="I34">
            <v>16666.669999999998</v>
          </cell>
          <cell r="J34">
            <v>16666.669999999998</v>
          </cell>
          <cell r="K34">
            <v>16666.669999999998</v>
          </cell>
          <cell r="L34">
            <v>16666.669999999998</v>
          </cell>
          <cell r="M34">
            <v>16666.669999999998</v>
          </cell>
          <cell r="N34">
            <v>16666.669999999998</v>
          </cell>
          <cell r="O34">
            <v>16666.669999999998</v>
          </cell>
          <cell r="P34">
            <v>16666.669999999998</v>
          </cell>
        </row>
        <row r="35">
          <cell r="A35">
            <v>8762</v>
          </cell>
          <cell r="B35">
            <v>7490</v>
          </cell>
          <cell r="C35" t="str">
            <v>8762.7490.0000</v>
          </cell>
          <cell r="D35">
            <v>206250</v>
          </cell>
          <cell r="E35">
            <v>0</v>
          </cell>
          <cell r="F35">
            <v>18750</v>
          </cell>
          <cell r="G35">
            <v>18750</v>
          </cell>
          <cell r="H35">
            <v>18750</v>
          </cell>
          <cell r="I35">
            <v>18750</v>
          </cell>
          <cell r="J35">
            <v>18750</v>
          </cell>
          <cell r="K35">
            <v>18750</v>
          </cell>
          <cell r="L35">
            <v>18750</v>
          </cell>
          <cell r="M35">
            <v>18750</v>
          </cell>
          <cell r="N35">
            <v>18750</v>
          </cell>
          <cell r="O35">
            <v>18750</v>
          </cell>
          <cell r="P35">
            <v>18750</v>
          </cell>
        </row>
        <row r="36">
          <cell r="A36">
            <v>8762</v>
          </cell>
          <cell r="B36">
            <v>7490.8014999999996</v>
          </cell>
          <cell r="C36" t="str">
            <v>8762.7490.8015</v>
          </cell>
          <cell r="D36">
            <v>59583.37</v>
          </cell>
          <cell r="E36">
            <v>0</v>
          </cell>
          <cell r="F36">
            <v>5416.67</v>
          </cell>
          <cell r="G36">
            <v>5416.67</v>
          </cell>
          <cell r="H36">
            <v>5416.67</v>
          </cell>
          <cell r="I36">
            <v>5416.67</v>
          </cell>
          <cell r="J36">
            <v>5416.67</v>
          </cell>
          <cell r="K36">
            <v>5416.67</v>
          </cell>
          <cell r="L36">
            <v>5416.67</v>
          </cell>
          <cell r="M36">
            <v>5416.67</v>
          </cell>
          <cell r="N36">
            <v>5416.67</v>
          </cell>
          <cell r="O36">
            <v>5416.67</v>
          </cell>
          <cell r="P36">
            <v>5416.67</v>
          </cell>
        </row>
        <row r="37">
          <cell r="A37">
            <v>8762</v>
          </cell>
          <cell r="B37">
            <v>7493.8024999999998</v>
          </cell>
          <cell r="C37" t="str">
            <v>8762.7493.8025</v>
          </cell>
          <cell r="D37">
            <v>34760</v>
          </cell>
          <cell r="E37">
            <v>0</v>
          </cell>
          <cell r="F37">
            <v>3160</v>
          </cell>
          <cell r="G37">
            <v>3160</v>
          </cell>
          <cell r="H37">
            <v>3160</v>
          </cell>
          <cell r="I37">
            <v>3160</v>
          </cell>
          <cell r="J37">
            <v>3160</v>
          </cell>
          <cell r="K37">
            <v>3160</v>
          </cell>
          <cell r="L37">
            <v>3160</v>
          </cell>
          <cell r="M37">
            <v>3160</v>
          </cell>
          <cell r="N37">
            <v>3160</v>
          </cell>
          <cell r="O37">
            <v>3160</v>
          </cell>
          <cell r="P37">
            <v>3160</v>
          </cell>
        </row>
        <row r="38">
          <cell r="A38">
            <v>8762</v>
          </cell>
          <cell r="B38">
            <v>7496</v>
          </cell>
          <cell r="C38" t="str">
            <v>8762.7496.0000</v>
          </cell>
          <cell r="D38">
            <v>1268.6300000000001</v>
          </cell>
          <cell r="E38">
            <v>0</v>
          </cell>
          <cell r="F38">
            <v>115.33</v>
          </cell>
          <cell r="G38">
            <v>115.33</v>
          </cell>
          <cell r="H38">
            <v>115.33</v>
          </cell>
          <cell r="I38">
            <v>115.33</v>
          </cell>
          <cell r="J38">
            <v>115.33</v>
          </cell>
          <cell r="K38">
            <v>115.33</v>
          </cell>
          <cell r="L38">
            <v>115.33</v>
          </cell>
          <cell r="M38">
            <v>115.33</v>
          </cell>
          <cell r="N38">
            <v>115.33</v>
          </cell>
          <cell r="O38">
            <v>115.33</v>
          </cell>
          <cell r="P38">
            <v>115.33</v>
          </cell>
        </row>
        <row r="39">
          <cell r="A39">
            <v>8762</v>
          </cell>
          <cell r="B39">
            <v>7496.723</v>
          </cell>
          <cell r="C39" t="str">
            <v>8762.7496.7230</v>
          </cell>
          <cell r="D39">
            <v>55000</v>
          </cell>
          <cell r="E39">
            <v>0</v>
          </cell>
          <cell r="F39">
            <v>5000</v>
          </cell>
          <cell r="G39">
            <v>5000</v>
          </cell>
          <cell r="H39">
            <v>5000</v>
          </cell>
          <cell r="I39">
            <v>5000</v>
          </cell>
          <cell r="J39">
            <v>5000</v>
          </cell>
          <cell r="K39">
            <v>5000</v>
          </cell>
          <cell r="L39">
            <v>5000</v>
          </cell>
          <cell r="M39">
            <v>5000</v>
          </cell>
          <cell r="N39">
            <v>5000</v>
          </cell>
          <cell r="O39">
            <v>5000</v>
          </cell>
          <cell r="P39">
            <v>5000</v>
          </cell>
        </row>
        <row r="40">
          <cell r="A40">
            <v>8762</v>
          </cell>
          <cell r="B40">
            <v>7497</v>
          </cell>
          <cell r="C40" t="str">
            <v>8762.7497.0000</v>
          </cell>
          <cell r="D40">
            <v>13750</v>
          </cell>
          <cell r="E40">
            <v>0</v>
          </cell>
          <cell r="F40">
            <v>1250</v>
          </cell>
          <cell r="G40">
            <v>1250</v>
          </cell>
          <cell r="H40">
            <v>1250</v>
          </cell>
          <cell r="I40">
            <v>1250</v>
          </cell>
          <cell r="J40">
            <v>1250</v>
          </cell>
          <cell r="K40">
            <v>1250</v>
          </cell>
          <cell r="L40">
            <v>1250</v>
          </cell>
          <cell r="M40">
            <v>1250</v>
          </cell>
          <cell r="N40">
            <v>1250</v>
          </cell>
          <cell r="O40">
            <v>1250</v>
          </cell>
          <cell r="P40">
            <v>1250</v>
          </cell>
        </row>
        <row r="41">
          <cell r="A41">
            <v>8762</v>
          </cell>
          <cell r="B41">
            <v>7810</v>
          </cell>
          <cell r="C41" t="str">
            <v>8762.7810.0000</v>
          </cell>
          <cell r="D41">
            <v>-103668.3</v>
          </cell>
          <cell r="E41">
            <v>0</v>
          </cell>
          <cell r="F41">
            <v>-6409.08</v>
          </cell>
          <cell r="G41">
            <v>-7120.89</v>
          </cell>
          <cell r="H41">
            <v>-9542.7199999999993</v>
          </cell>
          <cell r="I41">
            <v>-11109.55</v>
          </cell>
          <cell r="J41">
            <v>-12676.37</v>
          </cell>
          <cell r="K41">
            <v>-12818.16</v>
          </cell>
          <cell r="L41">
            <v>-11464.03</v>
          </cell>
          <cell r="M41">
            <v>-8684.8700000000008</v>
          </cell>
          <cell r="N41">
            <v>-8826.67</v>
          </cell>
          <cell r="O41">
            <v>-7472.53</v>
          </cell>
          <cell r="P41">
            <v>-7543.43</v>
          </cell>
        </row>
        <row r="42">
          <cell r="A42">
            <v>8762</v>
          </cell>
          <cell r="B42">
            <v>8010</v>
          </cell>
          <cell r="C42" t="str">
            <v>8762.8010.0000</v>
          </cell>
          <cell r="D42">
            <v>1648790.33</v>
          </cell>
          <cell r="E42">
            <v>0</v>
          </cell>
          <cell r="F42">
            <v>149890.03</v>
          </cell>
          <cell r="G42">
            <v>149890.03</v>
          </cell>
          <cell r="H42">
            <v>149890.03</v>
          </cell>
          <cell r="I42">
            <v>149890.03</v>
          </cell>
          <cell r="J42">
            <v>149890.03</v>
          </cell>
          <cell r="K42">
            <v>149890.03</v>
          </cell>
          <cell r="L42">
            <v>149890.03</v>
          </cell>
          <cell r="M42">
            <v>149890.03</v>
          </cell>
          <cell r="N42">
            <v>149890.03</v>
          </cell>
          <cell r="O42">
            <v>149890.03</v>
          </cell>
          <cell r="P42">
            <v>149890.03</v>
          </cell>
        </row>
        <row r="43">
          <cell r="A43">
            <v>8762</v>
          </cell>
          <cell r="B43">
            <v>8170</v>
          </cell>
          <cell r="C43" t="str">
            <v>8762.8170.0000</v>
          </cell>
          <cell r="D43">
            <v>0</v>
          </cell>
          <cell r="E43">
            <v>0</v>
          </cell>
          <cell r="F43">
            <v>0</v>
          </cell>
          <cell r="G43">
            <v>0</v>
          </cell>
          <cell r="H43">
            <v>0</v>
          </cell>
          <cell r="I43">
            <v>0</v>
          </cell>
          <cell r="J43">
            <v>0</v>
          </cell>
          <cell r="K43">
            <v>0</v>
          </cell>
          <cell r="L43">
            <v>0</v>
          </cell>
          <cell r="M43">
            <v>0</v>
          </cell>
          <cell r="N43">
            <v>0</v>
          </cell>
          <cell r="O43">
            <v>0</v>
          </cell>
          <cell r="P43">
            <v>0</v>
          </cell>
        </row>
        <row r="44">
          <cell r="A44">
            <v>8762</v>
          </cell>
          <cell r="B44">
            <v>8190</v>
          </cell>
          <cell r="C44" t="str">
            <v>8762.8190.0000</v>
          </cell>
          <cell r="D44">
            <v>126127.98</v>
          </cell>
          <cell r="E44">
            <v>0</v>
          </cell>
          <cell r="F44">
            <v>11466.18</v>
          </cell>
          <cell r="G44">
            <v>11466.18</v>
          </cell>
          <cell r="H44">
            <v>11466.18</v>
          </cell>
          <cell r="I44">
            <v>11466.18</v>
          </cell>
          <cell r="J44">
            <v>11466.18</v>
          </cell>
          <cell r="K44">
            <v>11466.18</v>
          </cell>
          <cell r="L44">
            <v>11466.18</v>
          </cell>
          <cell r="M44">
            <v>11466.18</v>
          </cell>
          <cell r="N44">
            <v>11466.18</v>
          </cell>
          <cell r="O44">
            <v>11466.18</v>
          </cell>
          <cell r="P44">
            <v>11466.18</v>
          </cell>
        </row>
        <row r="45">
          <cell r="A45">
            <v>8762</v>
          </cell>
          <cell r="B45">
            <v>8190.3419000000004</v>
          </cell>
          <cell r="C45" t="str">
            <v>8762.8190.3419</v>
          </cell>
          <cell r="D45">
            <v>41250</v>
          </cell>
          <cell r="E45">
            <v>0</v>
          </cell>
          <cell r="F45">
            <v>3750</v>
          </cell>
          <cell r="G45">
            <v>3750</v>
          </cell>
          <cell r="H45">
            <v>3750</v>
          </cell>
          <cell r="I45">
            <v>3750</v>
          </cell>
          <cell r="J45">
            <v>3750</v>
          </cell>
          <cell r="K45">
            <v>3750</v>
          </cell>
          <cell r="L45">
            <v>3750</v>
          </cell>
          <cell r="M45">
            <v>3750</v>
          </cell>
          <cell r="N45">
            <v>3750</v>
          </cell>
          <cell r="O45">
            <v>3750</v>
          </cell>
          <cell r="P45">
            <v>3750</v>
          </cell>
        </row>
        <row r="46">
          <cell r="A46">
            <v>8762</v>
          </cell>
          <cell r="B46">
            <v>8190.3429999999998</v>
          </cell>
          <cell r="C46" t="str">
            <v>8762.8190.3430</v>
          </cell>
          <cell r="D46">
            <v>115289.68</v>
          </cell>
          <cell r="E46">
            <v>0</v>
          </cell>
          <cell r="F46">
            <v>10480.879999999999</v>
          </cell>
          <cell r="G46">
            <v>10480.879999999999</v>
          </cell>
          <cell r="H46">
            <v>10480.879999999999</v>
          </cell>
          <cell r="I46">
            <v>10480.879999999999</v>
          </cell>
          <cell r="J46">
            <v>10480.879999999999</v>
          </cell>
          <cell r="K46">
            <v>10480.879999999999</v>
          </cell>
          <cell r="L46">
            <v>10480.879999999999</v>
          </cell>
          <cell r="M46">
            <v>10480.879999999999</v>
          </cell>
          <cell r="N46">
            <v>10480.879999999999</v>
          </cell>
          <cell r="O46">
            <v>10480.879999999999</v>
          </cell>
          <cell r="P46">
            <v>10480.879999999999</v>
          </cell>
        </row>
        <row r="47">
          <cell r="A47">
            <v>8762</v>
          </cell>
          <cell r="B47">
            <v>8620.8014999999996</v>
          </cell>
          <cell r="C47" t="str">
            <v>8762.8620.8015</v>
          </cell>
          <cell r="D47">
            <v>24750</v>
          </cell>
          <cell r="E47">
            <v>0</v>
          </cell>
          <cell r="F47">
            <v>2250</v>
          </cell>
          <cell r="G47">
            <v>2250</v>
          </cell>
          <cell r="H47">
            <v>2250</v>
          </cell>
          <cell r="I47">
            <v>2250</v>
          </cell>
          <cell r="J47">
            <v>2250</v>
          </cell>
          <cell r="K47">
            <v>2250</v>
          </cell>
          <cell r="L47">
            <v>2250</v>
          </cell>
          <cell r="M47">
            <v>2250</v>
          </cell>
          <cell r="N47">
            <v>2250</v>
          </cell>
          <cell r="O47">
            <v>2250</v>
          </cell>
          <cell r="P47">
            <v>2250</v>
          </cell>
        </row>
        <row r="48">
          <cell r="A48">
            <v>8762</v>
          </cell>
          <cell r="B48">
            <v>8640</v>
          </cell>
          <cell r="C48" t="str">
            <v>8762.8640.0000</v>
          </cell>
          <cell r="D48">
            <v>55000</v>
          </cell>
          <cell r="E48">
            <v>0</v>
          </cell>
          <cell r="F48">
            <v>5000</v>
          </cell>
          <cell r="G48">
            <v>5000</v>
          </cell>
          <cell r="H48">
            <v>5000</v>
          </cell>
          <cell r="I48">
            <v>5000</v>
          </cell>
          <cell r="J48">
            <v>5000</v>
          </cell>
          <cell r="K48">
            <v>5000</v>
          </cell>
          <cell r="L48">
            <v>5000</v>
          </cell>
          <cell r="M48">
            <v>5000</v>
          </cell>
          <cell r="N48">
            <v>5000</v>
          </cell>
          <cell r="O48">
            <v>5000</v>
          </cell>
          <cell r="P48">
            <v>5000</v>
          </cell>
        </row>
        <row r="49">
          <cell r="A49">
            <v>8762</v>
          </cell>
          <cell r="B49">
            <v>8670.8024999999998</v>
          </cell>
          <cell r="C49" t="str">
            <v>8762.8670.8025</v>
          </cell>
          <cell r="D49">
            <v>30063</v>
          </cell>
          <cell r="E49">
            <v>0</v>
          </cell>
          <cell r="F49">
            <v>2733</v>
          </cell>
          <cell r="G49">
            <v>2733</v>
          </cell>
          <cell r="H49">
            <v>2733</v>
          </cell>
          <cell r="I49">
            <v>2733</v>
          </cell>
          <cell r="J49">
            <v>2733</v>
          </cell>
          <cell r="K49">
            <v>2733</v>
          </cell>
          <cell r="L49">
            <v>2733</v>
          </cell>
          <cell r="M49">
            <v>2733</v>
          </cell>
          <cell r="N49">
            <v>2733</v>
          </cell>
          <cell r="O49">
            <v>2733</v>
          </cell>
          <cell r="P49">
            <v>2733</v>
          </cell>
        </row>
        <row r="50">
          <cell r="A50">
            <v>8762</v>
          </cell>
          <cell r="B50">
            <v>8680</v>
          </cell>
          <cell r="C50" t="str">
            <v>8762.8680.0000</v>
          </cell>
          <cell r="D50">
            <v>0</v>
          </cell>
          <cell r="E50">
            <v>0</v>
          </cell>
          <cell r="F50">
            <v>0</v>
          </cell>
          <cell r="G50">
            <v>0</v>
          </cell>
          <cell r="H50">
            <v>0</v>
          </cell>
          <cell r="I50">
            <v>0</v>
          </cell>
          <cell r="J50">
            <v>0</v>
          </cell>
          <cell r="K50">
            <v>0</v>
          </cell>
          <cell r="L50">
            <v>0</v>
          </cell>
          <cell r="M50">
            <v>0</v>
          </cell>
          <cell r="N50">
            <v>0</v>
          </cell>
          <cell r="O50">
            <v>0</v>
          </cell>
          <cell r="P50">
            <v>0</v>
          </cell>
        </row>
        <row r="51">
          <cell r="A51">
            <v>8762</v>
          </cell>
          <cell r="B51">
            <v>8700</v>
          </cell>
          <cell r="C51" t="str">
            <v>8762.8700.0000</v>
          </cell>
          <cell r="D51">
            <v>28402</v>
          </cell>
          <cell r="E51">
            <v>0</v>
          </cell>
          <cell r="F51">
            <v>2582</v>
          </cell>
          <cell r="G51">
            <v>2582</v>
          </cell>
          <cell r="H51">
            <v>2582</v>
          </cell>
          <cell r="I51">
            <v>2582</v>
          </cell>
          <cell r="J51">
            <v>2582</v>
          </cell>
          <cell r="K51">
            <v>2582</v>
          </cell>
          <cell r="L51">
            <v>2582</v>
          </cell>
          <cell r="M51">
            <v>2582</v>
          </cell>
          <cell r="N51">
            <v>2582</v>
          </cell>
          <cell r="O51">
            <v>2582</v>
          </cell>
          <cell r="P51">
            <v>2582</v>
          </cell>
        </row>
        <row r="52">
          <cell r="A52">
            <v>8762</v>
          </cell>
          <cell r="B52">
            <v>8720</v>
          </cell>
          <cell r="C52" t="str">
            <v>8762.8720.0000</v>
          </cell>
          <cell r="D52">
            <v>24750</v>
          </cell>
          <cell r="E52">
            <v>0</v>
          </cell>
          <cell r="F52">
            <v>2250</v>
          </cell>
          <cell r="G52">
            <v>2250</v>
          </cell>
          <cell r="H52">
            <v>2250</v>
          </cell>
          <cell r="I52">
            <v>2250</v>
          </cell>
          <cell r="J52">
            <v>2250</v>
          </cell>
          <cell r="K52">
            <v>2250</v>
          </cell>
          <cell r="L52">
            <v>2250</v>
          </cell>
          <cell r="M52">
            <v>2250</v>
          </cell>
          <cell r="N52">
            <v>2250</v>
          </cell>
          <cell r="O52">
            <v>2250</v>
          </cell>
          <cell r="P52">
            <v>2250</v>
          </cell>
        </row>
        <row r="53">
          <cell r="A53">
            <v>8762</v>
          </cell>
          <cell r="B53">
            <v>8740.8019999999997</v>
          </cell>
          <cell r="C53" t="str">
            <v>8762.8740.8020</v>
          </cell>
          <cell r="D53">
            <v>292603.63</v>
          </cell>
          <cell r="E53">
            <v>0</v>
          </cell>
          <cell r="F53">
            <v>26600.33</v>
          </cell>
          <cell r="G53">
            <v>26600.33</v>
          </cell>
          <cell r="H53">
            <v>26600.33</v>
          </cell>
          <cell r="I53">
            <v>26600.33</v>
          </cell>
          <cell r="J53">
            <v>26600.33</v>
          </cell>
          <cell r="K53">
            <v>26600.33</v>
          </cell>
          <cell r="L53">
            <v>26600.33</v>
          </cell>
          <cell r="M53">
            <v>26600.33</v>
          </cell>
          <cell r="N53">
            <v>26600.33</v>
          </cell>
          <cell r="O53">
            <v>26600.33</v>
          </cell>
          <cell r="P53">
            <v>26600.33</v>
          </cell>
        </row>
        <row r="54">
          <cell r="A54">
            <v>8762</v>
          </cell>
          <cell r="B54">
            <v>8800</v>
          </cell>
          <cell r="C54" t="str">
            <v>8762.8800.0000</v>
          </cell>
          <cell r="D54">
            <v>23833.37</v>
          </cell>
          <cell r="E54">
            <v>0</v>
          </cell>
          <cell r="F54">
            <v>2166.67</v>
          </cell>
          <cell r="G54">
            <v>2166.67</v>
          </cell>
          <cell r="H54">
            <v>2166.67</v>
          </cell>
          <cell r="I54">
            <v>2166.67</v>
          </cell>
          <cell r="J54">
            <v>2166.67</v>
          </cell>
          <cell r="K54">
            <v>2166.67</v>
          </cell>
          <cell r="L54">
            <v>2166.67</v>
          </cell>
          <cell r="M54">
            <v>2166.67</v>
          </cell>
          <cell r="N54">
            <v>2166.67</v>
          </cell>
          <cell r="O54">
            <v>2166.67</v>
          </cell>
          <cell r="P54">
            <v>2166.67</v>
          </cell>
        </row>
        <row r="55">
          <cell r="A55">
            <v>8762</v>
          </cell>
          <cell r="B55">
            <v>8820</v>
          </cell>
          <cell r="C55" t="str">
            <v>8762.8820.0000</v>
          </cell>
          <cell r="D55">
            <v>119166.63</v>
          </cell>
          <cell r="E55">
            <v>0</v>
          </cell>
          <cell r="F55">
            <v>10833.33</v>
          </cell>
          <cell r="G55">
            <v>10833.33</v>
          </cell>
          <cell r="H55">
            <v>10833.33</v>
          </cell>
          <cell r="I55">
            <v>10833.33</v>
          </cell>
          <cell r="J55">
            <v>10833.33</v>
          </cell>
          <cell r="K55">
            <v>10833.33</v>
          </cell>
          <cell r="L55">
            <v>10833.33</v>
          </cell>
          <cell r="M55">
            <v>10833.33</v>
          </cell>
          <cell r="N55">
            <v>10833.33</v>
          </cell>
          <cell r="O55">
            <v>10833.33</v>
          </cell>
          <cell r="P55">
            <v>10833.33</v>
          </cell>
        </row>
        <row r="56">
          <cell r="A56">
            <v>8762</v>
          </cell>
          <cell r="B56">
            <v>8830</v>
          </cell>
          <cell r="C56" t="str">
            <v>8762.8830.0000</v>
          </cell>
          <cell r="D56">
            <v>68750</v>
          </cell>
          <cell r="E56">
            <v>0</v>
          </cell>
          <cell r="F56">
            <v>6250</v>
          </cell>
          <cell r="G56">
            <v>6250</v>
          </cell>
          <cell r="H56">
            <v>6250</v>
          </cell>
          <cell r="I56">
            <v>6250</v>
          </cell>
          <cell r="J56">
            <v>6250</v>
          </cell>
          <cell r="K56">
            <v>6250</v>
          </cell>
          <cell r="L56">
            <v>6250</v>
          </cell>
          <cell r="M56">
            <v>6250</v>
          </cell>
          <cell r="N56">
            <v>6250</v>
          </cell>
          <cell r="O56">
            <v>6250</v>
          </cell>
          <cell r="P56">
            <v>6250</v>
          </cell>
        </row>
        <row r="57">
          <cell r="A57">
            <v>8762</v>
          </cell>
          <cell r="B57">
            <v>8840.8014999999996</v>
          </cell>
          <cell r="C57" t="str">
            <v>8762.8840.8015</v>
          </cell>
          <cell r="D57">
            <v>16500</v>
          </cell>
          <cell r="E57">
            <v>0</v>
          </cell>
          <cell r="F57">
            <v>1500</v>
          </cell>
          <cell r="G57">
            <v>1500</v>
          </cell>
          <cell r="H57">
            <v>1500</v>
          </cell>
          <cell r="I57">
            <v>1500</v>
          </cell>
          <cell r="J57">
            <v>1500</v>
          </cell>
          <cell r="K57">
            <v>1500</v>
          </cell>
          <cell r="L57">
            <v>1500</v>
          </cell>
          <cell r="M57">
            <v>1500</v>
          </cell>
          <cell r="N57">
            <v>1500</v>
          </cell>
          <cell r="O57">
            <v>1500</v>
          </cell>
          <cell r="P57">
            <v>1500</v>
          </cell>
        </row>
        <row r="58">
          <cell r="A58">
            <v>8762</v>
          </cell>
          <cell r="B58">
            <v>8860</v>
          </cell>
          <cell r="C58" t="str">
            <v>8762.8860.0000</v>
          </cell>
          <cell r="D58">
            <v>45833.37</v>
          </cell>
          <cell r="E58">
            <v>0</v>
          </cell>
          <cell r="F58">
            <v>4166.67</v>
          </cell>
          <cell r="G58">
            <v>4166.67</v>
          </cell>
          <cell r="H58">
            <v>4166.67</v>
          </cell>
          <cell r="I58">
            <v>4166.67</v>
          </cell>
          <cell r="J58">
            <v>4166.67</v>
          </cell>
          <cell r="K58">
            <v>4166.67</v>
          </cell>
          <cell r="L58">
            <v>4166.67</v>
          </cell>
          <cell r="M58">
            <v>4166.67</v>
          </cell>
          <cell r="N58">
            <v>4166.67</v>
          </cell>
          <cell r="O58">
            <v>4166.67</v>
          </cell>
          <cell r="P58">
            <v>4166.67</v>
          </cell>
        </row>
        <row r="59">
          <cell r="A59">
            <v>8762</v>
          </cell>
          <cell r="B59">
            <v>8870.8731000000007</v>
          </cell>
          <cell r="C59" t="str">
            <v>8762.8870.8731</v>
          </cell>
          <cell r="D59">
            <v>4054.38</v>
          </cell>
          <cell r="E59">
            <v>0</v>
          </cell>
          <cell r="F59">
            <v>368.58</v>
          </cell>
          <cell r="G59">
            <v>368.58</v>
          </cell>
          <cell r="H59">
            <v>368.58</v>
          </cell>
          <cell r="I59">
            <v>368.58</v>
          </cell>
          <cell r="J59">
            <v>368.58</v>
          </cell>
          <cell r="K59">
            <v>368.58</v>
          </cell>
          <cell r="L59">
            <v>368.58</v>
          </cell>
          <cell r="M59">
            <v>368.58</v>
          </cell>
          <cell r="N59">
            <v>368.58</v>
          </cell>
          <cell r="O59">
            <v>368.58</v>
          </cell>
          <cell r="P59">
            <v>368.58</v>
          </cell>
        </row>
        <row r="60">
          <cell r="A60">
            <v>8762</v>
          </cell>
          <cell r="B60">
            <v>8880.8732</v>
          </cell>
          <cell r="C60" t="str">
            <v>8762.8880.8732</v>
          </cell>
          <cell r="D60">
            <v>5500</v>
          </cell>
          <cell r="E60">
            <v>0</v>
          </cell>
          <cell r="F60">
            <v>500</v>
          </cell>
          <cell r="G60">
            <v>500</v>
          </cell>
          <cell r="H60">
            <v>500</v>
          </cell>
          <cell r="I60">
            <v>500</v>
          </cell>
          <cell r="J60">
            <v>500</v>
          </cell>
          <cell r="K60">
            <v>500</v>
          </cell>
          <cell r="L60">
            <v>500</v>
          </cell>
          <cell r="M60">
            <v>500</v>
          </cell>
          <cell r="N60">
            <v>500</v>
          </cell>
          <cell r="O60">
            <v>500</v>
          </cell>
          <cell r="P60">
            <v>500</v>
          </cell>
        </row>
        <row r="61">
          <cell r="A61">
            <v>8762</v>
          </cell>
          <cell r="B61">
            <v>8940</v>
          </cell>
          <cell r="C61" t="str">
            <v>8762.8940.0000</v>
          </cell>
          <cell r="D61">
            <v>4125</v>
          </cell>
          <cell r="E61">
            <v>0</v>
          </cell>
          <cell r="F61">
            <v>375</v>
          </cell>
          <cell r="G61">
            <v>375</v>
          </cell>
          <cell r="H61">
            <v>375</v>
          </cell>
          <cell r="I61">
            <v>375</v>
          </cell>
          <cell r="J61">
            <v>375</v>
          </cell>
          <cell r="K61">
            <v>375</v>
          </cell>
          <cell r="L61">
            <v>375</v>
          </cell>
          <cell r="M61">
            <v>375</v>
          </cell>
          <cell r="N61">
            <v>375</v>
          </cell>
          <cell r="O61">
            <v>375</v>
          </cell>
          <cell r="P61">
            <v>375</v>
          </cell>
        </row>
        <row r="62">
          <cell r="A62">
            <v>8762</v>
          </cell>
          <cell r="B62">
            <v>8945</v>
          </cell>
          <cell r="C62" t="str">
            <v>8762.8945.0000</v>
          </cell>
          <cell r="D62">
            <v>22916.63</v>
          </cell>
          <cell r="E62">
            <v>0</v>
          </cell>
          <cell r="F62">
            <v>2083.33</v>
          </cell>
          <cell r="G62">
            <v>2083.33</v>
          </cell>
          <cell r="H62">
            <v>2083.33</v>
          </cell>
          <cell r="I62">
            <v>2083.33</v>
          </cell>
          <cell r="J62">
            <v>2083.33</v>
          </cell>
          <cell r="K62">
            <v>2083.33</v>
          </cell>
          <cell r="L62">
            <v>2083.33</v>
          </cell>
          <cell r="M62">
            <v>2083.33</v>
          </cell>
          <cell r="N62">
            <v>2083.33</v>
          </cell>
          <cell r="O62">
            <v>2083.33</v>
          </cell>
          <cell r="P62">
            <v>2083.33</v>
          </cell>
        </row>
        <row r="63">
          <cell r="A63">
            <v>8762</v>
          </cell>
          <cell r="B63">
            <v>8960</v>
          </cell>
          <cell r="C63" t="str">
            <v>8762.8960.0000</v>
          </cell>
          <cell r="D63">
            <v>1371.37</v>
          </cell>
          <cell r="E63">
            <v>0</v>
          </cell>
          <cell r="F63">
            <v>124.67</v>
          </cell>
          <cell r="G63">
            <v>124.67</v>
          </cell>
          <cell r="H63">
            <v>124.67</v>
          </cell>
          <cell r="I63">
            <v>124.67</v>
          </cell>
          <cell r="J63">
            <v>124.67</v>
          </cell>
          <cell r="K63">
            <v>124.67</v>
          </cell>
          <cell r="L63">
            <v>124.67</v>
          </cell>
          <cell r="M63">
            <v>124.67</v>
          </cell>
          <cell r="N63">
            <v>124.67</v>
          </cell>
          <cell r="O63">
            <v>124.67</v>
          </cell>
          <cell r="P63">
            <v>124.67</v>
          </cell>
        </row>
        <row r="64">
          <cell r="A64">
            <v>8762</v>
          </cell>
          <cell r="B64">
            <v>8980</v>
          </cell>
          <cell r="C64" t="str">
            <v>8762.8980.0000</v>
          </cell>
          <cell r="D64">
            <v>46143.13</v>
          </cell>
          <cell r="E64">
            <v>0</v>
          </cell>
          <cell r="F64">
            <v>4194.83</v>
          </cell>
          <cell r="G64">
            <v>4194.83</v>
          </cell>
          <cell r="H64">
            <v>4194.83</v>
          </cell>
          <cell r="I64">
            <v>4194.83</v>
          </cell>
          <cell r="J64">
            <v>4194.83</v>
          </cell>
          <cell r="K64">
            <v>4194.83</v>
          </cell>
          <cell r="L64">
            <v>4194.83</v>
          </cell>
          <cell r="M64">
            <v>4194.83</v>
          </cell>
          <cell r="N64">
            <v>4194.83</v>
          </cell>
          <cell r="O64">
            <v>4194.83</v>
          </cell>
          <cell r="P64">
            <v>4194.83</v>
          </cell>
        </row>
        <row r="65">
          <cell r="A65">
            <v>8762</v>
          </cell>
          <cell r="B65">
            <v>9000.8014999999996</v>
          </cell>
          <cell r="C65" t="str">
            <v>8762.9000.8015</v>
          </cell>
          <cell r="D65">
            <v>18333.37</v>
          </cell>
          <cell r="E65">
            <v>0</v>
          </cell>
          <cell r="F65">
            <v>1666.67</v>
          </cell>
          <cell r="G65">
            <v>1666.67</v>
          </cell>
          <cell r="H65">
            <v>1666.67</v>
          </cell>
          <cell r="I65">
            <v>1666.67</v>
          </cell>
          <cell r="J65">
            <v>1666.67</v>
          </cell>
          <cell r="K65">
            <v>1666.67</v>
          </cell>
          <cell r="L65">
            <v>1666.67</v>
          </cell>
          <cell r="M65">
            <v>1666.67</v>
          </cell>
          <cell r="N65">
            <v>1666.67</v>
          </cell>
          <cell r="O65">
            <v>1666.67</v>
          </cell>
          <cell r="P65">
            <v>1666.67</v>
          </cell>
        </row>
        <row r="66">
          <cell r="A66">
            <v>8762</v>
          </cell>
          <cell r="B66">
            <v>9015.8024999999998</v>
          </cell>
          <cell r="C66" t="str">
            <v>8762.9015.8025</v>
          </cell>
          <cell r="D66">
            <v>31966</v>
          </cell>
          <cell r="E66">
            <v>0</v>
          </cell>
          <cell r="F66">
            <v>2906</v>
          </cell>
          <cell r="G66">
            <v>2906</v>
          </cell>
          <cell r="H66">
            <v>2906</v>
          </cell>
          <cell r="I66">
            <v>2906</v>
          </cell>
          <cell r="J66">
            <v>2906</v>
          </cell>
          <cell r="K66">
            <v>2906</v>
          </cell>
          <cell r="L66">
            <v>2906</v>
          </cell>
          <cell r="M66">
            <v>2906</v>
          </cell>
          <cell r="N66">
            <v>2906</v>
          </cell>
          <cell r="O66">
            <v>2906</v>
          </cell>
          <cell r="P66">
            <v>2906</v>
          </cell>
        </row>
        <row r="67">
          <cell r="A67">
            <v>8762</v>
          </cell>
          <cell r="B67">
            <v>9020</v>
          </cell>
          <cell r="C67" t="str">
            <v>8762.9020.0000</v>
          </cell>
          <cell r="D67">
            <v>2882.88</v>
          </cell>
          <cell r="E67">
            <v>0</v>
          </cell>
          <cell r="F67">
            <v>262.08</v>
          </cell>
          <cell r="G67">
            <v>262.08</v>
          </cell>
          <cell r="H67">
            <v>262.08</v>
          </cell>
          <cell r="I67">
            <v>262.08</v>
          </cell>
          <cell r="J67">
            <v>262.08</v>
          </cell>
          <cell r="K67">
            <v>262.08</v>
          </cell>
          <cell r="L67">
            <v>262.08</v>
          </cell>
          <cell r="M67">
            <v>262.08</v>
          </cell>
          <cell r="N67">
            <v>262.08</v>
          </cell>
          <cell r="O67">
            <v>262.08</v>
          </cell>
          <cell r="P67">
            <v>262.08</v>
          </cell>
        </row>
        <row r="68">
          <cell r="A68">
            <v>8762</v>
          </cell>
          <cell r="B68">
            <v>9060</v>
          </cell>
          <cell r="C68" t="str">
            <v>8762.9060.0000</v>
          </cell>
          <cell r="D68">
            <v>4583.37</v>
          </cell>
          <cell r="E68">
            <v>0</v>
          </cell>
          <cell r="F68">
            <v>416.67</v>
          </cell>
          <cell r="G68">
            <v>416.67</v>
          </cell>
          <cell r="H68">
            <v>416.67</v>
          </cell>
          <cell r="I68">
            <v>416.67</v>
          </cell>
          <cell r="J68">
            <v>416.67</v>
          </cell>
          <cell r="K68">
            <v>416.67</v>
          </cell>
          <cell r="L68">
            <v>416.67</v>
          </cell>
          <cell r="M68">
            <v>416.67</v>
          </cell>
          <cell r="N68">
            <v>416.67</v>
          </cell>
          <cell r="O68">
            <v>416.67</v>
          </cell>
          <cell r="P68">
            <v>416.67</v>
          </cell>
        </row>
        <row r="69">
          <cell r="A69">
            <v>8762</v>
          </cell>
          <cell r="B69">
            <v>9100</v>
          </cell>
          <cell r="C69" t="str">
            <v>8762.9100.0000</v>
          </cell>
          <cell r="D69">
            <v>59583.37</v>
          </cell>
          <cell r="E69">
            <v>0</v>
          </cell>
          <cell r="F69">
            <v>5416.67</v>
          </cell>
          <cell r="G69">
            <v>5416.67</v>
          </cell>
          <cell r="H69">
            <v>5416.67</v>
          </cell>
          <cell r="I69">
            <v>5416.67</v>
          </cell>
          <cell r="J69">
            <v>5416.67</v>
          </cell>
          <cell r="K69">
            <v>5416.67</v>
          </cell>
          <cell r="L69">
            <v>5416.67</v>
          </cell>
          <cell r="M69">
            <v>5416.67</v>
          </cell>
          <cell r="N69">
            <v>5416.67</v>
          </cell>
          <cell r="O69">
            <v>5416.67</v>
          </cell>
          <cell r="P69">
            <v>5416.67</v>
          </cell>
        </row>
        <row r="70">
          <cell r="A70">
            <v>8762</v>
          </cell>
          <cell r="B70">
            <v>9120</v>
          </cell>
          <cell r="C70" t="str">
            <v>8762.9120.0000</v>
          </cell>
          <cell r="D70">
            <v>57707.65</v>
          </cell>
          <cell r="E70">
            <v>0</v>
          </cell>
          <cell r="F70">
            <v>5246.15</v>
          </cell>
          <cell r="G70">
            <v>5246.15</v>
          </cell>
          <cell r="H70">
            <v>5246.15</v>
          </cell>
          <cell r="I70">
            <v>5246.15</v>
          </cell>
          <cell r="J70">
            <v>5246.15</v>
          </cell>
          <cell r="K70">
            <v>5246.15</v>
          </cell>
          <cell r="L70">
            <v>5246.15</v>
          </cell>
          <cell r="M70">
            <v>5246.15</v>
          </cell>
          <cell r="N70">
            <v>5246.15</v>
          </cell>
          <cell r="O70">
            <v>5246.15</v>
          </cell>
          <cell r="P70">
            <v>5246.15</v>
          </cell>
        </row>
        <row r="71">
          <cell r="A71">
            <v>8762</v>
          </cell>
          <cell r="B71">
            <v>9150</v>
          </cell>
          <cell r="C71" t="str">
            <v>8762.9150.0000</v>
          </cell>
          <cell r="D71">
            <v>0</v>
          </cell>
          <cell r="E71">
            <v>0</v>
          </cell>
          <cell r="F71">
            <v>0</v>
          </cell>
          <cell r="G71">
            <v>0</v>
          </cell>
          <cell r="H71">
            <v>0</v>
          </cell>
          <cell r="I71">
            <v>0</v>
          </cell>
          <cell r="J71">
            <v>0</v>
          </cell>
          <cell r="K71">
            <v>0</v>
          </cell>
          <cell r="L71">
            <v>0</v>
          </cell>
          <cell r="M71">
            <v>0</v>
          </cell>
          <cell r="N71">
            <v>0</v>
          </cell>
          <cell r="O71">
            <v>0</v>
          </cell>
          <cell r="P71">
            <v>0</v>
          </cell>
        </row>
        <row r="72">
          <cell r="A72">
            <v>8762</v>
          </cell>
          <cell r="B72">
            <v>9160</v>
          </cell>
          <cell r="C72" t="str">
            <v>8762.9160.0000</v>
          </cell>
          <cell r="D72">
            <v>256666.63</v>
          </cell>
          <cell r="E72">
            <v>0</v>
          </cell>
          <cell r="F72">
            <v>23333.33</v>
          </cell>
          <cell r="G72">
            <v>23333.33</v>
          </cell>
          <cell r="H72">
            <v>23333.33</v>
          </cell>
          <cell r="I72">
            <v>23333.33</v>
          </cell>
          <cell r="J72">
            <v>23333.33</v>
          </cell>
          <cell r="K72">
            <v>23333.33</v>
          </cell>
          <cell r="L72">
            <v>23333.33</v>
          </cell>
          <cell r="M72">
            <v>23333.33</v>
          </cell>
          <cell r="N72">
            <v>23333.33</v>
          </cell>
          <cell r="O72">
            <v>23333.33</v>
          </cell>
          <cell r="P72">
            <v>23333.33</v>
          </cell>
        </row>
        <row r="73">
          <cell r="A73">
            <v>8762</v>
          </cell>
          <cell r="B73">
            <v>9270</v>
          </cell>
          <cell r="C73" t="str">
            <v>8762.9270.0000</v>
          </cell>
          <cell r="D73">
            <v>59583.37</v>
          </cell>
          <cell r="E73">
            <v>0</v>
          </cell>
          <cell r="F73">
            <v>5416.67</v>
          </cell>
          <cell r="G73">
            <v>5416.67</v>
          </cell>
          <cell r="H73">
            <v>5416.67</v>
          </cell>
          <cell r="I73">
            <v>5416.67</v>
          </cell>
          <cell r="J73">
            <v>5416.67</v>
          </cell>
          <cell r="K73">
            <v>5416.67</v>
          </cell>
          <cell r="L73">
            <v>5416.67</v>
          </cell>
          <cell r="M73">
            <v>5416.67</v>
          </cell>
          <cell r="N73">
            <v>5416.67</v>
          </cell>
          <cell r="O73">
            <v>5416.67</v>
          </cell>
          <cell r="P73">
            <v>5416.67</v>
          </cell>
        </row>
        <row r="74">
          <cell r="A74">
            <v>8762</v>
          </cell>
          <cell r="B74">
            <v>9280</v>
          </cell>
          <cell r="C74" t="str">
            <v>8762.9280.0000</v>
          </cell>
          <cell r="D74">
            <v>132000</v>
          </cell>
          <cell r="E74">
            <v>0</v>
          </cell>
          <cell r="F74">
            <v>12000</v>
          </cell>
          <cell r="G74">
            <v>12000</v>
          </cell>
          <cell r="H74">
            <v>12000</v>
          </cell>
          <cell r="I74">
            <v>12000</v>
          </cell>
          <cell r="J74">
            <v>12000</v>
          </cell>
          <cell r="K74">
            <v>12000</v>
          </cell>
          <cell r="L74">
            <v>12000</v>
          </cell>
          <cell r="M74">
            <v>12000</v>
          </cell>
          <cell r="N74">
            <v>12000</v>
          </cell>
          <cell r="O74">
            <v>12000</v>
          </cell>
          <cell r="P74">
            <v>12000</v>
          </cell>
        </row>
        <row r="75">
          <cell r="A75">
            <v>8762</v>
          </cell>
          <cell r="B75">
            <v>9360</v>
          </cell>
          <cell r="C75" t="str">
            <v>8762.9360.0000</v>
          </cell>
          <cell r="D75">
            <v>-714853.37</v>
          </cell>
          <cell r="E75">
            <v>0</v>
          </cell>
          <cell r="F75">
            <v>-64986.67</v>
          </cell>
          <cell r="G75">
            <v>-64986.67</v>
          </cell>
          <cell r="H75">
            <v>-64986.67</v>
          </cell>
          <cell r="I75">
            <v>-64986.67</v>
          </cell>
          <cell r="J75">
            <v>-64986.67</v>
          </cell>
          <cell r="K75">
            <v>-64986.67</v>
          </cell>
          <cell r="L75">
            <v>-64986.67</v>
          </cell>
          <cell r="M75">
            <v>-64986.67</v>
          </cell>
          <cell r="N75">
            <v>-64986.67</v>
          </cell>
          <cell r="O75">
            <v>-64986.67</v>
          </cell>
          <cell r="P75">
            <v>-64986.67</v>
          </cell>
        </row>
        <row r="76">
          <cell r="A76">
            <v>8762</v>
          </cell>
          <cell r="B76">
            <v>9390</v>
          </cell>
          <cell r="C76" t="str">
            <v>8762.9390.0000</v>
          </cell>
          <cell r="D76">
            <v>32083.37</v>
          </cell>
          <cell r="E76">
            <v>0</v>
          </cell>
          <cell r="F76">
            <v>2916.67</v>
          </cell>
          <cell r="G76">
            <v>2916.67</v>
          </cell>
          <cell r="H76">
            <v>2916.67</v>
          </cell>
          <cell r="I76">
            <v>2916.67</v>
          </cell>
          <cell r="J76">
            <v>2916.67</v>
          </cell>
          <cell r="K76">
            <v>2916.67</v>
          </cell>
          <cell r="L76">
            <v>2916.67</v>
          </cell>
          <cell r="M76">
            <v>2916.67</v>
          </cell>
          <cell r="N76">
            <v>2916.67</v>
          </cell>
          <cell r="O76">
            <v>2916.67</v>
          </cell>
          <cell r="P76">
            <v>2916.67</v>
          </cell>
        </row>
        <row r="77">
          <cell r="A77">
            <v>8762</v>
          </cell>
          <cell r="B77">
            <v>9440</v>
          </cell>
          <cell r="C77" t="str">
            <v>8762.9440.0000</v>
          </cell>
          <cell r="D77">
            <v>2172.5</v>
          </cell>
          <cell r="E77">
            <v>0</v>
          </cell>
          <cell r="F77">
            <v>197.5</v>
          </cell>
          <cell r="G77">
            <v>197.5</v>
          </cell>
          <cell r="H77">
            <v>197.5</v>
          </cell>
          <cell r="I77">
            <v>197.5</v>
          </cell>
          <cell r="J77">
            <v>197.5</v>
          </cell>
          <cell r="K77">
            <v>197.5</v>
          </cell>
          <cell r="L77">
            <v>197.5</v>
          </cell>
          <cell r="M77">
            <v>197.5</v>
          </cell>
          <cell r="N77">
            <v>197.5</v>
          </cell>
          <cell r="O77">
            <v>197.5</v>
          </cell>
          <cell r="P77">
            <v>197.5</v>
          </cell>
        </row>
        <row r="78">
          <cell r="A78">
            <v>8762</v>
          </cell>
          <cell r="B78">
            <v>9460</v>
          </cell>
          <cell r="C78" t="str">
            <v>8762.9460.0000</v>
          </cell>
          <cell r="D78">
            <v>-183.37</v>
          </cell>
          <cell r="E78">
            <v>0</v>
          </cell>
          <cell r="F78">
            <v>-16.670000000000002</v>
          </cell>
          <cell r="G78">
            <v>-16.670000000000002</v>
          </cell>
          <cell r="H78">
            <v>-16.670000000000002</v>
          </cell>
          <cell r="I78">
            <v>-16.670000000000002</v>
          </cell>
          <cell r="J78">
            <v>-16.670000000000002</v>
          </cell>
          <cell r="K78">
            <v>-16.670000000000002</v>
          </cell>
          <cell r="L78">
            <v>-16.670000000000002</v>
          </cell>
          <cell r="M78">
            <v>-16.670000000000002</v>
          </cell>
          <cell r="N78">
            <v>-16.670000000000002</v>
          </cell>
          <cell r="O78">
            <v>-16.670000000000002</v>
          </cell>
          <cell r="P78">
            <v>-16.670000000000002</v>
          </cell>
        </row>
        <row r="79">
          <cell r="A79">
            <v>8762</v>
          </cell>
          <cell r="B79">
            <v>9480</v>
          </cell>
          <cell r="C79" t="str">
            <v>8762.9480.0000</v>
          </cell>
          <cell r="D79">
            <v>-55000</v>
          </cell>
          <cell r="E79">
            <v>0</v>
          </cell>
          <cell r="F79">
            <v>-5000</v>
          </cell>
          <cell r="G79">
            <v>-5000</v>
          </cell>
          <cell r="H79">
            <v>-5000</v>
          </cell>
          <cell r="I79">
            <v>-5000</v>
          </cell>
          <cell r="J79">
            <v>-5000</v>
          </cell>
          <cell r="K79">
            <v>-5000</v>
          </cell>
          <cell r="L79">
            <v>-5000</v>
          </cell>
          <cell r="M79">
            <v>-5000</v>
          </cell>
          <cell r="N79">
            <v>-5000</v>
          </cell>
          <cell r="O79">
            <v>-5000</v>
          </cell>
          <cell r="P79">
            <v>-5000</v>
          </cell>
        </row>
        <row r="80">
          <cell r="A80">
            <v>8763</v>
          </cell>
          <cell r="B80">
            <v>5150.5059000000001</v>
          </cell>
          <cell r="C80" t="str">
            <v>8763.5150.5059</v>
          </cell>
          <cell r="D80">
            <v>-7818300</v>
          </cell>
          <cell r="E80">
            <v>0</v>
          </cell>
          <cell r="F80">
            <v>-664300</v>
          </cell>
          <cell r="G80">
            <v>-715400</v>
          </cell>
          <cell r="H80">
            <v>-766500</v>
          </cell>
          <cell r="I80">
            <v>-766500</v>
          </cell>
          <cell r="J80">
            <v>-766500</v>
          </cell>
          <cell r="K80">
            <v>-766500</v>
          </cell>
          <cell r="L80">
            <v>-766500</v>
          </cell>
          <cell r="M80">
            <v>-715400</v>
          </cell>
          <cell r="N80">
            <v>-638750</v>
          </cell>
          <cell r="O80">
            <v>-638750</v>
          </cell>
          <cell r="P80">
            <v>-613200</v>
          </cell>
        </row>
        <row r="81">
          <cell r="A81">
            <v>8763</v>
          </cell>
          <cell r="B81">
            <v>6980.5059000000001</v>
          </cell>
          <cell r="C81" t="str">
            <v>8763.6980.5059</v>
          </cell>
          <cell r="D81">
            <v>590574.28</v>
          </cell>
          <cell r="E81">
            <v>0</v>
          </cell>
          <cell r="F81">
            <v>50179.51</v>
          </cell>
          <cell r="G81">
            <v>54039.48</v>
          </cell>
          <cell r="H81">
            <v>57899.44</v>
          </cell>
          <cell r="I81">
            <v>57899.44</v>
          </cell>
          <cell r="J81">
            <v>57899.44</v>
          </cell>
          <cell r="K81">
            <v>57899.44</v>
          </cell>
          <cell r="L81">
            <v>57899.44</v>
          </cell>
          <cell r="M81">
            <v>54039.48</v>
          </cell>
          <cell r="N81">
            <v>48249.53</v>
          </cell>
          <cell r="O81">
            <v>48249.53</v>
          </cell>
          <cell r="P81">
            <v>46319.55</v>
          </cell>
        </row>
        <row r="82">
          <cell r="A82">
            <v>8763</v>
          </cell>
          <cell r="B82">
            <v>7010</v>
          </cell>
          <cell r="C82" t="str">
            <v>8763.7010.0000</v>
          </cell>
          <cell r="D82">
            <v>1329111</v>
          </cell>
          <cell r="E82">
            <v>0</v>
          </cell>
          <cell r="F82">
            <v>112931</v>
          </cell>
          <cell r="G82">
            <v>121618</v>
          </cell>
          <cell r="H82">
            <v>130305</v>
          </cell>
          <cell r="I82">
            <v>130305</v>
          </cell>
          <cell r="J82">
            <v>130305</v>
          </cell>
          <cell r="K82">
            <v>130305</v>
          </cell>
          <cell r="L82">
            <v>130305</v>
          </cell>
          <cell r="M82">
            <v>121618</v>
          </cell>
          <cell r="N82">
            <v>108587.5</v>
          </cell>
          <cell r="O82">
            <v>108587.5</v>
          </cell>
          <cell r="P82">
            <v>104244</v>
          </cell>
        </row>
        <row r="83">
          <cell r="A83">
            <v>8763</v>
          </cell>
          <cell r="B83">
            <v>7080</v>
          </cell>
          <cell r="C83" t="str">
            <v>8763.7080.0000</v>
          </cell>
          <cell r="D83">
            <v>0</v>
          </cell>
          <cell r="E83">
            <v>0</v>
          </cell>
          <cell r="F83">
            <v>0</v>
          </cell>
          <cell r="G83">
            <v>0</v>
          </cell>
          <cell r="H83">
            <v>0</v>
          </cell>
          <cell r="I83">
            <v>0</v>
          </cell>
          <cell r="J83">
            <v>0</v>
          </cell>
          <cell r="K83">
            <v>0</v>
          </cell>
          <cell r="L83">
            <v>0</v>
          </cell>
          <cell r="M83">
            <v>0</v>
          </cell>
          <cell r="N83">
            <v>0</v>
          </cell>
          <cell r="O83">
            <v>0</v>
          </cell>
          <cell r="P83">
            <v>0</v>
          </cell>
        </row>
        <row r="84">
          <cell r="A84">
            <v>8763</v>
          </cell>
          <cell r="B84">
            <v>7160</v>
          </cell>
          <cell r="C84" t="str">
            <v>8763.7160.0000</v>
          </cell>
          <cell r="D84">
            <v>167507.46</v>
          </cell>
          <cell r="E84">
            <v>0</v>
          </cell>
          <cell r="F84">
            <v>14232.66</v>
          </cell>
          <cell r="G84">
            <v>15327.48</v>
          </cell>
          <cell r="H84">
            <v>16422.3</v>
          </cell>
          <cell r="I84">
            <v>16422.3</v>
          </cell>
          <cell r="J84">
            <v>16422.3</v>
          </cell>
          <cell r="K84">
            <v>16422.3</v>
          </cell>
          <cell r="L84">
            <v>16422.3</v>
          </cell>
          <cell r="M84">
            <v>15327.48</v>
          </cell>
          <cell r="N84">
            <v>13685.25</v>
          </cell>
          <cell r="O84">
            <v>13685.25</v>
          </cell>
          <cell r="P84">
            <v>13137.84</v>
          </cell>
        </row>
        <row r="85">
          <cell r="A85">
            <v>8763</v>
          </cell>
          <cell r="B85">
            <v>7180</v>
          </cell>
          <cell r="C85" t="str">
            <v>8763.7180.0000</v>
          </cell>
          <cell r="D85">
            <v>0</v>
          </cell>
          <cell r="E85">
            <v>0</v>
          </cell>
          <cell r="F85">
            <v>0</v>
          </cell>
          <cell r="G85">
            <v>0</v>
          </cell>
          <cell r="H85">
            <v>0</v>
          </cell>
          <cell r="I85">
            <v>0</v>
          </cell>
          <cell r="J85">
            <v>0</v>
          </cell>
          <cell r="K85">
            <v>0</v>
          </cell>
          <cell r="L85">
            <v>0</v>
          </cell>
          <cell r="M85">
            <v>0</v>
          </cell>
          <cell r="N85">
            <v>0</v>
          </cell>
          <cell r="O85">
            <v>0</v>
          </cell>
          <cell r="P85">
            <v>0</v>
          </cell>
        </row>
        <row r="86">
          <cell r="A86">
            <v>8763</v>
          </cell>
          <cell r="B86">
            <v>7200</v>
          </cell>
          <cell r="C86" t="str">
            <v>8763.7200.0000</v>
          </cell>
          <cell r="D86">
            <v>3376499.76</v>
          </cell>
          <cell r="E86">
            <v>0</v>
          </cell>
          <cell r="F86">
            <v>286892.14</v>
          </cell>
          <cell r="G86">
            <v>308960.76</v>
          </cell>
          <cell r="H86">
            <v>331029.39</v>
          </cell>
          <cell r="I86">
            <v>331029.39</v>
          </cell>
          <cell r="J86">
            <v>331029.39</v>
          </cell>
          <cell r="K86">
            <v>331029.39</v>
          </cell>
          <cell r="L86">
            <v>331029.39</v>
          </cell>
          <cell r="M86">
            <v>308960.76</v>
          </cell>
          <cell r="N86">
            <v>275857.82</v>
          </cell>
          <cell r="O86">
            <v>275857.82</v>
          </cell>
          <cell r="P86">
            <v>264823.51</v>
          </cell>
        </row>
        <row r="87">
          <cell r="A87">
            <v>8763</v>
          </cell>
          <cell r="B87">
            <v>7222</v>
          </cell>
          <cell r="C87" t="str">
            <v>8763.7222.0000</v>
          </cell>
          <cell r="D87">
            <v>320550.3</v>
          </cell>
          <cell r="E87">
            <v>0</v>
          </cell>
          <cell r="F87">
            <v>27236.3</v>
          </cell>
          <cell r="G87">
            <v>29331.4</v>
          </cell>
          <cell r="H87">
            <v>31426.5</v>
          </cell>
          <cell r="I87">
            <v>31426.5</v>
          </cell>
          <cell r="J87">
            <v>31426.5</v>
          </cell>
          <cell r="K87">
            <v>31426.5</v>
          </cell>
          <cell r="L87">
            <v>31426.5</v>
          </cell>
          <cell r="M87">
            <v>29331.4</v>
          </cell>
          <cell r="N87">
            <v>26188.75</v>
          </cell>
          <cell r="O87">
            <v>26188.75</v>
          </cell>
          <cell r="P87">
            <v>25141.200000000001</v>
          </cell>
        </row>
        <row r="88">
          <cell r="A88">
            <v>8763</v>
          </cell>
          <cell r="B88">
            <v>7228</v>
          </cell>
          <cell r="C88" t="str">
            <v>8763.7228.0000</v>
          </cell>
          <cell r="D88">
            <v>4635.2700000000004</v>
          </cell>
          <cell r="E88">
            <v>0</v>
          </cell>
          <cell r="F88">
            <v>393.84</v>
          </cell>
          <cell r="G88">
            <v>424.14</v>
          </cell>
          <cell r="H88">
            <v>454.44</v>
          </cell>
          <cell r="I88">
            <v>454.44</v>
          </cell>
          <cell r="J88">
            <v>454.44</v>
          </cell>
          <cell r="K88">
            <v>454.44</v>
          </cell>
          <cell r="L88">
            <v>454.44</v>
          </cell>
          <cell r="M88">
            <v>424.14</v>
          </cell>
          <cell r="N88">
            <v>378.7</v>
          </cell>
          <cell r="O88">
            <v>378.7</v>
          </cell>
          <cell r="P88">
            <v>363.55</v>
          </cell>
        </row>
        <row r="89">
          <cell r="A89">
            <v>8763</v>
          </cell>
          <cell r="B89">
            <v>7229</v>
          </cell>
          <cell r="C89" t="str">
            <v>8763.7229.0000</v>
          </cell>
          <cell r="D89">
            <v>30798.68</v>
          </cell>
          <cell r="E89">
            <v>0</v>
          </cell>
          <cell r="F89">
            <v>2616.88</v>
          </cell>
          <cell r="G89">
            <v>2818.18</v>
          </cell>
          <cell r="H89">
            <v>3019.48</v>
          </cell>
          <cell r="I89">
            <v>3019.48</v>
          </cell>
          <cell r="J89">
            <v>3019.48</v>
          </cell>
          <cell r="K89">
            <v>3019.48</v>
          </cell>
          <cell r="L89">
            <v>3019.48</v>
          </cell>
          <cell r="M89">
            <v>2818.18</v>
          </cell>
          <cell r="N89">
            <v>2516.23</v>
          </cell>
          <cell r="O89">
            <v>2516.23</v>
          </cell>
          <cell r="P89">
            <v>2415.58</v>
          </cell>
        </row>
        <row r="90">
          <cell r="A90">
            <v>8763</v>
          </cell>
          <cell r="B90">
            <v>7229.723</v>
          </cell>
          <cell r="C90" t="str">
            <v>8763.7229.7230</v>
          </cell>
          <cell r="D90">
            <v>22514.27</v>
          </cell>
          <cell r="E90">
            <v>0</v>
          </cell>
          <cell r="F90">
            <v>1912.98</v>
          </cell>
          <cell r="G90">
            <v>2060.13</v>
          </cell>
          <cell r="H90">
            <v>2207.2800000000002</v>
          </cell>
          <cell r="I90">
            <v>2207.2800000000002</v>
          </cell>
          <cell r="J90">
            <v>2207.2800000000002</v>
          </cell>
          <cell r="K90">
            <v>2207.2800000000002</v>
          </cell>
          <cell r="L90">
            <v>2207.2800000000002</v>
          </cell>
          <cell r="M90">
            <v>2060.13</v>
          </cell>
          <cell r="N90">
            <v>1839.4</v>
          </cell>
          <cell r="O90">
            <v>1839.4</v>
          </cell>
          <cell r="P90">
            <v>1765.83</v>
          </cell>
        </row>
        <row r="91">
          <cell r="A91">
            <v>8763</v>
          </cell>
          <cell r="B91">
            <v>7250.723</v>
          </cell>
          <cell r="C91" t="str">
            <v>8763.7250.7230</v>
          </cell>
          <cell r="D91">
            <v>59583.37</v>
          </cell>
          <cell r="E91">
            <v>0</v>
          </cell>
          <cell r="F91">
            <v>5416.67</v>
          </cell>
          <cell r="G91">
            <v>5416.67</v>
          </cell>
          <cell r="H91">
            <v>5416.67</v>
          </cell>
          <cell r="I91">
            <v>5416.67</v>
          </cell>
          <cell r="J91">
            <v>5416.67</v>
          </cell>
          <cell r="K91">
            <v>5416.67</v>
          </cell>
          <cell r="L91">
            <v>5416.67</v>
          </cell>
          <cell r="M91">
            <v>5416.67</v>
          </cell>
          <cell r="N91">
            <v>5416.67</v>
          </cell>
          <cell r="O91">
            <v>5416.67</v>
          </cell>
          <cell r="P91">
            <v>5416.67</v>
          </cell>
        </row>
        <row r="92">
          <cell r="A92">
            <v>8763</v>
          </cell>
          <cell r="B92">
            <v>7280</v>
          </cell>
          <cell r="C92" t="str">
            <v>8763.7280.0000</v>
          </cell>
          <cell r="D92">
            <v>351823.5</v>
          </cell>
          <cell r="E92">
            <v>0</v>
          </cell>
          <cell r="F92">
            <v>29893.5</v>
          </cell>
          <cell r="G92">
            <v>32193</v>
          </cell>
          <cell r="H92">
            <v>34492.5</v>
          </cell>
          <cell r="I92">
            <v>34492.5</v>
          </cell>
          <cell r="J92">
            <v>34492.5</v>
          </cell>
          <cell r="K92">
            <v>34492.5</v>
          </cell>
          <cell r="L92">
            <v>34492.5</v>
          </cell>
          <cell r="M92">
            <v>32193</v>
          </cell>
          <cell r="N92">
            <v>28743.75</v>
          </cell>
          <cell r="O92">
            <v>28743.75</v>
          </cell>
          <cell r="P92">
            <v>27594</v>
          </cell>
        </row>
        <row r="93">
          <cell r="A93">
            <v>8763</v>
          </cell>
          <cell r="B93">
            <v>7300.723</v>
          </cell>
          <cell r="C93" t="str">
            <v>8763.7300.7230</v>
          </cell>
          <cell r="D93">
            <v>0</v>
          </cell>
          <cell r="E93">
            <v>0</v>
          </cell>
          <cell r="F93">
            <v>0</v>
          </cell>
          <cell r="G93">
            <v>0</v>
          </cell>
          <cell r="H93">
            <v>0</v>
          </cell>
          <cell r="I93">
            <v>0</v>
          </cell>
          <cell r="J93">
            <v>0</v>
          </cell>
          <cell r="K93">
            <v>0</v>
          </cell>
          <cell r="L93">
            <v>0</v>
          </cell>
          <cell r="M93">
            <v>0</v>
          </cell>
          <cell r="N93">
            <v>0</v>
          </cell>
          <cell r="O93">
            <v>0</v>
          </cell>
          <cell r="P93">
            <v>0</v>
          </cell>
        </row>
        <row r="94">
          <cell r="A94">
            <v>8763</v>
          </cell>
          <cell r="B94">
            <v>7315.8014999999996</v>
          </cell>
          <cell r="C94" t="str">
            <v>8763.7315.8015</v>
          </cell>
          <cell r="D94">
            <v>19593.75</v>
          </cell>
          <cell r="E94">
            <v>0</v>
          </cell>
          <cell r="F94">
            <v>1781.25</v>
          </cell>
          <cell r="G94">
            <v>1781.25</v>
          </cell>
          <cell r="H94">
            <v>1781.25</v>
          </cell>
          <cell r="I94">
            <v>1781.25</v>
          </cell>
          <cell r="J94">
            <v>1781.25</v>
          </cell>
          <cell r="K94">
            <v>1781.25</v>
          </cell>
          <cell r="L94">
            <v>1781.25</v>
          </cell>
          <cell r="M94">
            <v>1781.25</v>
          </cell>
          <cell r="N94">
            <v>1781.25</v>
          </cell>
          <cell r="O94">
            <v>1781.25</v>
          </cell>
          <cell r="P94">
            <v>1781.25</v>
          </cell>
        </row>
        <row r="95">
          <cell r="A95">
            <v>8763</v>
          </cell>
          <cell r="B95">
            <v>7322.723</v>
          </cell>
          <cell r="C95" t="str">
            <v>8763.7322.7230</v>
          </cell>
          <cell r="D95">
            <v>64166.63</v>
          </cell>
          <cell r="E95">
            <v>0</v>
          </cell>
          <cell r="F95">
            <v>5833.33</v>
          </cell>
          <cell r="G95">
            <v>5833.33</v>
          </cell>
          <cell r="H95">
            <v>5833.33</v>
          </cell>
          <cell r="I95">
            <v>5833.33</v>
          </cell>
          <cell r="J95">
            <v>5833.33</v>
          </cell>
          <cell r="K95">
            <v>5833.33</v>
          </cell>
          <cell r="L95">
            <v>5833.33</v>
          </cell>
          <cell r="M95">
            <v>5833.33</v>
          </cell>
          <cell r="N95">
            <v>5833.33</v>
          </cell>
          <cell r="O95">
            <v>5833.33</v>
          </cell>
          <cell r="P95">
            <v>5833.33</v>
          </cell>
        </row>
        <row r="96">
          <cell r="A96">
            <v>8763</v>
          </cell>
          <cell r="B96">
            <v>7325</v>
          </cell>
          <cell r="C96" t="str">
            <v>8763.7325.0000</v>
          </cell>
          <cell r="D96">
            <v>17219.62</v>
          </cell>
          <cell r="E96">
            <v>0</v>
          </cell>
          <cell r="F96">
            <v>1565.42</v>
          </cell>
          <cell r="G96">
            <v>1565.42</v>
          </cell>
          <cell r="H96">
            <v>1565.42</v>
          </cell>
          <cell r="I96">
            <v>1565.42</v>
          </cell>
          <cell r="J96">
            <v>1565.42</v>
          </cell>
          <cell r="K96">
            <v>1565.42</v>
          </cell>
          <cell r="L96">
            <v>1565.42</v>
          </cell>
          <cell r="M96">
            <v>1565.42</v>
          </cell>
          <cell r="N96">
            <v>1565.42</v>
          </cell>
          <cell r="O96">
            <v>1565.42</v>
          </cell>
          <cell r="P96">
            <v>1565.42</v>
          </cell>
        </row>
        <row r="97">
          <cell r="A97">
            <v>8763</v>
          </cell>
          <cell r="B97">
            <v>7335.8024999999998</v>
          </cell>
          <cell r="C97" t="str">
            <v>8763.7335.8025</v>
          </cell>
          <cell r="D97">
            <v>79552</v>
          </cell>
          <cell r="E97">
            <v>0</v>
          </cell>
          <cell r="F97">
            <v>7232</v>
          </cell>
          <cell r="G97">
            <v>7232</v>
          </cell>
          <cell r="H97">
            <v>7232</v>
          </cell>
          <cell r="I97">
            <v>7232</v>
          </cell>
          <cell r="J97">
            <v>7232</v>
          </cell>
          <cell r="K97">
            <v>7232</v>
          </cell>
          <cell r="L97">
            <v>7232</v>
          </cell>
          <cell r="M97">
            <v>7232</v>
          </cell>
          <cell r="N97">
            <v>7232</v>
          </cell>
          <cell r="O97">
            <v>7232</v>
          </cell>
          <cell r="P97">
            <v>7232</v>
          </cell>
        </row>
        <row r="98">
          <cell r="A98">
            <v>8763</v>
          </cell>
          <cell r="B98">
            <v>7340</v>
          </cell>
          <cell r="C98" t="str">
            <v>8763.7340.0000</v>
          </cell>
          <cell r="D98">
            <v>4458.63</v>
          </cell>
          <cell r="E98">
            <v>0</v>
          </cell>
          <cell r="F98">
            <v>405.33</v>
          </cell>
          <cell r="G98">
            <v>405.33</v>
          </cell>
          <cell r="H98">
            <v>405.33</v>
          </cell>
          <cell r="I98">
            <v>405.33</v>
          </cell>
          <cell r="J98">
            <v>405.33</v>
          </cell>
          <cell r="K98">
            <v>405.33</v>
          </cell>
          <cell r="L98">
            <v>405.33</v>
          </cell>
          <cell r="M98">
            <v>405.33</v>
          </cell>
          <cell r="N98">
            <v>405.33</v>
          </cell>
          <cell r="O98">
            <v>405.33</v>
          </cell>
          <cell r="P98">
            <v>405.33</v>
          </cell>
        </row>
        <row r="99">
          <cell r="A99">
            <v>8763</v>
          </cell>
          <cell r="B99">
            <v>7405</v>
          </cell>
          <cell r="C99" t="str">
            <v>8763.7405.0000</v>
          </cell>
          <cell r="D99">
            <v>75232.13</v>
          </cell>
          <cell r="E99">
            <v>0</v>
          </cell>
          <cell r="F99">
            <v>6637.11</v>
          </cell>
          <cell r="G99">
            <v>6859.5</v>
          </cell>
          <cell r="H99">
            <v>7081.89</v>
          </cell>
          <cell r="I99">
            <v>7081.89</v>
          </cell>
          <cell r="J99">
            <v>7081.89</v>
          </cell>
          <cell r="K99">
            <v>7081.89</v>
          </cell>
          <cell r="L99">
            <v>7081.89</v>
          </cell>
          <cell r="M99">
            <v>6859.5</v>
          </cell>
          <cell r="N99">
            <v>6525.92</v>
          </cell>
          <cell r="O99">
            <v>6525.92</v>
          </cell>
          <cell r="P99">
            <v>6414.73</v>
          </cell>
        </row>
        <row r="100">
          <cell r="A100">
            <v>8763</v>
          </cell>
          <cell r="B100">
            <v>7405.1120000000001</v>
          </cell>
          <cell r="C100" t="str">
            <v>8763.7405.1120</v>
          </cell>
          <cell r="D100">
            <v>64083.519999999997</v>
          </cell>
          <cell r="E100">
            <v>0</v>
          </cell>
          <cell r="F100">
            <v>5445</v>
          </cell>
          <cell r="G100">
            <v>5863.85</v>
          </cell>
          <cell r="H100">
            <v>6282.7</v>
          </cell>
          <cell r="I100">
            <v>6282.7</v>
          </cell>
          <cell r="J100">
            <v>6282.7</v>
          </cell>
          <cell r="K100">
            <v>6282.7</v>
          </cell>
          <cell r="L100">
            <v>6282.7</v>
          </cell>
          <cell r="M100">
            <v>5863.85</v>
          </cell>
          <cell r="N100">
            <v>5235.58</v>
          </cell>
          <cell r="O100">
            <v>5235.58</v>
          </cell>
          <cell r="P100">
            <v>5026.16</v>
          </cell>
        </row>
        <row r="101">
          <cell r="A101">
            <v>8763</v>
          </cell>
          <cell r="B101">
            <v>7410</v>
          </cell>
          <cell r="C101" t="str">
            <v>8763.7410.0000</v>
          </cell>
          <cell r="D101">
            <v>10919.31</v>
          </cell>
          <cell r="E101">
            <v>0</v>
          </cell>
          <cell r="F101">
            <v>927.79</v>
          </cell>
          <cell r="G101">
            <v>999.15</v>
          </cell>
          <cell r="H101">
            <v>1070.52</v>
          </cell>
          <cell r="I101">
            <v>1070.52</v>
          </cell>
          <cell r="J101">
            <v>1070.52</v>
          </cell>
          <cell r="K101">
            <v>1070.52</v>
          </cell>
          <cell r="L101">
            <v>1070.52</v>
          </cell>
          <cell r="M101">
            <v>999.15</v>
          </cell>
          <cell r="N101">
            <v>892.1</v>
          </cell>
          <cell r="O101">
            <v>892.1</v>
          </cell>
          <cell r="P101">
            <v>856.42</v>
          </cell>
        </row>
        <row r="102">
          <cell r="A102">
            <v>8763</v>
          </cell>
          <cell r="B102">
            <v>7411</v>
          </cell>
          <cell r="C102" t="str">
            <v>8763.7411.0000</v>
          </cell>
          <cell r="D102">
            <v>-7818.3</v>
          </cell>
          <cell r="E102">
            <v>0</v>
          </cell>
          <cell r="F102">
            <v>-664.3</v>
          </cell>
          <cell r="G102">
            <v>-715.4</v>
          </cell>
          <cell r="H102">
            <v>-766.5</v>
          </cell>
          <cell r="I102">
            <v>-766.5</v>
          </cell>
          <cell r="J102">
            <v>-766.5</v>
          </cell>
          <cell r="K102">
            <v>-766.5</v>
          </cell>
          <cell r="L102">
            <v>-766.5</v>
          </cell>
          <cell r="M102">
            <v>-715.4</v>
          </cell>
          <cell r="N102">
            <v>-638.75</v>
          </cell>
          <cell r="O102">
            <v>-638.75</v>
          </cell>
          <cell r="P102">
            <v>-613.20000000000005</v>
          </cell>
        </row>
        <row r="103">
          <cell r="A103">
            <v>8763</v>
          </cell>
          <cell r="B103">
            <v>7415</v>
          </cell>
          <cell r="C103" t="str">
            <v>8763.7415.0000</v>
          </cell>
          <cell r="D103">
            <v>8212.3799999999992</v>
          </cell>
          <cell r="E103">
            <v>0</v>
          </cell>
          <cell r="F103">
            <v>746.58</v>
          </cell>
          <cell r="G103">
            <v>746.58</v>
          </cell>
          <cell r="H103">
            <v>746.58</v>
          </cell>
          <cell r="I103">
            <v>746.58</v>
          </cell>
          <cell r="J103">
            <v>746.58</v>
          </cell>
          <cell r="K103">
            <v>746.58</v>
          </cell>
          <cell r="L103">
            <v>746.58</v>
          </cell>
          <cell r="M103">
            <v>746.58</v>
          </cell>
          <cell r="N103">
            <v>746.58</v>
          </cell>
          <cell r="O103">
            <v>746.58</v>
          </cell>
          <cell r="P103">
            <v>746.58</v>
          </cell>
        </row>
        <row r="104">
          <cell r="A104">
            <v>8763</v>
          </cell>
          <cell r="B104">
            <v>7430.8019999999997</v>
          </cell>
          <cell r="C104" t="str">
            <v>8763.7430.8020</v>
          </cell>
          <cell r="D104">
            <v>72534</v>
          </cell>
          <cell r="E104">
            <v>0</v>
          </cell>
          <cell r="F104">
            <v>6594</v>
          </cell>
          <cell r="G104">
            <v>6594</v>
          </cell>
          <cell r="H104">
            <v>6594</v>
          </cell>
          <cell r="I104">
            <v>6594</v>
          </cell>
          <cell r="J104">
            <v>6594</v>
          </cell>
          <cell r="K104">
            <v>6594</v>
          </cell>
          <cell r="L104">
            <v>6594</v>
          </cell>
          <cell r="M104">
            <v>6594</v>
          </cell>
          <cell r="N104">
            <v>6594</v>
          </cell>
          <cell r="O104">
            <v>6594</v>
          </cell>
          <cell r="P104">
            <v>6594</v>
          </cell>
        </row>
        <row r="105">
          <cell r="A105">
            <v>8763</v>
          </cell>
          <cell r="B105">
            <v>7435.8603999999996</v>
          </cell>
          <cell r="C105" t="str">
            <v>8763.7435.8604</v>
          </cell>
          <cell r="D105">
            <v>11000</v>
          </cell>
          <cell r="E105">
            <v>0</v>
          </cell>
          <cell r="F105">
            <v>1000</v>
          </cell>
          <cell r="G105">
            <v>1000</v>
          </cell>
          <cell r="H105">
            <v>1000</v>
          </cell>
          <cell r="I105">
            <v>1000</v>
          </cell>
          <cell r="J105">
            <v>1000</v>
          </cell>
          <cell r="K105">
            <v>1000</v>
          </cell>
          <cell r="L105">
            <v>1000</v>
          </cell>
          <cell r="M105">
            <v>1000</v>
          </cell>
          <cell r="N105">
            <v>1000</v>
          </cell>
          <cell r="O105">
            <v>1000</v>
          </cell>
          <cell r="P105">
            <v>1000</v>
          </cell>
        </row>
        <row r="106">
          <cell r="A106">
            <v>8763</v>
          </cell>
          <cell r="B106">
            <v>7445.8732</v>
          </cell>
          <cell r="C106" t="str">
            <v>8763.7445.8732</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v>8763</v>
          </cell>
          <cell r="B107">
            <v>7450</v>
          </cell>
          <cell r="C107" t="str">
            <v>8763.7450.0000</v>
          </cell>
          <cell r="D107">
            <v>130.13</v>
          </cell>
          <cell r="E107">
            <v>0</v>
          </cell>
          <cell r="F107">
            <v>11.83</v>
          </cell>
          <cell r="G107">
            <v>11.83</v>
          </cell>
          <cell r="H107">
            <v>11.83</v>
          </cell>
          <cell r="I107">
            <v>11.83</v>
          </cell>
          <cell r="J107">
            <v>11.83</v>
          </cell>
          <cell r="K107">
            <v>11.83</v>
          </cell>
          <cell r="L107">
            <v>11.83</v>
          </cell>
          <cell r="M107">
            <v>11.83</v>
          </cell>
          <cell r="N107">
            <v>11.83</v>
          </cell>
          <cell r="O107">
            <v>11.83</v>
          </cell>
          <cell r="P107">
            <v>11.83</v>
          </cell>
        </row>
        <row r="108">
          <cell r="A108">
            <v>8763</v>
          </cell>
          <cell r="B108">
            <v>7475</v>
          </cell>
          <cell r="C108" t="str">
            <v>8763.7475.0000</v>
          </cell>
          <cell r="D108">
            <v>56088.480000000003</v>
          </cell>
          <cell r="E108">
            <v>0</v>
          </cell>
          <cell r="F108">
            <v>4765.6899999999996</v>
          </cell>
          <cell r="G108">
            <v>5132.28</v>
          </cell>
          <cell r="H108">
            <v>5498.87</v>
          </cell>
          <cell r="I108">
            <v>5498.87</v>
          </cell>
          <cell r="J108">
            <v>5498.87</v>
          </cell>
          <cell r="K108">
            <v>5498.87</v>
          </cell>
          <cell r="L108">
            <v>5498.87</v>
          </cell>
          <cell r="M108">
            <v>5132.28</v>
          </cell>
          <cell r="N108">
            <v>4582.3900000000003</v>
          </cell>
          <cell r="O108">
            <v>4582.3900000000003</v>
          </cell>
          <cell r="P108">
            <v>4399.1000000000004</v>
          </cell>
        </row>
        <row r="109">
          <cell r="A109">
            <v>8763</v>
          </cell>
          <cell r="B109">
            <v>7475.723</v>
          </cell>
          <cell r="C109" t="str">
            <v>8763.7475.7230</v>
          </cell>
          <cell r="D109">
            <v>13527.25</v>
          </cell>
          <cell r="E109">
            <v>0</v>
          </cell>
          <cell r="F109">
            <v>1149.3699999999999</v>
          </cell>
          <cell r="G109">
            <v>1237.79</v>
          </cell>
          <cell r="H109">
            <v>1326.2</v>
          </cell>
          <cell r="I109">
            <v>1326.2</v>
          </cell>
          <cell r="J109">
            <v>1326.2</v>
          </cell>
          <cell r="K109">
            <v>1326.2</v>
          </cell>
          <cell r="L109">
            <v>1326.2</v>
          </cell>
          <cell r="M109">
            <v>1237.79</v>
          </cell>
          <cell r="N109">
            <v>1105.17</v>
          </cell>
          <cell r="O109">
            <v>1105.17</v>
          </cell>
          <cell r="P109">
            <v>1060.96</v>
          </cell>
        </row>
        <row r="110">
          <cell r="A110">
            <v>8763</v>
          </cell>
          <cell r="B110">
            <v>7481.8014999999996</v>
          </cell>
          <cell r="C110" t="str">
            <v>8763.7481.8015</v>
          </cell>
          <cell r="D110">
            <v>4583.37</v>
          </cell>
          <cell r="E110">
            <v>0</v>
          </cell>
          <cell r="F110">
            <v>416.67</v>
          </cell>
          <cell r="G110">
            <v>416.67</v>
          </cell>
          <cell r="H110">
            <v>416.67</v>
          </cell>
          <cell r="I110">
            <v>416.67</v>
          </cell>
          <cell r="J110">
            <v>416.67</v>
          </cell>
          <cell r="K110">
            <v>416.67</v>
          </cell>
          <cell r="L110">
            <v>416.67</v>
          </cell>
          <cell r="M110">
            <v>416.67</v>
          </cell>
          <cell r="N110">
            <v>416.67</v>
          </cell>
          <cell r="O110">
            <v>416.67</v>
          </cell>
          <cell r="P110">
            <v>416.67</v>
          </cell>
        </row>
        <row r="111">
          <cell r="A111">
            <v>8763</v>
          </cell>
          <cell r="B111">
            <v>7485.8024999999998</v>
          </cell>
          <cell r="C111" t="str">
            <v>8763.7485.8025</v>
          </cell>
          <cell r="D111">
            <v>1100</v>
          </cell>
          <cell r="E111">
            <v>0</v>
          </cell>
          <cell r="F111">
            <v>100</v>
          </cell>
          <cell r="G111">
            <v>100</v>
          </cell>
          <cell r="H111">
            <v>100</v>
          </cell>
          <cell r="I111">
            <v>100</v>
          </cell>
          <cell r="J111">
            <v>100</v>
          </cell>
          <cell r="K111">
            <v>100</v>
          </cell>
          <cell r="L111">
            <v>100</v>
          </cell>
          <cell r="M111">
            <v>100</v>
          </cell>
          <cell r="N111">
            <v>100</v>
          </cell>
          <cell r="O111">
            <v>100</v>
          </cell>
          <cell r="P111">
            <v>100</v>
          </cell>
        </row>
        <row r="112">
          <cell r="A112">
            <v>8763</v>
          </cell>
          <cell r="B112">
            <v>7487.723</v>
          </cell>
          <cell r="C112" t="str">
            <v>8763.7487.7230</v>
          </cell>
          <cell r="D112">
            <v>4583.37</v>
          </cell>
          <cell r="E112">
            <v>0</v>
          </cell>
          <cell r="F112">
            <v>416.67</v>
          </cell>
          <cell r="G112">
            <v>416.67</v>
          </cell>
          <cell r="H112">
            <v>416.67</v>
          </cell>
          <cell r="I112">
            <v>416.67</v>
          </cell>
          <cell r="J112">
            <v>416.67</v>
          </cell>
          <cell r="K112">
            <v>416.67</v>
          </cell>
          <cell r="L112">
            <v>416.67</v>
          </cell>
          <cell r="M112">
            <v>416.67</v>
          </cell>
          <cell r="N112">
            <v>416.67</v>
          </cell>
          <cell r="O112">
            <v>416.67</v>
          </cell>
          <cell r="P112">
            <v>416.67</v>
          </cell>
        </row>
        <row r="113">
          <cell r="A113">
            <v>8763</v>
          </cell>
          <cell r="B113">
            <v>7490</v>
          </cell>
          <cell r="C113" t="str">
            <v>8763.7490.0000</v>
          </cell>
          <cell r="D113">
            <v>11000</v>
          </cell>
          <cell r="E113">
            <v>0</v>
          </cell>
          <cell r="F113">
            <v>1000</v>
          </cell>
          <cell r="G113">
            <v>1000</v>
          </cell>
          <cell r="H113">
            <v>1000</v>
          </cell>
          <cell r="I113">
            <v>1000</v>
          </cell>
          <cell r="J113">
            <v>1000</v>
          </cell>
          <cell r="K113">
            <v>1000</v>
          </cell>
          <cell r="L113">
            <v>1000</v>
          </cell>
          <cell r="M113">
            <v>1000</v>
          </cell>
          <cell r="N113">
            <v>1000</v>
          </cell>
          <cell r="O113">
            <v>1000</v>
          </cell>
          <cell r="P113">
            <v>1000</v>
          </cell>
        </row>
        <row r="114">
          <cell r="A114">
            <v>8763</v>
          </cell>
          <cell r="B114">
            <v>7490.8014999999996</v>
          </cell>
          <cell r="C114" t="str">
            <v>8763.7490.8015</v>
          </cell>
          <cell r="D114">
            <v>2750</v>
          </cell>
          <cell r="E114">
            <v>0</v>
          </cell>
          <cell r="F114">
            <v>250</v>
          </cell>
          <cell r="G114">
            <v>250</v>
          </cell>
          <cell r="H114">
            <v>250</v>
          </cell>
          <cell r="I114">
            <v>250</v>
          </cell>
          <cell r="J114">
            <v>250</v>
          </cell>
          <cell r="K114">
            <v>250</v>
          </cell>
          <cell r="L114">
            <v>250</v>
          </cell>
          <cell r="M114">
            <v>250</v>
          </cell>
          <cell r="N114">
            <v>250</v>
          </cell>
          <cell r="O114">
            <v>250</v>
          </cell>
          <cell r="P114">
            <v>250</v>
          </cell>
        </row>
        <row r="115">
          <cell r="A115">
            <v>8763</v>
          </cell>
          <cell r="B115">
            <v>7493.8024999999998</v>
          </cell>
          <cell r="C115" t="str">
            <v>8763.7493.8025</v>
          </cell>
          <cell r="D115">
            <v>28545</v>
          </cell>
          <cell r="E115">
            <v>0</v>
          </cell>
          <cell r="F115">
            <v>2595</v>
          </cell>
          <cell r="G115">
            <v>2595</v>
          </cell>
          <cell r="H115">
            <v>2595</v>
          </cell>
          <cell r="I115">
            <v>2595</v>
          </cell>
          <cell r="J115">
            <v>2595</v>
          </cell>
          <cell r="K115">
            <v>2595</v>
          </cell>
          <cell r="L115">
            <v>2595</v>
          </cell>
          <cell r="M115">
            <v>2595</v>
          </cell>
          <cell r="N115">
            <v>2595</v>
          </cell>
          <cell r="O115">
            <v>2595</v>
          </cell>
          <cell r="P115">
            <v>2595</v>
          </cell>
        </row>
        <row r="116">
          <cell r="A116">
            <v>8763</v>
          </cell>
          <cell r="B116">
            <v>7496</v>
          </cell>
          <cell r="C116" t="str">
            <v>8763.7496.0000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A117">
            <v>8763</v>
          </cell>
          <cell r="B117">
            <v>7496.723</v>
          </cell>
          <cell r="C117" t="str">
            <v>8763.7496.7230</v>
          </cell>
          <cell r="D117">
            <v>3205.62</v>
          </cell>
          <cell r="E117">
            <v>0</v>
          </cell>
          <cell r="F117">
            <v>291.42</v>
          </cell>
          <cell r="G117">
            <v>291.42</v>
          </cell>
          <cell r="H117">
            <v>291.42</v>
          </cell>
          <cell r="I117">
            <v>291.42</v>
          </cell>
          <cell r="J117">
            <v>291.42</v>
          </cell>
          <cell r="K117">
            <v>291.42</v>
          </cell>
          <cell r="L117">
            <v>291.42</v>
          </cell>
          <cell r="M117">
            <v>291.42</v>
          </cell>
          <cell r="N117">
            <v>291.42</v>
          </cell>
          <cell r="O117">
            <v>291.42</v>
          </cell>
          <cell r="P117">
            <v>291.42</v>
          </cell>
        </row>
        <row r="118">
          <cell r="A118">
            <v>8763</v>
          </cell>
          <cell r="B118">
            <v>7497</v>
          </cell>
          <cell r="C118" t="str">
            <v>8763.7497.0000</v>
          </cell>
          <cell r="D118">
            <v>1985.5</v>
          </cell>
          <cell r="E118">
            <v>0</v>
          </cell>
          <cell r="F118">
            <v>180.5</v>
          </cell>
          <cell r="G118">
            <v>180.5</v>
          </cell>
          <cell r="H118">
            <v>180.5</v>
          </cell>
          <cell r="I118">
            <v>180.5</v>
          </cell>
          <cell r="J118">
            <v>180.5</v>
          </cell>
          <cell r="K118">
            <v>180.5</v>
          </cell>
          <cell r="L118">
            <v>180.5</v>
          </cell>
          <cell r="M118">
            <v>180.5</v>
          </cell>
          <cell r="N118">
            <v>180.5</v>
          </cell>
          <cell r="O118">
            <v>180.5</v>
          </cell>
          <cell r="P118">
            <v>180.5</v>
          </cell>
        </row>
        <row r="119">
          <cell r="A119">
            <v>8763</v>
          </cell>
          <cell r="B119">
            <v>7810</v>
          </cell>
          <cell r="C119" t="str">
            <v>8763.7810.0000</v>
          </cell>
          <cell r="D119">
            <v>-6198.83</v>
          </cell>
          <cell r="E119">
            <v>0</v>
          </cell>
          <cell r="F119">
            <v>-526.70000000000005</v>
          </cell>
          <cell r="G119">
            <v>-567.21</v>
          </cell>
          <cell r="H119">
            <v>-607.73</v>
          </cell>
          <cell r="I119">
            <v>-607.73</v>
          </cell>
          <cell r="J119">
            <v>-607.73</v>
          </cell>
          <cell r="K119">
            <v>-607.73</v>
          </cell>
          <cell r="L119">
            <v>-607.73</v>
          </cell>
          <cell r="M119">
            <v>-567.21</v>
          </cell>
          <cell r="N119">
            <v>-506.44</v>
          </cell>
          <cell r="O119">
            <v>-506.44</v>
          </cell>
          <cell r="P119">
            <v>-486.18</v>
          </cell>
        </row>
        <row r="120">
          <cell r="A120">
            <v>8763</v>
          </cell>
          <cell r="B120">
            <v>8010</v>
          </cell>
          <cell r="C120" t="str">
            <v>8763.8010.0000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A121">
            <v>8763</v>
          </cell>
          <cell r="B121">
            <v>8170</v>
          </cell>
          <cell r="C121" t="str">
            <v>8763.8170.0000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A122">
            <v>8763</v>
          </cell>
          <cell r="B122">
            <v>8190</v>
          </cell>
          <cell r="C122" t="str">
            <v>8763.8190.0000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A123">
            <v>8763</v>
          </cell>
          <cell r="B123">
            <v>8190.3419000000004</v>
          </cell>
          <cell r="C123" t="str">
            <v>8763.8190.3419</v>
          </cell>
          <cell r="D123">
            <v>2434.63</v>
          </cell>
          <cell r="E123">
            <v>0</v>
          </cell>
          <cell r="F123">
            <v>221.33</v>
          </cell>
          <cell r="G123">
            <v>221.33</v>
          </cell>
          <cell r="H123">
            <v>221.33</v>
          </cell>
          <cell r="I123">
            <v>221.33</v>
          </cell>
          <cell r="J123">
            <v>221.33</v>
          </cell>
          <cell r="K123">
            <v>221.33</v>
          </cell>
          <cell r="L123">
            <v>221.33</v>
          </cell>
          <cell r="M123">
            <v>221.33</v>
          </cell>
          <cell r="N123">
            <v>221.33</v>
          </cell>
          <cell r="O123">
            <v>221.33</v>
          </cell>
          <cell r="P123">
            <v>221.33</v>
          </cell>
        </row>
        <row r="124">
          <cell r="A124">
            <v>8763</v>
          </cell>
          <cell r="B124">
            <v>8190.3429999999998</v>
          </cell>
          <cell r="C124" t="str">
            <v>8763.8190.3430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A125">
            <v>8763</v>
          </cell>
          <cell r="B125">
            <v>8620.8014999999996</v>
          </cell>
          <cell r="C125" t="str">
            <v>8763.8620.8015</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A126">
            <v>8763</v>
          </cell>
          <cell r="B126">
            <v>8640</v>
          </cell>
          <cell r="C126" t="str">
            <v>8763.8640.0000</v>
          </cell>
          <cell r="D126">
            <v>11471.13</v>
          </cell>
          <cell r="E126">
            <v>0</v>
          </cell>
          <cell r="F126">
            <v>1042.83</v>
          </cell>
          <cell r="G126">
            <v>1042.83</v>
          </cell>
          <cell r="H126">
            <v>1042.83</v>
          </cell>
          <cell r="I126">
            <v>1042.83</v>
          </cell>
          <cell r="J126">
            <v>1042.83</v>
          </cell>
          <cell r="K126">
            <v>1042.83</v>
          </cell>
          <cell r="L126">
            <v>1042.83</v>
          </cell>
          <cell r="M126">
            <v>1042.83</v>
          </cell>
          <cell r="N126">
            <v>1042.83</v>
          </cell>
          <cell r="O126">
            <v>1042.83</v>
          </cell>
          <cell r="P126">
            <v>1042.83</v>
          </cell>
        </row>
        <row r="127">
          <cell r="A127">
            <v>8763</v>
          </cell>
          <cell r="B127">
            <v>8670.8024999999998</v>
          </cell>
          <cell r="C127" t="str">
            <v>8763.8670.8025</v>
          </cell>
          <cell r="D127">
            <v>19536</v>
          </cell>
          <cell r="E127">
            <v>0</v>
          </cell>
          <cell r="F127">
            <v>1776</v>
          </cell>
          <cell r="G127">
            <v>1776</v>
          </cell>
          <cell r="H127">
            <v>1776</v>
          </cell>
          <cell r="I127">
            <v>1776</v>
          </cell>
          <cell r="J127">
            <v>1776</v>
          </cell>
          <cell r="K127">
            <v>1776</v>
          </cell>
          <cell r="L127">
            <v>1776</v>
          </cell>
          <cell r="M127">
            <v>1776</v>
          </cell>
          <cell r="N127">
            <v>1776</v>
          </cell>
          <cell r="O127">
            <v>1776</v>
          </cell>
          <cell r="P127">
            <v>1776</v>
          </cell>
        </row>
        <row r="128">
          <cell r="A128">
            <v>8763</v>
          </cell>
          <cell r="B128">
            <v>8680</v>
          </cell>
          <cell r="C128" t="str">
            <v>8763.8680.0000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A129">
            <v>8763</v>
          </cell>
          <cell r="B129">
            <v>8700</v>
          </cell>
          <cell r="C129" t="str">
            <v>8763.8700.0000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A130">
            <v>8763</v>
          </cell>
          <cell r="B130">
            <v>8720</v>
          </cell>
          <cell r="C130" t="str">
            <v>8763.8720.0000</v>
          </cell>
          <cell r="D130">
            <v>858</v>
          </cell>
          <cell r="E130">
            <v>0</v>
          </cell>
          <cell r="F130">
            <v>78</v>
          </cell>
          <cell r="G130">
            <v>78</v>
          </cell>
          <cell r="H130">
            <v>78</v>
          </cell>
          <cell r="I130">
            <v>78</v>
          </cell>
          <cell r="J130">
            <v>78</v>
          </cell>
          <cell r="K130">
            <v>78</v>
          </cell>
          <cell r="L130">
            <v>78</v>
          </cell>
          <cell r="M130">
            <v>78</v>
          </cell>
          <cell r="N130">
            <v>78</v>
          </cell>
          <cell r="O130">
            <v>78</v>
          </cell>
          <cell r="P130">
            <v>78</v>
          </cell>
        </row>
        <row r="131">
          <cell r="A131">
            <v>8763</v>
          </cell>
          <cell r="B131">
            <v>8740.8019999999997</v>
          </cell>
          <cell r="C131" t="str">
            <v>8763.8740.8020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8763</v>
          </cell>
          <cell r="B132">
            <v>8800</v>
          </cell>
          <cell r="C132" t="str">
            <v>8763.8800.0000</v>
          </cell>
          <cell r="D132">
            <v>435.38</v>
          </cell>
          <cell r="E132">
            <v>0</v>
          </cell>
          <cell r="F132">
            <v>39.58</v>
          </cell>
          <cell r="G132">
            <v>39.58</v>
          </cell>
          <cell r="H132">
            <v>39.58</v>
          </cell>
          <cell r="I132">
            <v>39.58</v>
          </cell>
          <cell r="J132">
            <v>39.58</v>
          </cell>
          <cell r="K132">
            <v>39.58</v>
          </cell>
          <cell r="L132">
            <v>39.58</v>
          </cell>
          <cell r="M132">
            <v>39.58</v>
          </cell>
          <cell r="N132">
            <v>39.58</v>
          </cell>
          <cell r="O132">
            <v>39.58</v>
          </cell>
          <cell r="P132">
            <v>39.58</v>
          </cell>
        </row>
        <row r="133">
          <cell r="A133">
            <v>8763</v>
          </cell>
          <cell r="B133">
            <v>8820</v>
          </cell>
          <cell r="C133" t="str">
            <v>8763.8820.0000</v>
          </cell>
          <cell r="D133">
            <v>1960.75</v>
          </cell>
          <cell r="E133">
            <v>0</v>
          </cell>
          <cell r="F133">
            <v>178.25</v>
          </cell>
          <cell r="G133">
            <v>178.25</v>
          </cell>
          <cell r="H133">
            <v>178.25</v>
          </cell>
          <cell r="I133">
            <v>178.25</v>
          </cell>
          <cell r="J133">
            <v>178.25</v>
          </cell>
          <cell r="K133">
            <v>178.25</v>
          </cell>
          <cell r="L133">
            <v>178.25</v>
          </cell>
          <cell r="M133">
            <v>178.25</v>
          </cell>
          <cell r="N133">
            <v>178.25</v>
          </cell>
          <cell r="O133">
            <v>178.25</v>
          </cell>
          <cell r="P133">
            <v>178.25</v>
          </cell>
        </row>
        <row r="134">
          <cell r="A134">
            <v>8763</v>
          </cell>
          <cell r="B134">
            <v>8820.8019999999997</v>
          </cell>
          <cell r="C134" t="str">
            <v>8763.8820.8020</v>
          </cell>
          <cell r="D134">
            <v>0</v>
          </cell>
          <cell r="E134">
            <v>0</v>
          </cell>
          <cell r="F134">
            <v>0</v>
          </cell>
          <cell r="G134">
            <v>0</v>
          </cell>
          <cell r="H134">
            <v>0</v>
          </cell>
          <cell r="I134">
            <v>0</v>
          </cell>
          <cell r="J134">
            <v>0</v>
          </cell>
          <cell r="K134">
            <v>0</v>
          </cell>
          <cell r="L134">
            <v>0</v>
          </cell>
          <cell r="M134">
            <v>0</v>
          </cell>
          <cell r="N134">
            <v>0</v>
          </cell>
          <cell r="O134">
            <v>0</v>
          </cell>
          <cell r="P134">
            <v>0</v>
          </cell>
        </row>
        <row r="135">
          <cell r="A135">
            <v>8763</v>
          </cell>
          <cell r="B135">
            <v>8830</v>
          </cell>
          <cell r="C135" t="str">
            <v>8763.8830.0000</v>
          </cell>
          <cell r="D135">
            <v>276.87</v>
          </cell>
          <cell r="E135">
            <v>0</v>
          </cell>
          <cell r="F135">
            <v>25.17</v>
          </cell>
          <cell r="G135">
            <v>25.17</v>
          </cell>
          <cell r="H135">
            <v>25.17</v>
          </cell>
          <cell r="I135">
            <v>25.17</v>
          </cell>
          <cell r="J135">
            <v>25.17</v>
          </cell>
          <cell r="K135">
            <v>25.17</v>
          </cell>
          <cell r="L135">
            <v>25.17</v>
          </cell>
          <cell r="M135">
            <v>25.17</v>
          </cell>
          <cell r="N135">
            <v>25.17</v>
          </cell>
          <cell r="O135">
            <v>25.17</v>
          </cell>
          <cell r="P135">
            <v>25.17</v>
          </cell>
        </row>
        <row r="136">
          <cell r="A136">
            <v>8763</v>
          </cell>
          <cell r="B136">
            <v>8840.8014999999996</v>
          </cell>
          <cell r="C136" t="str">
            <v>8763.8840.8015</v>
          </cell>
          <cell r="D136">
            <v>0</v>
          </cell>
          <cell r="E136">
            <v>0</v>
          </cell>
          <cell r="F136">
            <v>0</v>
          </cell>
          <cell r="G136">
            <v>0</v>
          </cell>
          <cell r="H136">
            <v>0</v>
          </cell>
          <cell r="I136">
            <v>0</v>
          </cell>
          <cell r="J136">
            <v>0</v>
          </cell>
          <cell r="K136">
            <v>0</v>
          </cell>
          <cell r="L136">
            <v>0</v>
          </cell>
          <cell r="M136">
            <v>0</v>
          </cell>
          <cell r="N136">
            <v>0</v>
          </cell>
          <cell r="O136">
            <v>0</v>
          </cell>
          <cell r="P136">
            <v>0</v>
          </cell>
        </row>
        <row r="137">
          <cell r="A137">
            <v>8763</v>
          </cell>
          <cell r="B137">
            <v>8860</v>
          </cell>
          <cell r="C137" t="str">
            <v>8763.8860.0000</v>
          </cell>
          <cell r="D137">
            <v>6416.63</v>
          </cell>
          <cell r="E137">
            <v>0</v>
          </cell>
          <cell r="F137">
            <v>583.33000000000004</v>
          </cell>
          <cell r="G137">
            <v>583.33000000000004</v>
          </cell>
          <cell r="H137">
            <v>583.33000000000004</v>
          </cell>
          <cell r="I137">
            <v>583.33000000000004</v>
          </cell>
          <cell r="J137">
            <v>583.33000000000004</v>
          </cell>
          <cell r="K137">
            <v>583.33000000000004</v>
          </cell>
          <cell r="L137">
            <v>583.33000000000004</v>
          </cell>
          <cell r="M137">
            <v>583.33000000000004</v>
          </cell>
          <cell r="N137">
            <v>583.33000000000004</v>
          </cell>
          <cell r="O137">
            <v>583.33000000000004</v>
          </cell>
          <cell r="P137">
            <v>583.33000000000004</v>
          </cell>
        </row>
        <row r="138">
          <cell r="A138">
            <v>8763</v>
          </cell>
          <cell r="B138">
            <v>8870.8731000000007</v>
          </cell>
          <cell r="C138" t="str">
            <v>8763.8870.8731</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v>8763</v>
          </cell>
          <cell r="B139">
            <v>8880.8732</v>
          </cell>
          <cell r="C139" t="str">
            <v>8763.8880.8732</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A140">
            <v>8763</v>
          </cell>
          <cell r="B140">
            <v>8920</v>
          </cell>
          <cell r="C140" t="str">
            <v>8763.8920.0000</v>
          </cell>
          <cell r="D140">
            <v>25.63</v>
          </cell>
          <cell r="E140">
            <v>0</v>
          </cell>
          <cell r="F140">
            <v>2.33</v>
          </cell>
          <cell r="G140">
            <v>2.33</v>
          </cell>
          <cell r="H140">
            <v>2.33</v>
          </cell>
          <cell r="I140">
            <v>2.33</v>
          </cell>
          <cell r="J140">
            <v>2.33</v>
          </cell>
          <cell r="K140">
            <v>2.33</v>
          </cell>
          <cell r="L140">
            <v>2.33</v>
          </cell>
          <cell r="M140">
            <v>2.33</v>
          </cell>
          <cell r="N140">
            <v>2.33</v>
          </cell>
          <cell r="O140">
            <v>2.33</v>
          </cell>
          <cell r="P140">
            <v>2.33</v>
          </cell>
        </row>
        <row r="141">
          <cell r="A141">
            <v>8763</v>
          </cell>
          <cell r="B141">
            <v>8940</v>
          </cell>
          <cell r="C141" t="str">
            <v>8763.8940.0000</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A142">
            <v>8763</v>
          </cell>
          <cell r="B142">
            <v>8945</v>
          </cell>
          <cell r="C142" t="str">
            <v>8763.8945.0000</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A143">
            <v>8763</v>
          </cell>
          <cell r="B143">
            <v>8960</v>
          </cell>
          <cell r="C143" t="str">
            <v>8763.8960.0000</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A144">
            <v>8763</v>
          </cell>
          <cell r="B144">
            <v>8980</v>
          </cell>
          <cell r="C144" t="str">
            <v>8763.8980.0000</v>
          </cell>
          <cell r="D144">
            <v>1968.12</v>
          </cell>
          <cell r="E144">
            <v>0</v>
          </cell>
          <cell r="F144">
            <v>178.92</v>
          </cell>
          <cell r="G144">
            <v>178.92</v>
          </cell>
          <cell r="H144">
            <v>178.92</v>
          </cell>
          <cell r="I144">
            <v>178.92</v>
          </cell>
          <cell r="J144">
            <v>178.92</v>
          </cell>
          <cell r="K144">
            <v>178.92</v>
          </cell>
          <cell r="L144">
            <v>178.92</v>
          </cell>
          <cell r="M144">
            <v>178.92</v>
          </cell>
          <cell r="N144">
            <v>178.92</v>
          </cell>
          <cell r="O144">
            <v>178.92</v>
          </cell>
          <cell r="P144">
            <v>178.92</v>
          </cell>
        </row>
        <row r="145">
          <cell r="A145">
            <v>8763</v>
          </cell>
          <cell r="B145">
            <v>9000.8014999999996</v>
          </cell>
          <cell r="C145" t="str">
            <v>8763.9000.8015</v>
          </cell>
          <cell r="D145">
            <v>2291.63</v>
          </cell>
          <cell r="E145">
            <v>0</v>
          </cell>
          <cell r="F145">
            <v>208.33</v>
          </cell>
          <cell r="G145">
            <v>208.33</v>
          </cell>
          <cell r="H145">
            <v>208.33</v>
          </cell>
          <cell r="I145">
            <v>208.33</v>
          </cell>
          <cell r="J145">
            <v>208.33</v>
          </cell>
          <cell r="K145">
            <v>208.33</v>
          </cell>
          <cell r="L145">
            <v>208.33</v>
          </cell>
          <cell r="M145">
            <v>208.33</v>
          </cell>
          <cell r="N145">
            <v>208.33</v>
          </cell>
          <cell r="O145">
            <v>208.33</v>
          </cell>
          <cell r="P145">
            <v>208.33</v>
          </cell>
        </row>
        <row r="146">
          <cell r="A146">
            <v>8763</v>
          </cell>
          <cell r="B146">
            <v>9015.8024999999998</v>
          </cell>
          <cell r="C146" t="str">
            <v>8763.9015.8025</v>
          </cell>
          <cell r="D146">
            <v>6765</v>
          </cell>
          <cell r="E146">
            <v>0</v>
          </cell>
          <cell r="F146">
            <v>615</v>
          </cell>
          <cell r="G146">
            <v>615</v>
          </cell>
          <cell r="H146">
            <v>615</v>
          </cell>
          <cell r="I146">
            <v>615</v>
          </cell>
          <cell r="J146">
            <v>615</v>
          </cell>
          <cell r="K146">
            <v>615</v>
          </cell>
          <cell r="L146">
            <v>615</v>
          </cell>
          <cell r="M146">
            <v>615</v>
          </cell>
          <cell r="N146">
            <v>615</v>
          </cell>
          <cell r="O146">
            <v>615</v>
          </cell>
          <cell r="P146">
            <v>615</v>
          </cell>
        </row>
        <row r="147">
          <cell r="A147">
            <v>8763</v>
          </cell>
          <cell r="B147">
            <v>9020</v>
          </cell>
          <cell r="C147" t="str">
            <v>8763.9020.0000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v>8763</v>
          </cell>
          <cell r="B148">
            <v>9060</v>
          </cell>
          <cell r="C148" t="str">
            <v>8763.9060.0000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A149">
            <v>8763</v>
          </cell>
          <cell r="B149">
            <v>9100</v>
          </cell>
          <cell r="C149" t="str">
            <v>8763.9100.0000</v>
          </cell>
          <cell r="D149">
            <v>0</v>
          </cell>
          <cell r="E149">
            <v>0</v>
          </cell>
          <cell r="F149">
            <v>0</v>
          </cell>
          <cell r="G149">
            <v>0</v>
          </cell>
          <cell r="H149">
            <v>0</v>
          </cell>
          <cell r="I149">
            <v>0</v>
          </cell>
          <cell r="J149">
            <v>0</v>
          </cell>
          <cell r="K149">
            <v>0</v>
          </cell>
          <cell r="L149">
            <v>0</v>
          </cell>
          <cell r="M149">
            <v>0</v>
          </cell>
          <cell r="N149">
            <v>0</v>
          </cell>
          <cell r="O149">
            <v>0</v>
          </cell>
          <cell r="P149">
            <v>0</v>
          </cell>
        </row>
        <row r="150">
          <cell r="A150">
            <v>8763</v>
          </cell>
          <cell r="B150">
            <v>9160</v>
          </cell>
          <cell r="C150" t="str">
            <v>8763.9160.0000</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v>8763</v>
          </cell>
          <cell r="B151">
            <v>9270</v>
          </cell>
          <cell r="C151" t="str">
            <v>8763.9270.0000</v>
          </cell>
          <cell r="D151">
            <v>1733.38</v>
          </cell>
          <cell r="E151">
            <v>0</v>
          </cell>
          <cell r="F151">
            <v>157.58000000000001</v>
          </cell>
          <cell r="G151">
            <v>157.58000000000001</v>
          </cell>
          <cell r="H151">
            <v>157.58000000000001</v>
          </cell>
          <cell r="I151">
            <v>157.58000000000001</v>
          </cell>
          <cell r="J151">
            <v>157.58000000000001</v>
          </cell>
          <cell r="K151">
            <v>157.58000000000001</v>
          </cell>
          <cell r="L151">
            <v>157.58000000000001</v>
          </cell>
          <cell r="M151">
            <v>157.58000000000001</v>
          </cell>
          <cell r="N151">
            <v>157.58000000000001</v>
          </cell>
          <cell r="O151">
            <v>157.58000000000001</v>
          </cell>
          <cell r="P151">
            <v>157.58000000000001</v>
          </cell>
        </row>
        <row r="152">
          <cell r="A152">
            <v>8763</v>
          </cell>
          <cell r="B152">
            <v>9280</v>
          </cell>
          <cell r="C152" t="str">
            <v>8763.9280.0000</v>
          </cell>
          <cell r="D152">
            <v>11000</v>
          </cell>
          <cell r="E152">
            <v>0</v>
          </cell>
          <cell r="F152">
            <v>1000</v>
          </cell>
          <cell r="G152">
            <v>1000</v>
          </cell>
          <cell r="H152">
            <v>1000</v>
          </cell>
          <cell r="I152">
            <v>1000</v>
          </cell>
          <cell r="J152">
            <v>1000</v>
          </cell>
          <cell r="K152">
            <v>1000</v>
          </cell>
          <cell r="L152">
            <v>1000</v>
          </cell>
          <cell r="M152">
            <v>1000</v>
          </cell>
          <cell r="N152">
            <v>1000</v>
          </cell>
          <cell r="O152">
            <v>1000</v>
          </cell>
          <cell r="P152">
            <v>1000</v>
          </cell>
        </row>
        <row r="153">
          <cell r="A153">
            <v>8763</v>
          </cell>
          <cell r="B153">
            <v>9360</v>
          </cell>
          <cell r="C153" t="str">
            <v>8763.9360.0000</v>
          </cell>
          <cell r="D153">
            <v>497806.87</v>
          </cell>
          <cell r="E153">
            <v>0</v>
          </cell>
          <cell r="F153">
            <v>45255.17</v>
          </cell>
          <cell r="G153">
            <v>45255.17</v>
          </cell>
          <cell r="H153">
            <v>45255.17</v>
          </cell>
          <cell r="I153">
            <v>45255.17</v>
          </cell>
          <cell r="J153">
            <v>45255.17</v>
          </cell>
          <cell r="K153">
            <v>45255.17</v>
          </cell>
          <cell r="L153">
            <v>45255.17</v>
          </cell>
          <cell r="M153">
            <v>45255.17</v>
          </cell>
          <cell r="N153">
            <v>45255.17</v>
          </cell>
          <cell r="O153">
            <v>45255.17</v>
          </cell>
          <cell r="P153">
            <v>45255.17</v>
          </cell>
        </row>
        <row r="154">
          <cell r="A154">
            <v>8763</v>
          </cell>
          <cell r="B154">
            <v>9390</v>
          </cell>
          <cell r="C154" t="str">
            <v>8763.9390.0000</v>
          </cell>
          <cell r="D154">
            <v>9166.6299999999992</v>
          </cell>
          <cell r="E154">
            <v>0</v>
          </cell>
          <cell r="F154">
            <v>833.33</v>
          </cell>
          <cell r="G154">
            <v>833.33</v>
          </cell>
          <cell r="H154">
            <v>833.33</v>
          </cell>
          <cell r="I154">
            <v>833.33</v>
          </cell>
          <cell r="J154">
            <v>833.33</v>
          </cell>
          <cell r="K154">
            <v>833.33</v>
          </cell>
          <cell r="L154">
            <v>833.33</v>
          </cell>
          <cell r="M154">
            <v>833.33</v>
          </cell>
          <cell r="N154">
            <v>833.33</v>
          </cell>
          <cell r="O154">
            <v>833.33</v>
          </cell>
          <cell r="P154">
            <v>833.33</v>
          </cell>
        </row>
        <row r="155">
          <cell r="A155">
            <v>8763</v>
          </cell>
          <cell r="B155">
            <v>9440</v>
          </cell>
          <cell r="C155" t="str">
            <v>8763.9440.0000</v>
          </cell>
          <cell r="D155">
            <v>0</v>
          </cell>
          <cell r="E155">
            <v>0</v>
          </cell>
          <cell r="F155">
            <v>0</v>
          </cell>
          <cell r="G155">
            <v>0</v>
          </cell>
          <cell r="H155">
            <v>0</v>
          </cell>
          <cell r="I155">
            <v>0</v>
          </cell>
          <cell r="J155">
            <v>0</v>
          </cell>
          <cell r="K155">
            <v>0</v>
          </cell>
          <cell r="L155">
            <v>0</v>
          </cell>
          <cell r="M155">
            <v>0</v>
          </cell>
          <cell r="N155">
            <v>0</v>
          </cell>
          <cell r="O155">
            <v>0</v>
          </cell>
          <cell r="P155">
            <v>0</v>
          </cell>
        </row>
        <row r="156">
          <cell r="A156">
            <v>8763</v>
          </cell>
          <cell r="B156">
            <v>9460</v>
          </cell>
          <cell r="C156" t="str">
            <v>8763.9460.0000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A157">
            <v>8763</v>
          </cell>
          <cell r="B157">
            <v>9480</v>
          </cell>
          <cell r="C157" t="str">
            <v>8763.9480.0000</v>
          </cell>
          <cell r="D157">
            <v>-4583.37</v>
          </cell>
          <cell r="E157">
            <v>0</v>
          </cell>
          <cell r="F157">
            <v>-416.67</v>
          </cell>
          <cell r="G157">
            <v>-416.67</v>
          </cell>
          <cell r="H157">
            <v>-416.67</v>
          </cell>
          <cell r="I157">
            <v>-416.67</v>
          </cell>
          <cell r="J157">
            <v>-416.67</v>
          </cell>
          <cell r="K157">
            <v>-416.67</v>
          </cell>
          <cell r="L157">
            <v>-416.67</v>
          </cell>
          <cell r="M157">
            <v>-416.67</v>
          </cell>
          <cell r="N157">
            <v>-416.67</v>
          </cell>
          <cell r="O157">
            <v>-416.67</v>
          </cell>
          <cell r="P157">
            <v>-416.67</v>
          </cell>
        </row>
        <row r="158">
          <cell r="A158">
            <v>8765</v>
          </cell>
          <cell r="B158">
            <v>5105.5059000000001</v>
          </cell>
          <cell r="C158" t="str">
            <v>8765.5105.5059</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A159">
            <v>8765</v>
          </cell>
          <cell r="B159">
            <v>5150.5059000000001</v>
          </cell>
          <cell r="C159" t="str">
            <v>8765.5150.5059</v>
          </cell>
          <cell r="D159">
            <v>-8342295</v>
          </cell>
          <cell r="E159">
            <v>0</v>
          </cell>
          <cell r="F159">
            <v>-607705</v>
          </cell>
          <cell r="G159">
            <v>-663195</v>
          </cell>
          <cell r="H159">
            <v>-717790</v>
          </cell>
          <cell r="I159">
            <v>-773280</v>
          </cell>
          <cell r="J159">
            <v>-773280</v>
          </cell>
          <cell r="K159">
            <v>-828770</v>
          </cell>
          <cell r="L159">
            <v>-884260</v>
          </cell>
          <cell r="M159">
            <v>-828770</v>
          </cell>
          <cell r="N159">
            <v>-828770</v>
          </cell>
          <cell r="O159">
            <v>-773280</v>
          </cell>
          <cell r="P159">
            <v>-663195</v>
          </cell>
        </row>
        <row r="160">
          <cell r="A160">
            <v>8765</v>
          </cell>
          <cell r="B160">
            <v>5170.5059000000001</v>
          </cell>
          <cell r="C160" t="str">
            <v>8765.5170.5059</v>
          </cell>
          <cell r="D160">
            <v>-46605</v>
          </cell>
          <cell r="E160">
            <v>0</v>
          </cell>
          <cell r="F160">
            <v>-3395</v>
          </cell>
          <cell r="G160">
            <v>-3705</v>
          </cell>
          <cell r="H160">
            <v>-4010</v>
          </cell>
          <cell r="I160">
            <v>-4320</v>
          </cell>
          <cell r="J160">
            <v>-4320</v>
          </cell>
          <cell r="K160">
            <v>-4630</v>
          </cell>
          <cell r="L160">
            <v>-4940</v>
          </cell>
          <cell r="M160">
            <v>-4630</v>
          </cell>
          <cell r="N160">
            <v>-4630</v>
          </cell>
          <cell r="O160">
            <v>-4320</v>
          </cell>
          <cell r="P160">
            <v>-3705</v>
          </cell>
        </row>
        <row r="161">
          <cell r="A161">
            <v>8765</v>
          </cell>
          <cell r="B161">
            <v>6151.5059000000001</v>
          </cell>
          <cell r="C161" t="str">
            <v>8765.6151.5059</v>
          </cell>
          <cell r="D161">
            <v>12583.35</v>
          </cell>
          <cell r="E161">
            <v>0</v>
          </cell>
          <cell r="F161">
            <v>916.65</v>
          </cell>
          <cell r="G161">
            <v>1000.35</v>
          </cell>
          <cell r="H161">
            <v>1082.7</v>
          </cell>
          <cell r="I161">
            <v>1166.4000000000001</v>
          </cell>
          <cell r="J161">
            <v>1166.4000000000001</v>
          </cell>
          <cell r="K161">
            <v>1250.0999999999999</v>
          </cell>
          <cell r="L161">
            <v>1333.8</v>
          </cell>
          <cell r="M161">
            <v>1250.0999999999999</v>
          </cell>
          <cell r="N161">
            <v>1250.0999999999999</v>
          </cell>
          <cell r="O161">
            <v>1166.4000000000001</v>
          </cell>
          <cell r="P161">
            <v>1000.35</v>
          </cell>
        </row>
        <row r="162">
          <cell r="A162">
            <v>8765</v>
          </cell>
          <cell r="B162">
            <v>6980.5059000000001</v>
          </cell>
          <cell r="C162" t="str">
            <v>8765.6980.5059</v>
          </cell>
          <cell r="D162">
            <v>251667</v>
          </cell>
          <cell r="E162">
            <v>0</v>
          </cell>
          <cell r="F162">
            <v>18333</v>
          </cell>
          <cell r="G162">
            <v>20007</v>
          </cell>
          <cell r="H162">
            <v>21654</v>
          </cell>
          <cell r="I162">
            <v>23328</v>
          </cell>
          <cell r="J162">
            <v>23328</v>
          </cell>
          <cell r="K162">
            <v>25002</v>
          </cell>
          <cell r="L162">
            <v>26676</v>
          </cell>
          <cell r="M162">
            <v>25002</v>
          </cell>
          <cell r="N162">
            <v>25002</v>
          </cell>
          <cell r="O162">
            <v>23328</v>
          </cell>
          <cell r="P162">
            <v>20007</v>
          </cell>
        </row>
        <row r="163">
          <cell r="A163">
            <v>8765</v>
          </cell>
          <cell r="B163">
            <v>7010</v>
          </cell>
          <cell r="C163" t="str">
            <v>8765.7010.0000</v>
          </cell>
          <cell r="D163">
            <v>2449559.09</v>
          </cell>
          <cell r="E163">
            <v>0</v>
          </cell>
          <cell r="F163">
            <v>178441.22</v>
          </cell>
          <cell r="G163">
            <v>194734.82</v>
          </cell>
          <cell r="H163">
            <v>210765.62</v>
          </cell>
          <cell r="I163">
            <v>227059.23</v>
          </cell>
          <cell r="J163">
            <v>227059.23</v>
          </cell>
          <cell r="K163">
            <v>243352.83</v>
          </cell>
          <cell r="L163">
            <v>259646.43</v>
          </cell>
          <cell r="M163">
            <v>243352.83</v>
          </cell>
          <cell r="N163">
            <v>243352.83</v>
          </cell>
          <cell r="O163">
            <v>227059.23</v>
          </cell>
          <cell r="P163">
            <v>194734.82</v>
          </cell>
        </row>
        <row r="164">
          <cell r="A164">
            <v>8765</v>
          </cell>
          <cell r="B164">
            <v>7080</v>
          </cell>
          <cell r="C164" t="str">
            <v>8765.7080.0000</v>
          </cell>
          <cell r="D164">
            <v>0</v>
          </cell>
          <cell r="E164">
            <v>0</v>
          </cell>
          <cell r="F164">
            <v>0</v>
          </cell>
          <cell r="G164">
            <v>0</v>
          </cell>
          <cell r="H164">
            <v>0</v>
          </cell>
          <cell r="I164">
            <v>0</v>
          </cell>
          <cell r="J164">
            <v>0</v>
          </cell>
          <cell r="K164">
            <v>0</v>
          </cell>
          <cell r="L164">
            <v>0</v>
          </cell>
          <cell r="M164">
            <v>0</v>
          </cell>
          <cell r="N164">
            <v>0</v>
          </cell>
          <cell r="O164">
            <v>0</v>
          </cell>
          <cell r="P164">
            <v>0</v>
          </cell>
        </row>
        <row r="165">
          <cell r="A165">
            <v>8765</v>
          </cell>
          <cell r="B165">
            <v>7160</v>
          </cell>
          <cell r="C165" t="str">
            <v>8765.7160.0000</v>
          </cell>
          <cell r="D165">
            <v>391929.46</v>
          </cell>
          <cell r="E165">
            <v>0</v>
          </cell>
          <cell r="F165">
            <v>28550.6</v>
          </cell>
          <cell r="G165">
            <v>31157.57</v>
          </cell>
          <cell r="H165">
            <v>33722.5</v>
          </cell>
          <cell r="I165">
            <v>36329.480000000003</v>
          </cell>
          <cell r="J165">
            <v>36329.480000000003</v>
          </cell>
          <cell r="K165">
            <v>38936.449999999997</v>
          </cell>
          <cell r="L165">
            <v>41543.43</v>
          </cell>
          <cell r="M165">
            <v>38936.449999999997</v>
          </cell>
          <cell r="N165">
            <v>38936.449999999997</v>
          </cell>
          <cell r="O165">
            <v>36329.480000000003</v>
          </cell>
          <cell r="P165">
            <v>31157.57</v>
          </cell>
        </row>
        <row r="166">
          <cell r="A166">
            <v>8765</v>
          </cell>
          <cell r="B166">
            <v>7170</v>
          </cell>
          <cell r="C166" t="str">
            <v>8765.7170.0000</v>
          </cell>
          <cell r="D166">
            <v>0</v>
          </cell>
          <cell r="E166">
            <v>0</v>
          </cell>
          <cell r="F166">
            <v>0</v>
          </cell>
          <cell r="G166">
            <v>0</v>
          </cell>
          <cell r="H166">
            <v>0</v>
          </cell>
          <cell r="I166">
            <v>0</v>
          </cell>
          <cell r="J166">
            <v>0</v>
          </cell>
          <cell r="K166">
            <v>0</v>
          </cell>
          <cell r="L166">
            <v>0</v>
          </cell>
          <cell r="M166">
            <v>0</v>
          </cell>
          <cell r="N166">
            <v>0</v>
          </cell>
          <cell r="O166">
            <v>0</v>
          </cell>
          <cell r="P166">
            <v>0</v>
          </cell>
        </row>
        <row r="167">
          <cell r="A167">
            <v>8765</v>
          </cell>
          <cell r="B167">
            <v>7180</v>
          </cell>
          <cell r="C167" t="str">
            <v>8765.7180.0000</v>
          </cell>
          <cell r="D167">
            <v>0</v>
          </cell>
          <cell r="E167">
            <v>0</v>
          </cell>
          <cell r="F167">
            <v>0</v>
          </cell>
          <cell r="G167">
            <v>0</v>
          </cell>
          <cell r="H167">
            <v>0</v>
          </cell>
          <cell r="I167">
            <v>0</v>
          </cell>
          <cell r="J167">
            <v>0</v>
          </cell>
          <cell r="K167">
            <v>0</v>
          </cell>
          <cell r="L167">
            <v>0</v>
          </cell>
          <cell r="M167">
            <v>0</v>
          </cell>
          <cell r="N167">
            <v>0</v>
          </cell>
          <cell r="O167">
            <v>0</v>
          </cell>
          <cell r="P167">
            <v>0</v>
          </cell>
        </row>
        <row r="168">
          <cell r="A168">
            <v>8765</v>
          </cell>
          <cell r="B168">
            <v>7200</v>
          </cell>
          <cell r="C168" t="str">
            <v>8765.7200.0000</v>
          </cell>
          <cell r="D168">
            <v>3439449.4</v>
          </cell>
          <cell r="E168">
            <v>0</v>
          </cell>
          <cell r="F168">
            <v>250551.03</v>
          </cell>
          <cell r="G168">
            <v>273429.03000000003</v>
          </cell>
          <cell r="H168">
            <v>295938.03000000003</v>
          </cell>
          <cell r="I168">
            <v>318816.03999999998</v>
          </cell>
          <cell r="J168">
            <v>318816.03999999998</v>
          </cell>
          <cell r="K168">
            <v>341694.04</v>
          </cell>
          <cell r="L168">
            <v>364572.04</v>
          </cell>
          <cell r="M168">
            <v>341694.04</v>
          </cell>
          <cell r="N168">
            <v>341694.04</v>
          </cell>
          <cell r="O168">
            <v>318816.03999999998</v>
          </cell>
          <cell r="P168">
            <v>273429.03000000003</v>
          </cell>
        </row>
        <row r="169">
          <cell r="A169">
            <v>8765</v>
          </cell>
          <cell r="B169">
            <v>7222</v>
          </cell>
          <cell r="C169" t="str">
            <v>8765.7222.0000</v>
          </cell>
          <cell r="D169">
            <v>284839.28000000003</v>
          </cell>
          <cell r="E169">
            <v>0</v>
          </cell>
          <cell r="F169">
            <v>25894.48</v>
          </cell>
          <cell r="G169">
            <v>25894.48</v>
          </cell>
          <cell r="H169">
            <v>25894.48</v>
          </cell>
          <cell r="I169">
            <v>25894.48</v>
          </cell>
          <cell r="J169">
            <v>25894.48</v>
          </cell>
          <cell r="K169">
            <v>25894.48</v>
          </cell>
          <cell r="L169">
            <v>25894.48</v>
          </cell>
          <cell r="M169">
            <v>25894.48</v>
          </cell>
          <cell r="N169">
            <v>25894.48</v>
          </cell>
          <cell r="O169">
            <v>25894.48</v>
          </cell>
          <cell r="P169">
            <v>25894.48</v>
          </cell>
        </row>
        <row r="170">
          <cell r="A170">
            <v>8765</v>
          </cell>
          <cell r="B170">
            <v>7228</v>
          </cell>
          <cell r="C170" t="str">
            <v>8765.7228.0000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8765</v>
          </cell>
          <cell r="B171">
            <v>7229</v>
          </cell>
          <cell r="C171" t="str">
            <v>8765.7229.0000</v>
          </cell>
          <cell r="D171">
            <v>22787.16</v>
          </cell>
          <cell r="E171">
            <v>0</v>
          </cell>
          <cell r="F171">
            <v>2071.56</v>
          </cell>
          <cell r="G171">
            <v>2071.56</v>
          </cell>
          <cell r="H171">
            <v>2071.56</v>
          </cell>
          <cell r="I171">
            <v>2071.56</v>
          </cell>
          <cell r="J171">
            <v>2071.56</v>
          </cell>
          <cell r="K171">
            <v>2071.56</v>
          </cell>
          <cell r="L171">
            <v>2071.56</v>
          </cell>
          <cell r="M171">
            <v>2071.56</v>
          </cell>
          <cell r="N171">
            <v>2071.56</v>
          </cell>
          <cell r="O171">
            <v>2071.56</v>
          </cell>
          <cell r="P171">
            <v>2071.56</v>
          </cell>
        </row>
        <row r="172">
          <cell r="A172">
            <v>8765</v>
          </cell>
          <cell r="B172">
            <v>7229.3419000000004</v>
          </cell>
          <cell r="C172" t="str">
            <v>8765.7229.3419</v>
          </cell>
          <cell r="D172">
            <v>3879.15</v>
          </cell>
          <cell r="E172">
            <v>0</v>
          </cell>
          <cell r="F172">
            <v>352.65</v>
          </cell>
          <cell r="G172">
            <v>352.65</v>
          </cell>
          <cell r="H172">
            <v>352.65</v>
          </cell>
          <cell r="I172">
            <v>352.65</v>
          </cell>
          <cell r="J172">
            <v>352.65</v>
          </cell>
          <cell r="K172">
            <v>352.65</v>
          </cell>
          <cell r="L172">
            <v>352.65</v>
          </cell>
          <cell r="M172">
            <v>352.65</v>
          </cell>
          <cell r="N172">
            <v>352.65</v>
          </cell>
          <cell r="O172">
            <v>352.65</v>
          </cell>
          <cell r="P172">
            <v>352.65</v>
          </cell>
        </row>
        <row r="173">
          <cell r="A173">
            <v>8765</v>
          </cell>
          <cell r="B173">
            <v>7229.723</v>
          </cell>
          <cell r="C173" t="str">
            <v>8765.7229.7230</v>
          </cell>
          <cell r="D173">
            <v>44475.09</v>
          </cell>
          <cell r="E173">
            <v>0</v>
          </cell>
          <cell r="F173">
            <v>4043.19</v>
          </cell>
          <cell r="G173">
            <v>4043.19</v>
          </cell>
          <cell r="H173">
            <v>4043.19</v>
          </cell>
          <cell r="I173">
            <v>4043.19</v>
          </cell>
          <cell r="J173">
            <v>4043.19</v>
          </cell>
          <cell r="K173">
            <v>4043.19</v>
          </cell>
          <cell r="L173">
            <v>4043.19</v>
          </cell>
          <cell r="M173">
            <v>4043.19</v>
          </cell>
          <cell r="N173">
            <v>4043.19</v>
          </cell>
          <cell r="O173">
            <v>4043.19</v>
          </cell>
          <cell r="P173">
            <v>4043.19</v>
          </cell>
        </row>
        <row r="174">
          <cell r="A174">
            <v>8765</v>
          </cell>
          <cell r="B174">
            <v>7280</v>
          </cell>
          <cell r="C174" t="str">
            <v>8765.7280.0000</v>
          </cell>
          <cell r="D174">
            <v>83889</v>
          </cell>
          <cell r="E174">
            <v>0</v>
          </cell>
          <cell r="F174">
            <v>6111</v>
          </cell>
          <cell r="G174">
            <v>6669</v>
          </cell>
          <cell r="H174">
            <v>7218</v>
          </cell>
          <cell r="I174">
            <v>7776</v>
          </cell>
          <cell r="J174">
            <v>7776</v>
          </cell>
          <cell r="K174">
            <v>8334</v>
          </cell>
          <cell r="L174">
            <v>8892</v>
          </cell>
          <cell r="M174">
            <v>8334</v>
          </cell>
          <cell r="N174">
            <v>8334</v>
          </cell>
          <cell r="O174">
            <v>7776</v>
          </cell>
          <cell r="P174">
            <v>6669</v>
          </cell>
        </row>
        <row r="175">
          <cell r="A175">
            <v>8765</v>
          </cell>
          <cell r="B175">
            <v>7300.723</v>
          </cell>
          <cell r="C175" t="str">
            <v>8765.7300.7230</v>
          </cell>
          <cell r="D175">
            <v>12583.35</v>
          </cell>
          <cell r="E175">
            <v>0</v>
          </cell>
          <cell r="F175">
            <v>916.65</v>
          </cell>
          <cell r="G175">
            <v>1000.35</v>
          </cell>
          <cell r="H175">
            <v>1082.7</v>
          </cell>
          <cell r="I175">
            <v>1166.4000000000001</v>
          </cell>
          <cell r="J175">
            <v>1166.4000000000001</v>
          </cell>
          <cell r="K175">
            <v>1250.0999999999999</v>
          </cell>
          <cell r="L175">
            <v>1333.8</v>
          </cell>
          <cell r="M175">
            <v>1250.0999999999999</v>
          </cell>
          <cell r="N175">
            <v>1250.0999999999999</v>
          </cell>
          <cell r="O175">
            <v>1166.4000000000001</v>
          </cell>
          <cell r="P175">
            <v>1000.35</v>
          </cell>
        </row>
        <row r="176">
          <cell r="A176">
            <v>8765</v>
          </cell>
          <cell r="B176">
            <v>7315.8014999999996</v>
          </cell>
          <cell r="C176" t="str">
            <v>8765.7315.8015</v>
          </cell>
          <cell r="D176">
            <v>83889</v>
          </cell>
          <cell r="E176">
            <v>0</v>
          </cell>
          <cell r="F176">
            <v>6111</v>
          </cell>
          <cell r="G176">
            <v>6669</v>
          </cell>
          <cell r="H176">
            <v>7218</v>
          </cell>
          <cell r="I176">
            <v>7776</v>
          </cell>
          <cell r="J176">
            <v>7776</v>
          </cell>
          <cell r="K176">
            <v>8334</v>
          </cell>
          <cell r="L176">
            <v>8892</v>
          </cell>
          <cell r="M176">
            <v>8334</v>
          </cell>
          <cell r="N176">
            <v>8334</v>
          </cell>
          <cell r="O176">
            <v>7776</v>
          </cell>
          <cell r="P176">
            <v>6669</v>
          </cell>
        </row>
        <row r="177">
          <cell r="A177">
            <v>8765</v>
          </cell>
          <cell r="B177">
            <v>7322.723</v>
          </cell>
          <cell r="C177" t="str">
            <v>8765.7322.7230</v>
          </cell>
          <cell r="D177">
            <v>249989.22</v>
          </cell>
          <cell r="E177">
            <v>0</v>
          </cell>
          <cell r="F177">
            <v>18210.78</v>
          </cell>
          <cell r="G177">
            <v>19873.62</v>
          </cell>
          <cell r="H177">
            <v>21509.64</v>
          </cell>
          <cell r="I177">
            <v>23172.48</v>
          </cell>
          <cell r="J177">
            <v>23172.48</v>
          </cell>
          <cell r="K177">
            <v>24835.32</v>
          </cell>
          <cell r="L177">
            <v>26498.16</v>
          </cell>
          <cell r="M177">
            <v>24835.32</v>
          </cell>
          <cell r="N177">
            <v>24835.32</v>
          </cell>
          <cell r="O177">
            <v>23172.48</v>
          </cell>
          <cell r="P177">
            <v>19873.62</v>
          </cell>
        </row>
        <row r="178">
          <cell r="A178">
            <v>8765</v>
          </cell>
          <cell r="B178">
            <v>7325</v>
          </cell>
          <cell r="C178" t="str">
            <v>8765.7325.0000</v>
          </cell>
          <cell r="D178">
            <v>41726.300000000003</v>
          </cell>
          <cell r="E178">
            <v>0</v>
          </cell>
          <cell r="F178">
            <v>3793.3</v>
          </cell>
          <cell r="G178">
            <v>3793.3</v>
          </cell>
          <cell r="H178">
            <v>3793.3</v>
          </cell>
          <cell r="I178">
            <v>3793.3</v>
          </cell>
          <cell r="J178">
            <v>3793.3</v>
          </cell>
          <cell r="K178">
            <v>3793.3</v>
          </cell>
          <cell r="L178">
            <v>3793.3</v>
          </cell>
          <cell r="M178">
            <v>3793.3</v>
          </cell>
          <cell r="N178">
            <v>3793.3</v>
          </cell>
          <cell r="O178">
            <v>3793.3</v>
          </cell>
          <cell r="P178">
            <v>3793.3</v>
          </cell>
        </row>
        <row r="179">
          <cell r="A179">
            <v>8765</v>
          </cell>
          <cell r="B179">
            <v>7335.8024999999998</v>
          </cell>
          <cell r="C179" t="str">
            <v>8765.7335.8025</v>
          </cell>
          <cell r="D179">
            <v>126794.47</v>
          </cell>
          <cell r="E179">
            <v>0</v>
          </cell>
          <cell r="F179">
            <v>11526.77</v>
          </cell>
          <cell r="G179">
            <v>11526.77</v>
          </cell>
          <cell r="H179">
            <v>11526.77</v>
          </cell>
          <cell r="I179">
            <v>11526.77</v>
          </cell>
          <cell r="J179">
            <v>11526.77</v>
          </cell>
          <cell r="K179">
            <v>11526.77</v>
          </cell>
          <cell r="L179">
            <v>11526.77</v>
          </cell>
          <cell r="M179">
            <v>11526.77</v>
          </cell>
          <cell r="N179">
            <v>11526.77</v>
          </cell>
          <cell r="O179">
            <v>11526.77</v>
          </cell>
          <cell r="P179">
            <v>11526.77</v>
          </cell>
        </row>
        <row r="180">
          <cell r="A180">
            <v>8765</v>
          </cell>
          <cell r="B180">
            <v>7340</v>
          </cell>
          <cell r="C180" t="str">
            <v>8765.7340.0000</v>
          </cell>
          <cell r="D180">
            <v>5958.37</v>
          </cell>
          <cell r="E180">
            <v>0</v>
          </cell>
          <cell r="F180">
            <v>541.66999999999996</v>
          </cell>
          <cell r="G180">
            <v>541.66999999999996</v>
          </cell>
          <cell r="H180">
            <v>541.66999999999996</v>
          </cell>
          <cell r="I180">
            <v>541.66999999999996</v>
          </cell>
          <cell r="J180">
            <v>541.66999999999996</v>
          </cell>
          <cell r="K180">
            <v>541.66999999999996</v>
          </cell>
          <cell r="L180">
            <v>541.66999999999996</v>
          </cell>
          <cell r="M180">
            <v>541.66999999999996</v>
          </cell>
          <cell r="N180">
            <v>541.66999999999996</v>
          </cell>
          <cell r="O180">
            <v>541.66999999999996</v>
          </cell>
          <cell r="P180">
            <v>541.66999999999996</v>
          </cell>
        </row>
        <row r="181">
          <cell r="A181">
            <v>8765</v>
          </cell>
          <cell r="B181">
            <v>7405</v>
          </cell>
          <cell r="C181" t="str">
            <v>8765.7405.0000</v>
          </cell>
          <cell r="D181">
            <v>92138.27</v>
          </cell>
          <cell r="E181">
            <v>0</v>
          </cell>
          <cell r="F181">
            <v>7716.76</v>
          </cell>
          <cell r="G181">
            <v>7959.6</v>
          </cell>
          <cell r="H181">
            <v>8198.52</v>
          </cell>
          <cell r="I181">
            <v>8441.3700000000008</v>
          </cell>
          <cell r="J181">
            <v>8441.3700000000008</v>
          </cell>
          <cell r="K181">
            <v>8684.2099999999991</v>
          </cell>
          <cell r="L181">
            <v>8927.0499999999993</v>
          </cell>
          <cell r="M181">
            <v>8684.2099999999991</v>
          </cell>
          <cell r="N181">
            <v>8684.2099999999991</v>
          </cell>
          <cell r="O181">
            <v>8441.3700000000008</v>
          </cell>
          <cell r="P181">
            <v>7959.6</v>
          </cell>
        </row>
        <row r="182">
          <cell r="A182">
            <v>8765</v>
          </cell>
          <cell r="B182">
            <v>7405.1120000000001</v>
          </cell>
          <cell r="C182" t="str">
            <v>8765.7405.1120</v>
          </cell>
          <cell r="D182">
            <v>68788.98</v>
          </cell>
          <cell r="E182">
            <v>0</v>
          </cell>
          <cell r="F182">
            <v>5011.0200000000004</v>
          </cell>
          <cell r="G182">
            <v>5468.58</v>
          </cell>
          <cell r="H182">
            <v>5918.76</v>
          </cell>
          <cell r="I182">
            <v>6376.32</v>
          </cell>
          <cell r="J182">
            <v>6376.32</v>
          </cell>
          <cell r="K182">
            <v>6833.88</v>
          </cell>
          <cell r="L182">
            <v>7291.44</v>
          </cell>
          <cell r="M182">
            <v>6833.88</v>
          </cell>
          <cell r="N182">
            <v>6833.88</v>
          </cell>
          <cell r="O182">
            <v>6376.32</v>
          </cell>
          <cell r="P182">
            <v>5468.58</v>
          </cell>
        </row>
        <row r="183">
          <cell r="A183">
            <v>8765</v>
          </cell>
          <cell r="B183">
            <v>7411</v>
          </cell>
          <cell r="C183" t="str">
            <v>8765.7411.0000</v>
          </cell>
          <cell r="D183">
            <v>7550.01</v>
          </cell>
          <cell r="E183">
            <v>0</v>
          </cell>
          <cell r="F183">
            <v>549.99</v>
          </cell>
          <cell r="G183">
            <v>600.21</v>
          </cell>
          <cell r="H183">
            <v>649.62</v>
          </cell>
          <cell r="I183">
            <v>699.84</v>
          </cell>
          <cell r="J183">
            <v>699.84</v>
          </cell>
          <cell r="K183">
            <v>750.06</v>
          </cell>
          <cell r="L183">
            <v>800.28</v>
          </cell>
          <cell r="M183">
            <v>750.06</v>
          </cell>
          <cell r="N183">
            <v>750.06</v>
          </cell>
          <cell r="O183">
            <v>699.84</v>
          </cell>
          <cell r="P183">
            <v>600.21</v>
          </cell>
        </row>
        <row r="184">
          <cell r="A184">
            <v>8765</v>
          </cell>
          <cell r="B184">
            <v>7415</v>
          </cell>
          <cell r="C184" t="str">
            <v>8765.7415.0000</v>
          </cell>
          <cell r="D184">
            <v>52011.18</v>
          </cell>
          <cell r="E184">
            <v>0</v>
          </cell>
          <cell r="F184">
            <v>3788.82</v>
          </cell>
          <cell r="G184">
            <v>4134.78</v>
          </cell>
          <cell r="H184">
            <v>4475.16</v>
          </cell>
          <cell r="I184">
            <v>4821.12</v>
          </cell>
          <cell r="J184">
            <v>4821.12</v>
          </cell>
          <cell r="K184">
            <v>5167.08</v>
          </cell>
          <cell r="L184">
            <v>5513.04</v>
          </cell>
          <cell r="M184">
            <v>5167.08</v>
          </cell>
          <cell r="N184">
            <v>5167.08</v>
          </cell>
          <cell r="O184">
            <v>4821.12</v>
          </cell>
          <cell r="P184">
            <v>4134.78</v>
          </cell>
        </row>
        <row r="185">
          <cell r="A185">
            <v>8765</v>
          </cell>
          <cell r="B185">
            <v>7445.8732</v>
          </cell>
          <cell r="C185" t="str">
            <v>8765.7445.8732</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8765</v>
          </cell>
          <cell r="B186">
            <v>7450</v>
          </cell>
          <cell r="C186" t="str">
            <v>8765.7450.0000</v>
          </cell>
          <cell r="D186">
            <v>13200</v>
          </cell>
          <cell r="E186">
            <v>0</v>
          </cell>
          <cell r="F186">
            <v>1200</v>
          </cell>
          <cell r="G186">
            <v>1200</v>
          </cell>
          <cell r="H186">
            <v>1200</v>
          </cell>
          <cell r="I186">
            <v>1200</v>
          </cell>
          <cell r="J186">
            <v>1200</v>
          </cell>
          <cell r="K186">
            <v>1200</v>
          </cell>
          <cell r="L186">
            <v>1200</v>
          </cell>
          <cell r="M186">
            <v>1200</v>
          </cell>
          <cell r="N186">
            <v>1200</v>
          </cell>
          <cell r="O186">
            <v>1200</v>
          </cell>
          <cell r="P186">
            <v>1200</v>
          </cell>
        </row>
        <row r="187">
          <cell r="A187">
            <v>8765</v>
          </cell>
          <cell r="B187">
            <v>7470</v>
          </cell>
          <cell r="C187" t="str">
            <v>8765.7470.0000</v>
          </cell>
          <cell r="D187">
            <v>0</v>
          </cell>
          <cell r="E187">
            <v>0</v>
          </cell>
          <cell r="F187">
            <v>0</v>
          </cell>
          <cell r="G187">
            <v>0</v>
          </cell>
          <cell r="H187">
            <v>0</v>
          </cell>
          <cell r="I187">
            <v>0</v>
          </cell>
          <cell r="J187">
            <v>0</v>
          </cell>
          <cell r="K187">
            <v>0</v>
          </cell>
          <cell r="L187">
            <v>0</v>
          </cell>
          <cell r="M187">
            <v>0</v>
          </cell>
          <cell r="N187">
            <v>0</v>
          </cell>
          <cell r="O187">
            <v>0</v>
          </cell>
          <cell r="P187">
            <v>0</v>
          </cell>
        </row>
        <row r="188">
          <cell r="A188">
            <v>8765</v>
          </cell>
          <cell r="B188">
            <v>7475</v>
          </cell>
          <cell r="C188" t="str">
            <v>8765.7475.0000</v>
          </cell>
          <cell r="D188">
            <v>85734.57</v>
          </cell>
          <cell r="E188">
            <v>0</v>
          </cell>
          <cell r="F188">
            <v>6245.44</v>
          </cell>
          <cell r="G188">
            <v>6815.72</v>
          </cell>
          <cell r="H188">
            <v>7376.8</v>
          </cell>
          <cell r="I188">
            <v>7947.07</v>
          </cell>
          <cell r="J188">
            <v>7947.07</v>
          </cell>
          <cell r="K188">
            <v>8517.35</v>
          </cell>
          <cell r="L188">
            <v>9087.6299999999992</v>
          </cell>
          <cell r="M188">
            <v>8517.35</v>
          </cell>
          <cell r="N188">
            <v>8517.35</v>
          </cell>
          <cell r="O188">
            <v>7947.07</v>
          </cell>
          <cell r="P188">
            <v>6815.72</v>
          </cell>
        </row>
        <row r="189">
          <cell r="A189">
            <v>8765</v>
          </cell>
          <cell r="B189">
            <v>7475.723</v>
          </cell>
          <cell r="C189" t="str">
            <v>8765.7475.7230</v>
          </cell>
          <cell r="D189">
            <v>9969.41</v>
          </cell>
          <cell r="E189">
            <v>0</v>
          </cell>
          <cell r="F189">
            <v>906.31</v>
          </cell>
          <cell r="G189">
            <v>906.31</v>
          </cell>
          <cell r="H189">
            <v>906.31</v>
          </cell>
          <cell r="I189">
            <v>906.31</v>
          </cell>
          <cell r="J189">
            <v>906.31</v>
          </cell>
          <cell r="K189">
            <v>906.31</v>
          </cell>
          <cell r="L189">
            <v>906.31</v>
          </cell>
          <cell r="M189">
            <v>906.31</v>
          </cell>
          <cell r="N189">
            <v>906.31</v>
          </cell>
          <cell r="O189">
            <v>906.31</v>
          </cell>
          <cell r="P189">
            <v>906.31</v>
          </cell>
        </row>
        <row r="190">
          <cell r="A190">
            <v>8765</v>
          </cell>
          <cell r="B190">
            <v>7481.8014999999996</v>
          </cell>
          <cell r="C190" t="str">
            <v>8765.7481.8015</v>
          </cell>
          <cell r="D190">
            <v>4194.45</v>
          </cell>
          <cell r="E190">
            <v>0</v>
          </cell>
          <cell r="F190">
            <v>305.55</v>
          </cell>
          <cell r="G190">
            <v>333.45</v>
          </cell>
          <cell r="H190">
            <v>360.9</v>
          </cell>
          <cell r="I190">
            <v>388.8</v>
          </cell>
          <cell r="J190">
            <v>388.8</v>
          </cell>
          <cell r="K190">
            <v>416.7</v>
          </cell>
          <cell r="L190">
            <v>444.6</v>
          </cell>
          <cell r="M190">
            <v>416.7</v>
          </cell>
          <cell r="N190">
            <v>416.7</v>
          </cell>
          <cell r="O190">
            <v>388.8</v>
          </cell>
          <cell r="P190">
            <v>333.45</v>
          </cell>
        </row>
        <row r="191">
          <cell r="A191">
            <v>8765</v>
          </cell>
          <cell r="B191">
            <v>7485.8024999999998</v>
          </cell>
          <cell r="C191" t="str">
            <v>8765.7485.8025</v>
          </cell>
          <cell r="D191">
            <v>3190.88</v>
          </cell>
          <cell r="E191">
            <v>0</v>
          </cell>
          <cell r="F191">
            <v>290.08</v>
          </cell>
          <cell r="G191">
            <v>290.08</v>
          </cell>
          <cell r="H191">
            <v>290.08</v>
          </cell>
          <cell r="I191">
            <v>290.08</v>
          </cell>
          <cell r="J191">
            <v>290.08</v>
          </cell>
          <cell r="K191">
            <v>290.08</v>
          </cell>
          <cell r="L191">
            <v>290.08</v>
          </cell>
          <cell r="M191">
            <v>290.08</v>
          </cell>
          <cell r="N191">
            <v>290.08</v>
          </cell>
          <cell r="O191">
            <v>290.08</v>
          </cell>
          <cell r="P191">
            <v>290.08</v>
          </cell>
        </row>
        <row r="192">
          <cell r="A192">
            <v>8765</v>
          </cell>
          <cell r="B192">
            <v>7490</v>
          </cell>
          <cell r="C192" t="str">
            <v>8765.7490.0000</v>
          </cell>
          <cell r="D192">
            <v>65433.42</v>
          </cell>
          <cell r="E192">
            <v>0</v>
          </cell>
          <cell r="F192">
            <v>4766.58</v>
          </cell>
          <cell r="G192">
            <v>5201.82</v>
          </cell>
          <cell r="H192">
            <v>5630.04</v>
          </cell>
          <cell r="I192">
            <v>6065.28</v>
          </cell>
          <cell r="J192">
            <v>6065.28</v>
          </cell>
          <cell r="K192">
            <v>6500.52</v>
          </cell>
          <cell r="L192">
            <v>6935.76</v>
          </cell>
          <cell r="M192">
            <v>6500.52</v>
          </cell>
          <cell r="N192">
            <v>6500.52</v>
          </cell>
          <cell r="O192">
            <v>6065.28</v>
          </cell>
          <cell r="P192">
            <v>5201.82</v>
          </cell>
        </row>
        <row r="193">
          <cell r="A193">
            <v>8765</v>
          </cell>
          <cell r="B193">
            <v>7490.8014999999996</v>
          </cell>
          <cell r="C193" t="str">
            <v>8765.7490.8015</v>
          </cell>
          <cell r="D193">
            <v>4194.45</v>
          </cell>
          <cell r="E193">
            <v>0</v>
          </cell>
          <cell r="F193">
            <v>305.55</v>
          </cell>
          <cell r="G193">
            <v>333.45</v>
          </cell>
          <cell r="H193">
            <v>360.9</v>
          </cell>
          <cell r="I193">
            <v>388.8</v>
          </cell>
          <cell r="J193">
            <v>388.8</v>
          </cell>
          <cell r="K193">
            <v>416.7</v>
          </cell>
          <cell r="L193">
            <v>444.6</v>
          </cell>
          <cell r="M193">
            <v>416.7</v>
          </cell>
          <cell r="N193">
            <v>416.7</v>
          </cell>
          <cell r="O193">
            <v>388.8</v>
          </cell>
          <cell r="P193">
            <v>333.45</v>
          </cell>
        </row>
        <row r="194">
          <cell r="A194">
            <v>8765</v>
          </cell>
          <cell r="B194">
            <v>7493.8024999999998</v>
          </cell>
          <cell r="C194" t="str">
            <v>8765.7493.8025</v>
          </cell>
          <cell r="D194">
            <v>1786.95</v>
          </cell>
          <cell r="E194">
            <v>0</v>
          </cell>
          <cell r="F194">
            <v>162.44999999999999</v>
          </cell>
          <cell r="G194">
            <v>162.44999999999999</v>
          </cell>
          <cell r="H194">
            <v>162.44999999999999</v>
          </cell>
          <cell r="I194">
            <v>162.44999999999999</v>
          </cell>
          <cell r="J194">
            <v>162.44999999999999</v>
          </cell>
          <cell r="K194">
            <v>162.44999999999999</v>
          </cell>
          <cell r="L194">
            <v>162.44999999999999</v>
          </cell>
          <cell r="M194">
            <v>162.44999999999999</v>
          </cell>
          <cell r="N194">
            <v>162.44999999999999</v>
          </cell>
          <cell r="O194">
            <v>162.44999999999999</v>
          </cell>
          <cell r="P194">
            <v>162.44999999999999</v>
          </cell>
        </row>
        <row r="195">
          <cell r="A195">
            <v>8765</v>
          </cell>
          <cell r="B195">
            <v>7496.723</v>
          </cell>
          <cell r="C195" t="str">
            <v>8765.7496.7230</v>
          </cell>
          <cell r="D195">
            <v>1677.78</v>
          </cell>
          <cell r="E195">
            <v>0</v>
          </cell>
          <cell r="F195">
            <v>122.22</v>
          </cell>
          <cell r="G195">
            <v>133.38</v>
          </cell>
          <cell r="H195">
            <v>144.36000000000001</v>
          </cell>
          <cell r="I195">
            <v>155.52000000000001</v>
          </cell>
          <cell r="J195">
            <v>155.52000000000001</v>
          </cell>
          <cell r="K195">
            <v>166.68</v>
          </cell>
          <cell r="L195">
            <v>177.84</v>
          </cell>
          <cell r="M195">
            <v>166.68</v>
          </cell>
          <cell r="N195">
            <v>166.68</v>
          </cell>
          <cell r="O195">
            <v>155.52000000000001</v>
          </cell>
          <cell r="P195">
            <v>133.38</v>
          </cell>
        </row>
        <row r="196">
          <cell r="A196">
            <v>8765</v>
          </cell>
          <cell r="B196">
            <v>7497</v>
          </cell>
          <cell r="C196" t="str">
            <v>8765.7497.0000</v>
          </cell>
          <cell r="D196">
            <v>11744.46</v>
          </cell>
          <cell r="E196">
            <v>0</v>
          </cell>
          <cell r="F196">
            <v>855.54</v>
          </cell>
          <cell r="G196">
            <v>933.66</v>
          </cell>
          <cell r="H196">
            <v>1010.52</v>
          </cell>
          <cell r="I196">
            <v>1088.6400000000001</v>
          </cell>
          <cell r="J196">
            <v>1088.6400000000001</v>
          </cell>
          <cell r="K196">
            <v>1166.76</v>
          </cell>
          <cell r="L196">
            <v>1244.8800000000001</v>
          </cell>
          <cell r="M196">
            <v>1166.76</v>
          </cell>
          <cell r="N196">
            <v>1166.76</v>
          </cell>
          <cell r="O196">
            <v>1088.6400000000001</v>
          </cell>
          <cell r="P196">
            <v>933.66</v>
          </cell>
        </row>
        <row r="197">
          <cell r="A197">
            <v>8765</v>
          </cell>
          <cell r="B197">
            <v>7810</v>
          </cell>
          <cell r="C197" t="str">
            <v>8765.7810.0000</v>
          </cell>
          <cell r="D197">
            <v>-58722.3</v>
          </cell>
          <cell r="E197">
            <v>0</v>
          </cell>
          <cell r="F197">
            <v>-4277.7</v>
          </cell>
          <cell r="G197">
            <v>-4668.3</v>
          </cell>
          <cell r="H197">
            <v>-5052.6000000000004</v>
          </cell>
          <cell r="I197">
            <v>-5443.2</v>
          </cell>
          <cell r="J197">
            <v>-5443.2</v>
          </cell>
          <cell r="K197">
            <v>-5833.8</v>
          </cell>
          <cell r="L197">
            <v>-6224.4</v>
          </cell>
          <cell r="M197">
            <v>-5833.8</v>
          </cell>
          <cell r="N197">
            <v>-5833.8</v>
          </cell>
          <cell r="O197">
            <v>-5443.2</v>
          </cell>
          <cell r="P197">
            <v>-4668.3</v>
          </cell>
        </row>
        <row r="198">
          <cell r="A198">
            <v>8765</v>
          </cell>
          <cell r="B198">
            <v>7910</v>
          </cell>
          <cell r="C198" t="str">
            <v>8765.7910.0000</v>
          </cell>
          <cell r="D198">
            <v>4583.37</v>
          </cell>
          <cell r="E198">
            <v>0</v>
          </cell>
          <cell r="F198">
            <v>416.67</v>
          </cell>
          <cell r="G198">
            <v>416.67</v>
          </cell>
          <cell r="H198">
            <v>416.67</v>
          </cell>
          <cell r="I198">
            <v>416.67</v>
          </cell>
          <cell r="J198">
            <v>416.67</v>
          </cell>
          <cell r="K198">
            <v>416.67</v>
          </cell>
          <cell r="L198">
            <v>416.67</v>
          </cell>
          <cell r="M198">
            <v>416.67</v>
          </cell>
          <cell r="N198">
            <v>416.67</v>
          </cell>
          <cell r="O198">
            <v>416.67</v>
          </cell>
          <cell r="P198">
            <v>416.67</v>
          </cell>
        </row>
        <row r="199">
          <cell r="A199">
            <v>8765</v>
          </cell>
          <cell r="B199">
            <v>8010</v>
          </cell>
          <cell r="C199" t="str">
            <v>8765.8010.0000</v>
          </cell>
          <cell r="D199">
            <v>349822</v>
          </cell>
          <cell r="E199">
            <v>0</v>
          </cell>
          <cell r="F199">
            <v>31802</v>
          </cell>
          <cell r="G199">
            <v>31802</v>
          </cell>
          <cell r="H199">
            <v>31802</v>
          </cell>
          <cell r="I199">
            <v>31802</v>
          </cell>
          <cell r="J199">
            <v>31802</v>
          </cell>
          <cell r="K199">
            <v>31802</v>
          </cell>
          <cell r="L199">
            <v>31802</v>
          </cell>
          <cell r="M199">
            <v>31802</v>
          </cell>
          <cell r="N199">
            <v>31802</v>
          </cell>
          <cell r="O199">
            <v>31802</v>
          </cell>
          <cell r="P199">
            <v>31802</v>
          </cell>
        </row>
        <row r="200">
          <cell r="A200">
            <v>8765</v>
          </cell>
          <cell r="B200">
            <v>8170</v>
          </cell>
          <cell r="C200" t="str">
            <v>8765.8170.0000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A201">
            <v>8765</v>
          </cell>
          <cell r="B201">
            <v>8190</v>
          </cell>
          <cell r="C201" t="str">
            <v>8765.8190.0000</v>
          </cell>
          <cell r="D201">
            <v>62414</v>
          </cell>
          <cell r="E201">
            <v>0</v>
          </cell>
          <cell r="F201">
            <v>5674</v>
          </cell>
          <cell r="G201">
            <v>5674</v>
          </cell>
          <cell r="H201">
            <v>5674</v>
          </cell>
          <cell r="I201">
            <v>5674</v>
          </cell>
          <cell r="J201">
            <v>5674</v>
          </cell>
          <cell r="K201">
            <v>5674</v>
          </cell>
          <cell r="L201">
            <v>5674</v>
          </cell>
          <cell r="M201">
            <v>5674</v>
          </cell>
          <cell r="N201">
            <v>5674</v>
          </cell>
          <cell r="O201">
            <v>5674</v>
          </cell>
          <cell r="P201">
            <v>5674</v>
          </cell>
        </row>
        <row r="202">
          <cell r="A202">
            <v>8765</v>
          </cell>
          <cell r="B202">
            <v>8190.3419000000004</v>
          </cell>
          <cell r="C202" t="str">
            <v>8765.8190.3419</v>
          </cell>
          <cell r="D202">
            <v>1991</v>
          </cell>
          <cell r="E202">
            <v>0</v>
          </cell>
          <cell r="F202">
            <v>181</v>
          </cell>
          <cell r="G202">
            <v>181</v>
          </cell>
          <cell r="H202">
            <v>181</v>
          </cell>
          <cell r="I202">
            <v>181</v>
          </cell>
          <cell r="J202">
            <v>181</v>
          </cell>
          <cell r="K202">
            <v>181</v>
          </cell>
          <cell r="L202">
            <v>181</v>
          </cell>
          <cell r="M202">
            <v>181</v>
          </cell>
          <cell r="N202">
            <v>181</v>
          </cell>
          <cell r="O202">
            <v>181</v>
          </cell>
          <cell r="P202">
            <v>181</v>
          </cell>
        </row>
        <row r="203">
          <cell r="A203">
            <v>8765</v>
          </cell>
          <cell r="B203">
            <v>8190.3429999999998</v>
          </cell>
          <cell r="C203" t="str">
            <v>8765.8190.3430</v>
          </cell>
          <cell r="D203">
            <v>20647</v>
          </cell>
          <cell r="E203">
            <v>0</v>
          </cell>
          <cell r="F203">
            <v>1877</v>
          </cell>
          <cell r="G203">
            <v>1877</v>
          </cell>
          <cell r="H203">
            <v>1877</v>
          </cell>
          <cell r="I203">
            <v>1877</v>
          </cell>
          <cell r="J203">
            <v>1877</v>
          </cell>
          <cell r="K203">
            <v>1877</v>
          </cell>
          <cell r="L203">
            <v>1877</v>
          </cell>
          <cell r="M203">
            <v>1877</v>
          </cell>
          <cell r="N203">
            <v>1877</v>
          </cell>
          <cell r="O203">
            <v>1877</v>
          </cell>
          <cell r="P203">
            <v>1877</v>
          </cell>
        </row>
        <row r="204">
          <cell r="A204">
            <v>8765</v>
          </cell>
          <cell r="B204">
            <v>8620.8014999999996</v>
          </cell>
          <cell r="C204" t="str">
            <v>8765.8620.8015</v>
          </cell>
          <cell r="D204">
            <v>3520</v>
          </cell>
          <cell r="E204">
            <v>0</v>
          </cell>
          <cell r="F204">
            <v>320</v>
          </cell>
          <cell r="G204">
            <v>320</v>
          </cell>
          <cell r="H204">
            <v>320</v>
          </cell>
          <cell r="I204">
            <v>320</v>
          </cell>
          <cell r="J204">
            <v>320</v>
          </cell>
          <cell r="K204">
            <v>320</v>
          </cell>
          <cell r="L204">
            <v>320</v>
          </cell>
          <cell r="M204">
            <v>320</v>
          </cell>
          <cell r="N204">
            <v>320</v>
          </cell>
          <cell r="O204">
            <v>320</v>
          </cell>
          <cell r="P204">
            <v>320</v>
          </cell>
        </row>
        <row r="205">
          <cell r="A205">
            <v>8765</v>
          </cell>
          <cell r="B205">
            <v>8640</v>
          </cell>
          <cell r="C205" t="str">
            <v>8765.8640.0000</v>
          </cell>
          <cell r="D205">
            <v>2992</v>
          </cell>
          <cell r="E205">
            <v>0</v>
          </cell>
          <cell r="F205">
            <v>272</v>
          </cell>
          <cell r="G205">
            <v>272</v>
          </cell>
          <cell r="H205">
            <v>272</v>
          </cell>
          <cell r="I205">
            <v>272</v>
          </cell>
          <cell r="J205">
            <v>272</v>
          </cell>
          <cell r="K205">
            <v>272</v>
          </cell>
          <cell r="L205">
            <v>272</v>
          </cell>
          <cell r="M205">
            <v>272</v>
          </cell>
          <cell r="N205">
            <v>272</v>
          </cell>
          <cell r="O205">
            <v>272</v>
          </cell>
          <cell r="P205">
            <v>272</v>
          </cell>
        </row>
        <row r="206">
          <cell r="A206">
            <v>8765</v>
          </cell>
          <cell r="B206">
            <v>8660.8024999999998</v>
          </cell>
          <cell r="C206" t="str">
            <v>8765.8660.8025</v>
          </cell>
          <cell r="D206">
            <v>3523.52</v>
          </cell>
          <cell r="E206">
            <v>0</v>
          </cell>
          <cell r="F206">
            <v>320.32</v>
          </cell>
          <cell r="G206">
            <v>320.32</v>
          </cell>
          <cell r="H206">
            <v>320.32</v>
          </cell>
          <cell r="I206">
            <v>320.32</v>
          </cell>
          <cell r="J206">
            <v>320.32</v>
          </cell>
          <cell r="K206">
            <v>320.32</v>
          </cell>
          <cell r="L206">
            <v>320.32</v>
          </cell>
          <cell r="M206">
            <v>320.32</v>
          </cell>
          <cell r="N206">
            <v>320.32</v>
          </cell>
          <cell r="O206">
            <v>320.32</v>
          </cell>
          <cell r="P206">
            <v>320.32</v>
          </cell>
        </row>
        <row r="207">
          <cell r="A207">
            <v>8765</v>
          </cell>
          <cell r="B207">
            <v>8670.8024999999998</v>
          </cell>
          <cell r="C207" t="str">
            <v>8765.8670.8025</v>
          </cell>
          <cell r="D207">
            <v>2490.4</v>
          </cell>
          <cell r="E207">
            <v>0</v>
          </cell>
          <cell r="F207">
            <v>226.4</v>
          </cell>
          <cell r="G207">
            <v>226.4</v>
          </cell>
          <cell r="H207">
            <v>226.4</v>
          </cell>
          <cell r="I207">
            <v>226.4</v>
          </cell>
          <cell r="J207">
            <v>226.4</v>
          </cell>
          <cell r="K207">
            <v>226.4</v>
          </cell>
          <cell r="L207">
            <v>226.4</v>
          </cell>
          <cell r="M207">
            <v>226.4</v>
          </cell>
          <cell r="N207">
            <v>226.4</v>
          </cell>
          <cell r="O207">
            <v>226.4</v>
          </cell>
          <cell r="P207">
            <v>226.4</v>
          </cell>
        </row>
        <row r="208">
          <cell r="A208">
            <v>8765</v>
          </cell>
          <cell r="B208">
            <v>8700</v>
          </cell>
          <cell r="C208" t="str">
            <v>8765.8700.0000</v>
          </cell>
          <cell r="D208">
            <v>10266.629999999999</v>
          </cell>
          <cell r="E208">
            <v>0</v>
          </cell>
          <cell r="F208">
            <v>933.33</v>
          </cell>
          <cell r="G208">
            <v>933.33</v>
          </cell>
          <cell r="H208">
            <v>933.33</v>
          </cell>
          <cell r="I208">
            <v>933.33</v>
          </cell>
          <cell r="J208">
            <v>933.33</v>
          </cell>
          <cell r="K208">
            <v>933.33</v>
          </cell>
          <cell r="L208">
            <v>933.33</v>
          </cell>
          <cell r="M208">
            <v>933.33</v>
          </cell>
          <cell r="N208">
            <v>933.33</v>
          </cell>
          <cell r="O208">
            <v>933.33</v>
          </cell>
          <cell r="P208">
            <v>933.33</v>
          </cell>
        </row>
        <row r="209">
          <cell r="A209">
            <v>8765</v>
          </cell>
          <cell r="B209">
            <v>8720</v>
          </cell>
          <cell r="C209" t="str">
            <v>8765.8720.0000</v>
          </cell>
          <cell r="D209">
            <v>7333.37</v>
          </cell>
          <cell r="E209">
            <v>0</v>
          </cell>
          <cell r="F209">
            <v>666.67</v>
          </cell>
          <cell r="G209">
            <v>666.67</v>
          </cell>
          <cell r="H209">
            <v>666.67</v>
          </cell>
          <cell r="I209">
            <v>666.67</v>
          </cell>
          <cell r="J209">
            <v>666.67</v>
          </cell>
          <cell r="K209">
            <v>666.67</v>
          </cell>
          <cell r="L209">
            <v>666.67</v>
          </cell>
          <cell r="M209">
            <v>666.67</v>
          </cell>
          <cell r="N209">
            <v>666.67</v>
          </cell>
          <cell r="O209">
            <v>666.67</v>
          </cell>
          <cell r="P209">
            <v>666.67</v>
          </cell>
        </row>
        <row r="210">
          <cell r="A210">
            <v>8765</v>
          </cell>
          <cell r="B210">
            <v>8740.8019999999997</v>
          </cell>
          <cell r="C210" t="str">
            <v>8765.8740.8020</v>
          </cell>
          <cell r="D210">
            <v>36344.879999999997</v>
          </cell>
          <cell r="E210">
            <v>0</v>
          </cell>
          <cell r="F210">
            <v>3304.08</v>
          </cell>
          <cell r="G210">
            <v>3304.08</v>
          </cell>
          <cell r="H210">
            <v>3304.08</v>
          </cell>
          <cell r="I210">
            <v>3304.08</v>
          </cell>
          <cell r="J210">
            <v>3304.08</v>
          </cell>
          <cell r="K210">
            <v>3304.08</v>
          </cell>
          <cell r="L210">
            <v>3304.08</v>
          </cell>
          <cell r="M210">
            <v>3304.08</v>
          </cell>
          <cell r="N210">
            <v>3304.08</v>
          </cell>
          <cell r="O210">
            <v>3304.08</v>
          </cell>
          <cell r="P210">
            <v>3304.08</v>
          </cell>
        </row>
        <row r="211">
          <cell r="A211">
            <v>8765</v>
          </cell>
          <cell r="B211">
            <v>8760.8019999999997</v>
          </cell>
          <cell r="C211" t="str">
            <v>8765.8760.8020</v>
          </cell>
          <cell r="D211">
            <v>0</v>
          </cell>
          <cell r="E211">
            <v>0</v>
          </cell>
          <cell r="F211">
            <v>0</v>
          </cell>
          <cell r="G211">
            <v>0</v>
          </cell>
          <cell r="H211">
            <v>0</v>
          </cell>
          <cell r="I211">
            <v>0</v>
          </cell>
          <cell r="J211">
            <v>0</v>
          </cell>
          <cell r="K211">
            <v>0</v>
          </cell>
          <cell r="L211">
            <v>0</v>
          </cell>
          <cell r="M211">
            <v>0</v>
          </cell>
          <cell r="N211">
            <v>0</v>
          </cell>
          <cell r="O211">
            <v>0</v>
          </cell>
          <cell r="P211">
            <v>0</v>
          </cell>
        </row>
        <row r="212">
          <cell r="A212">
            <v>8765</v>
          </cell>
          <cell r="B212">
            <v>8800</v>
          </cell>
          <cell r="C212" t="str">
            <v>8765.8800.0000</v>
          </cell>
          <cell r="D212">
            <v>0</v>
          </cell>
          <cell r="E212">
            <v>0</v>
          </cell>
          <cell r="F212">
            <v>0</v>
          </cell>
          <cell r="G212">
            <v>0</v>
          </cell>
          <cell r="H212">
            <v>0</v>
          </cell>
          <cell r="I212">
            <v>0</v>
          </cell>
          <cell r="J212">
            <v>0</v>
          </cell>
          <cell r="K212">
            <v>0</v>
          </cell>
          <cell r="L212">
            <v>0</v>
          </cell>
          <cell r="M212">
            <v>0</v>
          </cell>
          <cell r="N212">
            <v>0</v>
          </cell>
          <cell r="O212">
            <v>0</v>
          </cell>
          <cell r="P212">
            <v>0</v>
          </cell>
        </row>
        <row r="213">
          <cell r="A213">
            <v>8765</v>
          </cell>
          <cell r="B213">
            <v>8820</v>
          </cell>
          <cell r="C213" t="str">
            <v>8765.8820.0000</v>
          </cell>
          <cell r="D213">
            <v>9680</v>
          </cell>
          <cell r="E213">
            <v>0</v>
          </cell>
          <cell r="F213">
            <v>880</v>
          </cell>
          <cell r="G213">
            <v>880</v>
          </cell>
          <cell r="H213">
            <v>880</v>
          </cell>
          <cell r="I213">
            <v>880</v>
          </cell>
          <cell r="J213">
            <v>880</v>
          </cell>
          <cell r="K213">
            <v>880</v>
          </cell>
          <cell r="L213">
            <v>880</v>
          </cell>
          <cell r="M213">
            <v>880</v>
          </cell>
          <cell r="N213">
            <v>880</v>
          </cell>
          <cell r="O213">
            <v>880</v>
          </cell>
          <cell r="P213">
            <v>880</v>
          </cell>
        </row>
        <row r="214">
          <cell r="A214">
            <v>8765</v>
          </cell>
          <cell r="B214">
            <v>8820.8019999999997</v>
          </cell>
          <cell r="C214" t="str">
            <v>8765.8820.8020</v>
          </cell>
          <cell r="D214">
            <v>3344</v>
          </cell>
          <cell r="E214">
            <v>0</v>
          </cell>
          <cell r="F214">
            <v>304</v>
          </cell>
          <cell r="G214">
            <v>304</v>
          </cell>
          <cell r="H214">
            <v>304</v>
          </cell>
          <cell r="I214">
            <v>304</v>
          </cell>
          <cell r="J214">
            <v>304</v>
          </cell>
          <cell r="K214">
            <v>304</v>
          </cell>
          <cell r="L214">
            <v>304</v>
          </cell>
          <cell r="M214">
            <v>304</v>
          </cell>
          <cell r="N214">
            <v>304</v>
          </cell>
          <cell r="O214">
            <v>304</v>
          </cell>
          <cell r="P214">
            <v>304</v>
          </cell>
        </row>
        <row r="215">
          <cell r="A215">
            <v>8765</v>
          </cell>
          <cell r="B215">
            <v>8830</v>
          </cell>
          <cell r="C215" t="str">
            <v>8765.8830.0000</v>
          </cell>
          <cell r="D215">
            <v>5133.37</v>
          </cell>
          <cell r="E215">
            <v>0</v>
          </cell>
          <cell r="F215">
            <v>466.67</v>
          </cell>
          <cell r="G215">
            <v>466.67</v>
          </cell>
          <cell r="H215">
            <v>466.67</v>
          </cell>
          <cell r="I215">
            <v>466.67</v>
          </cell>
          <cell r="J215">
            <v>466.67</v>
          </cell>
          <cell r="K215">
            <v>466.67</v>
          </cell>
          <cell r="L215">
            <v>466.67</v>
          </cell>
          <cell r="M215">
            <v>466.67</v>
          </cell>
          <cell r="N215">
            <v>466.67</v>
          </cell>
          <cell r="O215">
            <v>466.67</v>
          </cell>
          <cell r="P215">
            <v>466.67</v>
          </cell>
        </row>
        <row r="216">
          <cell r="A216">
            <v>8765</v>
          </cell>
          <cell r="B216">
            <v>8840.8014999999996</v>
          </cell>
          <cell r="C216" t="str">
            <v>8765.8840.8015</v>
          </cell>
          <cell r="D216">
            <v>3340.48</v>
          </cell>
          <cell r="E216">
            <v>0</v>
          </cell>
          <cell r="F216">
            <v>303.68</v>
          </cell>
          <cell r="G216">
            <v>303.68</v>
          </cell>
          <cell r="H216">
            <v>303.68</v>
          </cell>
          <cell r="I216">
            <v>303.68</v>
          </cell>
          <cell r="J216">
            <v>303.68</v>
          </cell>
          <cell r="K216">
            <v>303.68</v>
          </cell>
          <cell r="L216">
            <v>303.68</v>
          </cell>
          <cell r="M216">
            <v>303.68</v>
          </cell>
          <cell r="N216">
            <v>303.68</v>
          </cell>
          <cell r="O216">
            <v>303.68</v>
          </cell>
          <cell r="P216">
            <v>303.68</v>
          </cell>
        </row>
        <row r="217">
          <cell r="A217">
            <v>8765</v>
          </cell>
          <cell r="B217">
            <v>8860</v>
          </cell>
          <cell r="C217" t="str">
            <v>8765.8860.0000</v>
          </cell>
          <cell r="D217">
            <v>14666.63</v>
          </cell>
          <cell r="E217">
            <v>0</v>
          </cell>
          <cell r="F217">
            <v>1333.33</v>
          </cell>
          <cell r="G217">
            <v>1333.33</v>
          </cell>
          <cell r="H217">
            <v>1333.33</v>
          </cell>
          <cell r="I217">
            <v>1333.33</v>
          </cell>
          <cell r="J217">
            <v>1333.33</v>
          </cell>
          <cell r="K217">
            <v>1333.33</v>
          </cell>
          <cell r="L217">
            <v>1333.33</v>
          </cell>
          <cell r="M217">
            <v>1333.33</v>
          </cell>
          <cell r="N217">
            <v>1333.33</v>
          </cell>
          <cell r="O217">
            <v>1333.33</v>
          </cell>
          <cell r="P217">
            <v>1333.33</v>
          </cell>
        </row>
        <row r="218">
          <cell r="A218">
            <v>8765</v>
          </cell>
          <cell r="B218">
            <v>8870.8731000000007</v>
          </cell>
          <cell r="C218" t="str">
            <v>8765.8870.8731</v>
          </cell>
          <cell r="D218">
            <v>2200</v>
          </cell>
          <cell r="E218">
            <v>0</v>
          </cell>
          <cell r="F218">
            <v>200</v>
          </cell>
          <cell r="G218">
            <v>200</v>
          </cell>
          <cell r="H218">
            <v>200</v>
          </cell>
          <cell r="I218">
            <v>200</v>
          </cell>
          <cell r="J218">
            <v>200</v>
          </cell>
          <cell r="K218">
            <v>200</v>
          </cell>
          <cell r="L218">
            <v>200</v>
          </cell>
          <cell r="M218">
            <v>200</v>
          </cell>
          <cell r="N218">
            <v>200</v>
          </cell>
          <cell r="O218">
            <v>200</v>
          </cell>
          <cell r="P218">
            <v>200</v>
          </cell>
        </row>
        <row r="219">
          <cell r="A219">
            <v>8765</v>
          </cell>
          <cell r="B219">
            <v>8880.8732</v>
          </cell>
          <cell r="C219" t="str">
            <v>8765.8880.8732</v>
          </cell>
          <cell r="D219">
            <v>1466.63</v>
          </cell>
          <cell r="E219">
            <v>0</v>
          </cell>
          <cell r="F219">
            <v>133.33000000000001</v>
          </cell>
          <cell r="G219">
            <v>133.33000000000001</v>
          </cell>
          <cell r="H219">
            <v>133.33000000000001</v>
          </cell>
          <cell r="I219">
            <v>133.33000000000001</v>
          </cell>
          <cell r="J219">
            <v>133.33000000000001</v>
          </cell>
          <cell r="K219">
            <v>133.33000000000001</v>
          </cell>
          <cell r="L219">
            <v>133.33000000000001</v>
          </cell>
          <cell r="M219">
            <v>133.33000000000001</v>
          </cell>
          <cell r="N219">
            <v>133.33000000000001</v>
          </cell>
          <cell r="O219">
            <v>133.33000000000001</v>
          </cell>
          <cell r="P219">
            <v>133.33000000000001</v>
          </cell>
        </row>
        <row r="220">
          <cell r="A220">
            <v>8765</v>
          </cell>
          <cell r="B220">
            <v>8940</v>
          </cell>
          <cell r="C220" t="str">
            <v>8765.8940.0000</v>
          </cell>
          <cell r="D220">
            <v>5280</v>
          </cell>
          <cell r="E220">
            <v>0</v>
          </cell>
          <cell r="F220">
            <v>480</v>
          </cell>
          <cell r="G220">
            <v>480</v>
          </cell>
          <cell r="H220">
            <v>480</v>
          </cell>
          <cell r="I220">
            <v>480</v>
          </cell>
          <cell r="J220">
            <v>480</v>
          </cell>
          <cell r="K220">
            <v>480</v>
          </cell>
          <cell r="L220">
            <v>480</v>
          </cell>
          <cell r="M220">
            <v>480</v>
          </cell>
          <cell r="N220">
            <v>480</v>
          </cell>
          <cell r="O220">
            <v>480</v>
          </cell>
          <cell r="P220">
            <v>480</v>
          </cell>
        </row>
        <row r="221">
          <cell r="A221">
            <v>8765</v>
          </cell>
          <cell r="B221">
            <v>8945</v>
          </cell>
          <cell r="C221" t="str">
            <v>8765.8945.0000</v>
          </cell>
          <cell r="D221">
            <v>733.37</v>
          </cell>
          <cell r="E221">
            <v>0</v>
          </cell>
          <cell r="F221">
            <v>66.67</v>
          </cell>
          <cell r="G221">
            <v>66.67</v>
          </cell>
          <cell r="H221">
            <v>66.67</v>
          </cell>
          <cell r="I221">
            <v>66.67</v>
          </cell>
          <cell r="J221">
            <v>66.67</v>
          </cell>
          <cell r="K221">
            <v>66.67</v>
          </cell>
          <cell r="L221">
            <v>66.67</v>
          </cell>
          <cell r="M221">
            <v>66.67</v>
          </cell>
          <cell r="N221">
            <v>66.67</v>
          </cell>
          <cell r="O221">
            <v>66.67</v>
          </cell>
          <cell r="P221">
            <v>66.67</v>
          </cell>
        </row>
        <row r="222">
          <cell r="A222">
            <v>8765</v>
          </cell>
          <cell r="B222">
            <v>8960</v>
          </cell>
          <cell r="C222" t="str">
            <v>8765.8960.0000</v>
          </cell>
          <cell r="D222">
            <v>660</v>
          </cell>
          <cell r="E222">
            <v>0</v>
          </cell>
          <cell r="F222">
            <v>60</v>
          </cell>
          <cell r="G222">
            <v>60</v>
          </cell>
          <cell r="H222">
            <v>60</v>
          </cell>
          <cell r="I222">
            <v>60</v>
          </cell>
          <cell r="J222">
            <v>60</v>
          </cell>
          <cell r="K222">
            <v>60</v>
          </cell>
          <cell r="L222">
            <v>60</v>
          </cell>
          <cell r="M222">
            <v>60</v>
          </cell>
          <cell r="N222">
            <v>60</v>
          </cell>
          <cell r="O222">
            <v>60</v>
          </cell>
          <cell r="P222">
            <v>60</v>
          </cell>
        </row>
        <row r="223">
          <cell r="A223">
            <v>8765</v>
          </cell>
          <cell r="B223">
            <v>8980</v>
          </cell>
          <cell r="C223" t="str">
            <v>8765.8980.0000</v>
          </cell>
          <cell r="D223">
            <v>11733.37</v>
          </cell>
          <cell r="E223">
            <v>0</v>
          </cell>
          <cell r="F223">
            <v>1066.67</v>
          </cell>
          <cell r="G223">
            <v>1066.67</v>
          </cell>
          <cell r="H223">
            <v>1066.67</v>
          </cell>
          <cell r="I223">
            <v>1066.67</v>
          </cell>
          <cell r="J223">
            <v>1066.67</v>
          </cell>
          <cell r="K223">
            <v>1066.67</v>
          </cell>
          <cell r="L223">
            <v>1066.67</v>
          </cell>
          <cell r="M223">
            <v>1066.67</v>
          </cell>
          <cell r="N223">
            <v>1066.67</v>
          </cell>
          <cell r="O223">
            <v>1066.67</v>
          </cell>
          <cell r="P223">
            <v>1066.67</v>
          </cell>
        </row>
        <row r="224">
          <cell r="A224">
            <v>8765</v>
          </cell>
          <cell r="B224">
            <v>9000.8014999999996</v>
          </cell>
          <cell r="C224" t="str">
            <v>8765.9000.8015</v>
          </cell>
          <cell r="D224">
            <v>9533.3700000000008</v>
          </cell>
          <cell r="E224">
            <v>0</v>
          </cell>
          <cell r="F224">
            <v>866.67</v>
          </cell>
          <cell r="G224">
            <v>866.67</v>
          </cell>
          <cell r="H224">
            <v>866.67</v>
          </cell>
          <cell r="I224">
            <v>866.67</v>
          </cell>
          <cell r="J224">
            <v>866.67</v>
          </cell>
          <cell r="K224">
            <v>866.67</v>
          </cell>
          <cell r="L224">
            <v>866.67</v>
          </cell>
          <cell r="M224">
            <v>866.67</v>
          </cell>
          <cell r="N224">
            <v>866.67</v>
          </cell>
          <cell r="O224">
            <v>866.67</v>
          </cell>
          <cell r="P224">
            <v>866.67</v>
          </cell>
        </row>
        <row r="225">
          <cell r="A225">
            <v>8765</v>
          </cell>
          <cell r="B225">
            <v>9015.8024999999998</v>
          </cell>
          <cell r="C225" t="str">
            <v>8765.9015.8025</v>
          </cell>
          <cell r="D225">
            <v>3118.72</v>
          </cell>
          <cell r="E225">
            <v>0</v>
          </cell>
          <cell r="F225">
            <v>283.52</v>
          </cell>
          <cell r="G225">
            <v>283.52</v>
          </cell>
          <cell r="H225">
            <v>283.52</v>
          </cell>
          <cell r="I225">
            <v>283.52</v>
          </cell>
          <cell r="J225">
            <v>283.52</v>
          </cell>
          <cell r="K225">
            <v>283.52</v>
          </cell>
          <cell r="L225">
            <v>283.52</v>
          </cell>
          <cell r="M225">
            <v>283.52</v>
          </cell>
          <cell r="N225">
            <v>283.52</v>
          </cell>
          <cell r="O225">
            <v>283.52</v>
          </cell>
          <cell r="P225">
            <v>283.52</v>
          </cell>
        </row>
        <row r="226">
          <cell r="A226">
            <v>8765</v>
          </cell>
          <cell r="B226">
            <v>9020</v>
          </cell>
          <cell r="C226" t="str">
            <v>8765.9020.0000</v>
          </cell>
          <cell r="D226">
            <v>586.63</v>
          </cell>
          <cell r="E226">
            <v>0</v>
          </cell>
          <cell r="F226">
            <v>53.33</v>
          </cell>
          <cell r="G226">
            <v>53.33</v>
          </cell>
          <cell r="H226">
            <v>53.33</v>
          </cell>
          <cell r="I226">
            <v>53.33</v>
          </cell>
          <cell r="J226">
            <v>53.33</v>
          </cell>
          <cell r="K226">
            <v>53.33</v>
          </cell>
          <cell r="L226">
            <v>53.33</v>
          </cell>
          <cell r="M226">
            <v>53.33</v>
          </cell>
          <cell r="N226">
            <v>53.33</v>
          </cell>
          <cell r="O226">
            <v>53.33</v>
          </cell>
          <cell r="P226">
            <v>53.33</v>
          </cell>
        </row>
        <row r="227">
          <cell r="A227">
            <v>8765</v>
          </cell>
          <cell r="B227">
            <v>9070</v>
          </cell>
          <cell r="C227" t="str">
            <v>8765.9070.0000</v>
          </cell>
          <cell r="D227">
            <v>0</v>
          </cell>
          <cell r="E227">
            <v>0</v>
          </cell>
          <cell r="F227">
            <v>0</v>
          </cell>
          <cell r="G227">
            <v>0</v>
          </cell>
          <cell r="H227">
            <v>0</v>
          </cell>
          <cell r="I227">
            <v>0</v>
          </cell>
          <cell r="J227">
            <v>0</v>
          </cell>
          <cell r="K227">
            <v>0</v>
          </cell>
          <cell r="L227">
            <v>0</v>
          </cell>
          <cell r="M227">
            <v>0</v>
          </cell>
          <cell r="N227">
            <v>0</v>
          </cell>
          <cell r="O227">
            <v>0</v>
          </cell>
          <cell r="P227">
            <v>0</v>
          </cell>
        </row>
        <row r="228">
          <cell r="A228">
            <v>8765</v>
          </cell>
          <cell r="B228">
            <v>9100</v>
          </cell>
          <cell r="C228" t="str">
            <v>8765.9100.0000</v>
          </cell>
          <cell r="D228">
            <v>0</v>
          </cell>
          <cell r="E228">
            <v>0</v>
          </cell>
          <cell r="F228">
            <v>0</v>
          </cell>
          <cell r="G228">
            <v>0</v>
          </cell>
          <cell r="H228">
            <v>0</v>
          </cell>
          <cell r="I228">
            <v>0</v>
          </cell>
          <cell r="J228">
            <v>0</v>
          </cell>
          <cell r="K228">
            <v>0</v>
          </cell>
          <cell r="L228">
            <v>0</v>
          </cell>
          <cell r="M228">
            <v>0</v>
          </cell>
          <cell r="N228">
            <v>0</v>
          </cell>
          <cell r="O228">
            <v>0</v>
          </cell>
          <cell r="P228">
            <v>0</v>
          </cell>
        </row>
        <row r="229">
          <cell r="A229">
            <v>8765</v>
          </cell>
          <cell r="B229">
            <v>9160</v>
          </cell>
          <cell r="C229" t="str">
            <v>8765.9160.0000</v>
          </cell>
          <cell r="D229">
            <v>0</v>
          </cell>
          <cell r="E229">
            <v>0</v>
          </cell>
          <cell r="F229">
            <v>0</v>
          </cell>
          <cell r="G229">
            <v>0</v>
          </cell>
          <cell r="H229">
            <v>0</v>
          </cell>
          <cell r="I229">
            <v>0</v>
          </cell>
          <cell r="J229">
            <v>0</v>
          </cell>
          <cell r="K229">
            <v>0</v>
          </cell>
          <cell r="L229">
            <v>0</v>
          </cell>
          <cell r="M229">
            <v>0</v>
          </cell>
          <cell r="N229">
            <v>0</v>
          </cell>
          <cell r="O229">
            <v>0</v>
          </cell>
          <cell r="P229">
            <v>0</v>
          </cell>
        </row>
        <row r="230">
          <cell r="A230">
            <v>8765</v>
          </cell>
          <cell r="B230">
            <v>9270</v>
          </cell>
          <cell r="C230" t="str">
            <v>8765.9270.0000</v>
          </cell>
          <cell r="D230">
            <v>3813.37</v>
          </cell>
          <cell r="E230">
            <v>0</v>
          </cell>
          <cell r="F230">
            <v>346.67</v>
          </cell>
          <cell r="G230">
            <v>346.67</v>
          </cell>
          <cell r="H230">
            <v>346.67</v>
          </cell>
          <cell r="I230">
            <v>346.67</v>
          </cell>
          <cell r="J230">
            <v>346.67</v>
          </cell>
          <cell r="K230">
            <v>346.67</v>
          </cell>
          <cell r="L230">
            <v>346.67</v>
          </cell>
          <cell r="M230">
            <v>346.67</v>
          </cell>
          <cell r="N230">
            <v>346.67</v>
          </cell>
          <cell r="O230">
            <v>346.67</v>
          </cell>
          <cell r="P230">
            <v>346.67</v>
          </cell>
        </row>
        <row r="231">
          <cell r="A231">
            <v>8765</v>
          </cell>
          <cell r="B231">
            <v>9280</v>
          </cell>
          <cell r="C231" t="str">
            <v>8765.9280.0000</v>
          </cell>
          <cell r="D231">
            <v>2200</v>
          </cell>
          <cell r="E231">
            <v>0</v>
          </cell>
          <cell r="F231">
            <v>200</v>
          </cell>
          <cell r="G231">
            <v>200</v>
          </cell>
          <cell r="H231">
            <v>200</v>
          </cell>
          <cell r="I231">
            <v>200</v>
          </cell>
          <cell r="J231">
            <v>200</v>
          </cell>
          <cell r="K231">
            <v>200</v>
          </cell>
          <cell r="L231">
            <v>200</v>
          </cell>
          <cell r="M231">
            <v>200</v>
          </cell>
          <cell r="N231">
            <v>200</v>
          </cell>
          <cell r="O231">
            <v>200</v>
          </cell>
          <cell r="P231">
            <v>200</v>
          </cell>
        </row>
        <row r="232">
          <cell r="A232">
            <v>8765</v>
          </cell>
          <cell r="B232">
            <v>9390</v>
          </cell>
          <cell r="C232" t="str">
            <v>8765.9390.0000</v>
          </cell>
          <cell r="D232">
            <v>1466.63</v>
          </cell>
          <cell r="E232">
            <v>0</v>
          </cell>
          <cell r="F232">
            <v>133.33000000000001</v>
          </cell>
          <cell r="G232">
            <v>133.33000000000001</v>
          </cell>
          <cell r="H232">
            <v>133.33000000000001</v>
          </cell>
          <cell r="I232">
            <v>133.33000000000001</v>
          </cell>
          <cell r="J232">
            <v>133.33000000000001</v>
          </cell>
          <cell r="K232">
            <v>133.33000000000001</v>
          </cell>
          <cell r="L232">
            <v>133.33000000000001</v>
          </cell>
          <cell r="M232">
            <v>133.33000000000001</v>
          </cell>
          <cell r="N232">
            <v>133.33000000000001</v>
          </cell>
          <cell r="O232">
            <v>133.33000000000001</v>
          </cell>
          <cell r="P232">
            <v>133.33000000000001</v>
          </cell>
        </row>
        <row r="233">
          <cell r="A233">
            <v>8765</v>
          </cell>
          <cell r="B233">
            <v>9750</v>
          </cell>
          <cell r="C233" t="str">
            <v>8765.9750.0000</v>
          </cell>
          <cell r="D233">
            <v>10974.48</v>
          </cell>
          <cell r="E233">
            <v>0</v>
          </cell>
          <cell r="F233">
            <v>997.68</v>
          </cell>
          <cell r="G233">
            <v>997.68</v>
          </cell>
          <cell r="H233">
            <v>997.68</v>
          </cell>
          <cell r="I233">
            <v>997.68</v>
          </cell>
          <cell r="J233">
            <v>997.68</v>
          </cell>
          <cell r="K233">
            <v>997.68</v>
          </cell>
          <cell r="L233">
            <v>997.68</v>
          </cell>
          <cell r="M233">
            <v>997.68</v>
          </cell>
          <cell r="N233">
            <v>997.68</v>
          </cell>
          <cell r="O233">
            <v>997.68</v>
          </cell>
          <cell r="P233">
            <v>997.68</v>
          </cell>
        </row>
        <row r="234">
          <cell r="A234">
            <v>8768</v>
          </cell>
          <cell r="B234">
            <v>5980.5059000000001</v>
          </cell>
          <cell r="C234" t="str">
            <v>8768.5980.5059</v>
          </cell>
          <cell r="D234">
            <v>7337448.1399999997</v>
          </cell>
          <cell r="E234">
            <v>0</v>
          </cell>
          <cell r="F234">
            <v>617954.84</v>
          </cell>
          <cell r="G234">
            <v>562558.32999999996</v>
          </cell>
          <cell r="H234">
            <v>648801.43000000005</v>
          </cell>
          <cell r="I234">
            <v>731408.22</v>
          </cell>
          <cell r="J234">
            <v>798515.96</v>
          </cell>
          <cell r="K234">
            <v>864797.64</v>
          </cell>
          <cell r="L234">
            <v>781538.12</v>
          </cell>
          <cell r="M234">
            <v>661892.63</v>
          </cell>
          <cell r="N234">
            <v>617807.39</v>
          </cell>
          <cell r="O234">
            <v>529962.54</v>
          </cell>
          <cell r="P234">
            <v>522211.04</v>
          </cell>
        </row>
        <row r="235">
          <cell r="A235">
            <v>8768</v>
          </cell>
          <cell r="B235">
            <v>6980.5059000000001</v>
          </cell>
          <cell r="C235" t="str">
            <v>8768.6980.5059</v>
          </cell>
          <cell r="D235">
            <v>-7052903.21</v>
          </cell>
          <cell r="E235">
            <v>0</v>
          </cell>
          <cell r="F235">
            <v>-592274.12</v>
          </cell>
          <cell r="G235">
            <v>-540350.68999999994</v>
          </cell>
          <cell r="H235">
            <v>-624803.86</v>
          </cell>
          <cell r="I235">
            <v>-706649.13</v>
          </cell>
          <cell r="J235">
            <v>-770938.55</v>
          </cell>
          <cell r="K235">
            <v>-828993.08</v>
          </cell>
          <cell r="L235">
            <v>-748818.74</v>
          </cell>
          <cell r="M235">
            <v>-632258.43000000005</v>
          </cell>
          <cell r="N235">
            <v>-593315.16</v>
          </cell>
          <cell r="O235">
            <v>-510612.28</v>
          </cell>
          <cell r="P235">
            <v>-503889.17</v>
          </cell>
        </row>
        <row r="236">
          <cell r="A236">
            <v>8768</v>
          </cell>
          <cell r="B236">
            <v>7771.777</v>
          </cell>
          <cell r="C236" t="str">
            <v>8768.7771.7770</v>
          </cell>
          <cell r="D236">
            <v>1408955.41</v>
          </cell>
          <cell r="E236">
            <v>0</v>
          </cell>
          <cell r="F236">
            <v>213358.33</v>
          </cell>
          <cell r="G236">
            <v>130355.89</v>
          </cell>
          <cell r="H236">
            <v>117703.52</v>
          </cell>
          <cell r="I236">
            <v>117953.35</v>
          </cell>
          <cell r="J236">
            <v>118683.64</v>
          </cell>
          <cell r="K236">
            <v>120605.43</v>
          </cell>
          <cell r="L236">
            <v>119884.76</v>
          </cell>
          <cell r="M236">
            <v>119164.08</v>
          </cell>
          <cell r="N236">
            <v>117962.96</v>
          </cell>
          <cell r="O236">
            <v>116761.84</v>
          </cell>
          <cell r="P236">
            <v>116521.61</v>
          </cell>
        </row>
        <row r="237">
          <cell r="A237">
            <v>8768</v>
          </cell>
          <cell r="B237">
            <v>7911</v>
          </cell>
          <cell r="C237" t="str">
            <v>8768.7911.0000</v>
          </cell>
          <cell r="D237">
            <v>-284544.93</v>
          </cell>
          <cell r="E237">
            <v>0</v>
          </cell>
          <cell r="F237">
            <v>-25680.720000000001</v>
          </cell>
          <cell r="G237">
            <v>-22207.64</v>
          </cell>
          <cell r="H237">
            <v>-23997.57</v>
          </cell>
          <cell r="I237">
            <v>-24759.09</v>
          </cell>
          <cell r="J237">
            <v>-27577.41</v>
          </cell>
          <cell r="K237">
            <v>-35804.559999999998</v>
          </cell>
          <cell r="L237">
            <v>-32719.38</v>
          </cell>
          <cell r="M237">
            <v>-29634.2</v>
          </cell>
          <cell r="N237">
            <v>-24492.23</v>
          </cell>
          <cell r="O237">
            <v>-19350.259999999998</v>
          </cell>
          <cell r="P237">
            <v>-18321.87</v>
          </cell>
        </row>
        <row r="238">
          <cell r="A238">
            <v>8768</v>
          </cell>
          <cell r="B238">
            <v>7960.7999</v>
          </cell>
          <cell r="C238" t="str">
            <v>8768.7960.7999</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A239">
            <v>8768</v>
          </cell>
          <cell r="B239">
            <v>9377.777</v>
          </cell>
          <cell r="C239" t="str">
            <v>8768.9377.7770</v>
          </cell>
          <cell r="D239">
            <v>-1408955.41</v>
          </cell>
          <cell r="E239">
            <v>0</v>
          </cell>
          <cell r="F239">
            <v>-213358.33</v>
          </cell>
          <cell r="G239">
            <v>-130355.89</v>
          </cell>
          <cell r="H239">
            <v>-117703.52</v>
          </cell>
          <cell r="I239">
            <v>-117953.35</v>
          </cell>
          <cell r="J239">
            <v>-118683.64</v>
          </cell>
          <cell r="K239">
            <v>-120605.43</v>
          </cell>
          <cell r="L239">
            <v>-119884.76</v>
          </cell>
          <cell r="M239">
            <v>-119164.08</v>
          </cell>
          <cell r="N239">
            <v>-117962.96</v>
          </cell>
          <cell r="O239">
            <v>-116761.84</v>
          </cell>
          <cell r="P239">
            <v>-116521.61</v>
          </cell>
        </row>
        <row r="240">
          <cell r="A240">
            <v>8769</v>
          </cell>
          <cell r="B240">
            <v>5150.5059000000001</v>
          </cell>
          <cell r="C240" t="str">
            <v>8769.5150.5059</v>
          </cell>
          <cell r="D240">
            <v>-100000</v>
          </cell>
          <cell r="E240">
            <v>0</v>
          </cell>
          <cell r="F240">
            <v>-50000</v>
          </cell>
          <cell r="G240">
            <v>-50000</v>
          </cell>
          <cell r="H240">
            <v>0</v>
          </cell>
          <cell r="I240">
            <v>0</v>
          </cell>
          <cell r="J240">
            <v>0</v>
          </cell>
          <cell r="K240">
            <v>0</v>
          </cell>
          <cell r="L240">
            <v>0</v>
          </cell>
          <cell r="M240">
            <v>0</v>
          </cell>
          <cell r="N240">
            <v>0</v>
          </cell>
          <cell r="O240">
            <v>0</v>
          </cell>
          <cell r="P240">
            <v>0</v>
          </cell>
        </row>
        <row r="241">
          <cell r="A241">
            <v>8769</v>
          </cell>
          <cell r="B241">
            <v>6980.5059000000001</v>
          </cell>
          <cell r="C241" t="str">
            <v>8769.6980.5059</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8769</v>
          </cell>
          <cell r="B242">
            <v>7010</v>
          </cell>
          <cell r="C242" t="str">
            <v>8769.7010.0000</v>
          </cell>
          <cell r="D242">
            <v>37890</v>
          </cell>
          <cell r="E242">
            <v>0</v>
          </cell>
          <cell r="F242">
            <v>18945</v>
          </cell>
          <cell r="G242">
            <v>18945</v>
          </cell>
          <cell r="H242">
            <v>0</v>
          </cell>
          <cell r="I242">
            <v>0</v>
          </cell>
          <cell r="J242">
            <v>0</v>
          </cell>
          <cell r="K242">
            <v>0</v>
          </cell>
          <cell r="L242">
            <v>0</v>
          </cell>
          <cell r="M242">
            <v>0</v>
          </cell>
          <cell r="N242">
            <v>0</v>
          </cell>
          <cell r="O242">
            <v>0</v>
          </cell>
          <cell r="P242">
            <v>0</v>
          </cell>
        </row>
        <row r="243">
          <cell r="A243">
            <v>8769</v>
          </cell>
          <cell r="B243">
            <v>7080</v>
          </cell>
          <cell r="C243" t="str">
            <v>8769.7080.0000</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A244">
            <v>8769</v>
          </cell>
          <cell r="B244">
            <v>7160</v>
          </cell>
          <cell r="C244" t="str">
            <v>8769.7160.0000</v>
          </cell>
          <cell r="D244">
            <v>5830</v>
          </cell>
          <cell r="E244">
            <v>0</v>
          </cell>
          <cell r="F244">
            <v>2915</v>
          </cell>
          <cell r="G244">
            <v>2915</v>
          </cell>
          <cell r="H244">
            <v>0</v>
          </cell>
          <cell r="I244">
            <v>0</v>
          </cell>
          <cell r="J244">
            <v>0</v>
          </cell>
          <cell r="K244">
            <v>0</v>
          </cell>
          <cell r="L244">
            <v>0</v>
          </cell>
          <cell r="M244">
            <v>0</v>
          </cell>
          <cell r="N244">
            <v>0</v>
          </cell>
          <cell r="O244">
            <v>0</v>
          </cell>
          <cell r="P244">
            <v>0</v>
          </cell>
        </row>
        <row r="245">
          <cell r="A245">
            <v>8769</v>
          </cell>
          <cell r="B245">
            <v>7200</v>
          </cell>
          <cell r="C245" t="str">
            <v>8769.7200.0000</v>
          </cell>
          <cell r="D245">
            <v>13810</v>
          </cell>
          <cell r="E245">
            <v>0</v>
          </cell>
          <cell r="F245">
            <v>6905</v>
          </cell>
          <cell r="G245">
            <v>6905</v>
          </cell>
          <cell r="H245">
            <v>0</v>
          </cell>
          <cell r="I245">
            <v>0</v>
          </cell>
          <cell r="J245">
            <v>0</v>
          </cell>
          <cell r="K245">
            <v>0</v>
          </cell>
          <cell r="L245">
            <v>0</v>
          </cell>
          <cell r="M245">
            <v>0</v>
          </cell>
          <cell r="N245">
            <v>0</v>
          </cell>
          <cell r="O245">
            <v>0</v>
          </cell>
          <cell r="P245">
            <v>0</v>
          </cell>
        </row>
        <row r="246">
          <cell r="A246">
            <v>8769</v>
          </cell>
          <cell r="B246">
            <v>7222</v>
          </cell>
          <cell r="C246" t="str">
            <v>8769.7222.0000</v>
          </cell>
          <cell r="D246">
            <v>10480</v>
          </cell>
          <cell r="E246">
            <v>0</v>
          </cell>
          <cell r="F246">
            <v>5240</v>
          </cell>
          <cell r="G246">
            <v>5240</v>
          </cell>
          <cell r="H246">
            <v>0</v>
          </cell>
          <cell r="I246">
            <v>0</v>
          </cell>
          <cell r="J246">
            <v>0</v>
          </cell>
          <cell r="K246">
            <v>0</v>
          </cell>
          <cell r="L246">
            <v>0</v>
          </cell>
          <cell r="M246">
            <v>0</v>
          </cell>
          <cell r="N246">
            <v>0</v>
          </cell>
          <cell r="O246">
            <v>0</v>
          </cell>
          <cell r="P246">
            <v>0</v>
          </cell>
        </row>
        <row r="247">
          <cell r="A247">
            <v>8769</v>
          </cell>
          <cell r="B247">
            <v>7228</v>
          </cell>
          <cell r="C247" t="str">
            <v>8769.7228.0000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A248">
            <v>8769</v>
          </cell>
          <cell r="B248">
            <v>7229</v>
          </cell>
          <cell r="C248" t="str">
            <v>8769.7229.0000</v>
          </cell>
          <cell r="D248">
            <v>671.32</v>
          </cell>
          <cell r="E248">
            <v>0</v>
          </cell>
          <cell r="F248">
            <v>335.66</v>
          </cell>
          <cell r="G248">
            <v>335.66</v>
          </cell>
          <cell r="H248">
            <v>0</v>
          </cell>
          <cell r="I248">
            <v>0</v>
          </cell>
          <cell r="J248">
            <v>0</v>
          </cell>
          <cell r="K248">
            <v>0</v>
          </cell>
          <cell r="L248">
            <v>0</v>
          </cell>
          <cell r="M248">
            <v>0</v>
          </cell>
          <cell r="N248">
            <v>0</v>
          </cell>
          <cell r="O248">
            <v>0</v>
          </cell>
          <cell r="P248">
            <v>0</v>
          </cell>
        </row>
        <row r="249">
          <cell r="A249">
            <v>8769</v>
          </cell>
          <cell r="B249">
            <v>7229.723</v>
          </cell>
          <cell r="C249" t="str">
            <v>8769.7229.7230</v>
          </cell>
          <cell r="D249">
            <v>343.9</v>
          </cell>
          <cell r="E249">
            <v>0</v>
          </cell>
          <cell r="F249">
            <v>171.95</v>
          </cell>
          <cell r="G249">
            <v>171.95</v>
          </cell>
          <cell r="H249">
            <v>0</v>
          </cell>
          <cell r="I249">
            <v>0</v>
          </cell>
          <cell r="J249">
            <v>0</v>
          </cell>
          <cell r="K249">
            <v>0</v>
          </cell>
          <cell r="L249">
            <v>0</v>
          </cell>
          <cell r="M249">
            <v>0</v>
          </cell>
          <cell r="N249">
            <v>0</v>
          </cell>
          <cell r="O249">
            <v>0</v>
          </cell>
          <cell r="P249">
            <v>0</v>
          </cell>
        </row>
        <row r="250">
          <cell r="A250">
            <v>8769</v>
          </cell>
          <cell r="B250">
            <v>7250.723</v>
          </cell>
          <cell r="C250" t="str">
            <v>8769.7250.7230</v>
          </cell>
          <cell r="D250">
            <v>2354</v>
          </cell>
          <cell r="E250">
            <v>0</v>
          </cell>
          <cell r="F250">
            <v>1177</v>
          </cell>
          <cell r="G250">
            <v>1177</v>
          </cell>
          <cell r="H250">
            <v>0</v>
          </cell>
          <cell r="I250">
            <v>0</v>
          </cell>
          <cell r="J250">
            <v>0</v>
          </cell>
          <cell r="K250">
            <v>0</v>
          </cell>
          <cell r="L250">
            <v>0</v>
          </cell>
          <cell r="M250">
            <v>0</v>
          </cell>
          <cell r="N250">
            <v>0</v>
          </cell>
          <cell r="O250">
            <v>0</v>
          </cell>
          <cell r="P250">
            <v>0</v>
          </cell>
        </row>
        <row r="251">
          <cell r="A251">
            <v>8769</v>
          </cell>
          <cell r="B251">
            <v>7280</v>
          </cell>
          <cell r="C251" t="str">
            <v>8769.7280.0000</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A252">
            <v>8769</v>
          </cell>
          <cell r="B252">
            <v>7300.723</v>
          </cell>
          <cell r="C252" t="str">
            <v>8769.7300.7230</v>
          </cell>
          <cell r="D252">
            <v>0</v>
          </cell>
          <cell r="E252">
            <v>0</v>
          </cell>
          <cell r="F252">
            <v>0</v>
          </cell>
          <cell r="G252">
            <v>0</v>
          </cell>
          <cell r="H252">
            <v>0</v>
          </cell>
          <cell r="I252">
            <v>0</v>
          </cell>
          <cell r="J252">
            <v>0</v>
          </cell>
          <cell r="K252">
            <v>0</v>
          </cell>
          <cell r="L252">
            <v>0</v>
          </cell>
          <cell r="M252">
            <v>0</v>
          </cell>
          <cell r="N252">
            <v>0</v>
          </cell>
          <cell r="O252">
            <v>0</v>
          </cell>
          <cell r="P252">
            <v>0</v>
          </cell>
        </row>
        <row r="253">
          <cell r="A253">
            <v>8769</v>
          </cell>
          <cell r="B253">
            <v>7315.8014999999996</v>
          </cell>
          <cell r="C253" t="str">
            <v>8769.7315.8015</v>
          </cell>
          <cell r="D253">
            <v>9807</v>
          </cell>
          <cell r="E253">
            <v>0</v>
          </cell>
          <cell r="F253">
            <v>4903.5</v>
          </cell>
          <cell r="G253">
            <v>4903.5</v>
          </cell>
          <cell r="H253">
            <v>0</v>
          </cell>
          <cell r="I253">
            <v>0</v>
          </cell>
          <cell r="J253">
            <v>0</v>
          </cell>
          <cell r="K253">
            <v>0</v>
          </cell>
          <cell r="L253">
            <v>0</v>
          </cell>
          <cell r="M253">
            <v>0</v>
          </cell>
          <cell r="N253">
            <v>0</v>
          </cell>
          <cell r="O253">
            <v>0</v>
          </cell>
          <cell r="P253">
            <v>0</v>
          </cell>
        </row>
        <row r="254">
          <cell r="A254">
            <v>8769</v>
          </cell>
          <cell r="B254">
            <v>7322.723</v>
          </cell>
          <cell r="C254" t="str">
            <v>8769.7322.7230</v>
          </cell>
          <cell r="D254">
            <v>28083</v>
          </cell>
          <cell r="E254">
            <v>0</v>
          </cell>
          <cell r="F254">
            <v>14041.5</v>
          </cell>
          <cell r="G254">
            <v>14041.5</v>
          </cell>
          <cell r="H254">
            <v>0</v>
          </cell>
          <cell r="I254">
            <v>0</v>
          </cell>
          <cell r="J254">
            <v>0</v>
          </cell>
          <cell r="K254">
            <v>0</v>
          </cell>
          <cell r="L254">
            <v>0</v>
          </cell>
          <cell r="M254">
            <v>0</v>
          </cell>
          <cell r="N254">
            <v>0</v>
          </cell>
          <cell r="O254">
            <v>0</v>
          </cell>
          <cell r="P254">
            <v>0</v>
          </cell>
        </row>
        <row r="255">
          <cell r="A255">
            <v>8769</v>
          </cell>
          <cell r="B255">
            <v>7325</v>
          </cell>
          <cell r="C255" t="str">
            <v>8769.7325.0000</v>
          </cell>
          <cell r="D255">
            <v>481.66</v>
          </cell>
          <cell r="E255">
            <v>0</v>
          </cell>
          <cell r="F255">
            <v>240.83</v>
          </cell>
          <cell r="G255">
            <v>240.83</v>
          </cell>
          <cell r="H255">
            <v>0</v>
          </cell>
          <cell r="I255">
            <v>0</v>
          </cell>
          <cell r="J255">
            <v>0</v>
          </cell>
          <cell r="K255">
            <v>0</v>
          </cell>
          <cell r="L255">
            <v>0</v>
          </cell>
          <cell r="M255">
            <v>0</v>
          </cell>
          <cell r="N255">
            <v>0</v>
          </cell>
          <cell r="O255">
            <v>0</v>
          </cell>
          <cell r="P255">
            <v>0</v>
          </cell>
        </row>
        <row r="256">
          <cell r="A256">
            <v>8769</v>
          </cell>
          <cell r="B256">
            <v>7335.8024999999998</v>
          </cell>
          <cell r="C256" t="str">
            <v>8769.7335.8025</v>
          </cell>
          <cell r="D256">
            <v>2044</v>
          </cell>
          <cell r="E256">
            <v>0</v>
          </cell>
          <cell r="F256">
            <v>1022</v>
          </cell>
          <cell r="G256">
            <v>1022</v>
          </cell>
          <cell r="H256">
            <v>0</v>
          </cell>
          <cell r="I256">
            <v>0</v>
          </cell>
          <cell r="J256">
            <v>0</v>
          </cell>
          <cell r="K256">
            <v>0</v>
          </cell>
          <cell r="L256">
            <v>0</v>
          </cell>
          <cell r="M256">
            <v>0</v>
          </cell>
          <cell r="N256">
            <v>0</v>
          </cell>
          <cell r="O256">
            <v>0</v>
          </cell>
          <cell r="P256">
            <v>0</v>
          </cell>
        </row>
        <row r="257">
          <cell r="A257">
            <v>8769</v>
          </cell>
          <cell r="B257">
            <v>7340</v>
          </cell>
          <cell r="C257" t="str">
            <v>8769.7340.0000</v>
          </cell>
          <cell r="D257">
            <v>166.66</v>
          </cell>
          <cell r="E257">
            <v>0</v>
          </cell>
          <cell r="F257">
            <v>83.33</v>
          </cell>
          <cell r="G257">
            <v>83.33</v>
          </cell>
          <cell r="H257">
            <v>0</v>
          </cell>
          <cell r="I257">
            <v>0</v>
          </cell>
          <cell r="J257">
            <v>0</v>
          </cell>
          <cell r="K257">
            <v>0</v>
          </cell>
          <cell r="L257">
            <v>0</v>
          </cell>
          <cell r="M257">
            <v>0</v>
          </cell>
          <cell r="N257">
            <v>0</v>
          </cell>
          <cell r="O257">
            <v>0</v>
          </cell>
          <cell r="P257">
            <v>0</v>
          </cell>
        </row>
        <row r="258">
          <cell r="A258">
            <v>8769</v>
          </cell>
          <cell r="B258">
            <v>7405</v>
          </cell>
          <cell r="C258" t="str">
            <v>8769.7405.0000</v>
          </cell>
          <cell r="D258">
            <v>4181.3599999999997</v>
          </cell>
          <cell r="E258">
            <v>0</v>
          </cell>
          <cell r="F258">
            <v>2090.6799999999998</v>
          </cell>
          <cell r="G258">
            <v>2090.6799999999998</v>
          </cell>
          <cell r="H258">
            <v>0</v>
          </cell>
          <cell r="I258">
            <v>0</v>
          </cell>
          <cell r="J258">
            <v>0</v>
          </cell>
          <cell r="K258">
            <v>0</v>
          </cell>
          <cell r="L258">
            <v>0</v>
          </cell>
          <cell r="M258">
            <v>0</v>
          </cell>
          <cell r="N258">
            <v>0</v>
          </cell>
          <cell r="O258">
            <v>0</v>
          </cell>
          <cell r="P258">
            <v>0</v>
          </cell>
        </row>
        <row r="259">
          <cell r="A259">
            <v>8769</v>
          </cell>
          <cell r="B259">
            <v>7405.1120000000001</v>
          </cell>
          <cell r="C259" t="str">
            <v>8769.7405.1120</v>
          </cell>
          <cell r="D259">
            <v>80.88</v>
          </cell>
          <cell r="E259">
            <v>0</v>
          </cell>
          <cell r="F259">
            <v>40.44</v>
          </cell>
          <cell r="G259">
            <v>40.44</v>
          </cell>
          <cell r="H259">
            <v>0</v>
          </cell>
          <cell r="I259">
            <v>0</v>
          </cell>
          <cell r="J259">
            <v>0</v>
          </cell>
          <cell r="K259">
            <v>0</v>
          </cell>
          <cell r="L259">
            <v>0</v>
          </cell>
          <cell r="M259">
            <v>0</v>
          </cell>
          <cell r="N259">
            <v>0</v>
          </cell>
          <cell r="O259">
            <v>0</v>
          </cell>
          <cell r="P259">
            <v>0</v>
          </cell>
        </row>
        <row r="260">
          <cell r="A260">
            <v>8769</v>
          </cell>
          <cell r="B260">
            <v>7415</v>
          </cell>
          <cell r="C260" t="str">
            <v>8769.7415.0000</v>
          </cell>
          <cell r="D260">
            <v>200</v>
          </cell>
          <cell r="E260">
            <v>0</v>
          </cell>
          <cell r="F260">
            <v>100</v>
          </cell>
          <cell r="G260">
            <v>100</v>
          </cell>
          <cell r="H260">
            <v>0</v>
          </cell>
          <cell r="I260">
            <v>0</v>
          </cell>
          <cell r="J260">
            <v>0</v>
          </cell>
          <cell r="K260">
            <v>0</v>
          </cell>
          <cell r="L260">
            <v>0</v>
          </cell>
          <cell r="M260">
            <v>0</v>
          </cell>
          <cell r="N260">
            <v>0</v>
          </cell>
          <cell r="O260">
            <v>0</v>
          </cell>
          <cell r="P260">
            <v>0</v>
          </cell>
        </row>
        <row r="261">
          <cell r="A261">
            <v>8769</v>
          </cell>
          <cell r="B261">
            <v>7435.8603999999996</v>
          </cell>
          <cell r="C261" t="str">
            <v>8769.7435.8604</v>
          </cell>
          <cell r="D261">
            <v>1333.34</v>
          </cell>
          <cell r="E261">
            <v>0</v>
          </cell>
          <cell r="F261">
            <v>666.67</v>
          </cell>
          <cell r="G261">
            <v>666.67</v>
          </cell>
          <cell r="H261">
            <v>0</v>
          </cell>
          <cell r="I261">
            <v>0</v>
          </cell>
          <cell r="J261">
            <v>0</v>
          </cell>
          <cell r="K261">
            <v>0</v>
          </cell>
          <cell r="L261">
            <v>0</v>
          </cell>
          <cell r="M261">
            <v>0</v>
          </cell>
          <cell r="N261">
            <v>0</v>
          </cell>
          <cell r="O261">
            <v>0</v>
          </cell>
          <cell r="P261">
            <v>0</v>
          </cell>
        </row>
        <row r="262">
          <cell r="A262">
            <v>8769</v>
          </cell>
          <cell r="B262">
            <v>7445.8732</v>
          </cell>
          <cell r="C262" t="str">
            <v>8769.7445.8732</v>
          </cell>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A263">
            <v>8769</v>
          </cell>
          <cell r="B263">
            <v>7450</v>
          </cell>
          <cell r="C263" t="str">
            <v>8769.7450.0000</v>
          </cell>
          <cell r="D263">
            <v>0</v>
          </cell>
          <cell r="E263">
            <v>0</v>
          </cell>
          <cell r="F263">
            <v>0</v>
          </cell>
          <cell r="G263">
            <v>0</v>
          </cell>
          <cell r="H263">
            <v>0</v>
          </cell>
          <cell r="I263">
            <v>0</v>
          </cell>
          <cell r="J263">
            <v>0</v>
          </cell>
          <cell r="K263">
            <v>0</v>
          </cell>
          <cell r="L263">
            <v>0</v>
          </cell>
          <cell r="M263">
            <v>0</v>
          </cell>
          <cell r="N263">
            <v>0</v>
          </cell>
          <cell r="O263">
            <v>0</v>
          </cell>
          <cell r="P263">
            <v>0</v>
          </cell>
        </row>
        <row r="264">
          <cell r="A264">
            <v>8769</v>
          </cell>
          <cell r="B264">
            <v>7475</v>
          </cell>
          <cell r="C264" t="str">
            <v>8769.7475.0000</v>
          </cell>
          <cell r="D264">
            <v>1326.16</v>
          </cell>
          <cell r="E264">
            <v>0</v>
          </cell>
          <cell r="F264">
            <v>663.08</v>
          </cell>
          <cell r="G264">
            <v>663.08</v>
          </cell>
          <cell r="H264">
            <v>0</v>
          </cell>
          <cell r="I264">
            <v>0</v>
          </cell>
          <cell r="J264">
            <v>0</v>
          </cell>
          <cell r="K264">
            <v>0</v>
          </cell>
          <cell r="L264">
            <v>0</v>
          </cell>
          <cell r="M264">
            <v>0</v>
          </cell>
          <cell r="N264">
            <v>0</v>
          </cell>
          <cell r="O264">
            <v>0</v>
          </cell>
          <cell r="P264">
            <v>0</v>
          </cell>
        </row>
        <row r="265">
          <cell r="A265">
            <v>8769</v>
          </cell>
          <cell r="B265">
            <v>7475.723</v>
          </cell>
          <cell r="C265" t="str">
            <v>8769.7475.7230</v>
          </cell>
          <cell r="D265">
            <v>366.8</v>
          </cell>
          <cell r="E265">
            <v>0</v>
          </cell>
          <cell r="F265">
            <v>183.4</v>
          </cell>
          <cell r="G265">
            <v>183.4</v>
          </cell>
          <cell r="H265">
            <v>0</v>
          </cell>
          <cell r="I265">
            <v>0</v>
          </cell>
          <cell r="J265">
            <v>0</v>
          </cell>
          <cell r="K265">
            <v>0</v>
          </cell>
          <cell r="L265">
            <v>0</v>
          </cell>
          <cell r="M265">
            <v>0</v>
          </cell>
          <cell r="N265">
            <v>0</v>
          </cell>
          <cell r="O265">
            <v>0</v>
          </cell>
          <cell r="P265">
            <v>0</v>
          </cell>
        </row>
        <row r="266">
          <cell r="A266">
            <v>8769</v>
          </cell>
          <cell r="B266">
            <v>7481.8014999999996</v>
          </cell>
          <cell r="C266" t="str">
            <v>8769.7481.8015</v>
          </cell>
          <cell r="D266">
            <v>2000</v>
          </cell>
          <cell r="E266">
            <v>0</v>
          </cell>
          <cell r="F266">
            <v>1000</v>
          </cell>
          <cell r="G266">
            <v>1000</v>
          </cell>
          <cell r="H266">
            <v>0</v>
          </cell>
          <cell r="I266">
            <v>0</v>
          </cell>
          <cell r="J266">
            <v>0</v>
          </cell>
          <cell r="K266">
            <v>0</v>
          </cell>
          <cell r="L266">
            <v>0</v>
          </cell>
          <cell r="M266">
            <v>0</v>
          </cell>
          <cell r="N266">
            <v>0</v>
          </cell>
          <cell r="O266">
            <v>0</v>
          </cell>
          <cell r="P266">
            <v>0</v>
          </cell>
        </row>
        <row r="267">
          <cell r="A267">
            <v>8769</v>
          </cell>
          <cell r="B267">
            <v>7485.8024999999998</v>
          </cell>
          <cell r="C267" t="str">
            <v>8769.7485.8025</v>
          </cell>
          <cell r="D267">
            <v>0</v>
          </cell>
          <cell r="E267">
            <v>0</v>
          </cell>
          <cell r="F267">
            <v>0</v>
          </cell>
          <cell r="G267">
            <v>0</v>
          </cell>
          <cell r="H267">
            <v>0</v>
          </cell>
          <cell r="I267">
            <v>0</v>
          </cell>
          <cell r="J267">
            <v>0</v>
          </cell>
          <cell r="K267">
            <v>0</v>
          </cell>
          <cell r="L267">
            <v>0</v>
          </cell>
          <cell r="M267">
            <v>0</v>
          </cell>
          <cell r="N267">
            <v>0</v>
          </cell>
          <cell r="O267">
            <v>0</v>
          </cell>
          <cell r="P267">
            <v>0</v>
          </cell>
        </row>
        <row r="268">
          <cell r="A268">
            <v>8769</v>
          </cell>
          <cell r="B268">
            <v>7487</v>
          </cell>
          <cell r="C268" t="str">
            <v>8769.7487.0000</v>
          </cell>
          <cell r="D268">
            <v>2140</v>
          </cell>
          <cell r="E268">
            <v>0</v>
          </cell>
          <cell r="F268">
            <v>1070</v>
          </cell>
          <cell r="G268">
            <v>1070</v>
          </cell>
          <cell r="H268">
            <v>0</v>
          </cell>
          <cell r="I268">
            <v>0</v>
          </cell>
          <cell r="J268">
            <v>0</v>
          </cell>
          <cell r="K268">
            <v>0</v>
          </cell>
          <cell r="L268">
            <v>0</v>
          </cell>
          <cell r="M268">
            <v>0</v>
          </cell>
          <cell r="N268">
            <v>0</v>
          </cell>
          <cell r="O268">
            <v>0</v>
          </cell>
          <cell r="P268">
            <v>0</v>
          </cell>
        </row>
        <row r="269">
          <cell r="A269">
            <v>8769</v>
          </cell>
          <cell r="B269">
            <v>7487.723</v>
          </cell>
          <cell r="C269" t="str">
            <v>8769.7487.7230</v>
          </cell>
          <cell r="D269">
            <v>200</v>
          </cell>
          <cell r="E269">
            <v>0</v>
          </cell>
          <cell r="F269">
            <v>100</v>
          </cell>
          <cell r="G269">
            <v>100</v>
          </cell>
          <cell r="H269">
            <v>0</v>
          </cell>
          <cell r="I269">
            <v>0</v>
          </cell>
          <cell r="J269">
            <v>0</v>
          </cell>
          <cell r="K269">
            <v>0</v>
          </cell>
          <cell r="L269">
            <v>0</v>
          </cell>
          <cell r="M269">
            <v>0</v>
          </cell>
          <cell r="N269">
            <v>0</v>
          </cell>
          <cell r="O269">
            <v>0</v>
          </cell>
          <cell r="P269">
            <v>0</v>
          </cell>
        </row>
        <row r="270">
          <cell r="A270">
            <v>8769</v>
          </cell>
          <cell r="B270">
            <v>7490</v>
          </cell>
          <cell r="C270" t="str">
            <v>8769.7490.0000</v>
          </cell>
          <cell r="D270">
            <v>200</v>
          </cell>
          <cell r="E270">
            <v>0</v>
          </cell>
          <cell r="F270">
            <v>100</v>
          </cell>
          <cell r="G270">
            <v>100</v>
          </cell>
          <cell r="H270">
            <v>0</v>
          </cell>
          <cell r="I270">
            <v>0</v>
          </cell>
          <cell r="J270">
            <v>0</v>
          </cell>
          <cell r="K270">
            <v>0</v>
          </cell>
          <cell r="L270">
            <v>0</v>
          </cell>
          <cell r="M270">
            <v>0</v>
          </cell>
          <cell r="N270">
            <v>0</v>
          </cell>
          <cell r="O270">
            <v>0</v>
          </cell>
          <cell r="P270">
            <v>0</v>
          </cell>
        </row>
        <row r="271">
          <cell r="A271">
            <v>8769</v>
          </cell>
          <cell r="B271">
            <v>7493.8024999999998</v>
          </cell>
          <cell r="C271" t="str">
            <v>8769.7493.8025</v>
          </cell>
          <cell r="D271">
            <v>18490</v>
          </cell>
          <cell r="E271">
            <v>0</v>
          </cell>
          <cell r="F271">
            <v>9245</v>
          </cell>
          <cell r="G271">
            <v>9245</v>
          </cell>
          <cell r="H271">
            <v>0</v>
          </cell>
          <cell r="I271">
            <v>0</v>
          </cell>
          <cell r="J271">
            <v>0</v>
          </cell>
          <cell r="K271">
            <v>0</v>
          </cell>
          <cell r="L271">
            <v>0</v>
          </cell>
          <cell r="M271">
            <v>0</v>
          </cell>
          <cell r="N271">
            <v>0</v>
          </cell>
          <cell r="O271">
            <v>0</v>
          </cell>
          <cell r="P271">
            <v>0</v>
          </cell>
        </row>
        <row r="272">
          <cell r="A272">
            <v>8769</v>
          </cell>
          <cell r="B272">
            <v>7496</v>
          </cell>
          <cell r="C272" t="str">
            <v>8769.7496.0000</v>
          </cell>
          <cell r="D272">
            <v>0</v>
          </cell>
          <cell r="E272">
            <v>0</v>
          </cell>
          <cell r="F272">
            <v>0</v>
          </cell>
          <cell r="G272">
            <v>0</v>
          </cell>
          <cell r="H272">
            <v>0</v>
          </cell>
          <cell r="I272">
            <v>0</v>
          </cell>
          <cell r="J272">
            <v>0</v>
          </cell>
          <cell r="K272">
            <v>0</v>
          </cell>
          <cell r="L272">
            <v>0</v>
          </cell>
          <cell r="M272">
            <v>0</v>
          </cell>
          <cell r="N272">
            <v>0</v>
          </cell>
          <cell r="O272">
            <v>0</v>
          </cell>
          <cell r="P272">
            <v>0</v>
          </cell>
        </row>
        <row r="273">
          <cell r="A273">
            <v>8769</v>
          </cell>
          <cell r="B273">
            <v>7496.723</v>
          </cell>
          <cell r="C273" t="str">
            <v>8769.7496.7230</v>
          </cell>
          <cell r="D273">
            <v>0</v>
          </cell>
          <cell r="E273">
            <v>0</v>
          </cell>
          <cell r="F273">
            <v>0</v>
          </cell>
          <cell r="G273">
            <v>0</v>
          </cell>
          <cell r="H273">
            <v>0</v>
          </cell>
          <cell r="I273">
            <v>0</v>
          </cell>
          <cell r="J273">
            <v>0</v>
          </cell>
          <cell r="K273">
            <v>0</v>
          </cell>
          <cell r="L273">
            <v>0</v>
          </cell>
          <cell r="M273">
            <v>0</v>
          </cell>
          <cell r="N273">
            <v>0</v>
          </cell>
          <cell r="O273">
            <v>0</v>
          </cell>
          <cell r="P273">
            <v>0</v>
          </cell>
        </row>
        <row r="274">
          <cell r="A274">
            <v>8769</v>
          </cell>
          <cell r="B274">
            <v>7497</v>
          </cell>
          <cell r="C274" t="str">
            <v>8769.7497.0000</v>
          </cell>
          <cell r="D274">
            <v>0</v>
          </cell>
          <cell r="E274">
            <v>0</v>
          </cell>
          <cell r="F274">
            <v>0</v>
          </cell>
          <cell r="G274">
            <v>0</v>
          </cell>
          <cell r="H274">
            <v>0</v>
          </cell>
          <cell r="I274">
            <v>0</v>
          </cell>
          <cell r="J274">
            <v>0</v>
          </cell>
          <cell r="K274">
            <v>0</v>
          </cell>
          <cell r="L274">
            <v>0</v>
          </cell>
          <cell r="M274">
            <v>0</v>
          </cell>
          <cell r="N274">
            <v>0</v>
          </cell>
          <cell r="O274">
            <v>0</v>
          </cell>
          <cell r="P274">
            <v>0</v>
          </cell>
        </row>
        <row r="275">
          <cell r="A275">
            <v>8769</v>
          </cell>
          <cell r="B275">
            <v>7810</v>
          </cell>
          <cell r="C275" t="str">
            <v>8769.7810.0000</v>
          </cell>
          <cell r="D275">
            <v>-1.58</v>
          </cell>
          <cell r="E275">
            <v>0</v>
          </cell>
          <cell r="F275">
            <v>-0.79</v>
          </cell>
          <cell r="G275">
            <v>-0.79</v>
          </cell>
          <cell r="H275">
            <v>0</v>
          </cell>
          <cell r="I275">
            <v>0</v>
          </cell>
          <cell r="J275">
            <v>0</v>
          </cell>
          <cell r="K275">
            <v>0</v>
          </cell>
          <cell r="L275">
            <v>0</v>
          </cell>
          <cell r="M275">
            <v>0</v>
          </cell>
          <cell r="N275">
            <v>0</v>
          </cell>
          <cell r="O275">
            <v>0</v>
          </cell>
          <cell r="P275">
            <v>0</v>
          </cell>
        </row>
        <row r="276">
          <cell r="A276">
            <v>8769</v>
          </cell>
          <cell r="B276">
            <v>8010</v>
          </cell>
          <cell r="C276" t="str">
            <v>8769.8010.0000</v>
          </cell>
          <cell r="D276">
            <v>0</v>
          </cell>
          <cell r="E276">
            <v>0</v>
          </cell>
          <cell r="F276">
            <v>0</v>
          </cell>
          <cell r="G276">
            <v>0</v>
          </cell>
          <cell r="H276">
            <v>0</v>
          </cell>
          <cell r="I276">
            <v>0</v>
          </cell>
          <cell r="J276">
            <v>0</v>
          </cell>
          <cell r="K276">
            <v>0</v>
          </cell>
          <cell r="L276">
            <v>0</v>
          </cell>
          <cell r="M276">
            <v>0</v>
          </cell>
          <cell r="N276">
            <v>0</v>
          </cell>
          <cell r="O276">
            <v>0</v>
          </cell>
          <cell r="P276">
            <v>0</v>
          </cell>
        </row>
        <row r="277">
          <cell r="A277">
            <v>8769</v>
          </cell>
          <cell r="B277">
            <v>8190</v>
          </cell>
          <cell r="C277" t="str">
            <v>8769.8190.0000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8769</v>
          </cell>
          <cell r="B278">
            <v>8190.3419000000004</v>
          </cell>
          <cell r="C278" t="str">
            <v>8769.8190.3419</v>
          </cell>
          <cell r="D278">
            <v>640.84</v>
          </cell>
          <cell r="E278">
            <v>0</v>
          </cell>
          <cell r="F278">
            <v>320.42</v>
          </cell>
          <cell r="G278">
            <v>320.42</v>
          </cell>
          <cell r="H278">
            <v>0</v>
          </cell>
          <cell r="I278">
            <v>0</v>
          </cell>
          <cell r="J278">
            <v>0</v>
          </cell>
          <cell r="K278">
            <v>0</v>
          </cell>
          <cell r="L278">
            <v>0</v>
          </cell>
          <cell r="M278">
            <v>0</v>
          </cell>
          <cell r="N278">
            <v>0</v>
          </cell>
          <cell r="O278">
            <v>0</v>
          </cell>
          <cell r="P278">
            <v>0</v>
          </cell>
        </row>
        <row r="279">
          <cell r="A279">
            <v>8769</v>
          </cell>
          <cell r="B279">
            <v>8190.3429999999998</v>
          </cell>
          <cell r="C279" t="str">
            <v>8769.8190.3430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8769</v>
          </cell>
          <cell r="B280">
            <v>8680</v>
          </cell>
          <cell r="C280" t="str">
            <v>8769.8680.0000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A281">
            <v>8769</v>
          </cell>
          <cell r="B281">
            <v>8700</v>
          </cell>
          <cell r="C281" t="str">
            <v>8769.8700.0000</v>
          </cell>
          <cell r="D281">
            <v>802</v>
          </cell>
          <cell r="E281">
            <v>0</v>
          </cell>
          <cell r="F281">
            <v>401</v>
          </cell>
          <cell r="G281">
            <v>401</v>
          </cell>
          <cell r="H281">
            <v>0</v>
          </cell>
          <cell r="I281">
            <v>0</v>
          </cell>
          <cell r="J281">
            <v>0</v>
          </cell>
          <cell r="K281">
            <v>0</v>
          </cell>
          <cell r="L281">
            <v>0</v>
          </cell>
          <cell r="M281">
            <v>0</v>
          </cell>
          <cell r="N281">
            <v>0</v>
          </cell>
          <cell r="O281">
            <v>0</v>
          </cell>
          <cell r="P281">
            <v>0</v>
          </cell>
        </row>
        <row r="282">
          <cell r="A282">
            <v>8769</v>
          </cell>
          <cell r="B282">
            <v>8720</v>
          </cell>
          <cell r="C282" t="str">
            <v>8769.8720.0000</v>
          </cell>
          <cell r="D282">
            <v>0</v>
          </cell>
          <cell r="E282">
            <v>0</v>
          </cell>
          <cell r="F282">
            <v>0</v>
          </cell>
          <cell r="G282">
            <v>0</v>
          </cell>
          <cell r="H282">
            <v>0</v>
          </cell>
          <cell r="I282">
            <v>0</v>
          </cell>
          <cell r="J282">
            <v>0</v>
          </cell>
          <cell r="K282">
            <v>0</v>
          </cell>
          <cell r="L282">
            <v>0</v>
          </cell>
          <cell r="M282">
            <v>0</v>
          </cell>
          <cell r="N282">
            <v>0</v>
          </cell>
          <cell r="O282">
            <v>0</v>
          </cell>
          <cell r="P282">
            <v>0</v>
          </cell>
        </row>
        <row r="283">
          <cell r="A283">
            <v>8769</v>
          </cell>
          <cell r="B283">
            <v>8800</v>
          </cell>
          <cell r="C283" t="str">
            <v>8769.8800.0000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8769</v>
          </cell>
          <cell r="B284">
            <v>8820</v>
          </cell>
          <cell r="C284" t="str">
            <v>8769.8820.0000</v>
          </cell>
          <cell r="D284">
            <v>0</v>
          </cell>
          <cell r="E284">
            <v>0</v>
          </cell>
          <cell r="F284">
            <v>0</v>
          </cell>
          <cell r="G284">
            <v>0</v>
          </cell>
          <cell r="H284">
            <v>0</v>
          </cell>
          <cell r="I284">
            <v>0</v>
          </cell>
          <cell r="J284">
            <v>0</v>
          </cell>
          <cell r="K284">
            <v>0</v>
          </cell>
          <cell r="L284">
            <v>0</v>
          </cell>
          <cell r="M284">
            <v>0</v>
          </cell>
          <cell r="N284">
            <v>0</v>
          </cell>
          <cell r="O284">
            <v>0</v>
          </cell>
          <cell r="P284">
            <v>0</v>
          </cell>
        </row>
        <row r="285">
          <cell r="A285">
            <v>8769</v>
          </cell>
          <cell r="B285">
            <v>8860</v>
          </cell>
          <cell r="C285" t="str">
            <v>8769.8860.0000</v>
          </cell>
          <cell r="D285">
            <v>100</v>
          </cell>
          <cell r="E285">
            <v>0</v>
          </cell>
          <cell r="F285">
            <v>50</v>
          </cell>
          <cell r="G285">
            <v>50</v>
          </cell>
          <cell r="H285">
            <v>0</v>
          </cell>
          <cell r="I285">
            <v>0</v>
          </cell>
          <cell r="J285">
            <v>0</v>
          </cell>
          <cell r="K285">
            <v>0</v>
          </cell>
          <cell r="L285">
            <v>0</v>
          </cell>
          <cell r="M285">
            <v>0</v>
          </cell>
          <cell r="N285">
            <v>0</v>
          </cell>
          <cell r="O285">
            <v>0</v>
          </cell>
          <cell r="P285">
            <v>0</v>
          </cell>
        </row>
        <row r="286">
          <cell r="A286">
            <v>8769</v>
          </cell>
          <cell r="B286">
            <v>8870.8731000000007</v>
          </cell>
          <cell r="C286" t="str">
            <v>8769.8870.8731</v>
          </cell>
          <cell r="D286">
            <v>0</v>
          </cell>
          <cell r="E286">
            <v>0</v>
          </cell>
          <cell r="F286">
            <v>0</v>
          </cell>
          <cell r="G286">
            <v>0</v>
          </cell>
          <cell r="H286">
            <v>0</v>
          </cell>
          <cell r="I286">
            <v>0</v>
          </cell>
          <cell r="J286">
            <v>0</v>
          </cell>
          <cell r="K286">
            <v>0</v>
          </cell>
          <cell r="L286">
            <v>0</v>
          </cell>
          <cell r="M286">
            <v>0</v>
          </cell>
          <cell r="N286">
            <v>0</v>
          </cell>
          <cell r="O286">
            <v>0</v>
          </cell>
          <cell r="P286">
            <v>0</v>
          </cell>
        </row>
        <row r="287">
          <cell r="A287">
            <v>8769</v>
          </cell>
          <cell r="B287">
            <v>8880.8732</v>
          </cell>
          <cell r="C287" t="str">
            <v>8769.8880.8732</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8769</v>
          </cell>
          <cell r="B288">
            <v>8940</v>
          </cell>
          <cell r="C288" t="str">
            <v>8769.8940.0000</v>
          </cell>
          <cell r="D288">
            <v>0</v>
          </cell>
          <cell r="E288">
            <v>0</v>
          </cell>
          <cell r="F288">
            <v>0</v>
          </cell>
          <cell r="G288">
            <v>0</v>
          </cell>
          <cell r="H288">
            <v>0</v>
          </cell>
          <cell r="I288">
            <v>0</v>
          </cell>
          <cell r="J288">
            <v>0</v>
          </cell>
          <cell r="K288">
            <v>0</v>
          </cell>
          <cell r="L288">
            <v>0</v>
          </cell>
          <cell r="M288">
            <v>0</v>
          </cell>
          <cell r="N288">
            <v>0</v>
          </cell>
          <cell r="O288">
            <v>0</v>
          </cell>
          <cell r="P288">
            <v>0</v>
          </cell>
        </row>
        <row r="289">
          <cell r="A289">
            <v>8769</v>
          </cell>
          <cell r="B289">
            <v>8945</v>
          </cell>
          <cell r="C289" t="str">
            <v>8769.8945.0000</v>
          </cell>
          <cell r="D289">
            <v>0</v>
          </cell>
          <cell r="E289">
            <v>0</v>
          </cell>
          <cell r="F289">
            <v>0</v>
          </cell>
          <cell r="G289">
            <v>0</v>
          </cell>
          <cell r="H289">
            <v>0</v>
          </cell>
          <cell r="I289">
            <v>0</v>
          </cell>
          <cell r="J289">
            <v>0</v>
          </cell>
          <cell r="K289">
            <v>0</v>
          </cell>
          <cell r="L289">
            <v>0</v>
          </cell>
          <cell r="M289">
            <v>0</v>
          </cell>
          <cell r="N289">
            <v>0</v>
          </cell>
          <cell r="O289">
            <v>0</v>
          </cell>
          <cell r="P289">
            <v>0</v>
          </cell>
        </row>
        <row r="290">
          <cell r="A290">
            <v>8769</v>
          </cell>
          <cell r="B290">
            <v>8980</v>
          </cell>
          <cell r="C290" t="str">
            <v>8769.8980.0000</v>
          </cell>
          <cell r="D290">
            <v>0</v>
          </cell>
          <cell r="E290">
            <v>0</v>
          </cell>
          <cell r="F290">
            <v>0</v>
          </cell>
          <cell r="G290">
            <v>0</v>
          </cell>
          <cell r="H290">
            <v>0</v>
          </cell>
          <cell r="I290">
            <v>0</v>
          </cell>
          <cell r="J290">
            <v>0</v>
          </cell>
          <cell r="K290">
            <v>0</v>
          </cell>
          <cell r="L290">
            <v>0</v>
          </cell>
          <cell r="M290">
            <v>0</v>
          </cell>
          <cell r="N290">
            <v>0</v>
          </cell>
          <cell r="O290">
            <v>0</v>
          </cell>
          <cell r="P290">
            <v>0</v>
          </cell>
        </row>
        <row r="291">
          <cell r="A291">
            <v>8769</v>
          </cell>
          <cell r="B291">
            <v>9000.8014999999996</v>
          </cell>
          <cell r="C291" t="str">
            <v>8769.9000.8015</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8769</v>
          </cell>
          <cell r="B292">
            <v>9120</v>
          </cell>
          <cell r="C292" t="str">
            <v>8769.9120.0000</v>
          </cell>
          <cell r="D292">
            <v>0</v>
          </cell>
          <cell r="E292">
            <v>0</v>
          </cell>
          <cell r="F292">
            <v>0</v>
          </cell>
          <cell r="G292">
            <v>0</v>
          </cell>
          <cell r="H292">
            <v>0</v>
          </cell>
          <cell r="I292">
            <v>0</v>
          </cell>
          <cell r="J292">
            <v>0</v>
          </cell>
          <cell r="K292">
            <v>0</v>
          </cell>
          <cell r="L292">
            <v>0</v>
          </cell>
          <cell r="M292">
            <v>0</v>
          </cell>
          <cell r="N292">
            <v>0</v>
          </cell>
          <cell r="O292">
            <v>0</v>
          </cell>
          <cell r="P292">
            <v>0</v>
          </cell>
        </row>
        <row r="293">
          <cell r="A293">
            <v>8769</v>
          </cell>
          <cell r="B293">
            <v>9270</v>
          </cell>
          <cell r="C293" t="str">
            <v>8769.9270.0000</v>
          </cell>
          <cell r="D293">
            <v>164.16</v>
          </cell>
          <cell r="E293">
            <v>0</v>
          </cell>
          <cell r="F293">
            <v>82.08</v>
          </cell>
          <cell r="G293">
            <v>82.08</v>
          </cell>
          <cell r="H293">
            <v>0</v>
          </cell>
          <cell r="I293">
            <v>0</v>
          </cell>
          <cell r="J293">
            <v>0</v>
          </cell>
          <cell r="K293">
            <v>0</v>
          </cell>
          <cell r="L293">
            <v>0</v>
          </cell>
          <cell r="M293">
            <v>0</v>
          </cell>
          <cell r="N293">
            <v>0</v>
          </cell>
          <cell r="O293">
            <v>0</v>
          </cell>
          <cell r="P293">
            <v>0</v>
          </cell>
        </row>
        <row r="294">
          <cell r="A294">
            <v>8769</v>
          </cell>
          <cell r="B294">
            <v>9280</v>
          </cell>
          <cell r="C294" t="str">
            <v>8769.9280.0000</v>
          </cell>
          <cell r="D294">
            <v>2000</v>
          </cell>
          <cell r="E294">
            <v>0</v>
          </cell>
          <cell r="F294">
            <v>1000</v>
          </cell>
          <cell r="G294">
            <v>1000</v>
          </cell>
          <cell r="H294">
            <v>0</v>
          </cell>
          <cell r="I294">
            <v>0</v>
          </cell>
          <cell r="J294">
            <v>0</v>
          </cell>
          <cell r="K294">
            <v>0</v>
          </cell>
          <cell r="L294">
            <v>0</v>
          </cell>
          <cell r="M294">
            <v>0</v>
          </cell>
          <cell r="N294">
            <v>0</v>
          </cell>
          <cell r="O294">
            <v>0</v>
          </cell>
          <cell r="P294">
            <v>0</v>
          </cell>
        </row>
        <row r="295">
          <cell r="A295">
            <v>8769</v>
          </cell>
          <cell r="B295">
            <v>9360</v>
          </cell>
          <cell r="C295" t="str">
            <v>8769.9360.0000</v>
          </cell>
          <cell r="D295">
            <v>203.78</v>
          </cell>
          <cell r="E295">
            <v>0</v>
          </cell>
          <cell r="F295">
            <v>101.89</v>
          </cell>
          <cell r="G295">
            <v>101.89</v>
          </cell>
          <cell r="H295">
            <v>0</v>
          </cell>
          <cell r="I295">
            <v>0</v>
          </cell>
          <cell r="J295">
            <v>0</v>
          </cell>
          <cell r="K295">
            <v>0</v>
          </cell>
          <cell r="L295">
            <v>0</v>
          </cell>
          <cell r="M295">
            <v>0</v>
          </cell>
          <cell r="N295">
            <v>0</v>
          </cell>
          <cell r="O295">
            <v>0</v>
          </cell>
          <cell r="P295">
            <v>0</v>
          </cell>
        </row>
        <row r="296">
          <cell r="A296">
            <v>8769</v>
          </cell>
          <cell r="B296">
            <v>9390</v>
          </cell>
          <cell r="C296" t="str">
            <v>8769.9390.0000</v>
          </cell>
          <cell r="D296">
            <v>0</v>
          </cell>
          <cell r="E296">
            <v>0</v>
          </cell>
          <cell r="F296">
            <v>0</v>
          </cell>
          <cell r="G296">
            <v>0</v>
          </cell>
          <cell r="H296">
            <v>0</v>
          </cell>
          <cell r="I296">
            <v>0</v>
          </cell>
          <cell r="J296">
            <v>0</v>
          </cell>
          <cell r="K296">
            <v>0</v>
          </cell>
          <cell r="L296">
            <v>0</v>
          </cell>
          <cell r="M296">
            <v>0</v>
          </cell>
          <cell r="N296">
            <v>0</v>
          </cell>
          <cell r="O296">
            <v>0</v>
          </cell>
          <cell r="P296">
            <v>0</v>
          </cell>
        </row>
        <row r="297">
          <cell r="A297">
            <v>8769</v>
          </cell>
          <cell r="B297">
            <v>9460</v>
          </cell>
          <cell r="C297" t="str">
            <v>8769.9460.0000</v>
          </cell>
          <cell r="D297">
            <v>0</v>
          </cell>
          <cell r="E297">
            <v>0</v>
          </cell>
          <cell r="F297">
            <v>0</v>
          </cell>
          <cell r="G297">
            <v>0</v>
          </cell>
          <cell r="H297">
            <v>0</v>
          </cell>
          <cell r="I297">
            <v>0</v>
          </cell>
          <cell r="J297">
            <v>0</v>
          </cell>
          <cell r="K297">
            <v>0</v>
          </cell>
          <cell r="L297">
            <v>0</v>
          </cell>
          <cell r="M297">
            <v>0</v>
          </cell>
          <cell r="N297">
            <v>0</v>
          </cell>
          <cell r="O297">
            <v>0</v>
          </cell>
          <cell r="P297">
            <v>0</v>
          </cell>
        </row>
        <row r="298">
          <cell r="A298">
            <v>8769</v>
          </cell>
          <cell r="B298">
            <v>9480</v>
          </cell>
          <cell r="C298" t="str">
            <v>8769.9480.0000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A299">
            <v>8770</v>
          </cell>
          <cell r="B299">
            <v>5980.5059000000001</v>
          </cell>
          <cell r="C299" t="str">
            <v>8770.5980.5059</v>
          </cell>
          <cell r="D299">
            <v>-3210903.7</v>
          </cell>
          <cell r="E299">
            <v>0</v>
          </cell>
          <cell r="F299">
            <v>-222962.27</v>
          </cell>
          <cell r="G299">
            <v>-246399.47</v>
          </cell>
          <cell r="H299">
            <v>-294572.77</v>
          </cell>
          <cell r="I299">
            <v>-345509.38</v>
          </cell>
          <cell r="J299">
            <v>-375434.64</v>
          </cell>
          <cell r="K299">
            <v>-378618.18</v>
          </cell>
          <cell r="L299">
            <v>-337709.71</v>
          </cell>
          <cell r="M299">
            <v>-272058.78999999998</v>
          </cell>
          <cell r="N299">
            <v>-268260.83</v>
          </cell>
          <cell r="O299">
            <v>-234706.34</v>
          </cell>
          <cell r="P299">
            <v>-234671.32</v>
          </cell>
        </row>
        <row r="300">
          <cell r="A300">
            <v>8770</v>
          </cell>
          <cell r="B300">
            <v>6980.5059000000001</v>
          </cell>
          <cell r="C300" t="str">
            <v>8770.6980.5059</v>
          </cell>
          <cell r="D300">
            <v>0</v>
          </cell>
          <cell r="E300">
            <v>0</v>
          </cell>
          <cell r="F300">
            <v>0</v>
          </cell>
          <cell r="G300">
            <v>0</v>
          </cell>
          <cell r="H300">
            <v>0</v>
          </cell>
          <cell r="I300">
            <v>0</v>
          </cell>
          <cell r="J300">
            <v>0</v>
          </cell>
          <cell r="K300">
            <v>0</v>
          </cell>
          <cell r="L300">
            <v>0</v>
          </cell>
          <cell r="M300">
            <v>0</v>
          </cell>
          <cell r="N300">
            <v>0</v>
          </cell>
          <cell r="O300">
            <v>0</v>
          </cell>
          <cell r="P300">
            <v>0</v>
          </cell>
        </row>
        <row r="301">
          <cell r="A301">
            <v>8770</v>
          </cell>
          <cell r="B301">
            <v>7010</v>
          </cell>
          <cell r="C301" t="str">
            <v>8770.7010.0000</v>
          </cell>
          <cell r="D301">
            <v>458848.29</v>
          </cell>
          <cell r="E301">
            <v>0</v>
          </cell>
          <cell r="F301">
            <v>31862.01</v>
          </cell>
          <cell r="G301">
            <v>35211.26</v>
          </cell>
          <cell r="H301">
            <v>42095.38</v>
          </cell>
          <cell r="I301">
            <v>49374.38</v>
          </cell>
          <cell r="J301">
            <v>53650.8</v>
          </cell>
          <cell r="K301">
            <v>54105.74</v>
          </cell>
          <cell r="L301">
            <v>48259.79</v>
          </cell>
          <cell r="M301">
            <v>38878.06</v>
          </cell>
          <cell r="N301">
            <v>38335.32</v>
          </cell>
          <cell r="O301">
            <v>33540.28</v>
          </cell>
          <cell r="P301">
            <v>33535.269999999997</v>
          </cell>
        </row>
        <row r="302">
          <cell r="A302">
            <v>8770</v>
          </cell>
          <cell r="B302">
            <v>7080</v>
          </cell>
          <cell r="C302" t="str">
            <v>8770.7080.0000</v>
          </cell>
          <cell r="D302">
            <v>83416.63</v>
          </cell>
          <cell r="E302">
            <v>0</v>
          </cell>
          <cell r="F302">
            <v>7583.33</v>
          </cell>
          <cell r="G302">
            <v>7583.33</v>
          </cell>
          <cell r="H302">
            <v>7583.33</v>
          </cell>
          <cell r="I302">
            <v>7583.33</v>
          </cell>
          <cell r="J302">
            <v>7583.33</v>
          </cell>
          <cell r="K302">
            <v>7583.33</v>
          </cell>
          <cell r="L302">
            <v>7583.33</v>
          </cell>
          <cell r="M302">
            <v>7583.33</v>
          </cell>
          <cell r="N302">
            <v>7583.33</v>
          </cell>
          <cell r="O302">
            <v>7583.33</v>
          </cell>
          <cell r="P302">
            <v>7583.33</v>
          </cell>
        </row>
        <row r="303">
          <cell r="A303">
            <v>8770</v>
          </cell>
          <cell r="B303">
            <v>7160</v>
          </cell>
          <cell r="C303" t="str">
            <v>8770.7160.0000</v>
          </cell>
          <cell r="D303">
            <v>66831.31</v>
          </cell>
          <cell r="E303">
            <v>0</v>
          </cell>
          <cell r="F303">
            <v>4640.71</v>
          </cell>
          <cell r="G303">
            <v>5128.5200000000004</v>
          </cell>
          <cell r="H303">
            <v>6131.2</v>
          </cell>
          <cell r="I303">
            <v>7191.38</v>
          </cell>
          <cell r="J303">
            <v>7814.25</v>
          </cell>
          <cell r="K303">
            <v>7880.51</v>
          </cell>
          <cell r="L303">
            <v>7029.04</v>
          </cell>
          <cell r="M303">
            <v>5662.59</v>
          </cell>
          <cell r="N303">
            <v>5583.54</v>
          </cell>
          <cell r="O303">
            <v>4885.1499999999996</v>
          </cell>
          <cell r="P303">
            <v>4884.42</v>
          </cell>
        </row>
        <row r="304">
          <cell r="A304">
            <v>8770</v>
          </cell>
          <cell r="B304">
            <v>7200</v>
          </cell>
          <cell r="C304" t="str">
            <v>8770.7200.0000</v>
          </cell>
          <cell r="D304">
            <v>1685724.44</v>
          </cell>
          <cell r="E304">
            <v>0</v>
          </cell>
          <cell r="F304">
            <v>117055.19</v>
          </cell>
          <cell r="G304">
            <v>129359.72</v>
          </cell>
          <cell r="H304">
            <v>154650.71</v>
          </cell>
          <cell r="I304">
            <v>181392.42</v>
          </cell>
          <cell r="J304">
            <v>197103.18</v>
          </cell>
          <cell r="K304">
            <v>198774.54</v>
          </cell>
          <cell r="L304">
            <v>177297.6</v>
          </cell>
          <cell r="M304">
            <v>142830.87</v>
          </cell>
          <cell r="N304">
            <v>140836.94</v>
          </cell>
          <cell r="O304">
            <v>123220.83</v>
          </cell>
          <cell r="P304">
            <v>123202.44</v>
          </cell>
        </row>
        <row r="305">
          <cell r="A305">
            <v>8770</v>
          </cell>
          <cell r="B305">
            <v>7222</v>
          </cell>
          <cell r="C305" t="str">
            <v>8770.7222.0000</v>
          </cell>
          <cell r="D305">
            <v>227974.16</v>
          </cell>
          <cell r="E305">
            <v>0</v>
          </cell>
          <cell r="F305">
            <v>15830.32</v>
          </cell>
          <cell r="G305">
            <v>17494.36</v>
          </cell>
          <cell r="H305">
            <v>20914.669999999998</v>
          </cell>
          <cell r="I305">
            <v>24531.17</v>
          </cell>
          <cell r="J305">
            <v>26655.86</v>
          </cell>
          <cell r="K305">
            <v>26881.89</v>
          </cell>
          <cell r="L305">
            <v>23977.39</v>
          </cell>
          <cell r="M305">
            <v>19316.169999999998</v>
          </cell>
          <cell r="N305">
            <v>19046.52</v>
          </cell>
          <cell r="O305">
            <v>16664.150000000001</v>
          </cell>
          <cell r="P305">
            <v>16661.66</v>
          </cell>
        </row>
        <row r="306">
          <cell r="A306">
            <v>8770</v>
          </cell>
          <cell r="B306">
            <v>7229</v>
          </cell>
          <cell r="C306" t="str">
            <v>8770.7229.0000</v>
          </cell>
          <cell r="D306">
            <v>21019.66</v>
          </cell>
          <cell r="E306">
            <v>0</v>
          </cell>
          <cell r="F306">
            <v>1459.59</v>
          </cell>
          <cell r="G306">
            <v>1613.01</v>
          </cell>
          <cell r="H306">
            <v>1928.37</v>
          </cell>
          <cell r="I306">
            <v>2261.8200000000002</v>
          </cell>
          <cell r="J306">
            <v>2457.7199999999998</v>
          </cell>
          <cell r="K306">
            <v>2478.56</v>
          </cell>
          <cell r="L306">
            <v>2210.7600000000002</v>
          </cell>
          <cell r="M306">
            <v>1780.99</v>
          </cell>
          <cell r="N306">
            <v>1756.13</v>
          </cell>
          <cell r="O306">
            <v>1536.47</v>
          </cell>
          <cell r="P306">
            <v>1536.24</v>
          </cell>
        </row>
        <row r="307">
          <cell r="A307">
            <v>8770</v>
          </cell>
          <cell r="B307">
            <v>7229.723</v>
          </cell>
          <cell r="C307" t="str">
            <v>8770.7229.7230</v>
          </cell>
          <cell r="D307">
            <v>14483.48</v>
          </cell>
          <cell r="E307">
            <v>0</v>
          </cell>
          <cell r="F307">
            <v>1005.72</v>
          </cell>
          <cell r="G307">
            <v>1111.44</v>
          </cell>
          <cell r="H307">
            <v>1328.73</v>
          </cell>
          <cell r="I307">
            <v>1558.5</v>
          </cell>
          <cell r="J307">
            <v>1693.48</v>
          </cell>
          <cell r="K307">
            <v>1707.84</v>
          </cell>
          <cell r="L307">
            <v>1523.31</v>
          </cell>
          <cell r="M307">
            <v>1227.18</v>
          </cell>
          <cell r="N307">
            <v>1210.05</v>
          </cell>
          <cell r="O307">
            <v>1058.69</v>
          </cell>
          <cell r="P307">
            <v>1058.54</v>
          </cell>
        </row>
        <row r="308">
          <cell r="A308">
            <v>8770</v>
          </cell>
          <cell r="B308">
            <v>7250.723</v>
          </cell>
          <cell r="C308" t="str">
            <v>8770.7250.7230</v>
          </cell>
          <cell r="D308">
            <v>26708.880000000001</v>
          </cell>
          <cell r="E308">
            <v>0</v>
          </cell>
          <cell r="F308">
            <v>2428.08</v>
          </cell>
          <cell r="G308">
            <v>2428.08</v>
          </cell>
          <cell r="H308">
            <v>2428.08</v>
          </cell>
          <cell r="I308">
            <v>2428.08</v>
          </cell>
          <cell r="J308">
            <v>2428.08</v>
          </cell>
          <cell r="K308">
            <v>2428.08</v>
          </cell>
          <cell r="L308">
            <v>2428.08</v>
          </cell>
          <cell r="M308">
            <v>2428.08</v>
          </cell>
          <cell r="N308">
            <v>2428.08</v>
          </cell>
          <cell r="O308">
            <v>2428.08</v>
          </cell>
          <cell r="P308">
            <v>2428.08</v>
          </cell>
        </row>
        <row r="309">
          <cell r="A309">
            <v>8770</v>
          </cell>
          <cell r="B309">
            <v>7280</v>
          </cell>
          <cell r="C309" t="str">
            <v>8770.7280.0000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8770</v>
          </cell>
          <cell r="B310">
            <v>7300.723</v>
          </cell>
          <cell r="C310" t="str">
            <v>8770.7300.7230</v>
          </cell>
          <cell r="D310">
            <v>0</v>
          </cell>
          <cell r="E310">
            <v>0</v>
          </cell>
          <cell r="F310">
            <v>0</v>
          </cell>
          <cell r="G310">
            <v>0</v>
          </cell>
          <cell r="H310">
            <v>0</v>
          </cell>
          <cell r="I310">
            <v>0</v>
          </cell>
          <cell r="J310">
            <v>0</v>
          </cell>
          <cell r="K310">
            <v>0</v>
          </cell>
          <cell r="L310">
            <v>0</v>
          </cell>
          <cell r="M310">
            <v>0</v>
          </cell>
          <cell r="N310">
            <v>0</v>
          </cell>
          <cell r="O310">
            <v>0</v>
          </cell>
          <cell r="P310">
            <v>0</v>
          </cell>
        </row>
        <row r="311">
          <cell r="A311">
            <v>8770</v>
          </cell>
          <cell r="B311">
            <v>7315.8014999999996</v>
          </cell>
          <cell r="C311" t="str">
            <v>8770.7315.8015</v>
          </cell>
          <cell r="D311">
            <v>25945.37</v>
          </cell>
          <cell r="E311">
            <v>0</v>
          </cell>
          <cell r="F311">
            <v>2358.67</v>
          </cell>
          <cell r="G311">
            <v>2358.67</v>
          </cell>
          <cell r="H311">
            <v>2358.67</v>
          </cell>
          <cell r="I311">
            <v>2358.67</v>
          </cell>
          <cell r="J311">
            <v>2358.67</v>
          </cell>
          <cell r="K311">
            <v>2358.67</v>
          </cell>
          <cell r="L311">
            <v>2358.67</v>
          </cell>
          <cell r="M311">
            <v>2358.67</v>
          </cell>
          <cell r="N311">
            <v>2358.67</v>
          </cell>
          <cell r="O311">
            <v>2358.67</v>
          </cell>
          <cell r="P311">
            <v>2358.67</v>
          </cell>
        </row>
        <row r="312">
          <cell r="A312">
            <v>8770</v>
          </cell>
          <cell r="B312">
            <v>7322.723</v>
          </cell>
          <cell r="C312" t="str">
            <v>8770.7322.7230</v>
          </cell>
          <cell r="D312">
            <v>93942.53</v>
          </cell>
          <cell r="E312">
            <v>0</v>
          </cell>
          <cell r="F312">
            <v>8540.23</v>
          </cell>
          <cell r="G312">
            <v>8540.23</v>
          </cell>
          <cell r="H312">
            <v>8540.23</v>
          </cell>
          <cell r="I312">
            <v>8540.23</v>
          </cell>
          <cell r="J312">
            <v>8540.23</v>
          </cell>
          <cell r="K312">
            <v>8540.23</v>
          </cell>
          <cell r="L312">
            <v>8540.23</v>
          </cell>
          <cell r="M312">
            <v>8540.23</v>
          </cell>
          <cell r="N312">
            <v>8540.23</v>
          </cell>
          <cell r="O312">
            <v>8540.23</v>
          </cell>
          <cell r="P312">
            <v>8540.23</v>
          </cell>
        </row>
        <row r="313">
          <cell r="A313">
            <v>8770</v>
          </cell>
          <cell r="B313">
            <v>7325</v>
          </cell>
          <cell r="C313" t="str">
            <v>8770.7325.0000</v>
          </cell>
          <cell r="D313">
            <v>15895</v>
          </cell>
          <cell r="E313">
            <v>0</v>
          </cell>
          <cell r="F313">
            <v>1445</v>
          </cell>
          <cell r="G313">
            <v>1445</v>
          </cell>
          <cell r="H313">
            <v>1445</v>
          </cell>
          <cell r="I313">
            <v>1445</v>
          </cell>
          <cell r="J313">
            <v>1445</v>
          </cell>
          <cell r="K313">
            <v>1445</v>
          </cell>
          <cell r="L313">
            <v>1445</v>
          </cell>
          <cell r="M313">
            <v>1445</v>
          </cell>
          <cell r="N313">
            <v>1445</v>
          </cell>
          <cell r="O313">
            <v>1445</v>
          </cell>
          <cell r="P313">
            <v>1445</v>
          </cell>
        </row>
        <row r="314">
          <cell r="A314">
            <v>8770</v>
          </cell>
          <cell r="B314">
            <v>7335.8024999999998</v>
          </cell>
          <cell r="C314" t="str">
            <v>8770.7335.8025</v>
          </cell>
          <cell r="D314">
            <v>81642</v>
          </cell>
          <cell r="E314">
            <v>0</v>
          </cell>
          <cell r="F314">
            <v>7422</v>
          </cell>
          <cell r="G314">
            <v>7422</v>
          </cell>
          <cell r="H314">
            <v>7422</v>
          </cell>
          <cell r="I314">
            <v>7422</v>
          </cell>
          <cell r="J314">
            <v>7422</v>
          </cell>
          <cell r="K314">
            <v>7422</v>
          </cell>
          <cell r="L314">
            <v>7422</v>
          </cell>
          <cell r="M314">
            <v>7422</v>
          </cell>
          <cell r="N314">
            <v>7422</v>
          </cell>
          <cell r="O314">
            <v>7422</v>
          </cell>
          <cell r="P314">
            <v>7422</v>
          </cell>
        </row>
        <row r="315">
          <cell r="A315">
            <v>8770</v>
          </cell>
          <cell r="B315">
            <v>7340</v>
          </cell>
          <cell r="C315" t="str">
            <v>8770.7340.0000</v>
          </cell>
          <cell r="D315">
            <v>6500.12</v>
          </cell>
          <cell r="E315">
            <v>0</v>
          </cell>
          <cell r="F315">
            <v>590.91999999999996</v>
          </cell>
          <cell r="G315">
            <v>590.91999999999996</v>
          </cell>
          <cell r="H315">
            <v>590.91999999999996</v>
          </cell>
          <cell r="I315">
            <v>590.91999999999996</v>
          </cell>
          <cell r="J315">
            <v>590.91999999999996</v>
          </cell>
          <cell r="K315">
            <v>590.91999999999996</v>
          </cell>
          <cell r="L315">
            <v>590.91999999999996</v>
          </cell>
          <cell r="M315">
            <v>590.91999999999996</v>
          </cell>
          <cell r="N315">
            <v>590.91999999999996</v>
          </cell>
          <cell r="O315">
            <v>590.91999999999996</v>
          </cell>
          <cell r="P315">
            <v>590.91999999999996</v>
          </cell>
        </row>
        <row r="316">
          <cell r="A316">
            <v>8770</v>
          </cell>
          <cell r="B316">
            <v>7405</v>
          </cell>
          <cell r="C316" t="str">
            <v>8770.7405.0000</v>
          </cell>
          <cell r="D316">
            <v>24275.35</v>
          </cell>
          <cell r="E316">
            <v>0</v>
          </cell>
          <cell r="F316">
            <v>1906.83</v>
          </cell>
          <cell r="G316">
            <v>2008.83</v>
          </cell>
          <cell r="H316">
            <v>2218.48</v>
          </cell>
          <cell r="I316">
            <v>2440.16</v>
          </cell>
          <cell r="J316">
            <v>2570.39</v>
          </cell>
          <cell r="K316">
            <v>2584.25</v>
          </cell>
          <cell r="L316">
            <v>2406.21</v>
          </cell>
          <cell r="M316">
            <v>2120.5</v>
          </cell>
          <cell r="N316">
            <v>2103.9699999999998</v>
          </cell>
          <cell r="O316">
            <v>1957.94</v>
          </cell>
          <cell r="P316">
            <v>1957.79</v>
          </cell>
        </row>
        <row r="317">
          <cell r="A317">
            <v>8770</v>
          </cell>
          <cell r="B317">
            <v>7405.1120000000001</v>
          </cell>
          <cell r="C317" t="str">
            <v>8770.7405.1120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8770</v>
          </cell>
          <cell r="B318">
            <v>7410</v>
          </cell>
          <cell r="C318" t="str">
            <v>8770.7410.0000</v>
          </cell>
          <cell r="D318">
            <v>306.86</v>
          </cell>
          <cell r="E318">
            <v>0</v>
          </cell>
          <cell r="F318">
            <v>21.31</v>
          </cell>
          <cell r="G318">
            <v>23.55</v>
          </cell>
          <cell r="H318">
            <v>28.15</v>
          </cell>
          <cell r="I318">
            <v>33.020000000000003</v>
          </cell>
          <cell r="J318">
            <v>35.880000000000003</v>
          </cell>
          <cell r="K318">
            <v>36.18</v>
          </cell>
          <cell r="L318">
            <v>32.270000000000003</v>
          </cell>
          <cell r="M318">
            <v>26</v>
          </cell>
          <cell r="N318">
            <v>25.64</v>
          </cell>
          <cell r="O318">
            <v>22.43</v>
          </cell>
          <cell r="P318">
            <v>22.43</v>
          </cell>
        </row>
        <row r="319">
          <cell r="A319">
            <v>8770</v>
          </cell>
          <cell r="B319">
            <v>7415</v>
          </cell>
          <cell r="C319" t="str">
            <v>8770.7415.0000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8770</v>
          </cell>
          <cell r="B320">
            <v>7435.8603999999996</v>
          </cell>
          <cell r="C320" t="str">
            <v>8770.7435.8604</v>
          </cell>
          <cell r="D320">
            <v>19254.62</v>
          </cell>
          <cell r="E320">
            <v>0</v>
          </cell>
          <cell r="F320">
            <v>1750.42</v>
          </cell>
          <cell r="G320">
            <v>1750.42</v>
          </cell>
          <cell r="H320">
            <v>1750.42</v>
          </cell>
          <cell r="I320">
            <v>1750.42</v>
          </cell>
          <cell r="J320">
            <v>1750.42</v>
          </cell>
          <cell r="K320">
            <v>1750.42</v>
          </cell>
          <cell r="L320">
            <v>1750.42</v>
          </cell>
          <cell r="M320">
            <v>1750.42</v>
          </cell>
          <cell r="N320">
            <v>1750.42</v>
          </cell>
          <cell r="O320">
            <v>1750.42</v>
          </cell>
          <cell r="P320">
            <v>1750.42</v>
          </cell>
        </row>
        <row r="321">
          <cell r="A321">
            <v>8770</v>
          </cell>
          <cell r="B321">
            <v>7445.8732</v>
          </cell>
          <cell r="C321" t="str">
            <v>8770.7445.8732</v>
          </cell>
          <cell r="D321">
            <v>1179.75</v>
          </cell>
          <cell r="E321">
            <v>0</v>
          </cell>
          <cell r="F321">
            <v>107.25</v>
          </cell>
          <cell r="G321">
            <v>107.25</v>
          </cell>
          <cell r="H321">
            <v>107.25</v>
          </cell>
          <cell r="I321">
            <v>107.25</v>
          </cell>
          <cell r="J321">
            <v>107.25</v>
          </cell>
          <cell r="K321">
            <v>107.25</v>
          </cell>
          <cell r="L321">
            <v>107.25</v>
          </cell>
          <cell r="M321">
            <v>107.25</v>
          </cell>
          <cell r="N321">
            <v>107.25</v>
          </cell>
          <cell r="O321">
            <v>107.25</v>
          </cell>
          <cell r="P321">
            <v>107.25</v>
          </cell>
        </row>
        <row r="322">
          <cell r="A322">
            <v>8770</v>
          </cell>
          <cell r="B322">
            <v>7450</v>
          </cell>
          <cell r="C322" t="str">
            <v>8770.7450.0000</v>
          </cell>
          <cell r="D322">
            <v>213.62</v>
          </cell>
          <cell r="E322">
            <v>0</v>
          </cell>
          <cell r="F322">
            <v>19.420000000000002</v>
          </cell>
          <cell r="G322">
            <v>19.420000000000002</v>
          </cell>
          <cell r="H322">
            <v>19.420000000000002</v>
          </cell>
          <cell r="I322">
            <v>19.420000000000002</v>
          </cell>
          <cell r="J322">
            <v>19.420000000000002</v>
          </cell>
          <cell r="K322">
            <v>19.420000000000002</v>
          </cell>
          <cell r="L322">
            <v>19.420000000000002</v>
          </cell>
          <cell r="M322">
            <v>19.420000000000002</v>
          </cell>
          <cell r="N322">
            <v>19.420000000000002</v>
          </cell>
          <cell r="O322">
            <v>19.420000000000002</v>
          </cell>
          <cell r="P322">
            <v>19.420000000000002</v>
          </cell>
        </row>
        <row r="323">
          <cell r="A323">
            <v>8770</v>
          </cell>
          <cell r="B323">
            <v>7475</v>
          </cell>
          <cell r="C323" t="str">
            <v>8770.7475.0000</v>
          </cell>
          <cell r="D323">
            <v>16059.68</v>
          </cell>
          <cell r="E323">
            <v>0</v>
          </cell>
          <cell r="F323">
            <v>1115.17</v>
          </cell>
          <cell r="G323">
            <v>1232.3900000000001</v>
          </cell>
          <cell r="H323">
            <v>1473.34</v>
          </cell>
          <cell r="I323">
            <v>1728.1</v>
          </cell>
          <cell r="J323">
            <v>1877.78</v>
          </cell>
          <cell r="K323">
            <v>1893.7</v>
          </cell>
          <cell r="L323">
            <v>1689.09</v>
          </cell>
          <cell r="M323">
            <v>1360.73</v>
          </cell>
          <cell r="N323">
            <v>1341.74</v>
          </cell>
          <cell r="O323">
            <v>1173.9100000000001</v>
          </cell>
          <cell r="P323">
            <v>1173.73</v>
          </cell>
        </row>
        <row r="324">
          <cell r="A324">
            <v>8770</v>
          </cell>
          <cell r="B324">
            <v>7475.723</v>
          </cell>
          <cell r="C324" t="str">
            <v>8770.7475.7230</v>
          </cell>
          <cell r="D324">
            <v>7979.11</v>
          </cell>
          <cell r="E324">
            <v>0</v>
          </cell>
          <cell r="F324">
            <v>554.05999999999995</v>
          </cell>
          <cell r="G324">
            <v>612.29999999999995</v>
          </cell>
          <cell r="H324">
            <v>732.01</v>
          </cell>
          <cell r="I324">
            <v>858.59</v>
          </cell>
          <cell r="J324">
            <v>932.96</v>
          </cell>
          <cell r="K324">
            <v>940.87</v>
          </cell>
          <cell r="L324">
            <v>839.21</v>
          </cell>
          <cell r="M324">
            <v>676.07</v>
          </cell>
          <cell r="N324">
            <v>666.63</v>
          </cell>
          <cell r="O324">
            <v>583.25</v>
          </cell>
          <cell r="P324">
            <v>583.16</v>
          </cell>
        </row>
        <row r="325">
          <cell r="A325">
            <v>8770</v>
          </cell>
          <cell r="B325">
            <v>7481.8014999999996</v>
          </cell>
          <cell r="C325" t="str">
            <v>8770.7481.8015</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8770</v>
          </cell>
          <cell r="B326">
            <v>7485.8024999999998</v>
          </cell>
          <cell r="C326" t="str">
            <v>8770.7485.8025</v>
          </cell>
          <cell r="D326">
            <v>8338</v>
          </cell>
          <cell r="E326">
            <v>0</v>
          </cell>
          <cell r="F326">
            <v>758</v>
          </cell>
          <cell r="G326">
            <v>758</v>
          </cell>
          <cell r="H326">
            <v>758</v>
          </cell>
          <cell r="I326">
            <v>758</v>
          </cell>
          <cell r="J326">
            <v>758</v>
          </cell>
          <cell r="K326">
            <v>758</v>
          </cell>
          <cell r="L326">
            <v>758</v>
          </cell>
          <cell r="M326">
            <v>758</v>
          </cell>
          <cell r="N326">
            <v>758</v>
          </cell>
          <cell r="O326">
            <v>758</v>
          </cell>
          <cell r="P326">
            <v>758</v>
          </cell>
        </row>
        <row r="327">
          <cell r="A327">
            <v>8770</v>
          </cell>
          <cell r="B327">
            <v>7487.723</v>
          </cell>
          <cell r="C327" t="str">
            <v>8770.7487.7230</v>
          </cell>
          <cell r="D327">
            <v>1288.43</v>
          </cell>
          <cell r="E327">
            <v>0</v>
          </cell>
          <cell r="F327">
            <v>117.13</v>
          </cell>
          <cell r="G327">
            <v>117.13</v>
          </cell>
          <cell r="H327">
            <v>117.13</v>
          </cell>
          <cell r="I327">
            <v>117.13</v>
          </cell>
          <cell r="J327">
            <v>117.13</v>
          </cell>
          <cell r="K327">
            <v>117.13</v>
          </cell>
          <cell r="L327">
            <v>117.13</v>
          </cell>
          <cell r="M327">
            <v>117.13</v>
          </cell>
          <cell r="N327">
            <v>117.13</v>
          </cell>
          <cell r="O327">
            <v>117.13</v>
          </cell>
          <cell r="P327">
            <v>117.13</v>
          </cell>
        </row>
        <row r="328">
          <cell r="A328">
            <v>8770</v>
          </cell>
          <cell r="B328">
            <v>7490</v>
          </cell>
          <cell r="C328" t="str">
            <v>8770.7490.0000</v>
          </cell>
          <cell r="D328">
            <v>4682.59</v>
          </cell>
          <cell r="E328">
            <v>0</v>
          </cell>
          <cell r="F328">
            <v>425.69</v>
          </cell>
          <cell r="G328">
            <v>425.69</v>
          </cell>
          <cell r="H328">
            <v>425.69</v>
          </cell>
          <cell r="I328">
            <v>425.69</v>
          </cell>
          <cell r="J328">
            <v>425.69</v>
          </cell>
          <cell r="K328">
            <v>425.69</v>
          </cell>
          <cell r="L328">
            <v>425.69</v>
          </cell>
          <cell r="M328">
            <v>425.69</v>
          </cell>
          <cell r="N328">
            <v>425.69</v>
          </cell>
          <cell r="O328">
            <v>425.69</v>
          </cell>
          <cell r="P328">
            <v>425.69</v>
          </cell>
        </row>
        <row r="329">
          <cell r="A329">
            <v>8770</v>
          </cell>
          <cell r="B329">
            <v>7490.8014999999996</v>
          </cell>
          <cell r="C329" t="str">
            <v>8770.7490.8015</v>
          </cell>
          <cell r="D329">
            <v>10840.5</v>
          </cell>
          <cell r="E329">
            <v>0</v>
          </cell>
          <cell r="F329">
            <v>985.5</v>
          </cell>
          <cell r="G329">
            <v>985.5</v>
          </cell>
          <cell r="H329">
            <v>985.5</v>
          </cell>
          <cell r="I329">
            <v>985.5</v>
          </cell>
          <cell r="J329">
            <v>985.5</v>
          </cell>
          <cell r="K329">
            <v>985.5</v>
          </cell>
          <cell r="L329">
            <v>985.5</v>
          </cell>
          <cell r="M329">
            <v>985.5</v>
          </cell>
          <cell r="N329">
            <v>985.5</v>
          </cell>
          <cell r="O329">
            <v>985.5</v>
          </cell>
          <cell r="P329">
            <v>985.5</v>
          </cell>
        </row>
        <row r="330">
          <cell r="A330">
            <v>8770</v>
          </cell>
          <cell r="B330">
            <v>7493.8024999999998</v>
          </cell>
          <cell r="C330" t="str">
            <v>8770.7493.8025</v>
          </cell>
          <cell r="D330">
            <v>4675</v>
          </cell>
          <cell r="E330">
            <v>0</v>
          </cell>
          <cell r="F330">
            <v>425</v>
          </cell>
          <cell r="G330">
            <v>425</v>
          </cell>
          <cell r="H330">
            <v>425</v>
          </cell>
          <cell r="I330">
            <v>425</v>
          </cell>
          <cell r="J330">
            <v>425</v>
          </cell>
          <cell r="K330">
            <v>425</v>
          </cell>
          <cell r="L330">
            <v>425</v>
          </cell>
          <cell r="M330">
            <v>425</v>
          </cell>
          <cell r="N330">
            <v>425</v>
          </cell>
          <cell r="O330">
            <v>425</v>
          </cell>
          <cell r="P330">
            <v>425</v>
          </cell>
        </row>
        <row r="331">
          <cell r="A331">
            <v>8770</v>
          </cell>
          <cell r="B331">
            <v>7496</v>
          </cell>
          <cell r="C331" t="str">
            <v>8770.7496.0000</v>
          </cell>
          <cell r="D331">
            <v>836.88</v>
          </cell>
          <cell r="E331">
            <v>0</v>
          </cell>
          <cell r="F331">
            <v>76.08</v>
          </cell>
          <cell r="G331">
            <v>76.08</v>
          </cell>
          <cell r="H331">
            <v>76.08</v>
          </cell>
          <cell r="I331">
            <v>76.08</v>
          </cell>
          <cell r="J331">
            <v>76.08</v>
          </cell>
          <cell r="K331">
            <v>76.08</v>
          </cell>
          <cell r="L331">
            <v>76.08</v>
          </cell>
          <cell r="M331">
            <v>76.08</v>
          </cell>
          <cell r="N331">
            <v>76.08</v>
          </cell>
          <cell r="O331">
            <v>76.08</v>
          </cell>
          <cell r="P331">
            <v>76.08</v>
          </cell>
        </row>
        <row r="332">
          <cell r="A332">
            <v>8770</v>
          </cell>
          <cell r="B332">
            <v>7496.723</v>
          </cell>
          <cell r="C332" t="str">
            <v>8770.7496.7230</v>
          </cell>
          <cell r="D332">
            <v>0</v>
          </cell>
          <cell r="E332">
            <v>0</v>
          </cell>
          <cell r="F332">
            <v>0</v>
          </cell>
          <cell r="G332">
            <v>0</v>
          </cell>
          <cell r="H332">
            <v>0</v>
          </cell>
          <cell r="I332">
            <v>0</v>
          </cell>
          <cell r="J332">
            <v>0</v>
          </cell>
          <cell r="K332">
            <v>0</v>
          </cell>
          <cell r="L332">
            <v>0</v>
          </cell>
          <cell r="M332">
            <v>0</v>
          </cell>
          <cell r="N332">
            <v>0</v>
          </cell>
          <cell r="O332">
            <v>0</v>
          </cell>
          <cell r="P332">
            <v>0</v>
          </cell>
        </row>
        <row r="333">
          <cell r="A333">
            <v>8770</v>
          </cell>
          <cell r="B333">
            <v>7497</v>
          </cell>
          <cell r="C333" t="str">
            <v>8770.7497.0000</v>
          </cell>
          <cell r="D333">
            <v>606.87</v>
          </cell>
          <cell r="E333">
            <v>0</v>
          </cell>
          <cell r="F333">
            <v>55.17</v>
          </cell>
          <cell r="G333">
            <v>55.17</v>
          </cell>
          <cell r="H333">
            <v>55.17</v>
          </cell>
          <cell r="I333">
            <v>55.17</v>
          </cell>
          <cell r="J333">
            <v>55.17</v>
          </cell>
          <cell r="K333">
            <v>55.17</v>
          </cell>
          <cell r="L333">
            <v>55.17</v>
          </cell>
          <cell r="M333">
            <v>55.17</v>
          </cell>
          <cell r="N333">
            <v>55.17</v>
          </cell>
          <cell r="O333">
            <v>55.17</v>
          </cell>
          <cell r="P333">
            <v>55.17</v>
          </cell>
        </row>
        <row r="334">
          <cell r="A334">
            <v>8770</v>
          </cell>
          <cell r="B334">
            <v>7810</v>
          </cell>
          <cell r="C334" t="str">
            <v>8770.7810.0000</v>
          </cell>
          <cell r="D334">
            <v>-593.55999999999995</v>
          </cell>
          <cell r="E334">
            <v>0</v>
          </cell>
          <cell r="F334">
            <v>-41.22</v>
          </cell>
          <cell r="G334">
            <v>-45.55</v>
          </cell>
          <cell r="H334">
            <v>-54.45</v>
          </cell>
          <cell r="I334">
            <v>-63.87</v>
          </cell>
          <cell r="J334">
            <v>-69.400000000000006</v>
          </cell>
          <cell r="K334">
            <v>-69.989999999999995</v>
          </cell>
          <cell r="L334">
            <v>-62.43</v>
          </cell>
          <cell r="M334">
            <v>-50.29</v>
          </cell>
          <cell r="N334">
            <v>-49.59</v>
          </cell>
          <cell r="O334">
            <v>-43.39</v>
          </cell>
          <cell r="P334">
            <v>-43.38</v>
          </cell>
        </row>
        <row r="335">
          <cell r="A335">
            <v>8770</v>
          </cell>
          <cell r="B335">
            <v>8010</v>
          </cell>
          <cell r="C335" t="str">
            <v>8770.8010.0000</v>
          </cell>
          <cell r="D335">
            <v>234583.91</v>
          </cell>
          <cell r="E335">
            <v>0</v>
          </cell>
          <cell r="F335">
            <v>21325.81</v>
          </cell>
          <cell r="G335">
            <v>21325.81</v>
          </cell>
          <cell r="H335">
            <v>21325.81</v>
          </cell>
          <cell r="I335">
            <v>21325.81</v>
          </cell>
          <cell r="J335">
            <v>21325.81</v>
          </cell>
          <cell r="K335">
            <v>21325.81</v>
          </cell>
          <cell r="L335">
            <v>21325.81</v>
          </cell>
          <cell r="M335">
            <v>21325.81</v>
          </cell>
          <cell r="N335">
            <v>21325.81</v>
          </cell>
          <cell r="O335">
            <v>21325.81</v>
          </cell>
          <cell r="P335">
            <v>21325.81</v>
          </cell>
        </row>
        <row r="336">
          <cell r="A336">
            <v>8770</v>
          </cell>
          <cell r="B336">
            <v>8170</v>
          </cell>
          <cell r="C336" t="str">
            <v>8770.8170.0000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A337">
            <v>8770</v>
          </cell>
          <cell r="B337">
            <v>8190</v>
          </cell>
          <cell r="C337" t="str">
            <v>8770.8190.0000</v>
          </cell>
          <cell r="D337">
            <v>20812.990000000002</v>
          </cell>
          <cell r="E337">
            <v>0</v>
          </cell>
          <cell r="F337">
            <v>1892.09</v>
          </cell>
          <cell r="G337">
            <v>1892.09</v>
          </cell>
          <cell r="H337">
            <v>1892.09</v>
          </cell>
          <cell r="I337">
            <v>1892.09</v>
          </cell>
          <cell r="J337">
            <v>1892.09</v>
          </cell>
          <cell r="K337">
            <v>1892.09</v>
          </cell>
          <cell r="L337">
            <v>1892.09</v>
          </cell>
          <cell r="M337">
            <v>1892.09</v>
          </cell>
          <cell r="N337">
            <v>1892.09</v>
          </cell>
          <cell r="O337">
            <v>1892.09</v>
          </cell>
          <cell r="P337">
            <v>1892.09</v>
          </cell>
        </row>
        <row r="338">
          <cell r="A338">
            <v>8770</v>
          </cell>
          <cell r="B338">
            <v>8190.3419000000004</v>
          </cell>
          <cell r="C338" t="str">
            <v>8770.8190.3419</v>
          </cell>
          <cell r="D338">
            <v>4840</v>
          </cell>
          <cell r="E338">
            <v>0</v>
          </cell>
          <cell r="F338">
            <v>440</v>
          </cell>
          <cell r="G338">
            <v>440</v>
          </cell>
          <cell r="H338">
            <v>440</v>
          </cell>
          <cell r="I338">
            <v>440</v>
          </cell>
          <cell r="J338">
            <v>440</v>
          </cell>
          <cell r="K338">
            <v>440</v>
          </cell>
          <cell r="L338">
            <v>440</v>
          </cell>
          <cell r="M338">
            <v>440</v>
          </cell>
          <cell r="N338">
            <v>440</v>
          </cell>
          <cell r="O338">
            <v>440</v>
          </cell>
          <cell r="P338">
            <v>440</v>
          </cell>
        </row>
        <row r="339">
          <cell r="A339">
            <v>8770</v>
          </cell>
          <cell r="B339">
            <v>8190.3429999999998</v>
          </cell>
          <cell r="C339" t="str">
            <v>8770.8190.3430</v>
          </cell>
          <cell r="D339">
            <v>11364.21</v>
          </cell>
          <cell r="E339">
            <v>0</v>
          </cell>
          <cell r="F339">
            <v>1033.1099999999999</v>
          </cell>
          <cell r="G339">
            <v>1033.1099999999999</v>
          </cell>
          <cell r="H339">
            <v>1033.1099999999999</v>
          </cell>
          <cell r="I339">
            <v>1033.1099999999999</v>
          </cell>
          <cell r="J339">
            <v>1033.1099999999999</v>
          </cell>
          <cell r="K339">
            <v>1033.1099999999999</v>
          </cell>
          <cell r="L339">
            <v>1033.1099999999999</v>
          </cell>
          <cell r="M339">
            <v>1033.1099999999999</v>
          </cell>
          <cell r="N339">
            <v>1033.1099999999999</v>
          </cell>
          <cell r="O339">
            <v>1033.1099999999999</v>
          </cell>
          <cell r="P339">
            <v>1033.1099999999999</v>
          </cell>
        </row>
        <row r="340">
          <cell r="A340">
            <v>8770</v>
          </cell>
          <cell r="B340">
            <v>8620.8014999999996</v>
          </cell>
          <cell r="C340" t="str">
            <v>8770.8620.8015</v>
          </cell>
          <cell r="D340">
            <v>167.75</v>
          </cell>
          <cell r="E340">
            <v>0</v>
          </cell>
          <cell r="F340">
            <v>15.25</v>
          </cell>
          <cell r="G340">
            <v>15.25</v>
          </cell>
          <cell r="H340">
            <v>15.25</v>
          </cell>
          <cell r="I340">
            <v>15.25</v>
          </cell>
          <cell r="J340">
            <v>15.25</v>
          </cell>
          <cell r="K340">
            <v>15.25</v>
          </cell>
          <cell r="L340">
            <v>15.25</v>
          </cell>
          <cell r="M340">
            <v>15.25</v>
          </cell>
          <cell r="N340">
            <v>15.25</v>
          </cell>
          <cell r="O340">
            <v>15.25</v>
          </cell>
          <cell r="P340">
            <v>15.25</v>
          </cell>
        </row>
        <row r="341">
          <cell r="A341">
            <v>8770</v>
          </cell>
          <cell r="B341">
            <v>8640</v>
          </cell>
          <cell r="C341" t="str">
            <v>8770.8640.0000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A342">
            <v>8770</v>
          </cell>
          <cell r="B342">
            <v>8660.8024999999998</v>
          </cell>
          <cell r="C342" t="str">
            <v>8770.8660.8025</v>
          </cell>
          <cell r="D342">
            <v>8800</v>
          </cell>
          <cell r="E342">
            <v>0</v>
          </cell>
          <cell r="F342">
            <v>800</v>
          </cell>
          <cell r="G342">
            <v>800</v>
          </cell>
          <cell r="H342">
            <v>800</v>
          </cell>
          <cell r="I342">
            <v>800</v>
          </cell>
          <cell r="J342">
            <v>800</v>
          </cell>
          <cell r="K342">
            <v>800</v>
          </cell>
          <cell r="L342">
            <v>800</v>
          </cell>
          <cell r="M342">
            <v>800</v>
          </cell>
          <cell r="N342">
            <v>800</v>
          </cell>
          <cell r="O342">
            <v>800</v>
          </cell>
          <cell r="P342">
            <v>800</v>
          </cell>
        </row>
        <row r="343">
          <cell r="A343">
            <v>8770</v>
          </cell>
          <cell r="B343">
            <v>8670.8024999999998</v>
          </cell>
          <cell r="C343" t="str">
            <v>8770.8670.8025</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A344">
            <v>8770</v>
          </cell>
          <cell r="B344">
            <v>8680</v>
          </cell>
          <cell r="C344" t="str">
            <v>8770.8680.0000</v>
          </cell>
          <cell r="D344">
            <v>0</v>
          </cell>
          <cell r="E344">
            <v>0</v>
          </cell>
          <cell r="F344">
            <v>0</v>
          </cell>
          <cell r="G344">
            <v>0</v>
          </cell>
          <cell r="H344">
            <v>0</v>
          </cell>
          <cell r="I344">
            <v>0</v>
          </cell>
          <cell r="J344">
            <v>0</v>
          </cell>
          <cell r="K344">
            <v>0</v>
          </cell>
          <cell r="L344">
            <v>0</v>
          </cell>
          <cell r="M344">
            <v>0</v>
          </cell>
          <cell r="N344">
            <v>0</v>
          </cell>
          <cell r="O344">
            <v>0</v>
          </cell>
          <cell r="P344">
            <v>0</v>
          </cell>
        </row>
        <row r="345">
          <cell r="A345">
            <v>8770</v>
          </cell>
          <cell r="B345">
            <v>8700</v>
          </cell>
          <cell r="C345" t="str">
            <v>8770.8700.0000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A346">
            <v>8770</v>
          </cell>
          <cell r="B346">
            <v>8720</v>
          </cell>
          <cell r="C346" t="str">
            <v>8770.8720.0000</v>
          </cell>
          <cell r="D346">
            <v>114.62</v>
          </cell>
          <cell r="E346">
            <v>0</v>
          </cell>
          <cell r="F346">
            <v>10.42</v>
          </cell>
          <cell r="G346">
            <v>10.42</v>
          </cell>
          <cell r="H346">
            <v>10.42</v>
          </cell>
          <cell r="I346">
            <v>10.42</v>
          </cell>
          <cell r="J346">
            <v>10.42</v>
          </cell>
          <cell r="K346">
            <v>10.42</v>
          </cell>
          <cell r="L346">
            <v>10.42</v>
          </cell>
          <cell r="M346">
            <v>10.42</v>
          </cell>
          <cell r="N346">
            <v>10.42</v>
          </cell>
          <cell r="O346">
            <v>10.42</v>
          </cell>
          <cell r="P346">
            <v>10.42</v>
          </cell>
        </row>
        <row r="347">
          <cell r="A347">
            <v>8770</v>
          </cell>
          <cell r="B347">
            <v>8740.8019999999997</v>
          </cell>
          <cell r="C347" t="str">
            <v>8770.8740.8020</v>
          </cell>
          <cell r="D347">
            <v>0</v>
          </cell>
          <cell r="E347">
            <v>0</v>
          </cell>
          <cell r="F347">
            <v>0</v>
          </cell>
          <cell r="G347">
            <v>0</v>
          </cell>
          <cell r="H347">
            <v>0</v>
          </cell>
          <cell r="I347">
            <v>0</v>
          </cell>
          <cell r="J347">
            <v>0</v>
          </cell>
          <cell r="K347">
            <v>0</v>
          </cell>
          <cell r="L347">
            <v>0</v>
          </cell>
          <cell r="M347">
            <v>0</v>
          </cell>
          <cell r="N347">
            <v>0</v>
          </cell>
          <cell r="O347">
            <v>0</v>
          </cell>
          <cell r="P347">
            <v>0</v>
          </cell>
        </row>
        <row r="348">
          <cell r="A348">
            <v>8770</v>
          </cell>
          <cell r="B348">
            <v>8800</v>
          </cell>
          <cell r="C348" t="str">
            <v>8770.8800.0000</v>
          </cell>
          <cell r="D348">
            <v>0</v>
          </cell>
          <cell r="E348">
            <v>0</v>
          </cell>
          <cell r="F348">
            <v>0</v>
          </cell>
          <cell r="G348">
            <v>0</v>
          </cell>
          <cell r="H348">
            <v>0</v>
          </cell>
          <cell r="I348">
            <v>0</v>
          </cell>
          <cell r="J348">
            <v>0</v>
          </cell>
          <cell r="K348">
            <v>0</v>
          </cell>
          <cell r="L348">
            <v>0</v>
          </cell>
          <cell r="M348">
            <v>0</v>
          </cell>
          <cell r="N348">
            <v>0</v>
          </cell>
          <cell r="O348">
            <v>0</v>
          </cell>
          <cell r="P348">
            <v>0</v>
          </cell>
        </row>
        <row r="349">
          <cell r="A349">
            <v>8770</v>
          </cell>
          <cell r="B349">
            <v>8820</v>
          </cell>
          <cell r="C349" t="str">
            <v>8770.8820.0000</v>
          </cell>
          <cell r="D349">
            <v>4344.12</v>
          </cell>
          <cell r="E349">
            <v>0</v>
          </cell>
          <cell r="F349">
            <v>394.92</v>
          </cell>
          <cell r="G349">
            <v>394.92</v>
          </cell>
          <cell r="H349">
            <v>394.92</v>
          </cell>
          <cell r="I349">
            <v>394.92</v>
          </cell>
          <cell r="J349">
            <v>394.92</v>
          </cell>
          <cell r="K349">
            <v>394.92</v>
          </cell>
          <cell r="L349">
            <v>394.92</v>
          </cell>
          <cell r="M349">
            <v>394.92</v>
          </cell>
          <cell r="N349">
            <v>394.92</v>
          </cell>
          <cell r="O349">
            <v>394.92</v>
          </cell>
          <cell r="P349">
            <v>394.92</v>
          </cell>
        </row>
        <row r="350">
          <cell r="A350">
            <v>8770</v>
          </cell>
          <cell r="B350">
            <v>8830</v>
          </cell>
          <cell r="C350" t="str">
            <v>8770.8830.0000</v>
          </cell>
          <cell r="D350">
            <v>187.88</v>
          </cell>
          <cell r="E350">
            <v>0</v>
          </cell>
          <cell r="F350">
            <v>17.079999999999998</v>
          </cell>
          <cell r="G350">
            <v>17.079999999999998</v>
          </cell>
          <cell r="H350">
            <v>17.079999999999998</v>
          </cell>
          <cell r="I350">
            <v>17.079999999999998</v>
          </cell>
          <cell r="J350">
            <v>17.079999999999998</v>
          </cell>
          <cell r="K350">
            <v>17.079999999999998</v>
          </cell>
          <cell r="L350">
            <v>17.079999999999998</v>
          </cell>
          <cell r="M350">
            <v>17.079999999999998</v>
          </cell>
          <cell r="N350">
            <v>17.079999999999998</v>
          </cell>
          <cell r="O350">
            <v>17.079999999999998</v>
          </cell>
          <cell r="P350">
            <v>17.079999999999998</v>
          </cell>
        </row>
        <row r="351">
          <cell r="A351">
            <v>8770</v>
          </cell>
          <cell r="B351">
            <v>8840.8014999999996</v>
          </cell>
          <cell r="C351" t="str">
            <v>8770.8840.8015</v>
          </cell>
          <cell r="D351">
            <v>0</v>
          </cell>
          <cell r="E351">
            <v>0</v>
          </cell>
          <cell r="F351">
            <v>0</v>
          </cell>
          <cell r="G351">
            <v>0</v>
          </cell>
          <cell r="H351">
            <v>0</v>
          </cell>
          <cell r="I351">
            <v>0</v>
          </cell>
          <cell r="J351">
            <v>0</v>
          </cell>
          <cell r="K351">
            <v>0</v>
          </cell>
          <cell r="L351">
            <v>0</v>
          </cell>
          <cell r="M351">
            <v>0</v>
          </cell>
          <cell r="N351">
            <v>0</v>
          </cell>
          <cell r="O351">
            <v>0</v>
          </cell>
          <cell r="P351">
            <v>0</v>
          </cell>
        </row>
        <row r="352">
          <cell r="A352">
            <v>8770</v>
          </cell>
          <cell r="B352">
            <v>8860</v>
          </cell>
          <cell r="C352" t="str">
            <v>8770.8860.0000</v>
          </cell>
          <cell r="D352">
            <v>0</v>
          </cell>
          <cell r="E352">
            <v>0</v>
          </cell>
          <cell r="F352">
            <v>0</v>
          </cell>
          <cell r="G352">
            <v>0</v>
          </cell>
          <cell r="H352">
            <v>0</v>
          </cell>
          <cell r="I352">
            <v>0</v>
          </cell>
          <cell r="J352">
            <v>0</v>
          </cell>
          <cell r="K352">
            <v>0</v>
          </cell>
          <cell r="L352">
            <v>0</v>
          </cell>
          <cell r="M352">
            <v>0</v>
          </cell>
          <cell r="N352">
            <v>0</v>
          </cell>
          <cell r="O352">
            <v>0</v>
          </cell>
          <cell r="P352">
            <v>0</v>
          </cell>
        </row>
        <row r="353">
          <cell r="A353">
            <v>8770</v>
          </cell>
          <cell r="B353">
            <v>8870.8731000000007</v>
          </cell>
          <cell r="C353" t="str">
            <v>8770.8870.8731</v>
          </cell>
          <cell r="D353">
            <v>952.38</v>
          </cell>
          <cell r="E353">
            <v>0</v>
          </cell>
          <cell r="F353">
            <v>86.58</v>
          </cell>
          <cell r="G353">
            <v>86.58</v>
          </cell>
          <cell r="H353">
            <v>86.58</v>
          </cell>
          <cell r="I353">
            <v>86.58</v>
          </cell>
          <cell r="J353">
            <v>86.58</v>
          </cell>
          <cell r="K353">
            <v>86.58</v>
          </cell>
          <cell r="L353">
            <v>86.58</v>
          </cell>
          <cell r="M353">
            <v>86.58</v>
          </cell>
          <cell r="N353">
            <v>86.58</v>
          </cell>
          <cell r="O353">
            <v>86.58</v>
          </cell>
          <cell r="P353">
            <v>86.58</v>
          </cell>
        </row>
        <row r="354">
          <cell r="A354">
            <v>8770</v>
          </cell>
          <cell r="B354">
            <v>8880.8732</v>
          </cell>
          <cell r="C354" t="str">
            <v>8770.8880.8732</v>
          </cell>
          <cell r="D354">
            <v>1304.3800000000001</v>
          </cell>
          <cell r="E354">
            <v>0</v>
          </cell>
          <cell r="F354">
            <v>118.58</v>
          </cell>
          <cell r="G354">
            <v>118.58</v>
          </cell>
          <cell r="H354">
            <v>118.58</v>
          </cell>
          <cell r="I354">
            <v>118.58</v>
          </cell>
          <cell r="J354">
            <v>118.58</v>
          </cell>
          <cell r="K354">
            <v>118.58</v>
          </cell>
          <cell r="L354">
            <v>118.58</v>
          </cell>
          <cell r="M354">
            <v>118.58</v>
          </cell>
          <cell r="N354">
            <v>118.58</v>
          </cell>
          <cell r="O354">
            <v>118.58</v>
          </cell>
          <cell r="P354">
            <v>118.58</v>
          </cell>
        </row>
        <row r="355">
          <cell r="A355">
            <v>8770</v>
          </cell>
          <cell r="B355">
            <v>8940</v>
          </cell>
          <cell r="C355" t="str">
            <v>8770.8940.0000</v>
          </cell>
          <cell r="D355">
            <v>0</v>
          </cell>
          <cell r="E355">
            <v>0</v>
          </cell>
          <cell r="F355">
            <v>0</v>
          </cell>
          <cell r="G355">
            <v>0</v>
          </cell>
          <cell r="H355">
            <v>0</v>
          </cell>
          <cell r="I355">
            <v>0</v>
          </cell>
          <cell r="J355">
            <v>0</v>
          </cell>
          <cell r="K355">
            <v>0</v>
          </cell>
          <cell r="L355">
            <v>0</v>
          </cell>
          <cell r="M355">
            <v>0</v>
          </cell>
          <cell r="N355">
            <v>0</v>
          </cell>
          <cell r="O355">
            <v>0</v>
          </cell>
          <cell r="P355">
            <v>0</v>
          </cell>
        </row>
        <row r="356">
          <cell r="A356">
            <v>8770</v>
          </cell>
          <cell r="B356">
            <v>8945</v>
          </cell>
          <cell r="C356" t="str">
            <v>8770.8945.0000</v>
          </cell>
          <cell r="D356">
            <v>797.5</v>
          </cell>
          <cell r="E356">
            <v>0</v>
          </cell>
          <cell r="F356">
            <v>72.5</v>
          </cell>
          <cell r="G356">
            <v>72.5</v>
          </cell>
          <cell r="H356">
            <v>72.5</v>
          </cell>
          <cell r="I356">
            <v>72.5</v>
          </cell>
          <cell r="J356">
            <v>72.5</v>
          </cell>
          <cell r="K356">
            <v>72.5</v>
          </cell>
          <cell r="L356">
            <v>72.5</v>
          </cell>
          <cell r="M356">
            <v>72.5</v>
          </cell>
          <cell r="N356">
            <v>72.5</v>
          </cell>
          <cell r="O356">
            <v>72.5</v>
          </cell>
          <cell r="P356">
            <v>72.5</v>
          </cell>
        </row>
        <row r="357">
          <cell r="A357">
            <v>8770</v>
          </cell>
          <cell r="B357">
            <v>8960</v>
          </cell>
          <cell r="C357" t="str">
            <v>8770.8960.0000</v>
          </cell>
          <cell r="D357">
            <v>0</v>
          </cell>
          <cell r="E357">
            <v>0</v>
          </cell>
          <cell r="F357">
            <v>0</v>
          </cell>
          <cell r="G357">
            <v>0</v>
          </cell>
          <cell r="H357">
            <v>0</v>
          </cell>
          <cell r="I357">
            <v>0</v>
          </cell>
          <cell r="J357">
            <v>0</v>
          </cell>
          <cell r="K357">
            <v>0</v>
          </cell>
          <cell r="L357">
            <v>0</v>
          </cell>
          <cell r="M357">
            <v>0</v>
          </cell>
          <cell r="N357">
            <v>0</v>
          </cell>
          <cell r="O357">
            <v>0</v>
          </cell>
          <cell r="P357">
            <v>0</v>
          </cell>
        </row>
        <row r="358">
          <cell r="A358">
            <v>8770</v>
          </cell>
          <cell r="B358">
            <v>8980</v>
          </cell>
          <cell r="C358" t="str">
            <v>8770.8980.0000</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A359">
            <v>8770</v>
          </cell>
          <cell r="B359">
            <v>9000.8014999999996</v>
          </cell>
          <cell r="C359" t="str">
            <v>8770.9000.8015</v>
          </cell>
          <cell r="D359">
            <v>3850</v>
          </cell>
          <cell r="E359">
            <v>0</v>
          </cell>
          <cell r="F359">
            <v>350</v>
          </cell>
          <cell r="G359">
            <v>350</v>
          </cell>
          <cell r="H359">
            <v>350</v>
          </cell>
          <cell r="I359">
            <v>350</v>
          </cell>
          <cell r="J359">
            <v>350</v>
          </cell>
          <cell r="K359">
            <v>350</v>
          </cell>
          <cell r="L359">
            <v>350</v>
          </cell>
          <cell r="M359">
            <v>350</v>
          </cell>
          <cell r="N359">
            <v>350</v>
          </cell>
          <cell r="O359">
            <v>350</v>
          </cell>
          <cell r="P359">
            <v>350</v>
          </cell>
        </row>
        <row r="360">
          <cell r="A360">
            <v>8770</v>
          </cell>
          <cell r="B360">
            <v>9015.8024999999998</v>
          </cell>
          <cell r="C360" t="str">
            <v>8770.9015.8025</v>
          </cell>
          <cell r="D360">
            <v>0</v>
          </cell>
          <cell r="E360">
            <v>0</v>
          </cell>
          <cell r="F360">
            <v>0</v>
          </cell>
          <cell r="G360">
            <v>0</v>
          </cell>
          <cell r="H360">
            <v>0</v>
          </cell>
          <cell r="I360">
            <v>0</v>
          </cell>
          <cell r="J360">
            <v>0</v>
          </cell>
          <cell r="K360">
            <v>0</v>
          </cell>
          <cell r="L360">
            <v>0</v>
          </cell>
          <cell r="M360">
            <v>0</v>
          </cell>
          <cell r="N360">
            <v>0</v>
          </cell>
          <cell r="O360">
            <v>0</v>
          </cell>
          <cell r="P360">
            <v>0</v>
          </cell>
        </row>
        <row r="361">
          <cell r="A361">
            <v>8770</v>
          </cell>
          <cell r="B361">
            <v>9020</v>
          </cell>
          <cell r="C361" t="str">
            <v>8770.9020.0000</v>
          </cell>
          <cell r="D361">
            <v>0</v>
          </cell>
          <cell r="E361">
            <v>0</v>
          </cell>
          <cell r="F361">
            <v>0</v>
          </cell>
          <cell r="G361">
            <v>0</v>
          </cell>
          <cell r="H361">
            <v>0</v>
          </cell>
          <cell r="I361">
            <v>0</v>
          </cell>
          <cell r="J361">
            <v>0</v>
          </cell>
          <cell r="K361">
            <v>0</v>
          </cell>
          <cell r="L361">
            <v>0</v>
          </cell>
          <cell r="M361">
            <v>0</v>
          </cell>
          <cell r="N361">
            <v>0</v>
          </cell>
          <cell r="O361">
            <v>0</v>
          </cell>
          <cell r="P361">
            <v>0</v>
          </cell>
        </row>
        <row r="362">
          <cell r="A362">
            <v>8770</v>
          </cell>
          <cell r="B362">
            <v>9060</v>
          </cell>
          <cell r="C362" t="str">
            <v>8770.9060.0000</v>
          </cell>
          <cell r="D362">
            <v>562.87</v>
          </cell>
          <cell r="E362">
            <v>0</v>
          </cell>
          <cell r="F362">
            <v>51.17</v>
          </cell>
          <cell r="G362">
            <v>51.17</v>
          </cell>
          <cell r="H362">
            <v>51.17</v>
          </cell>
          <cell r="I362">
            <v>51.17</v>
          </cell>
          <cell r="J362">
            <v>51.17</v>
          </cell>
          <cell r="K362">
            <v>51.17</v>
          </cell>
          <cell r="L362">
            <v>51.17</v>
          </cell>
          <cell r="M362">
            <v>51.17</v>
          </cell>
          <cell r="N362">
            <v>51.17</v>
          </cell>
          <cell r="O362">
            <v>51.17</v>
          </cell>
          <cell r="P362">
            <v>51.17</v>
          </cell>
        </row>
        <row r="363">
          <cell r="A363">
            <v>8770</v>
          </cell>
          <cell r="B363">
            <v>9100</v>
          </cell>
          <cell r="C363" t="str">
            <v>8770.9100.0000</v>
          </cell>
          <cell r="D363">
            <v>17416.63</v>
          </cell>
          <cell r="E363">
            <v>0</v>
          </cell>
          <cell r="F363">
            <v>1583.33</v>
          </cell>
          <cell r="G363">
            <v>1583.33</v>
          </cell>
          <cell r="H363">
            <v>1583.33</v>
          </cell>
          <cell r="I363">
            <v>1583.33</v>
          </cell>
          <cell r="J363">
            <v>1583.33</v>
          </cell>
          <cell r="K363">
            <v>1583.33</v>
          </cell>
          <cell r="L363">
            <v>1583.33</v>
          </cell>
          <cell r="M363">
            <v>1583.33</v>
          </cell>
          <cell r="N363">
            <v>1583.33</v>
          </cell>
          <cell r="O363">
            <v>1583.33</v>
          </cell>
          <cell r="P363">
            <v>1583.33</v>
          </cell>
        </row>
        <row r="364">
          <cell r="A364">
            <v>8770</v>
          </cell>
          <cell r="B364">
            <v>9120</v>
          </cell>
          <cell r="C364" t="str">
            <v>8770.9120.0000</v>
          </cell>
          <cell r="D364">
            <v>8210.4</v>
          </cell>
          <cell r="E364">
            <v>0</v>
          </cell>
          <cell r="F364">
            <v>746.4</v>
          </cell>
          <cell r="G364">
            <v>746.4</v>
          </cell>
          <cell r="H364">
            <v>746.4</v>
          </cell>
          <cell r="I364">
            <v>746.4</v>
          </cell>
          <cell r="J364">
            <v>746.4</v>
          </cell>
          <cell r="K364">
            <v>746.4</v>
          </cell>
          <cell r="L364">
            <v>746.4</v>
          </cell>
          <cell r="M364">
            <v>746.4</v>
          </cell>
          <cell r="N364">
            <v>746.4</v>
          </cell>
          <cell r="O364">
            <v>746.4</v>
          </cell>
          <cell r="P364">
            <v>746.4</v>
          </cell>
        </row>
        <row r="365">
          <cell r="A365">
            <v>8770</v>
          </cell>
          <cell r="B365">
            <v>9160</v>
          </cell>
          <cell r="C365" t="str">
            <v>8770.9160.0000</v>
          </cell>
          <cell r="D365">
            <v>0</v>
          </cell>
          <cell r="E365">
            <v>0</v>
          </cell>
          <cell r="F365">
            <v>0</v>
          </cell>
          <cell r="G365">
            <v>0</v>
          </cell>
          <cell r="H365">
            <v>0</v>
          </cell>
          <cell r="I365">
            <v>0</v>
          </cell>
          <cell r="J365">
            <v>0</v>
          </cell>
          <cell r="K365">
            <v>0</v>
          </cell>
          <cell r="L365">
            <v>0</v>
          </cell>
          <cell r="M365">
            <v>0</v>
          </cell>
          <cell r="N365">
            <v>0</v>
          </cell>
          <cell r="O365">
            <v>0</v>
          </cell>
          <cell r="P365">
            <v>0</v>
          </cell>
        </row>
        <row r="366">
          <cell r="A366">
            <v>8770</v>
          </cell>
          <cell r="B366">
            <v>9270</v>
          </cell>
          <cell r="C366" t="str">
            <v>8770.9270.0000</v>
          </cell>
          <cell r="D366">
            <v>1056.8800000000001</v>
          </cell>
          <cell r="E366">
            <v>0</v>
          </cell>
          <cell r="F366">
            <v>96.08</v>
          </cell>
          <cell r="G366">
            <v>96.08</v>
          </cell>
          <cell r="H366">
            <v>96.08</v>
          </cell>
          <cell r="I366">
            <v>96.08</v>
          </cell>
          <cell r="J366">
            <v>96.08</v>
          </cell>
          <cell r="K366">
            <v>96.08</v>
          </cell>
          <cell r="L366">
            <v>96.08</v>
          </cell>
          <cell r="M366">
            <v>96.08</v>
          </cell>
          <cell r="N366">
            <v>96.08</v>
          </cell>
          <cell r="O366">
            <v>96.08</v>
          </cell>
          <cell r="P366">
            <v>96.08</v>
          </cell>
        </row>
        <row r="367">
          <cell r="A367">
            <v>8770</v>
          </cell>
          <cell r="B367">
            <v>9280</v>
          </cell>
          <cell r="C367" t="str">
            <v>8770.9280.0000</v>
          </cell>
          <cell r="D367">
            <v>16500</v>
          </cell>
          <cell r="E367">
            <v>0</v>
          </cell>
          <cell r="F367">
            <v>1500</v>
          </cell>
          <cell r="G367">
            <v>1500</v>
          </cell>
          <cell r="H367">
            <v>1500</v>
          </cell>
          <cell r="I367">
            <v>1500</v>
          </cell>
          <cell r="J367">
            <v>1500</v>
          </cell>
          <cell r="K367">
            <v>1500</v>
          </cell>
          <cell r="L367">
            <v>1500</v>
          </cell>
          <cell r="M367">
            <v>1500</v>
          </cell>
          <cell r="N367">
            <v>1500</v>
          </cell>
          <cell r="O367">
            <v>1500</v>
          </cell>
          <cell r="P367">
            <v>1500</v>
          </cell>
        </row>
        <row r="368">
          <cell r="A368">
            <v>8770</v>
          </cell>
          <cell r="B368">
            <v>9360</v>
          </cell>
          <cell r="C368" t="str">
            <v>8770.9360.0000</v>
          </cell>
          <cell r="D368">
            <v>-103638.37</v>
          </cell>
          <cell r="E368">
            <v>0</v>
          </cell>
          <cell r="F368">
            <v>-9421.67</v>
          </cell>
          <cell r="G368">
            <v>-9421.67</v>
          </cell>
          <cell r="H368">
            <v>-9421.67</v>
          </cell>
          <cell r="I368">
            <v>-9421.67</v>
          </cell>
          <cell r="J368">
            <v>-9421.67</v>
          </cell>
          <cell r="K368">
            <v>-9421.67</v>
          </cell>
          <cell r="L368">
            <v>-9421.67</v>
          </cell>
          <cell r="M368">
            <v>-9421.67</v>
          </cell>
          <cell r="N368">
            <v>-9421.67</v>
          </cell>
          <cell r="O368">
            <v>-9421.67</v>
          </cell>
          <cell r="P368">
            <v>-9421.67</v>
          </cell>
        </row>
        <row r="369">
          <cell r="A369">
            <v>8770</v>
          </cell>
          <cell r="B369">
            <v>9440</v>
          </cell>
          <cell r="C369" t="str">
            <v>8770.9440.0000</v>
          </cell>
          <cell r="D369">
            <v>0</v>
          </cell>
          <cell r="E369">
            <v>0</v>
          </cell>
          <cell r="F369">
            <v>0</v>
          </cell>
          <cell r="G369">
            <v>0</v>
          </cell>
          <cell r="H369">
            <v>0</v>
          </cell>
          <cell r="I369">
            <v>0</v>
          </cell>
          <cell r="J369">
            <v>0</v>
          </cell>
          <cell r="K369">
            <v>0</v>
          </cell>
          <cell r="L369">
            <v>0</v>
          </cell>
          <cell r="M369">
            <v>0</v>
          </cell>
          <cell r="N369">
            <v>0</v>
          </cell>
          <cell r="O369">
            <v>0</v>
          </cell>
          <cell r="P369">
            <v>0</v>
          </cell>
        </row>
        <row r="370">
          <cell r="A370">
            <v>8770</v>
          </cell>
          <cell r="B370">
            <v>9460</v>
          </cell>
          <cell r="C370" t="str">
            <v>8770.9460.0000</v>
          </cell>
          <cell r="D370">
            <v>0</v>
          </cell>
          <cell r="E370">
            <v>0</v>
          </cell>
          <cell r="F370">
            <v>0</v>
          </cell>
          <cell r="G370">
            <v>0</v>
          </cell>
          <cell r="H370">
            <v>0</v>
          </cell>
          <cell r="I370">
            <v>0</v>
          </cell>
          <cell r="J370">
            <v>0</v>
          </cell>
          <cell r="K370">
            <v>0</v>
          </cell>
          <cell r="L370">
            <v>0</v>
          </cell>
          <cell r="M370">
            <v>0</v>
          </cell>
          <cell r="N370">
            <v>0</v>
          </cell>
          <cell r="O370">
            <v>0</v>
          </cell>
          <cell r="P370">
            <v>0</v>
          </cell>
        </row>
        <row r="371">
          <cell r="A371">
            <v>8770</v>
          </cell>
          <cell r="B371">
            <v>9480</v>
          </cell>
          <cell r="C371" t="str">
            <v>8770.9480.0000</v>
          </cell>
          <cell r="D371">
            <v>-9166.6299999999992</v>
          </cell>
          <cell r="E371">
            <v>0</v>
          </cell>
          <cell r="F371">
            <v>-833.33</v>
          </cell>
          <cell r="G371">
            <v>-833.33</v>
          </cell>
          <cell r="H371">
            <v>-833.33</v>
          </cell>
          <cell r="I371">
            <v>-833.33</v>
          </cell>
          <cell r="J371">
            <v>-833.33</v>
          </cell>
          <cell r="K371">
            <v>-833.33</v>
          </cell>
          <cell r="L371">
            <v>-833.33</v>
          </cell>
          <cell r="M371">
            <v>-833.33</v>
          </cell>
          <cell r="N371">
            <v>-833.33</v>
          </cell>
          <cell r="O371">
            <v>-833.33</v>
          </cell>
          <cell r="P371">
            <v>-833.33</v>
          </cell>
        </row>
        <row r="372">
          <cell r="A372">
            <v>8771</v>
          </cell>
          <cell r="B372">
            <v>5150.5059000000001</v>
          </cell>
          <cell r="C372" t="str">
            <v>8771.5150.5059</v>
          </cell>
          <cell r="D372">
            <v>-6055500</v>
          </cell>
          <cell r="E372">
            <v>0</v>
          </cell>
          <cell r="F372">
            <v>-577500</v>
          </cell>
          <cell r="G372">
            <v>-643500</v>
          </cell>
          <cell r="H372">
            <v>-495000</v>
          </cell>
          <cell r="I372">
            <v>-742500</v>
          </cell>
          <cell r="J372">
            <v>-660000</v>
          </cell>
          <cell r="K372">
            <v>-660000</v>
          </cell>
          <cell r="L372">
            <v>-495000</v>
          </cell>
          <cell r="M372">
            <v>-495000</v>
          </cell>
          <cell r="N372">
            <v>-462000</v>
          </cell>
          <cell r="O372">
            <v>-412500</v>
          </cell>
          <cell r="P372">
            <v>-412500</v>
          </cell>
        </row>
        <row r="373">
          <cell r="A373">
            <v>8771</v>
          </cell>
          <cell r="B373">
            <v>6980.5059000000001</v>
          </cell>
          <cell r="C373" t="str">
            <v>8771.6980.5059</v>
          </cell>
          <cell r="D373">
            <v>425962.27</v>
          </cell>
          <cell r="E373">
            <v>0</v>
          </cell>
          <cell r="F373">
            <v>40623.11</v>
          </cell>
          <cell r="G373">
            <v>45265.75</v>
          </cell>
          <cell r="H373">
            <v>34819.800000000003</v>
          </cell>
          <cell r="I373">
            <v>52229.71</v>
          </cell>
          <cell r="J373">
            <v>46426.41</v>
          </cell>
          <cell r="K373">
            <v>46426.41</v>
          </cell>
          <cell r="L373">
            <v>34819.800000000003</v>
          </cell>
          <cell r="M373">
            <v>34819.800000000003</v>
          </cell>
          <cell r="N373">
            <v>32498.48</v>
          </cell>
          <cell r="O373">
            <v>29016.5</v>
          </cell>
          <cell r="P373">
            <v>29016.5</v>
          </cell>
        </row>
        <row r="374">
          <cell r="A374">
            <v>8771</v>
          </cell>
          <cell r="B374">
            <v>7010</v>
          </cell>
          <cell r="C374" t="str">
            <v>8771.7010.0000</v>
          </cell>
          <cell r="D374">
            <v>894638.44</v>
          </cell>
          <cell r="E374">
            <v>0</v>
          </cell>
          <cell r="F374">
            <v>85319.74</v>
          </cell>
          <cell r="G374">
            <v>95070.57</v>
          </cell>
          <cell r="H374">
            <v>73131.210000000006</v>
          </cell>
          <cell r="I374">
            <v>109696.81</v>
          </cell>
          <cell r="J374">
            <v>97508.28</v>
          </cell>
          <cell r="K374">
            <v>97508.28</v>
          </cell>
          <cell r="L374">
            <v>73131.210000000006</v>
          </cell>
          <cell r="M374">
            <v>73131.210000000006</v>
          </cell>
          <cell r="N374">
            <v>68255.789999999994</v>
          </cell>
          <cell r="O374">
            <v>60942.67</v>
          </cell>
          <cell r="P374">
            <v>60942.67</v>
          </cell>
        </row>
        <row r="375">
          <cell r="A375">
            <v>8771</v>
          </cell>
          <cell r="B375">
            <v>7080</v>
          </cell>
          <cell r="C375" t="str">
            <v>8771.7080.0000</v>
          </cell>
          <cell r="D375">
            <v>0</v>
          </cell>
          <cell r="E375">
            <v>0</v>
          </cell>
          <cell r="F375">
            <v>0</v>
          </cell>
          <cell r="G375">
            <v>0</v>
          </cell>
          <cell r="H375">
            <v>0</v>
          </cell>
          <cell r="I375">
            <v>0</v>
          </cell>
          <cell r="J375">
            <v>0</v>
          </cell>
          <cell r="K375">
            <v>0</v>
          </cell>
          <cell r="L375">
            <v>0</v>
          </cell>
          <cell r="M375">
            <v>0</v>
          </cell>
          <cell r="N375">
            <v>0</v>
          </cell>
          <cell r="O375">
            <v>0</v>
          </cell>
          <cell r="P375">
            <v>0</v>
          </cell>
        </row>
        <row r="376">
          <cell r="A376">
            <v>8771</v>
          </cell>
          <cell r="B376">
            <v>7160</v>
          </cell>
          <cell r="C376" t="str">
            <v>8771.7160.0000</v>
          </cell>
          <cell r="D376">
            <v>97886.96</v>
          </cell>
          <cell r="E376">
            <v>0</v>
          </cell>
          <cell r="F376">
            <v>9335.27</v>
          </cell>
          <cell r="G376">
            <v>10402.15</v>
          </cell>
          <cell r="H376">
            <v>8001.66</v>
          </cell>
          <cell r="I376">
            <v>12002.49</v>
          </cell>
          <cell r="J376">
            <v>10668.88</v>
          </cell>
          <cell r="K376">
            <v>10668.88</v>
          </cell>
          <cell r="L376">
            <v>8001.66</v>
          </cell>
          <cell r="M376">
            <v>8001.66</v>
          </cell>
          <cell r="N376">
            <v>7468.21</v>
          </cell>
          <cell r="O376">
            <v>6668.05</v>
          </cell>
          <cell r="P376">
            <v>6668.05</v>
          </cell>
        </row>
        <row r="377">
          <cell r="A377">
            <v>8771</v>
          </cell>
          <cell r="B377">
            <v>7180</v>
          </cell>
          <cell r="C377" t="str">
            <v>8771.7180.0000</v>
          </cell>
          <cell r="D377">
            <v>0</v>
          </cell>
          <cell r="E377">
            <v>0</v>
          </cell>
          <cell r="F377">
            <v>0</v>
          </cell>
          <cell r="G377">
            <v>0</v>
          </cell>
          <cell r="H377">
            <v>0</v>
          </cell>
          <cell r="I377">
            <v>0</v>
          </cell>
          <cell r="J377">
            <v>0</v>
          </cell>
          <cell r="K377">
            <v>0</v>
          </cell>
          <cell r="L377">
            <v>0</v>
          </cell>
          <cell r="M377">
            <v>0</v>
          </cell>
          <cell r="N377">
            <v>0</v>
          </cell>
          <cell r="O377">
            <v>0</v>
          </cell>
          <cell r="P377">
            <v>0</v>
          </cell>
        </row>
        <row r="378">
          <cell r="A378">
            <v>8771</v>
          </cell>
          <cell r="B378">
            <v>7200</v>
          </cell>
          <cell r="C378" t="str">
            <v>8771.7200.0000</v>
          </cell>
          <cell r="D378">
            <v>2625972.4</v>
          </cell>
          <cell r="E378">
            <v>0</v>
          </cell>
          <cell r="F378">
            <v>250433.34</v>
          </cell>
          <cell r="G378">
            <v>279054.28999999998</v>
          </cell>
          <cell r="H378">
            <v>214657.14</v>
          </cell>
          <cell r="I378">
            <v>321985.71999999997</v>
          </cell>
          <cell r="J378">
            <v>286209.53000000003</v>
          </cell>
          <cell r="K378">
            <v>286209.53000000003</v>
          </cell>
          <cell r="L378">
            <v>214657.14</v>
          </cell>
          <cell r="M378">
            <v>214657.14</v>
          </cell>
          <cell r="N378">
            <v>200346.67</v>
          </cell>
          <cell r="O378">
            <v>178880.95</v>
          </cell>
          <cell r="P378">
            <v>178880.95</v>
          </cell>
        </row>
        <row r="379">
          <cell r="A379">
            <v>8771</v>
          </cell>
          <cell r="B379">
            <v>7222</v>
          </cell>
          <cell r="C379" t="str">
            <v>8771.7222.0000</v>
          </cell>
          <cell r="D379">
            <v>169404.84</v>
          </cell>
          <cell r="E379">
            <v>0</v>
          </cell>
          <cell r="F379">
            <v>16155.77</v>
          </cell>
          <cell r="G379">
            <v>18002.150000000001</v>
          </cell>
          <cell r="H379">
            <v>13847.81</v>
          </cell>
          <cell r="I379">
            <v>20771.71</v>
          </cell>
          <cell r="J379">
            <v>18463.740000000002</v>
          </cell>
          <cell r="K379">
            <v>18463.740000000002</v>
          </cell>
          <cell r="L379">
            <v>13847.81</v>
          </cell>
          <cell r="M379">
            <v>13847.81</v>
          </cell>
          <cell r="N379">
            <v>12924.62</v>
          </cell>
          <cell r="O379">
            <v>11539.84</v>
          </cell>
          <cell r="P379">
            <v>11539.84</v>
          </cell>
        </row>
        <row r="380">
          <cell r="A380">
            <v>8771</v>
          </cell>
          <cell r="B380">
            <v>7228</v>
          </cell>
          <cell r="C380" t="str">
            <v>8771.7228.0000</v>
          </cell>
          <cell r="D380">
            <v>2835.78</v>
          </cell>
          <cell r="E380">
            <v>0</v>
          </cell>
          <cell r="F380">
            <v>270.44</v>
          </cell>
          <cell r="G380">
            <v>301.35000000000002</v>
          </cell>
          <cell r="H380">
            <v>231.81</v>
          </cell>
          <cell r="I380">
            <v>347.71</v>
          </cell>
          <cell r="J380">
            <v>309.08</v>
          </cell>
          <cell r="K380">
            <v>309.08</v>
          </cell>
          <cell r="L380">
            <v>231.81</v>
          </cell>
          <cell r="M380">
            <v>231.81</v>
          </cell>
          <cell r="N380">
            <v>216.35</v>
          </cell>
          <cell r="O380">
            <v>193.17</v>
          </cell>
          <cell r="P380">
            <v>193.17</v>
          </cell>
        </row>
        <row r="381">
          <cell r="A381">
            <v>8771</v>
          </cell>
          <cell r="B381">
            <v>7229</v>
          </cell>
          <cell r="C381" t="str">
            <v>8771.7229.0000</v>
          </cell>
          <cell r="D381">
            <v>12962.79</v>
          </cell>
          <cell r="E381">
            <v>0</v>
          </cell>
          <cell r="F381">
            <v>1236.23</v>
          </cell>
          <cell r="G381">
            <v>1377.52</v>
          </cell>
          <cell r="H381">
            <v>1059.6300000000001</v>
          </cell>
          <cell r="I381">
            <v>1589.44</v>
          </cell>
          <cell r="J381">
            <v>1412.84</v>
          </cell>
          <cell r="K381">
            <v>1412.84</v>
          </cell>
          <cell r="L381">
            <v>1059.6300000000001</v>
          </cell>
          <cell r="M381">
            <v>1059.6300000000001</v>
          </cell>
          <cell r="N381">
            <v>988.99</v>
          </cell>
          <cell r="O381">
            <v>883.02</v>
          </cell>
          <cell r="P381">
            <v>883.02</v>
          </cell>
        </row>
        <row r="382">
          <cell r="A382">
            <v>8771</v>
          </cell>
          <cell r="B382">
            <v>7229.723</v>
          </cell>
          <cell r="C382" t="str">
            <v>8771.7229.7230</v>
          </cell>
          <cell r="D382">
            <v>7652.52</v>
          </cell>
          <cell r="E382">
            <v>0</v>
          </cell>
          <cell r="F382">
            <v>729.8</v>
          </cell>
          <cell r="G382">
            <v>813.21</v>
          </cell>
          <cell r="H382">
            <v>625.54999999999995</v>
          </cell>
          <cell r="I382">
            <v>938.32</v>
          </cell>
          <cell r="J382">
            <v>834.06</v>
          </cell>
          <cell r="K382">
            <v>834.06</v>
          </cell>
          <cell r="L382">
            <v>625.54999999999995</v>
          </cell>
          <cell r="M382">
            <v>625.54999999999995</v>
          </cell>
          <cell r="N382">
            <v>583.84</v>
          </cell>
          <cell r="O382">
            <v>521.29</v>
          </cell>
          <cell r="P382">
            <v>521.29</v>
          </cell>
        </row>
        <row r="383">
          <cell r="A383">
            <v>8771</v>
          </cell>
          <cell r="B383">
            <v>7250.723</v>
          </cell>
          <cell r="C383" t="str">
            <v>8771.7250.7230</v>
          </cell>
          <cell r="D383">
            <v>49500</v>
          </cell>
          <cell r="E383">
            <v>0</v>
          </cell>
          <cell r="F383">
            <v>4500</v>
          </cell>
          <cell r="G383">
            <v>4500</v>
          </cell>
          <cell r="H383">
            <v>4500</v>
          </cell>
          <cell r="I383">
            <v>4500</v>
          </cell>
          <cell r="J383">
            <v>4500</v>
          </cell>
          <cell r="K383">
            <v>4500</v>
          </cell>
          <cell r="L383">
            <v>4500</v>
          </cell>
          <cell r="M383">
            <v>4500</v>
          </cell>
          <cell r="N383">
            <v>4500</v>
          </cell>
          <cell r="O383">
            <v>4500</v>
          </cell>
          <cell r="P383">
            <v>4500</v>
          </cell>
        </row>
        <row r="384">
          <cell r="A384">
            <v>8771</v>
          </cell>
          <cell r="B384">
            <v>7280</v>
          </cell>
          <cell r="C384" t="str">
            <v>8771.7280.0000</v>
          </cell>
          <cell r="D384">
            <v>633477.86</v>
          </cell>
          <cell r="E384">
            <v>0</v>
          </cell>
          <cell r="F384">
            <v>60413.42</v>
          </cell>
          <cell r="G384">
            <v>67317.81</v>
          </cell>
          <cell r="H384">
            <v>51782.93</v>
          </cell>
          <cell r="I384">
            <v>77674.399999999994</v>
          </cell>
          <cell r="J384">
            <v>69043.91</v>
          </cell>
          <cell r="K384">
            <v>69043.91</v>
          </cell>
          <cell r="L384">
            <v>51782.93</v>
          </cell>
          <cell r="M384">
            <v>51782.93</v>
          </cell>
          <cell r="N384">
            <v>48330.74</v>
          </cell>
          <cell r="O384">
            <v>43152.44</v>
          </cell>
          <cell r="P384">
            <v>43152.44</v>
          </cell>
        </row>
        <row r="385">
          <cell r="A385">
            <v>8771</v>
          </cell>
          <cell r="B385">
            <v>7300.723</v>
          </cell>
          <cell r="C385" t="str">
            <v>8771.7300.7230</v>
          </cell>
          <cell r="D385">
            <v>681.16</v>
          </cell>
          <cell r="E385">
            <v>0</v>
          </cell>
          <cell r="F385">
            <v>64.959999999999994</v>
          </cell>
          <cell r="G385">
            <v>72.39</v>
          </cell>
          <cell r="H385">
            <v>55.68</v>
          </cell>
          <cell r="I385">
            <v>83.52</v>
          </cell>
          <cell r="J385">
            <v>74.239999999999995</v>
          </cell>
          <cell r="K385">
            <v>74.239999999999995</v>
          </cell>
          <cell r="L385">
            <v>55.68</v>
          </cell>
          <cell r="M385">
            <v>55.68</v>
          </cell>
          <cell r="N385">
            <v>51.97</v>
          </cell>
          <cell r="O385">
            <v>46.4</v>
          </cell>
          <cell r="P385">
            <v>46.4</v>
          </cell>
        </row>
        <row r="386">
          <cell r="A386">
            <v>8771</v>
          </cell>
          <cell r="B386">
            <v>7315.8014999999996</v>
          </cell>
          <cell r="C386" t="str">
            <v>8771.7315.8015</v>
          </cell>
          <cell r="D386">
            <v>17654.12</v>
          </cell>
          <cell r="E386">
            <v>0</v>
          </cell>
          <cell r="F386">
            <v>1604.92</v>
          </cell>
          <cell r="G386">
            <v>1604.92</v>
          </cell>
          <cell r="H386">
            <v>1604.92</v>
          </cell>
          <cell r="I386">
            <v>1604.92</v>
          </cell>
          <cell r="J386">
            <v>1604.92</v>
          </cell>
          <cell r="K386">
            <v>1604.92</v>
          </cell>
          <cell r="L386">
            <v>1604.92</v>
          </cell>
          <cell r="M386">
            <v>1604.92</v>
          </cell>
          <cell r="N386">
            <v>1604.92</v>
          </cell>
          <cell r="O386">
            <v>1604.92</v>
          </cell>
          <cell r="P386">
            <v>1604.92</v>
          </cell>
        </row>
        <row r="387">
          <cell r="A387">
            <v>8771</v>
          </cell>
          <cell r="B387">
            <v>7322.723</v>
          </cell>
          <cell r="C387" t="str">
            <v>8771.7322.7230</v>
          </cell>
          <cell r="D387">
            <v>76083.37</v>
          </cell>
          <cell r="E387">
            <v>0</v>
          </cell>
          <cell r="F387">
            <v>6916.67</v>
          </cell>
          <cell r="G387">
            <v>6916.67</v>
          </cell>
          <cell r="H387">
            <v>6916.67</v>
          </cell>
          <cell r="I387">
            <v>6916.67</v>
          </cell>
          <cell r="J387">
            <v>6916.67</v>
          </cell>
          <cell r="K387">
            <v>6916.67</v>
          </cell>
          <cell r="L387">
            <v>6916.67</v>
          </cell>
          <cell r="M387">
            <v>6916.67</v>
          </cell>
          <cell r="N387">
            <v>6916.67</v>
          </cell>
          <cell r="O387">
            <v>6916.67</v>
          </cell>
          <cell r="P387">
            <v>6916.67</v>
          </cell>
        </row>
        <row r="388">
          <cell r="A388">
            <v>8771</v>
          </cell>
          <cell r="B388">
            <v>7325</v>
          </cell>
          <cell r="C388" t="str">
            <v>8771.7325.0000</v>
          </cell>
          <cell r="D388">
            <v>6622.88</v>
          </cell>
          <cell r="E388">
            <v>0</v>
          </cell>
          <cell r="F388">
            <v>602.08000000000004</v>
          </cell>
          <cell r="G388">
            <v>602.08000000000004</v>
          </cell>
          <cell r="H388">
            <v>602.08000000000004</v>
          </cell>
          <cell r="I388">
            <v>602.08000000000004</v>
          </cell>
          <cell r="J388">
            <v>602.08000000000004</v>
          </cell>
          <cell r="K388">
            <v>602.08000000000004</v>
          </cell>
          <cell r="L388">
            <v>602.08000000000004</v>
          </cell>
          <cell r="M388">
            <v>602.08000000000004</v>
          </cell>
          <cell r="N388">
            <v>602.08000000000004</v>
          </cell>
          <cell r="O388">
            <v>602.08000000000004</v>
          </cell>
          <cell r="P388">
            <v>602.08000000000004</v>
          </cell>
        </row>
        <row r="389">
          <cell r="A389">
            <v>8771</v>
          </cell>
          <cell r="B389">
            <v>7335.8024999999998</v>
          </cell>
          <cell r="C389" t="str">
            <v>8771.7335.8025</v>
          </cell>
          <cell r="D389">
            <v>28303</v>
          </cell>
          <cell r="E389">
            <v>0</v>
          </cell>
          <cell r="F389">
            <v>2573</v>
          </cell>
          <cell r="G389">
            <v>2573</v>
          </cell>
          <cell r="H389">
            <v>2573</v>
          </cell>
          <cell r="I389">
            <v>2573</v>
          </cell>
          <cell r="J389">
            <v>2573</v>
          </cell>
          <cell r="K389">
            <v>2573</v>
          </cell>
          <cell r="L389">
            <v>2573</v>
          </cell>
          <cell r="M389">
            <v>2573</v>
          </cell>
          <cell r="N389">
            <v>2573</v>
          </cell>
          <cell r="O389">
            <v>2573</v>
          </cell>
          <cell r="P389">
            <v>2573</v>
          </cell>
        </row>
        <row r="390">
          <cell r="A390">
            <v>8771</v>
          </cell>
          <cell r="B390">
            <v>7340</v>
          </cell>
          <cell r="C390" t="str">
            <v>8771.7340.0000</v>
          </cell>
          <cell r="D390">
            <v>3198.25</v>
          </cell>
          <cell r="E390">
            <v>0</v>
          </cell>
          <cell r="F390">
            <v>290.75</v>
          </cell>
          <cell r="G390">
            <v>290.75</v>
          </cell>
          <cell r="H390">
            <v>290.75</v>
          </cell>
          <cell r="I390">
            <v>290.75</v>
          </cell>
          <cell r="J390">
            <v>290.75</v>
          </cell>
          <cell r="K390">
            <v>290.75</v>
          </cell>
          <cell r="L390">
            <v>290.75</v>
          </cell>
          <cell r="M390">
            <v>290.75</v>
          </cell>
          <cell r="N390">
            <v>290.75</v>
          </cell>
          <cell r="O390">
            <v>290.75</v>
          </cell>
          <cell r="P390">
            <v>290.75</v>
          </cell>
        </row>
        <row r="391">
          <cell r="A391">
            <v>8771</v>
          </cell>
          <cell r="B391">
            <v>7405</v>
          </cell>
          <cell r="C391" t="str">
            <v>8771.7405.0000</v>
          </cell>
          <cell r="D391">
            <v>46957.41</v>
          </cell>
          <cell r="E391">
            <v>0</v>
          </cell>
          <cell r="F391">
            <v>4386.3599999999997</v>
          </cell>
          <cell r="G391">
            <v>4673.59</v>
          </cell>
          <cell r="H391">
            <v>4027.32</v>
          </cell>
          <cell r="I391">
            <v>5104.4399999999996</v>
          </cell>
          <cell r="J391">
            <v>4745.3999999999996</v>
          </cell>
          <cell r="K391">
            <v>4745.3999999999996</v>
          </cell>
          <cell r="L391">
            <v>4027.32</v>
          </cell>
          <cell r="M391">
            <v>4027.32</v>
          </cell>
          <cell r="N391">
            <v>3883.7</v>
          </cell>
          <cell r="O391">
            <v>3668.28</v>
          </cell>
          <cell r="P391">
            <v>3668.28</v>
          </cell>
        </row>
        <row r="392">
          <cell r="A392">
            <v>8771</v>
          </cell>
          <cell r="B392">
            <v>7405.1120000000001</v>
          </cell>
          <cell r="C392" t="str">
            <v>8771.7405.1120</v>
          </cell>
          <cell r="D392">
            <v>49132.22</v>
          </cell>
          <cell r="E392">
            <v>0</v>
          </cell>
          <cell r="F392">
            <v>4685.63</v>
          </cell>
          <cell r="G392">
            <v>5221.13</v>
          </cell>
          <cell r="H392">
            <v>4016.26</v>
          </cell>
          <cell r="I392">
            <v>6024.39</v>
          </cell>
          <cell r="J392">
            <v>5355.01</v>
          </cell>
          <cell r="K392">
            <v>5355.01</v>
          </cell>
          <cell r="L392">
            <v>4016.26</v>
          </cell>
          <cell r="M392">
            <v>4016.26</v>
          </cell>
          <cell r="N392">
            <v>3748.51</v>
          </cell>
          <cell r="O392">
            <v>3346.88</v>
          </cell>
          <cell r="P392">
            <v>3346.88</v>
          </cell>
        </row>
        <row r="393">
          <cell r="A393">
            <v>8771</v>
          </cell>
          <cell r="B393">
            <v>7410</v>
          </cell>
          <cell r="C393" t="str">
            <v>8771.7410.0000</v>
          </cell>
          <cell r="D393">
            <v>7766.3</v>
          </cell>
          <cell r="E393">
            <v>0</v>
          </cell>
          <cell r="F393">
            <v>740.66</v>
          </cell>
          <cell r="G393">
            <v>825.3</v>
          </cell>
          <cell r="H393">
            <v>634.85</v>
          </cell>
          <cell r="I393">
            <v>952.27</v>
          </cell>
          <cell r="J393">
            <v>846.46</v>
          </cell>
          <cell r="K393">
            <v>846.46</v>
          </cell>
          <cell r="L393">
            <v>634.85</v>
          </cell>
          <cell r="M393">
            <v>634.85</v>
          </cell>
          <cell r="N393">
            <v>592.52</v>
          </cell>
          <cell r="O393">
            <v>529.04</v>
          </cell>
          <cell r="P393">
            <v>529.04</v>
          </cell>
        </row>
        <row r="394">
          <cell r="A394">
            <v>8771</v>
          </cell>
          <cell r="B394">
            <v>7411</v>
          </cell>
          <cell r="C394" t="str">
            <v>8771.7411.0000</v>
          </cell>
          <cell r="D394">
            <v>7766.3</v>
          </cell>
          <cell r="E394">
            <v>0</v>
          </cell>
          <cell r="F394">
            <v>740.66</v>
          </cell>
          <cell r="G394">
            <v>825.3</v>
          </cell>
          <cell r="H394">
            <v>634.85</v>
          </cell>
          <cell r="I394">
            <v>952.27</v>
          </cell>
          <cell r="J394">
            <v>846.46</v>
          </cell>
          <cell r="K394">
            <v>846.46</v>
          </cell>
          <cell r="L394">
            <v>634.85</v>
          </cell>
          <cell r="M394">
            <v>634.85</v>
          </cell>
          <cell r="N394">
            <v>592.52</v>
          </cell>
          <cell r="O394">
            <v>529.04</v>
          </cell>
          <cell r="P394">
            <v>529.04</v>
          </cell>
        </row>
        <row r="395">
          <cell r="A395">
            <v>8771</v>
          </cell>
          <cell r="B395">
            <v>7415</v>
          </cell>
          <cell r="C395" t="str">
            <v>8771.7415.0000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A396">
            <v>8771</v>
          </cell>
          <cell r="B396">
            <v>7420</v>
          </cell>
          <cell r="C396" t="str">
            <v>8771.7420.0000</v>
          </cell>
          <cell r="D396">
            <v>0</v>
          </cell>
          <cell r="E396">
            <v>0</v>
          </cell>
          <cell r="F396">
            <v>0</v>
          </cell>
          <cell r="G396">
            <v>0</v>
          </cell>
          <cell r="H396">
            <v>0</v>
          </cell>
          <cell r="I396">
            <v>0</v>
          </cell>
          <cell r="J396">
            <v>0</v>
          </cell>
          <cell r="K396">
            <v>0</v>
          </cell>
          <cell r="L396">
            <v>0</v>
          </cell>
          <cell r="M396">
            <v>0</v>
          </cell>
          <cell r="N396">
            <v>0</v>
          </cell>
          <cell r="O396">
            <v>0</v>
          </cell>
          <cell r="P396">
            <v>0</v>
          </cell>
        </row>
        <row r="397">
          <cell r="A397">
            <v>8771</v>
          </cell>
          <cell r="B397">
            <v>7435.8603999999996</v>
          </cell>
          <cell r="C397" t="str">
            <v>8771.7435.8604</v>
          </cell>
          <cell r="D397">
            <v>10372.120000000001</v>
          </cell>
          <cell r="E397">
            <v>0</v>
          </cell>
          <cell r="F397">
            <v>942.92</v>
          </cell>
          <cell r="G397">
            <v>942.92</v>
          </cell>
          <cell r="H397">
            <v>942.92</v>
          </cell>
          <cell r="I397">
            <v>942.92</v>
          </cell>
          <cell r="J397">
            <v>942.92</v>
          </cell>
          <cell r="K397">
            <v>942.92</v>
          </cell>
          <cell r="L397">
            <v>942.92</v>
          </cell>
          <cell r="M397">
            <v>942.92</v>
          </cell>
          <cell r="N397">
            <v>942.92</v>
          </cell>
          <cell r="O397">
            <v>942.92</v>
          </cell>
          <cell r="P397">
            <v>942.92</v>
          </cell>
        </row>
        <row r="398">
          <cell r="A398">
            <v>8771</v>
          </cell>
          <cell r="B398">
            <v>7445.8732</v>
          </cell>
          <cell r="C398" t="str">
            <v>8771.7445.8732</v>
          </cell>
          <cell r="D398">
            <v>0</v>
          </cell>
          <cell r="E398">
            <v>0</v>
          </cell>
          <cell r="F398">
            <v>0</v>
          </cell>
          <cell r="G398">
            <v>0</v>
          </cell>
          <cell r="H398">
            <v>0</v>
          </cell>
          <cell r="I398">
            <v>0</v>
          </cell>
          <cell r="J398">
            <v>0</v>
          </cell>
          <cell r="K398">
            <v>0</v>
          </cell>
          <cell r="L398">
            <v>0</v>
          </cell>
          <cell r="M398">
            <v>0</v>
          </cell>
          <cell r="N398">
            <v>0</v>
          </cell>
          <cell r="O398">
            <v>0</v>
          </cell>
          <cell r="P398">
            <v>0</v>
          </cell>
        </row>
        <row r="399">
          <cell r="A399">
            <v>8771</v>
          </cell>
          <cell r="B399">
            <v>7450</v>
          </cell>
          <cell r="C399" t="str">
            <v>8771.7450.0000</v>
          </cell>
          <cell r="D399">
            <v>0</v>
          </cell>
          <cell r="E399">
            <v>0</v>
          </cell>
          <cell r="F399">
            <v>0</v>
          </cell>
          <cell r="G399">
            <v>0</v>
          </cell>
          <cell r="H399">
            <v>0</v>
          </cell>
          <cell r="I399">
            <v>0</v>
          </cell>
          <cell r="J399">
            <v>0</v>
          </cell>
          <cell r="K399">
            <v>0</v>
          </cell>
          <cell r="L399">
            <v>0</v>
          </cell>
          <cell r="M399">
            <v>0</v>
          </cell>
          <cell r="N399">
            <v>0</v>
          </cell>
          <cell r="O399">
            <v>0</v>
          </cell>
          <cell r="P399">
            <v>0</v>
          </cell>
        </row>
        <row r="400">
          <cell r="A400">
            <v>8771</v>
          </cell>
          <cell r="B400">
            <v>7475</v>
          </cell>
          <cell r="C400" t="str">
            <v>8771.7475.0000</v>
          </cell>
          <cell r="D400">
            <v>31312.33</v>
          </cell>
          <cell r="E400">
            <v>0</v>
          </cell>
          <cell r="F400">
            <v>2986.19</v>
          </cell>
          <cell r="G400">
            <v>3327.47</v>
          </cell>
          <cell r="H400">
            <v>2559.59</v>
          </cell>
          <cell r="I400">
            <v>3839.39</v>
          </cell>
          <cell r="J400">
            <v>3412.79</v>
          </cell>
          <cell r="K400">
            <v>3412.79</v>
          </cell>
          <cell r="L400">
            <v>2559.59</v>
          </cell>
          <cell r="M400">
            <v>2559.59</v>
          </cell>
          <cell r="N400">
            <v>2388.9499999999998</v>
          </cell>
          <cell r="O400">
            <v>2132.9899999999998</v>
          </cell>
          <cell r="P400">
            <v>2132.9899999999998</v>
          </cell>
        </row>
        <row r="401">
          <cell r="A401">
            <v>8771</v>
          </cell>
          <cell r="B401">
            <v>7475.723</v>
          </cell>
          <cell r="C401" t="str">
            <v>8771.7475.7230</v>
          </cell>
          <cell r="D401">
            <v>5929.15</v>
          </cell>
          <cell r="E401">
            <v>0</v>
          </cell>
          <cell r="F401">
            <v>565.45000000000005</v>
          </cell>
          <cell r="G401">
            <v>630.08000000000004</v>
          </cell>
          <cell r="H401">
            <v>484.67</v>
          </cell>
          <cell r="I401">
            <v>727.01</v>
          </cell>
          <cell r="J401">
            <v>646.23</v>
          </cell>
          <cell r="K401">
            <v>646.23</v>
          </cell>
          <cell r="L401">
            <v>484.67</v>
          </cell>
          <cell r="M401">
            <v>484.67</v>
          </cell>
          <cell r="N401">
            <v>452.36</v>
          </cell>
          <cell r="O401">
            <v>403.89</v>
          </cell>
          <cell r="P401">
            <v>403.89</v>
          </cell>
        </row>
        <row r="402">
          <cell r="A402">
            <v>8771</v>
          </cell>
          <cell r="B402">
            <v>7481.8014999999996</v>
          </cell>
          <cell r="C402" t="str">
            <v>8771.7481.8015</v>
          </cell>
          <cell r="D402">
            <v>0</v>
          </cell>
          <cell r="E402">
            <v>0</v>
          </cell>
          <cell r="F402">
            <v>0</v>
          </cell>
          <cell r="G402">
            <v>0</v>
          </cell>
          <cell r="H402">
            <v>0</v>
          </cell>
          <cell r="I402">
            <v>0</v>
          </cell>
          <cell r="J402">
            <v>0</v>
          </cell>
          <cell r="K402">
            <v>0</v>
          </cell>
          <cell r="L402">
            <v>0</v>
          </cell>
          <cell r="M402">
            <v>0</v>
          </cell>
          <cell r="N402">
            <v>0</v>
          </cell>
          <cell r="O402">
            <v>0</v>
          </cell>
          <cell r="P402">
            <v>0</v>
          </cell>
        </row>
        <row r="403">
          <cell r="A403">
            <v>8771</v>
          </cell>
          <cell r="B403">
            <v>7485.8024999999998</v>
          </cell>
          <cell r="C403" t="str">
            <v>8771.7485.8025</v>
          </cell>
          <cell r="D403">
            <v>0</v>
          </cell>
          <cell r="E403">
            <v>0</v>
          </cell>
          <cell r="F403">
            <v>0</v>
          </cell>
          <cell r="G403">
            <v>0</v>
          </cell>
          <cell r="H403">
            <v>0</v>
          </cell>
          <cell r="I403">
            <v>0</v>
          </cell>
          <cell r="J403">
            <v>0</v>
          </cell>
          <cell r="K403">
            <v>0</v>
          </cell>
          <cell r="L403">
            <v>0</v>
          </cell>
          <cell r="M403">
            <v>0</v>
          </cell>
          <cell r="N403">
            <v>0</v>
          </cell>
          <cell r="O403">
            <v>0</v>
          </cell>
          <cell r="P403">
            <v>0</v>
          </cell>
        </row>
        <row r="404">
          <cell r="A404">
            <v>8771</v>
          </cell>
          <cell r="B404">
            <v>7487.723</v>
          </cell>
          <cell r="C404" t="str">
            <v>8771.7487.7230</v>
          </cell>
          <cell r="D404">
            <v>19845.87</v>
          </cell>
          <cell r="E404">
            <v>0</v>
          </cell>
          <cell r="F404">
            <v>1804.17</v>
          </cell>
          <cell r="G404">
            <v>1804.17</v>
          </cell>
          <cell r="H404">
            <v>1804.17</v>
          </cell>
          <cell r="I404">
            <v>1804.17</v>
          </cell>
          <cell r="J404">
            <v>1804.17</v>
          </cell>
          <cell r="K404">
            <v>1804.17</v>
          </cell>
          <cell r="L404">
            <v>1804.17</v>
          </cell>
          <cell r="M404">
            <v>1804.17</v>
          </cell>
          <cell r="N404">
            <v>1804.17</v>
          </cell>
          <cell r="O404">
            <v>1804.17</v>
          </cell>
          <cell r="P404">
            <v>1804.17</v>
          </cell>
        </row>
        <row r="405">
          <cell r="A405">
            <v>8771</v>
          </cell>
          <cell r="B405">
            <v>7490</v>
          </cell>
          <cell r="C405" t="str">
            <v>8771.7490.0000</v>
          </cell>
          <cell r="D405">
            <v>32083.37</v>
          </cell>
          <cell r="E405">
            <v>0</v>
          </cell>
          <cell r="F405">
            <v>2916.67</v>
          </cell>
          <cell r="G405">
            <v>2916.67</v>
          </cell>
          <cell r="H405">
            <v>2916.67</v>
          </cell>
          <cell r="I405">
            <v>2916.67</v>
          </cell>
          <cell r="J405">
            <v>2916.67</v>
          </cell>
          <cell r="K405">
            <v>2916.67</v>
          </cell>
          <cell r="L405">
            <v>2916.67</v>
          </cell>
          <cell r="M405">
            <v>2916.67</v>
          </cell>
          <cell r="N405">
            <v>2916.67</v>
          </cell>
          <cell r="O405">
            <v>2916.67</v>
          </cell>
          <cell r="P405">
            <v>2916.67</v>
          </cell>
        </row>
        <row r="406">
          <cell r="A406">
            <v>8771</v>
          </cell>
          <cell r="B406">
            <v>7490.8014999999996</v>
          </cell>
          <cell r="C406" t="str">
            <v>8771.7490.8015</v>
          </cell>
          <cell r="D406">
            <v>51.37</v>
          </cell>
          <cell r="E406">
            <v>0</v>
          </cell>
          <cell r="F406">
            <v>4.67</v>
          </cell>
          <cell r="G406">
            <v>4.67</v>
          </cell>
          <cell r="H406">
            <v>4.67</v>
          </cell>
          <cell r="I406">
            <v>4.67</v>
          </cell>
          <cell r="J406">
            <v>4.67</v>
          </cell>
          <cell r="K406">
            <v>4.67</v>
          </cell>
          <cell r="L406">
            <v>4.67</v>
          </cell>
          <cell r="M406">
            <v>4.67</v>
          </cell>
          <cell r="N406">
            <v>4.67</v>
          </cell>
          <cell r="O406">
            <v>4.67</v>
          </cell>
          <cell r="P406">
            <v>4.67</v>
          </cell>
        </row>
        <row r="407">
          <cell r="A407">
            <v>8771</v>
          </cell>
          <cell r="B407">
            <v>7493.8024999999998</v>
          </cell>
          <cell r="C407" t="str">
            <v>8771.7493.8025</v>
          </cell>
          <cell r="D407">
            <v>2893</v>
          </cell>
          <cell r="E407">
            <v>0</v>
          </cell>
          <cell r="F407">
            <v>263</v>
          </cell>
          <cell r="G407">
            <v>263</v>
          </cell>
          <cell r="H407">
            <v>263</v>
          </cell>
          <cell r="I407">
            <v>263</v>
          </cell>
          <cell r="J407">
            <v>263</v>
          </cell>
          <cell r="K407">
            <v>263</v>
          </cell>
          <cell r="L407">
            <v>263</v>
          </cell>
          <cell r="M407">
            <v>263</v>
          </cell>
          <cell r="N407">
            <v>263</v>
          </cell>
          <cell r="O407">
            <v>263</v>
          </cell>
          <cell r="P407">
            <v>263</v>
          </cell>
        </row>
        <row r="408">
          <cell r="A408">
            <v>8771</v>
          </cell>
          <cell r="B408">
            <v>7496.723</v>
          </cell>
          <cell r="C408" t="str">
            <v>8771.7496.7230</v>
          </cell>
          <cell r="D408">
            <v>0</v>
          </cell>
          <cell r="E408">
            <v>0</v>
          </cell>
          <cell r="F408">
            <v>0</v>
          </cell>
          <cell r="G408">
            <v>0</v>
          </cell>
          <cell r="H408">
            <v>0</v>
          </cell>
          <cell r="I408">
            <v>0</v>
          </cell>
          <cell r="J408">
            <v>0</v>
          </cell>
          <cell r="K408">
            <v>0</v>
          </cell>
          <cell r="L408">
            <v>0</v>
          </cell>
          <cell r="M408">
            <v>0</v>
          </cell>
          <cell r="N408">
            <v>0</v>
          </cell>
          <cell r="O408">
            <v>0</v>
          </cell>
          <cell r="P408">
            <v>0</v>
          </cell>
        </row>
        <row r="409">
          <cell r="A409">
            <v>8771</v>
          </cell>
          <cell r="B409">
            <v>7497</v>
          </cell>
          <cell r="C409" t="str">
            <v>8771.7497.0000</v>
          </cell>
          <cell r="D409">
            <v>2937</v>
          </cell>
          <cell r="E409">
            <v>0</v>
          </cell>
          <cell r="F409">
            <v>267</v>
          </cell>
          <cell r="G409">
            <v>267</v>
          </cell>
          <cell r="H409">
            <v>267</v>
          </cell>
          <cell r="I409">
            <v>267</v>
          </cell>
          <cell r="J409">
            <v>267</v>
          </cell>
          <cell r="K409">
            <v>267</v>
          </cell>
          <cell r="L409">
            <v>267</v>
          </cell>
          <cell r="M409">
            <v>267</v>
          </cell>
          <cell r="N409">
            <v>267</v>
          </cell>
          <cell r="O409">
            <v>267</v>
          </cell>
          <cell r="P409">
            <v>267</v>
          </cell>
        </row>
        <row r="410">
          <cell r="A410">
            <v>8771</v>
          </cell>
          <cell r="B410">
            <v>7810</v>
          </cell>
          <cell r="C410" t="str">
            <v>8771.7810.0000</v>
          </cell>
          <cell r="D410">
            <v>-4409.4799999999996</v>
          </cell>
          <cell r="E410">
            <v>0</v>
          </cell>
          <cell r="F410">
            <v>-420.52</v>
          </cell>
          <cell r="G410">
            <v>-468.58</v>
          </cell>
          <cell r="H410">
            <v>-360.45</v>
          </cell>
          <cell r="I410">
            <v>-540.66999999999996</v>
          </cell>
          <cell r="J410">
            <v>-480.6</v>
          </cell>
          <cell r="K410">
            <v>-480.6</v>
          </cell>
          <cell r="L410">
            <v>-360.45</v>
          </cell>
          <cell r="M410">
            <v>-360.45</v>
          </cell>
          <cell r="N410">
            <v>-336.42</v>
          </cell>
          <cell r="O410">
            <v>-300.37</v>
          </cell>
          <cell r="P410">
            <v>-300.37</v>
          </cell>
        </row>
        <row r="411">
          <cell r="A411">
            <v>8771</v>
          </cell>
          <cell r="B411">
            <v>8010</v>
          </cell>
          <cell r="C411" t="str">
            <v>8771.8010.0000</v>
          </cell>
          <cell r="D411">
            <v>105416.74</v>
          </cell>
          <cell r="E411">
            <v>0</v>
          </cell>
          <cell r="F411">
            <v>9583.34</v>
          </cell>
          <cell r="G411">
            <v>9583.34</v>
          </cell>
          <cell r="H411">
            <v>9583.34</v>
          </cell>
          <cell r="I411">
            <v>9583.34</v>
          </cell>
          <cell r="J411">
            <v>9583.34</v>
          </cell>
          <cell r="K411">
            <v>9583.34</v>
          </cell>
          <cell r="L411">
            <v>9583.34</v>
          </cell>
          <cell r="M411">
            <v>9583.34</v>
          </cell>
          <cell r="N411">
            <v>9583.34</v>
          </cell>
          <cell r="O411">
            <v>9583.34</v>
          </cell>
          <cell r="P411">
            <v>9583.34</v>
          </cell>
        </row>
        <row r="412">
          <cell r="A412">
            <v>8771</v>
          </cell>
          <cell r="B412">
            <v>8170</v>
          </cell>
          <cell r="C412" t="str">
            <v>8771.8170.0000</v>
          </cell>
          <cell r="D412">
            <v>0</v>
          </cell>
          <cell r="E412">
            <v>0</v>
          </cell>
          <cell r="F412">
            <v>0</v>
          </cell>
          <cell r="G412">
            <v>0</v>
          </cell>
          <cell r="H412">
            <v>0</v>
          </cell>
          <cell r="I412">
            <v>0</v>
          </cell>
          <cell r="J412">
            <v>0</v>
          </cell>
          <cell r="K412">
            <v>0</v>
          </cell>
          <cell r="L412">
            <v>0</v>
          </cell>
          <cell r="M412">
            <v>0</v>
          </cell>
          <cell r="N412">
            <v>0</v>
          </cell>
          <cell r="O412">
            <v>0</v>
          </cell>
          <cell r="P412">
            <v>0</v>
          </cell>
        </row>
        <row r="413">
          <cell r="A413">
            <v>8771</v>
          </cell>
          <cell r="B413">
            <v>8190</v>
          </cell>
          <cell r="C413" t="str">
            <v>8771.8190.0000</v>
          </cell>
          <cell r="D413">
            <v>14503.28</v>
          </cell>
          <cell r="E413">
            <v>0</v>
          </cell>
          <cell r="F413">
            <v>1318.48</v>
          </cell>
          <cell r="G413">
            <v>1318.48</v>
          </cell>
          <cell r="H413">
            <v>1318.48</v>
          </cell>
          <cell r="I413">
            <v>1318.48</v>
          </cell>
          <cell r="J413">
            <v>1318.48</v>
          </cell>
          <cell r="K413">
            <v>1318.48</v>
          </cell>
          <cell r="L413">
            <v>1318.48</v>
          </cell>
          <cell r="M413">
            <v>1318.48</v>
          </cell>
          <cell r="N413">
            <v>1318.48</v>
          </cell>
          <cell r="O413">
            <v>1318.48</v>
          </cell>
          <cell r="P413">
            <v>1318.48</v>
          </cell>
        </row>
        <row r="414">
          <cell r="A414">
            <v>8771</v>
          </cell>
          <cell r="B414">
            <v>8190.3419000000004</v>
          </cell>
          <cell r="C414" t="str">
            <v>8771.8190.3419</v>
          </cell>
          <cell r="D414">
            <v>3763.87</v>
          </cell>
          <cell r="E414">
            <v>0</v>
          </cell>
          <cell r="F414">
            <v>342.17</v>
          </cell>
          <cell r="G414">
            <v>342.17</v>
          </cell>
          <cell r="H414">
            <v>342.17</v>
          </cell>
          <cell r="I414">
            <v>342.17</v>
          </cell>
          <cell r="J414">
            <v>342.17</v>
          </cell>
          <cell r="K414">
            <v>342.17</v>
          </cell>
          <cell r="L414">
            <v>342.17</v>
          </cell>
          <cell r="M414">
            <v>342.17</v>
          </cell>
          <cell r="N414">
            <v>342.17</v>
          </cell>
          <cell r="O414">
            <v>342.17</v>
          </cell>
          <cell r="P414">
            <v>342.17</v>
          </cell>
        </row>
        <row r="415">
          <cell r="A415">
            <v>8771</v>
          </cell>
          <cell r="B415">
            <v>8190.3429999999998</v>
          </cell>
          <cell r="C415" t="str">
            <v>8771.8190.3430</v>
          </cell>
          <cell r="D415">
            <v>7548.75</v>
          </cell>
          <cell r="E415">
            <v>0</v>
          </cell>
          <cell r="F415">
            <v>686.25</v>
          </cell>
          <cell r="G415">
            <v>686.25</v>
          </cell>
          <cell r="H415">
            <v>686.25</v>
          </cell>
          <cell r="I415">
            <v>686.25</v>
          </cell>
          <cell r="J415">
            <v>686.25</v>
          </cell>
          <cell r="K415">
            <v>686.25</v>
          </cell>
          <cell r="L415">
            <v>686.25</v>
          </cell>
          <cell r="M415">
            <v>686.25</v>
          </cell>
          <cell r="N415">
            <v>686.25</v>
          </cell>
          <cell r="O415">
            <v>686.25</v>
          </cell>
          <cell r="P415">
            <v>686.25</v>
          </cell>
        </row>
        <row r="416">
          <cell r="A416">
            <v>8771</v>
          </cell>
          <cell r="B416">
            <v>8620.8014999999996</v>
          </cell>
          <cell r="C416" t="str">
            <v>8771.8620.8015</v>
          </cell>
          <cell r="D416">
            <v>614.13</v>
          </cell>
          <cell r="E416">
            <v>0</v>
          </cell>
          <cell r="F416">
            <v>55.83</v>
          </cell>
          <cell r="G416">
            <v>55.83</v>
          </cell>
          <cell r="H416">
            <v>55.83</v>
          </cell>
          <cell r="I416">
            <v>55.83</v>
          </cell>
          <cell r="J416">
            <v>55.83</v>
          </cell>
          <cell r="K416">
            <v>55.83</v>
          </cell>
          <cell r="L416">
            <v>55.83</v>
          </cell>
          <cell r="M416">
            <v>55.83</v>
          </cell>
          <cell r="N416">
            <v>55.83</v>
          </cell>
          <cell r="O416">
            <v>55.83</v>
          </cell>
          <cell r="P416">
            <v>55.83</v>
          </cell>
        </row>
        <row r="417">
          <cell r="A417">
            <v>8771</v>
          </cell>
          <cell r="B417">
            <v>8640</v>
          </cell>
          <cell r="C417" t="str">
            <v>8771.8640.0000</v>
          </cell>
          <cell r="D417">
            <v>3482.38</v>
          </cell>
          <cell r="E417">
            <v>0</v>
          </cell>
          <cell r="F417">
            <v>316.58</v>
          </cell>
          <cell r="G417">
            <v>316.58</v>
          </cell>
          <cell r="H417">
            <v>316.58</v>
          </cell>
          <cell r="I417">
            <v>316.58</v>
          </cell>
          <cell r="J417">
            <v>316.58</v>
          </cell>
          <cell r="K417">
            <v>316.58</v>
          </cell>
          <cell r="L417">
            <v>316.58</v>
          </cell>
          <cell r="M417">
            <v>316.58</v>
          </cell>
          <cell r="N417">
            <v>316.58</v>
          </cell>
          <cell r="O417">
            <v>316.58</v>
          </cell>
          <cell r="P417">
            <v>316.58</v>
          </cell>
        </row>
        <row r="418">
          <cell r="A418">
            <v>8771</v>
          </cell>
          <cell r="B418">
            <v>8660.8024999999998</v>
          </cell>
          <cell r="C418" t="str">
            <v>8771.8660.8025</v>
          </cell>
          <cell r="D418">
            <v>19778</v>
          </cell>
          <cell r="E418">
            <v>0</v>
          </cell>
          <cell r="F418">
            <v>1798</v>
          </cell>
          <cell r="G418">
            <v>1798</v>
          </cell>
          <cell r="H418">
            <v>1798</v>
          </cell>
          <cell r="I418">
            <v>1798</v>
          </cell>
          <cell r="J418">
            <v>1798</v>
          </cell>
          <cell r="K418">
            <v>1798</v>
          </cell>
          <cell r="L418">
            <v>1798</v>
          </cell>
          <cell r="M418">
            <v>1798</v>
          </cell>
          <cell r="N418">
            <v>1798</v>
          </cell>
          <cell r="O418">
            <v>1798</v>
          </cell>
          <cell r="P418">
            <v>1798</v>
          </cell>
        </row>
        <row r="419">
          <cell r="A419">
            <v>8771</v>
          </cell>
          <cell r="B419">
            <v>8670.8024999999998</v>
          </cell>
          <cell r="C419" t="str">
            <v>8771.8670.8025</v>
          </cell>
          <cell r="D419">
            <v>0</v>
          </cell>
          <cell r="E419">
            <v>0</v>
          </cell>
          <cell r="F419">
            <v>0</v>
          </cell>
          <cell r="G419">
            <v>0</v>
          </cell>
          <cell r="H419">
            <v>0</v>
          </cell>
          <cell r="I419">
            <v>0</v>
          </cell>
          <cell r="J419">
            <v>0</v>
          </cell>
          <cell r="K419">
            <v>0</v>
          </cell>
          <cell r="L419">
            <v>0</v>
          </cell>
          <cell r="M419">
            <v>0</v>
          </cell>
          <cell r="N419">
            <v>0</v>
          </cell>
          <cell r="O419">
            <v>0</v>
          </cell>
          <cell r="P419">
            <v>0</v>
          </cell>
        </row>
        <row r="420">
          <cell r="A420">
            <v>8771</v>
          </cell>
          <cell r="B420">
            <v>8680</v>
          </cell>
          <cell r="C420" t="str">
            <v>8771.8680.0000</v>
          </cell>
          <cell r="D420">
            <v>0</v>
          </cell>
          <cell r="E420">
            <v>0</v>
          </cell>
          <cell r="F420">
            <v>0</v>
          </cell>
          <cell r="G420">
            <v>0</v>
          </cell>
          <cell r="H420">
            <v>0</v>
          </cell>
          <cell r="I420">
            <v>0</v>
          </cell>
          <cell r="J420">
            <v>0</v>
          </cell>
          <cell r="K420">
            <v>0</v>
          </cell>
          <cell r="L420">
            <v>0</v>
          </cell>
          <cell r="M420">
            <v>0</v>
          </cell>
          <cell r="N420">
            <v>0</v>
          </cell>
          <cell r="O420">
            <v>0</v>
          </cell>
          <cell r="P420">
            <v>0</v>
          </cell>
        </row>
        <row r="421">
          <cell r="A421">
            <v>8771</v>
          </cell>
          <cell r="B421">
            <v>8700</v>
          </cell>
          <cell r="C421" t="str">
            <v>8771.8700.0000</v>
          </cell>
          <cell r="D421">
            <v>13842.07</v>
          </cell>
          <cell r="E421">
            <v>0</v>
          </cell>
          <cell r="F421">
            <v>1258.3699999999999</v>
          </cell>
          <cell r="G421">
            <v>1258.3699999999999</v>
          </cell>
          <cell r="H421">
            <v>1258.3699999999999</v>
          </cell>
          <cell r="I421">
            <v>1258.3699999999999</v>
          </cell>
          <cell r="J421">
            <v>1258.3699999999999</v>
          </cell>
          <cell r="K421">
            <v>1258.3699999999999</v>
          </cell>
          <cell r="L421">
            <v>1258.3699999999999</v>
          </cell>
          <cell r="M421">
            <v>1258.3699999999999</v>
          </cell>
          <cell r="N421">
            <v>1258.3699999999999</v>
          </cell>
          <cell r="O421">
            <v>1258.3699999999999</v>
          </cell>
          <cell r="P421">
            <v>1258.3699999999999</v>
          </cell>
        </row>
        <row r="422">
          <cell r="A422">
            <v>8771</v>
          </cell>
          <cell r="B422">
            <v>8720</v>
          </cell>
          <cell r="C422" t="str">
            <v>8771.8720.0000</v>
          </cell>
          <cell r="D422">
            <v>1450.13</v>
          </cell>
          <cell r="E422">
            <v>0</v>
          </cell>
          <cell r="F422">
            <v>131.83000000000001</v>
          </cell>
          <cell r="G422">
            <v>131.83000000000001</v>
          </cell>
          <cell r="H422">
            <v>131.83000000000001</v>
          </cell>
          <cell r="I422">
            <v>131.83000000000001</v>
          </cell>
          <cell r="J422">
            <v>131.83000000000001</v>
          </cell>
          <cell r="K422">
            <v>131.83000000000001</v>
          </cell>
          <cell r="L422">
            <v>131.83000000000001</v>
          </cell>
          <cell r="M422">
            <v>131.83000000000001</v>
          </cell>
          <cell r="N422">
            <v>131.83000000000001</v>
          </cell>
          <cell r="O422">
            <v>131.83000000000001</v>
          </cell>
          <cell r="P422">
            <v>131.83000000000001</v>
          </cell>
        </row>
        <row r="423">
          <cell r="A423">
            <v>8771</v>
          </cell>
          <cell r="B423">
            <v>8740.8019999999997</v>
          </cell>
          <cell r="C423" t="str">
            <v>8771.8740.8020</v>
          </cell>
          <cell r="D423">
            <v>179965.5</v>
          </cell>
          <cell r="E423">
            <v>0</v>
          </cell>
          <cell r="F423">
            <v>16360.5</v>
          </cell>
          <cell r="G423">
            <v>16360.5</v>
          </cell>
          <cell r="H423">
            <v>16360.5</v>
          </cell>
          <cell r="I423">
            <v>16360.5</v>
          </cell>
          <cell r="J423">
            <v>16360.5</v>
          </cell>
          <cell r="K423">
            <v>16360.5</v>
          </cell>
          <cell r="L423">
            <v>16360.5</v>
          </cell>
          <cell r="M423">
            <v>16360.5</v>
          </cell>
          <cell r="N423">
            <v>16360.5</v>
          </cell>
          <cell r="O423">
            <v>16360.5</v>
          </cell>
          <cell r="P423">
            <v>16360.5</v>
          </cell>
        </row>
        <row r="424">
          <cell r="A424">
            <v>8771</v>
          </cell>
          <cell r="B424">
            <v>8800</v>
          </cell>
          <cell r="C424" t="str">
            <v>8771.8800.0000</v>
          </cell>
          <cell r="D424">
            <v>2025.87</v>
          </cell>
          <cell r="E424">
            <v>0</v>
          </cell>
          <cell r="F424">
            <v>184.17</v>
          </cell>
          <cell r="G424">
            <v>184.17</v>
          </cell>
          <cell r="H424">
            <v>184.17</v>
          </cell>
          <cell r="I424">
            <v>184.17</v>
          </cell>
          <cell r="J424">
            <v>184.17</v>
          </cell>
          <cell r="K424">
            <v>184.17</v>
          </cell>
          <cell r="L424">
            <v>184.17</v>
          </cell>
          <cell r="M424">
            <v>184.17</v>
          </cell>
          <cell r="N424">
            <v>184.17</v>
          </cell>
          <cell r="O424">
            <v>184.17</v>
          </cell>
          <cell r="P424">
            <v>184.17</v>
          </cell>
        </row>
        <row r="425">
          <cell r="A425">
            <v>8771</v>
          </cell>
          <cell r="B425">
            <v>8820</v>
          </cell>
          <cell r="C425" t="str">
            <v>8771.8820.0000</v>
          </cell>
          <cell r="D425">
            <v>4830.87</v>
          </cell>
          <cell r="E425">
            <v>0</v>
          </cell>
          <cell r="F425">
            <v>439.17</v>
          </cell>
          <cell r="G425">
            <v>439.17</v>
          </cell>
          <cell r="H425">
            <v>439.17</v>
          </cell>
          <cell r="I425">
            <v>439.17</v>
          </cell>
          <cell r="J425">
            <v>439.17</v>
          </cell>
          <cell r="K425">
            <v>439.17</v>
          </cell>
          <cell r="L425">
            <v>439.17</v>
          </cell>
          <cell r="M425">
            <v>439.17</v>
          </cell>
          <cell r="N425">
            <v>439.17</v>
          </cell>
          <cell r="O425">
            <v>439.17</v>
          </cell>
          <cell r="P425">
            <v>439.17</v>
          </cell>
        </row>
        <row r="426">
          <cell r="A426">
            <v>8771</v>
          </cell>
          <cell r="B426">
            <v>8830</v>
          </cell>
          <cell r="C426" t="str">
            <v>8771.8830.0000</v>
          </cell>
          <cell r="D426">
            <v>0</v>
          </cell>
          <cell r="E426">
            <v>0</v>
          </cell>
          <cell r="F426">
            <v>0</v>
          </cell>
          <cell r="G426">
            <v>0</v>
          </cell>
          <cell r="H426">
            <v>0</v>
          </cell>
          <cell r="I426">
            <v>0</v>
          </cell>
          <cell r="J426">
            <v>0</v>
          </cell>
          <cell r="K426">
            <v>0</v>
          </cell>
          <cell r="L426">
            <v>0</v>
          </cell>
          <cell r="M426">
            <v>0</v>
          </cell>
          <cell r="N426">
            <v>0</v>
          </cell>
          <cell r="O426">
            <v>0</v>
          </cell>
          <cell r="P426">
            <v>0</v>
          </cell>
        </row>
        <row r="427">
          <cell r="A427">
            <v>8771</v>
          </cell>
          <cell r="B427">
            <v>8840.8014999999996</v>
          </cell>
          <cell r="C427" t="str">
            <v>8771.8840.8015</v>
          </cell>
          <cell r="D427">
            <v>385</v>
          </cell>
          <cell r="E427">
            <v>0</v>
          </cell>
          <cell r="F427">
            <v>35</v>
          </cell>
          <cell r="G427">
            <v>35</v>
          </cell>
          <cell r="H427">
            <v>35</v>
          </cell>
          <cell r="I427">
            <v>35</v>
          </cell>
          <cell r="J427">
            <v>35</v>
          </cell>
          <cell r="K427">
            <v>35</v>
          </cell>
          <cell r="L427">
            <v>35</v>
          </cell>
          <cell r="M427">
            <v>35</v>
          </cell>
          <cell r="N427">
            <v>35</v>
          </cell>
          <cell r="O427">
            <v>35</v>
          </cell>
          <cell r="P427">
            <v>35</v>
          </cell>
        </row>
        <row r="428">
          <cell r="A428">
            <v>8771</v>
          </cell>
          <cell r="B428">
            <v>8860</v>
          </cell>
          <cell r="C428" t="str">
            <v>8771.8860.0000</v>
          </cell>
          <cell r="D428">
            <v>4400</v>
          </cell>
          <cell r="E428">
            <v>0</v>
          </cell>
          <cell r="F428">
            <v>400</v>
          </cell>
          <cell r="G428">
            <v>400</v>
          </cell>
          <cell r="H428">
            <v>400</v>
          </cell>
          <cell r="I428">
            <v>400</v>
          </cell>
          <cell r="J428">
            <v>400</v>
          </cell>
          <cell r="K428">
            <v>400</v>
          </cell>
          <cell r="L428">
            <v>400</v>
          </cell>
          <cell r="M428">
            <v>400</v>
          </cell>
          <cell r="N428">
            <v>400</v>
          </cell>
          <cell r="O428">
            <v>400</v>
          </cell>
          <cell r="P428">
            <v>400</v>
          </cell>
        </row>
        <row r="429">
          <cell r="A429">
            <v>8771</v>
          </cell>
          <cell r="B429">
            <v>8870.8731000000007</v>
          </cell>
          <cell r="C429" t="str">
            <v>8771.8870.8731</v>
          </cell>
          <cell r="D429">
            <v>202.62</v>
          </cell>
          <cell r="E429">
            <v>0</v>
          </cell>
          <cell r="F429">
            <v>18.420000000000002</v>
          </cell>
          <cell r="G429">
            <v>18.420000000000002</v>
          </cell>
          <cell r="H429">
            <v>18.420000000000002</v>
          </cell>
          <cell r="I429">
            <v>18.420000000000002</v>
          </cell>
          <cell r="J429">
            <v>18.420000000000002</v>
          </cell>
          <cell r="K429">
            <v>18.420000000000002</v>
          </cell>
          <cell r="L429">
            <v>18.420000000000002</v>
          </cell>
          <cell r="M429">
            <v>18.420000000000002</v>
          </cell>
          <cell r="N429">
            <v>18.420000000000002</v>
          </cell>
          <cell r="O429">
            <v>18.420000000000002</v>
          </cell>
          <cell r="P429">
            <v>18.420000000000002</v>
          </cell>
        </row>
        <row r="430">
          <cell r="A430">
            <v>8771</v>
          </cell>
          <cell r="B430">
            <v>8880.8732</v>
          </cell>
          <cell r="C430" t="str">
            <v>8771.8880.8732</v>
          </cell>
          <cell r="D430">
            <v>0</v>
          </cell>
          <cell r="E430">
            <v>0</v>
          </cell>
          <cell r="F430">
            <v>0</v>
          </cell>
          <cell r="G430">
            <v>0</v>
          </cell>
          <cell r="H430">
            <v>0</v>
          </cell>
          <cell r="I430">
            <v>0</v>
          </cell>
          <cell r="J430">
            <v>0</v>
          </cell>
          <cell r="K430">
            <v>0</v>
          </cell>
          <cell r="L430">
            <v>0</v>
          </cell>
          <cell r="M430">
            <v>0</v>
          </cell>
          <cell r="N430">
            <v>0</v>
          </cell>
          <cell r="O430">
            <v>0</v>
          </cell>
          <cell r="P430">
            <v>0</v>
          </cell>
        </row>
        <row r="431">
          <cell r="A431">
            <v>8771</v>
          </cell>
          <cell r="B431">
            <v>8940</v>
          </cell>
          <cell r="C431" t="str">
            <v>8771.8940.0000</v>
          </cell>
          <cell r="D431">
            <v>0</v>
          </cell>
          <cell r="E431">
            <v>0</v>
          </cell>
          <cell r="F431">
            <v>0</v>
          </cell>
          <cell r="G431">
            <v>0</v>
          </cell>
          <cell r="H431">
            <v>0</v>
          </cell>
          <cell r="I431">
            <v>0</v>
          </cell>
          <cell r="J431">
            <v>0</v>
          </cell>
          <cell r="K431">
            <v>0</v>
          </cell>
          <cell r="L431">
            <v>0</v>
          </cell>
          <cell r="M431">
            <v>0</v>
          </cell>
          <cell r="N431">
            <v>0</v>
          </cell>
          <cell r="O431">
            <v>0</v>
          </cell>
          <cell r="P431">
            <v>0</v>
          </cell>
        </row>
        <row r="432">
          <cell r="A432">
            <v>8771</v>
          </cell>
          <cell r="B432">
            <v>8945</v>
          </cell>
          <cell r="C432" t="str">
            <v>8771.8945.0000</v>
          </cell>
          <cell r="D432">
            <v>1823.25</v>
          </cell>
          <cell r="E432">
            <v>0</v>
          </cell>
          <cell r="F432">
            <v>165.75</v>
          </cell>
          <cell r="G432">
            <v>165.75</v>
          </cell>
          <cell r="H432">
            <v>165.75</v>
          </cell>
          <cell r="I432">
            <v>165.75</v>
          </cell>
          <cell r="J432">
            <v>165.75</v>
          </cell>
          <cell r="K432">
            <v>165.75</v>
          </cell>
          <cell r="L432">
            <v>165.75</v>
          </cell>
          <cell r="M432">
            <v>165.75</v>
          </cell>
          <cell r="N432">
            <v>165.75</v>
          </cell>
          <cell r="O432">
            <v>165.75</v>
          </cell>
          <cell r="P432">
            <v>165.75</v>
          </cell>
        </row>
        <row r="433">
          <cell r="A433">
            <v>8771</v>
          </cell>
          <cell r="B433">
            <v>8960</v>
          </cell>
          <cell r="C433" t="str">
            <v>8771.8960.0000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A434">
            <v>8771</v>
          </cell>
          <cell r="B434">
            <v>8980</v>
          </cell>
          <cell r="C434" t="str">
            <v>8771.8980.0000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A435">
            <v>8771</v>
          </cell>
          <cell r="B435">
            <v>9000.8014999999996</v>
          </cell>
          <cell r="C435" t="str">
            <v>8771.9000.8015</v>
          </cell>
          <cell r="D435">
            <v>725.12</v>
          </cell>
          <cell r="E435">
            <v>0</v>
          </cell>
          <cell r="F435">
            <v>65.92</v>
          </cell>
          <cell r="G435">
            <v>65.92</v>
          </cell>
          <cell r="H435">
            <v>65.92</v>
          </cell>
          <cell r="I435">
            <v>65.92</v>
          </cell>
          <cell r="J435">
            <v>65.92</v>
          </cell>
          <cell r="K435">
            <v>65.92</v>
          </cell>
          <cell r="L435">
            <v>65.92</v>
          </cell>
          <cell r="M435">
            <v>65.92</v>
          </cell>
          <cell r="N435">
            <v>65.92</v>
          </cell>
          <cell r="O435">
            <v>65.92</v>
          </cell>
          <cell r="P435">
            <v>65.92</v>
          </cell>
        </row>
        <row r="436">
          <cell r="A436">
            <v>8771</v>
          </cell>
          <cell r="B436">
            <v>9015.8024999999998</v>
          </cell>
          <cell r="C436" t="str">
            <v>8771.9015.8025</v>
          </cell>
          <cell r="D436">
            <v>1265</v>
          </cell>
          <cell r="E436">
            <v>0</v>
          </cell>
          <cell r="F436">
            <v>115</v>
          </cell>
          <cell r="G436">
            <v>115</v>
          </cell>
          <cell r="H436">
            <v>115</v>
          </cell>
          <cell r="I436">
            <v>115</v>
          </cell>
          <cell r="J436">
            <v>115</v>
          </cell>
          <cell r="K436">
            <v>115</v>
          </cell>
          <cell r="L436">
            <v>115</v>
          </cell>
          <cell r="M436">
            <v>115</v>
          </cell>
          <cell r="N436">
            <v>115</v>
          </cell>
          <cell r="O436">
            <v>115</v>
          </cell>
          <cell r="P436">
            <v>115</v>
          </cell>
        </row>
        <row r="437">
          <cell r="A437">
            <v>8771</v>
          </cell>
          <cell r="B437">
            <v>9020</v>
          </cell>
          <cell r="C437" t="str">
            <v>8771.9020.0000</v>
          </cell>
          <cell r="D437">
            <v>0</v>
          </cell>
          <cell r="E437">
            <v>0</v>
          </cell>
          <cell r="F437">
            <v>0</v>
          </cell>
          <cell r="G437">
            <v>0</v>
          </cell>
          <cell r="H437">
            <v>0</v>
          </cell>
          <cell r="I437">
            <v>0</v>
          </cell>
          <cell r="J437">
            <v>0</v>
          </cell>
          <cell r="K437">
            <v>0</v>
          </cell>
          <cell r="L437">
            <v>0</v>
          </cell>
          <cell r="M437">
            <v>0</v>
          </cell>
          <cell r="N437">
            <v>0</v>
          </cell>
          <cell r="O437">
            <v>0</v>
          </cell>
          <cell r="P437">
            <v>0</v>
          </cell>
        </row>
        <row r="438">
          <cell r="A438">
            <v>8771</v>
          </cell>
          <cell r="B438">
            <v>9060</v>
          </cell>
          <cell r="C438" t="str">
            <v>8771.9060.0000</v>
          </cell>
          <cell r="D438">
            <v>98.12</v>
          </cell>
          <cell r="E438">
            <v>0</v>
          </cell>
          <cell r="F438">
            <v>8.92</v>
          </cell>
          <cell r="G438">
            <v>8.92</v>
          </cell>
          <cell r="H438">
            <v>8.92</v>
          </cell>
          <cell r="I438">
            <v>8.92</v>
          </cell>
          <cell r="J438">
            <v>8.92</v>
          </cell>
          <cell r="K438">
            <v>8.92</v>
          </cell>
          <cell r="L438">
            <v>8.92</v>
          </cell>
          <cell r="M438">
            <v>8.92</v>
          </cell>
          <cell r="N438">
            <v>8.92</v>
          </cell>
          <cell r="O438">
            <v>8.92</v>
          </cell>
          <cell r="P438">
            <v>8.92</v>
          </cell>
        </row>
        <row r="439">
          <cell r="A439">
            <v>8771</v>
          </cell>
          <cell r="B439">
            <v>9100</v>
          </cell>
          <cell r="C439" t="str">
            <v>8771.9100.0000</v>
          </cell>
          <cell r="D439">
            <v>0</v>
          </cell>
          <cell r="E439">
            <v>0</v>
          </cell>
          <cell r="F439">
            <v>0</v>
          </cell>
          <cell r="G439">
            <v>0</v>
          </cell>
          <cell r="H439">
            <v>0</v>
          </cell>
          <cell r="I439">
            <v>0</v>
          </cell>
          <cell r="J439">
            <v>0</v>
          </cell>
          <cell r="K439">
            <v>0</v>
          </cell>
          <cell r="L439">
            <v>0</v>
          </cell>
          <cell r="M439">
            <v>0</v>
          </cell>
          <cell r="N439">
            <v>0</v>
          </cell>
          <cell r="O439">
            <v>0</v>
          </cell>
          <cell r="P439">
            <v>0</v>
          </cell>
        </row>
        <row r="440">
          <cell r="A440">
            <v>8771</v>
          </cell>
          <cell r="B440">
            <v>9120</v>
          </cell>
          <cell r="C440" t="str">
            <v>8771.9120.0000</v>
          </cell>
          <cell r="D440">
            <v>3689.62</v>
          </cell>
          <cell r="E440">
            <v>0</v>
          </cell>
          <cell r="F440">
            <v>335.42</v>
          </cell>
          <cell r="G440">
            <v>335.42</v>
          </cell>
          <cell r="H440">
            <v>335.42</v>
          </cell>
          <cell r="I440">
            <v>335.42</v>
          </cell>
          <cell r="J440">
            <v>335.42</v>
          </cell>
          <cell r="K440">
            <v>335.42</v>
          </cell>
          <cell r="L440">
            <v>335.42</v>
          </cell>
          <cell r="M440">
            <v>335.42</v>
          </cell>
          <cell r="N440">
            <v>335.42</v>
          </cell>
          <cell r="O440">
            <v>335.42</v>
          </cell>
          <cell r="P440">
            <v>335.42</v>
          </cell>
        </row>
        <row r="441">
          <cell r="A441">
            <v>8771</v>
          </cell>
          <cell r="B441">
            <v>9160</v>
          </cell>
          <cell r="C441" t="str">
            <v>8771.9160.0000</v>
          </cell>
          <cell r="D441">
            <v>0</v>
          </cell>
          <cell r="E441">
            <v>0</v>
          </cell>
          <cell r="F441">
            <v>0</v>
          </cell>
          <cell r="G441">
            <v>0</v>
          </cell>
          <cell r="H441">
            <v>0</v>
          </cell>
          <cell r="I441">
            <v>0</v>
          </cell>
          <cell r="J441">
            <v>0</v>
          </cell>
          <cell r="K441">
            <v>0</v>
          </cell>
          <cell r="L441">
            <v>0</v>
          </cell>
          <cell r="M441">
            <v>0</v>
          </cell>
          <cell r="N441">
            <v>0</v>
          </cell>
          <cell r="O441">
            <v>0</v>
          </cell>
          <cell r="P441">
            <v>0</v>
          </cell>
        </row>
        <row r="442">
          <cell r="A442">
            <v>8771</v>
          </cell>
          <cell r="B442">
            <v>9270</v>
          </cell>
          <cell r="C442" t="str">
            <v>8771.9270.0000</v>
          </cell>
          <cell r="D442">
            <v>2314.62</v>
          </cell>
          <cell r="E442">
            <v>0</v>
          </cell>
          <cell r="F442">
            <v>210.42</v>
          </cell>
          <cell r="G442">
            <v>210.42</v>
          </cell>
          <cell r="H442">
            <v>210.42</v>
          </cell>
          <cell r="I442">
            <v>210.42</v>
          </cell>
          <cell r="J442">
            <v>210.42</v>
          </cell>
          <cell r="K442">
            <v>210.42</v>
          </cell>
          <cell r="L442">
            <v>210.42</v>
          </cell>
          <cell r="M442">
            <v>210.42</v>
          </cell>
          <cell r="N442">
            <v>210.42</v>
          </cell>
          <cell r="O442">
            <v>210.42</v>
          </cell>
          <cell r="P442">
            <v>210.42</v>
          </cell>
        </row>
        <row r="443">
          <cell r="A443">
            <v>8771</v>
          </cell>
          <cell r="B443">
            <v>9280</v>
          </cell>
          <cell r="C443" t="str">
            <v>8771.9280.0000</v>
          </cell>
          <cell r="D443">
            <v>13631.75</v>
          </cell>
          <cell r="E443">
            <v>0</v>
          </cell>
          <cell r="F443">
            <v>1239.25</v>
          </cell>
          <cell r="G443">
            <v>1239.25</v>
          </cell>
          <cell r="H443">
            <v>1239.25</v>
          </cell>
          <cell r="I443">
            <v>1239.25</v>
          </cell>
          <cell r="J443">
            <v>1239.25</v>
          </cell>
          <cell r="K443">
            <v>1239.25</v>
          </cell>
          <cell r="L443">
            <v>1239.25</v>
          </cell>
          <cell r="M443">
            <v>1239.25</v>
          </cell>
          <cell r="N443">
            <v>1239.25</v>
          </cell>
          <cell r="O443">
            <v>1239.25</v>
          </cell>
          <cell r="P443">
            <v>1239.25</v>
          </cell>
        </row>
        <row r="444">
          <cell r="A444">
            <v>8771</v>
          </cell>
          <cell r="B444">
            <v>9360</v>
          </cell>
          <cell r="C444" t="str">
            <v>8771.9360.0000</v>
          </cell>
          <cell r="D444">
            <v>211235.31</v>
          </cell>
          <cell r="E444">
            <v>0</v>
          </cell>
          <cell r="F444">
            <v>19203.21</v>
          </cell>
          <cell r="G444">
            <v>19203.21</v>
          </cell>
          <cell r="H444">
            <v>19203.21</v>
          </cell>
          <cell r="I444">
            <v>19203.21</v>
          </cell>
          <cell r="J444">
            <v>19203.21</v>
          </cell>
          <cell r="K444">
            <v>19203.21</v>
          </cell>
          <cell r="L444">
            <v>19203.21</v>
          </cell>
          <cell r="M444">
            <v>19203.21</v>
          </cell>
          <cell r="N444">
            <v>19203.21</v>
          </cell>
          <cell r="O444">
            <v>19203.21</v>
          </cell>
          <cell r="P444">
            <v>19203.21</v>
          </cell>
        </row>
        <row r="445">
          <cell r="A445">
            <v>8771</v>
          </cell>
          <cell r="B445">
            <v>9390</v>
          </cell>
          <cell r="C445" t="str">
            <v>8771.9390.0000</v>
          </cell>
          <cell r="D445">
            <v>0</v>
          </cell>
          <cell r="E445">
            <v>0</v>
          </cell>
          <cell r="F445">
            <v>0</v>
          </cell>
          <cell r="G445">
            <v>0</v>
          </cell>
          <cell r="H445">
            <v>0</v>
          </cell>
          <cell r="I445">
            <v>0</v>
          </cell>
          <cell r="J445">
            <v>0</v>
          </cell>
          <cell r="K445">
            <v>0</v>
          </cell>
          <cell r="L445">
            <v>0</v>
          </cell>
          <cell r="M445">
            <v>0</v>
          </cell>
          <cell r="N445">
            <v>0</v>
          </cell>
          <cell r="O445">
            <v>0</v>
          </cell>
          <cell r="P445">
            <v>0</v>
          </cell>
        </row>
        <row r="446">
          <cell r="A446">
            <v>8771</v>
          </cell>
          <cell r="B446">
            <v>9440</v>
          </cell>
          <cell r="C446" t="str">
            <v>8771.9440.0000</v>
          </cell>
          <cell r="D446">
            <v>27.5</v>
          </cell>
          <cell r="E446">
            <v>0</v>
          </cell>
          <cell r="F446">
            <v>2.5</v>
          </cell>
          <cell r="G446">
            <v>2.5</v>
          </cell>
          <cell r="H446">
            <v>2.5</v>
          </cell>
          <cell r="I446">
            <v>2.5</v>
          </cell>
          <cell r="J446">
            <v>2.5</v>
          </cell>
          <cell r="K446">
            <v>2.5</v>
          </cell>
          <cell r="L446">
            <v>2.5</v>
          </cell>
          <cell r="M446">
            <v>2.5</v>
          </cell>
          <cell r="N446">
            <v>2.5</v>
          </cell>
          <cell r="O446">
            <v>2.5</v>
          </cell>
          <cell r="P446">
            <v>2.5</v>
          </cell>
        </row>
        <row r="447">
          <cell r="A447">
            <v>8771</v>
          </cell>
          <cell r="B447">
            <v>9460</v>
          </cell>
          <cell r="C447" t="str">
            <v>8771.9460.0000</v>
          </cell>
          <cell r="D447">
            <v>0</v>
          </cell>
          <cell r="E447">
            <v>0</v>
          </cell>
          <cell r="F447">
            <v>0</v>
          </cell>
          <cell r="G447">
            <v>0</v>
          </cell>
          <cell r="H447">
            <v>0</v>
          </cell>
          <cell r="I447">
            <v>0</v>
          </cell>
          <cell r="J447">
            <v>0</v>
          </cell>
          <cell r="K447">
            <v>0</v>
          </cell>
          <cell r="L447">
            <v>0</v>
          </cell>
          <cell r="M447">
            <v>0</v>
          </cell>
          <cell r="N447">
            <v>0</v>
          </cell>
          <cell r="O447">
            <v>0</v>
          </cell>
          <cell r="P447">
            <v>0</v>
          </cell>
        </row>
        <row r="448">
          <cell r="A448">
            <v>8771</v>
          </cell>
          <cell r="B448">
            <v>9480</v>
          </cell>
          <cell r="C448" t="str">
            <v>8771.9480.0000</v>
          </cell>
          <cell r="D448">
            <v>0</v>
          </cell>
          <cell r="E448">
            <v>0</v>
          </cell>
          <cell r="F448">
            <v>0</v>
          </cell>
          <cell r="G448">
            <v>0</v>
          </cell>
          <cell r="H448">
            <v>0</v>
          </cell>
          <cell r="I448">
            <v>0</v>
          </cell>
          <cell r="J448">
            <v>0</v>
          </cell>
          <cell r="K448">
            <v>0</v>
          </cell>
          <cell r="L448">
            <v>0</v>
          </cell>
          <cell r="M448">
            <v>0</v>
          </cell>
          <cell r="N448">
            <v>0</v>
          </cell>
          <cell r="O448">
            <v>0</v>
          </cell>
          <cell r="P448">
            <v>0</v>
          </cell>
        </row>
        <row r="449">
          <cell r="A449">
            <v>8772</v>
          </cell>
          <cell r="B449">
            <v>5150.5059000000001</v>
          </cell>
          <cell r="C449" t="str">
            <v>8772.5150.5059</v>
          </cell>
          <cell r="D449">
            <v>-4436286.9999000002</v>
          </cell>
          <cell r="E449">
            <v>0</v>
          </cell>
          <cell r="F449">
            <v>-266937</v>
          </cell>
          <cell r="G449">
            <v>-344434.40769999998</v>
          </cell>
          <cell r="H449">
            <v>-384018.42050000001</v>
          </cell>
          <cell r="I449">
            <v>-397036.35759999999</v>
          </cell>
          <cell r="J449">
            <v>-447412.65240000002</v>
          </cell>
          <cell r="K449">
            <v>-593617.21569999994</v>
          </cell>
          <cell r="L449">
            <v>-537998.47869999998</v>
          </cell>
          <cell r="M449">
            <v>-477895.07069999998</v>
          </cell>
          <cell r="N449">
            <v>-392842.40379999997</v>
          </cell>
          <cell r="O449">
            <v>-306806.77909999999</v>
          </cell>
          <cell r="P449">
            <v>-287288.21370000002</v>
          </cell>
        </row>
        <row r="450">
          <cell r="A450">
            <v>8772</v>
          </cell>
          <cell r="B450">
            <v>6980.5059000000001</v>
          </cell>
          <cell r="C450" t="str">
            <v>8772.6980.5059</v>
          </cell>
          <cell r="D450">
            <v>140692.49929400001</v>
          </cell>
          <cell r="E450">
            <v>0</v>
          </cell>
          <cell r="F450">
            <v>8465.65</v>
          </cell>
          <cell r="G450">
            <v>10923.3997</v>
          </cell>
          <cell r="H450">
            <v>12178.76787</v>
          </cell>
          <cell r="I450">
            <v>12591.618990000001</v>
          </cell>
          <cell r="J450">
            <v>14189.25381</v>
          </cell>
          <cell r="K450">
            <v>18825.988249999999</v>
          </cell>
          <cell r="L450">
            <v>17062.094509999999</v>
          </cell>
          <cell r="M450">
            <v>15155.973830000001</v>
          </cell>
          <cell r="N450">
            <v>12458.611849999999</v>
          </cell>
          <cell r="O450">
            <v>9730.0763279999992</v>
          </cell>
          <cell r="P450">
            <v>9111.0641560000004</v>
          </cell>
        </row>
        <row r="451">
          <cell r="A451">
            <v>8772</v>
          </cell>
          <cell r="B451">
            <v>7010</v>
          </cell>
          <cell r="C451" t="str">
            <v>8772.7010.0000</v>
          </cell>
          <cell r="D451">
            <v>873948.54000999988</v>
          </cell>
          <cell r="E451">
            <v>0</v>
          </cell>
          <cell r="F451">
            <v>52586.59</v>
          </cell>
          <cell r="G451">
            <v>67853.578330000004</v>
          </cell>
          <cell r="H451">
            <v>75651.628840000005</v>
          </cell>
          <cell r="I451">
            <v>78216.16244</v>
          </cell>
          <cell r="J451">
            <v>88140.292530000006</v>
          </cell>
          <cell r="K451">
            <v>116942.59149999999</v>
          </cell>
          <cell r="L451">
            <v>105985.7003</v>
          </cell>
          <cell r="M451">
            <v>94145.328930000003</v>
          </cell>
          <cell r="N451">
            <v>77389.953559999994</v>
          </cell>
          <cell r="O451">
            <v>60440.93548</v>
          </cell>
          <cell r="P451">
            <v>56595.778100000003</v>
          </cell>
        </row>
        <row r="452">
          <cell r="A452">
            <v>8772</v>
          </cell>
          <cell r="B452">
            <v>7080</v>
          </cell>
          <cell r="C452" t="str">
            <v>8772.7080.0000</v>
          </cell>
          <cell r="D452">
            <v>1000</v>
          </cell>
          <cell r="E452">
            <v>0</v>
          </cell>
          <cell r="F452">
            <v>1000</v>
          </cell>
          <cell r="G452">
            <v>0</v>
          </cell>
          <cell r="H452">
            <v>0</v>
          </cell>
          <cell r="I452">
            <v>0</v>
          </cell>
          <cell r="J452">
            <v>0</v>
          </cell>
          <cell r="K452">
            <v>0</v>
          </cell>
          <cell r="L452">
            <v>0</v>
          </cell>
          <cell r="M452">
            <v>0</v>
          </cell>
          <cell r="N452">
            <v>0</v>
          </cell>
          <cell r="O452">
            <v>0</v>
          </cell>
          <cell r="P452">
            <v>0</v>
          </cell>
        </row>
        <row r="453">
          <cell r="A453">
            <v>8772</v>
          </cell>
          <cell r="B453">
            <v>7160</v>
          </cell>
          <cell r="C453" t="str">
            <v>8772.7160.0000</v>
          </cell>
          <cell r="D453">
            <v>117341.404337</v>
          </cell>
          <cell r="E453">
            <v>0</v>
          </cell>
          <cell r="F453">
            <v>7060.58</v>
          </cell>
          <cell r="G453">
            <v>9110.4153920000008</v>
          </cell>
          <cell r="H453">
            <v>10157.42693</v>
          </cell>
          <cell r="I453">
            <v>10501.756100000001</v>
          </cell>
          <cell r="J453">
            <v>11834.227430000001</v>
          </cell>
          <cell r="K453">
            <v>15701.391320000001</v>
          </cell>
          <cell r="L453">
            <v>14230.25549</v>
          </cell>
          <cell r="M453">
            <v>12640.49848</v>
          </cell>
          <cell r="N453">
            <v>10390.824500000001</v>
          </cell>
          <cell r="O453">
            <v>8115.1509249999999</v>
          </cell>
          <cell r="P453">
            <v>7598.8777700000001</v>
          </cell>
        </row>
        <row r="454">
          <cell r="A454">
            <v>8772</v>
          </cell>
          <cell r="B454">
            <v>7200</v>
          </cell>
          <cell r="C454" t="str">
            <v>8772.7200.0000</v>
          </cell>
          <cell r="D454">
            <v>2014074.2997999999</v>
          </cell>
          <cell r="E454">
            <v>0</v>
          </cell>
          <cell r="F454">
            <v>121189.4</v>
          </cell>
          <cell r="G454">
            <v>156373.2211</v>
          </cell>
          <cell r="H454">
            <v>174344.36290000001</v>
          </cell>
          <cell r="I454">
            <v>180254.50630000001</v>
          </cell>
          <cell r="J454">
            <v>203125.34419999999</v>
          </cell>
          <cell r="K454">
            <v>269502.21590000001</v>
          </cell>
          <cell r="L454">
            <v>244251.30929999999</v>
          </cell>
          <cell r="M454">
            <v>216964.3621</v>
          </cell>
          <cell r="N454">
            <v>178350.45129999999</v>
          </cell>
          <cell r="O454">
            <v>139290.27770000001</v>
          </cell>
          <cell r="P454">
            <v>130428.849</v>
          </cell>
        </row>
        <row r="455">
          <cell r="A455">
            <v>8772</v>
          </cell>
          <cell r="B455">
            <v>7222</v>
          </cell>
          <cell r="C455" t="str">
            <v>8772.7222.0000</v>
          </cell>
          <cell r="D455">
            <v>381520.68</v>
          </cell>
          <cell r="E455">
            <v>0</v>
          </cell>
          <cell r="F455">
            <v>22956.58</v>
          </cell>
          <cell r="G455">
            <v>29621.359069999999</v>
          </cell>
          <cell r="H455">
            <v>33025.584159999999</v>
          </cell>
          <cell r="I455">
            <v>34145.126750000003</v>
          </cell>
          <cell r="J455">
            <v>38477.488109999998</v>
          </cell>
          <cell r="K455">
            <v>51051.080549999999</v>
          </cell>
          <cell r="L455">
            <v>46267.869169999998</v>
          </cell>
          <cell r="M455">
            <v>41098.97608</v>
          </cell>
          <cell r="N455">
            <v>33784.446730000003</v>
          </cell>
          <cell r="O455">
            <v>26385.383000000002</v>
          </cell>
          <cell r="P455">
            <v>24706.786380000001</v>
          </cell>
        </row>
        <row r="456">
          <cell r="A456">
            <v>8772</v>
          </cell>
          <cell r="B456">
            <v>7228</v>
          </cell>
          <cell r="C456" t="str">
            <v>8772.7228.0000</v>
          </cell>
          <cell r="D456">
            <v>0</v>
          </cell>
          <cell r="G456">
            <v>0</v>
          </cell>
          <cell r="H456">
            <v>0</v>
          </cell>
          <cell r="I456">
            <v>0</v>
          </cell>
          <cell r="J456">
            <v>0</v>
          </cell>
          <cell r="K456">
            <v>0</v>
          </cell>
          <cell r="L456">
            <v>0</v>
          </cell>
          <cell r="M456">
            <v>0</v>
          </cell>
          <cell r="N456">
            <v>0</v>
          </cell>
          <cell r="O456">
            <v>0</v>
          </cell>
          <cell r="P456">
            <v>0</v>
          </cell>
        </row>
        <row r="457">
          <cell r="A457">
            <v>8772</v>
          </cell>
          <cell r="B457">
            <v>7229</v>
          </cell>
          <cell r="C457" t="str">
            <v>8772.7229.0000</v>
          </cell>
          <cell r="D457">
            <v>22265.833973000001</v>
          </cell>
          <cell r="E457">
            <v>0</v>
          </cell>
          <cell r="F457">
            <v>1339.76</v>
          </cell>
          <cell r="G457">
            <v>1728.7250759999999</v>
          </cell>
          <cell r="H457">
            <v>1927.3982450000001</v>
          </cell>
          <cell r="I457">
            <v>1992.735604</v>
          </cell>
          <cell r="J457">
            <v>2245.5755119999999</v>
          </cell>
          <cell r="K457">
            <v>2979.3799429999999</v>
          </cell>
          <cell r="L457">
            <v>2700.2280839999999</v>
          </cell>
          <cell r="M457">
            <v>2398.5675470000001</v>
          </cell>
          <cell r="N457">
            <v>1971.6860429999999</v>
          </cell>
          <cell r="O457">
            <v>1539.871048</v>
          </cell>
          <cell r="P457">
            <v>1441.9068709999999</v>
          </cell>
        </row>
        <row r="458">
          <cell r="A458">
            <v>8772</v>
          </cell>
          <cell r="B458">
            <v>7229.723</v>
          </cell>
          <cell r="C458" t="str">
            <v>8772.7229.7230</v>
          </cell>
          <cell r="D458">
            <v>6185.4817722000007</v>
          </cell>
          <cell r="E458">
            <v>0</v>
          </cell>
          <cell r="F458">
            <v>372.19</v>
          </cell>
          <cell r="G458">
            <v>480.2421741</v>
          </cell>
          <cell r="H458">
            <v>535.43385039999998</v>
          </cell>
          <cell r="I458">
            <v>553.5846573</v>
          </cell>
          <cell r="J458">
            <v>623.82392719999996</v>
          </cell>
          <cell r="K458">
            <v>827.67579499999999</v>
          </cell>
          <cell r="L458">
            <v>750.1270293</v>
          </cell>
          <cell r="M458">
            <v>666.32532230000004</v>
          </cell>
          <cell r="N458">
            <v>547.73706070000003</v>
          </cell>
          <cell r="O458">
            <v>427.77826870000001</v>
          </cell>
          <cell r="P458">
            <v>400.5636872</v>
          </cell>
        </row>
        <row r="459">
          <cell r="A459">
            <v>8772</v>
          </cell>
          <cell r="B459">
            <v>7250.723</v>
          </cell>
          <cell r="C459" t="str">
            <v>8772.7250.7230</v>
          </cell>
          <cell r="D459">
            <v>5849.25</v>
          </cell>
          <cell r="E459">
            <v>0</v>
          </cell>
          <cell r="F459">
            <v>531.75</v>
          </cell>
          <cell r="G459">
            <v>531.75</v>
          </cell>
          <cell r="H459">
            <v>531.75</v>
          </cell>
          <cell r="I459">
            <v>531.75</v>
          </cell>
          <cell r="J459">
            <v>531.75</v>
          </cell>
          <cell r="K459">
            <v>531.75</v>
          </cell>
          <cell r="L459">
            <v>531.75</v>
          </cell>
          <cell r="M459">
            <v>531.75</v>
          </cell>
          <cell r="N459">
            <v>531.75</v>
          </cell>
          <cell r="O459">
            <v>531.75</v>
          </cell>
          <cell r="P459">
            <v>531.75</v>
          </cell>
        </row>
        <row r="460">
          <cell r="A460">
            <v>8772</v>
          </cell>
          <cell r="B460">
            <v>7280</v>
          </cell>
          <cell r="C460" t="str">
            <v>8772.7280.0000</v>
          </cell>
          <cell r="D460">
            <v>71543.333721999996</v>
          </cell>
          <cell r="E460">
            <v>0</v>
          </cell>
          <cell r="F460">
            <v>4304.8500000000004</v>
          </cell>
          <cell r="G460">
            <v>5554.642167</v>
          </cell>
          <cell r="H460">
            <v>6193.007619</v>
          </cell>
          <cell r="I460">
            <v>6402.9459429999997</v>
          </cell>
          <cell r="J460">
            <v>7215.3569129999996</v>
          </cell>
          <cell r="K460">
            <v>9573.1760329999997</v>
          </cell>
          <cell r="L460">
            <v>8676.2209820000007</v>
          </cell>
          <cell r="M460">
            <v>7706.9423129999996</v>
          </cell>
          <cell r="N460">
            <v>6335.3106779999998</v>
          </cell>
          <cell r="O460">
            <v>4947.827029</v>
          </cell>
          <cell r="P460">
            <v>4633.0540449999999</v>
          </cell>
        </row>
        <row r="461">
          <cell r="A461">
            <v>8772</v>
          </cell>
          <cell r="B461">
            <v>7300.723</v>
          </cell>
          <cell r="C461" t="str">
            <v>8772.7300.7230</v>
          </cell>
          <cell r="D461">
            <v>0</v>
          </cell>
          <cell r="E461">
            <v>0</v>
          </cell>
          <cell r="F461">
            <v>0</v>
          </cell>
          <cell r="G461">
            <v>0</v>
          </cell>
          <cell r="H461">
            <v>0</v>
          </cell>
          <cell r="I461">
            <v>0</v>
          </cell>
          <cell r="J461">
            <v>0</v>
          </cell>
          <cell r="K461">
            <v>0</v>
          </cell>
          <cell r="L461">
            <v>0</v>
          </cell>
          <cell r="M461">
            <v>0</v>
          </cell>
          <cell r="N461">
            <v>0</v>
          </cell>
          <cell r="O461">
            <v>0</v>
          </cell>
          <cell r="P461">
            <v>0</v>
          </cell>
        </row>
        <row r="462">
          <cell r="A462">
            <v>8772</v>
          </cell>
          <cell r="B462">
            <v>7315.8014999999996</v>
          </cell>
          <cell r="C462" t="str">
            <v>8772.7315.8015</v>
          </cell>
          <cell r="D462">
            <v>27500</v>
          </cell>
          <cell r="E462">
            <v>0</v>
          </cell>
          <cell r="F462">
            <v>2500</v>
          </cell>
          <cell r="G462">
            <v>2500</v>
          </cell>
          <cell r="H462">
            <v>2500</v>
          </cell>
          <cell r="I462">
            <v>2500</v>
          </cell>
          <cell r="J462">
            <v>2500</v>
          </cell>
          <cell r="K462">
            <v>2500</v>
          </cell>
          <cell r="L462">
            <v>2500</v>
          </cell>
          <cell r="M462">
            <v>2500</v>
          </cell>
          <cell r="N462">
            <v>2500</v>
          </cell>
          <cell r="O462">
            <v>2500</v>
          </cell>
          <cell r="P462">
            <v>2500</v>
          </cell>
        </row>
        <row r="463">
          <cell r="A463">
            <v>8772</v>
          </cell>
          <cell r="B463">
            <v>7322.723</v>
          </cell>
          <cell r="C463" t="str">
            <v>8772.7322.7230</v>
          </cell>
          <cell r="D463">
            <v>65430.75</v>
          </cell>
          <cell r="E463">
            <v>0</v>
          </cell>
          <cell r="F463">
            <v>5948.25</v>
          </cell>
          <cell r="G463">
            <v>5948.25</v>
          </cell>
          <cell r="H463">
            <v>5948.25</v>
          </cell>
          <cell r="I463">
            <v>5948.25</v>
          </cell>
          <cell r="J463">
            <v>5948.25</v>
          </cell>
          <cell r="K463">
            <v>5948.25</v>
          </cell>
          <cell r="L463">
            <v>5948.25</v>
          </cell>
          <cell r="M463">
            <v>5948.25</v>
          </cell>
          <cell r="N463">
            <v>5948.25</v>
          </cell>
          <cell r="O463">
            <v>5948.25</v>
          </cell>
          <cell r="P463">
            <v>5948.25</v>
          </cell>
        </row>
        <row r="464">
          <cell r="A464">
            <v>8772</v>
          </cell>
          <cell r="B464">
            <v>7325</v>
          </cell>
          <cell r="C464" t="str">
            <v>8772.7325.0000</v>
          </cell>
          <cell r="D464">
            <v>9272.0866669999996</v>
          </cell>
          <cell r="E464">
            <v>0</v>
          </cell>
          <cell r="F464">
            <v>842.92</v>
          </cell>
          <cell r="G464">
            <v>842.91666669999995</v>
          </cell>
          <cell r="H464">
            <v>842.91666669999995</v>
          </cell>
          <cell r="I464">
            <v>842.91666669999995</v>
          </cell>
          <cell r="J464">
            <v>842.91666669999995</v>
          </cell>
          <cell r="K464">
            <v>842.91666669999995</v>
          </cell>
          <cell r="L464">
            <v>842.91666669999995</v>
          </cell>
          <cell r="M464">
            <v>842.91666669999995</v>
          </cell>
          <cell r="N464">
            <v>842.91666669999995</v>
          </cell>
          <cell r="O464">
            <v>842.91666669999995</v>
          </cell>
          <cell r="P464">
            <v>842.91666669999995</v>
          </cell>
        </row>
        <row r="465">
          <cell r="A465">
            <v>8772</v>
          </cell>
          <cell r="B465">
            <v>7335.8024999999998</v>
          </cell>
          <cell r="C465" t="str">
            <v>8772.7335.8025</v>
          </cell>
          <cell r="D465">
            <v>33121</v>
          </cell>
          <cell r="E465">
            <v>0</v>
          </cell>
          <cell r="F465">
            <v>3011</v>
          </cell>
          <cell r="G465">
            <v>3011</v>
          </cell>
          <cell r="H465">
            <v>3011</v>
          </cell>
          <cell r="I465">
            <v>3011</v>
          </cell>
          <cell r="J465">
            <v>3011</v>
          </cell>
          <cell r="K465">
            <v>3011</v>
          </cell>
          <cell r="L465">
            <v>3011</v>
          </cell>
          <cell r="M465">
            <v>3011</v>
          </cell>
          <cell r="N465">
            <v>3011</v>
          </cell>
          <cell r="O465">
            <v>3011</v>
          </cell>
          <cell r="P465">
            <v>3011</v>
          </cell>
        </row>
        <row r="466">
          <cell r="A466">
            <v>8772</v>
          </cell>
          <cell r="B466">
            <v>7340</v>
          </cell>
          <cell r="C466" t="str">
            <v>8772.7340.0000</v>
          </cell>
          <cell r="D466">
            <v>2016.6633330000004</v>
          </cell>
          <cell r="E466">
            <v>0</v>
          </cell>
          <cell r="F466">
            <v>183.33</v>
          </cell>
          <cell r="G466">
            <v>183.33333329999999</v>
          </cell>
          <cell r="H466">
            <v>183.33333329999999</v>
          </cell>
          <cell r="I466">
            <v>183.33333329999999</v>
          </cell>
          <cell r="J466">
            <v>183.33333329999999</v>
          </cell>
          <cell r="K466">
            <v>183.33333329999999</v>
          </cell>
          <cell r="L466">
            <v>183.33333329999999</v>
          </cell>
          <cell r="M466">
            <v>183.33333329999999</v>
          </cell>
          <cell r="N466">
            <v>183.33333329999999</v>
          </cell>
          <cell r="O466">
            <v>183.33333329999999</v>
          </cell>
          <cell r="P466">
            <v>183.33333329999999</v>
          </cell>
        </row>
        <row r="467">
          <cell r="A467">
            <v>8772</v>
          </cell>
          <cell r="B467">
            <v>7405</v>
          </cell>
          <cell r="C467" t="str">
            <v>8772.7405.0000</v>
          </cell>
          <cell r="D467">
            <v>29608.221201</v>
          </cell>
          <cell r="E467">
            <v>0</v>
          </cell>
          <cell r="F467">
            <v>2098.21</v>
          </cell>
          <cell r="G467">
            <v>2435.4785430000002</v>
          </cell>
          <cell r="H467">
            <v>2607.7481659999999</v>
          </cell>
          <cell r="I467">
            <v>2664.4022279999999</v>
          </cell>
          <cell r="J467">
            <v>2883.6398629999999</v>
          </cell>
          <cell r="K467">
            <v>3519.9221229999998</v>
          </cell>
          <cell r="L467">
            <v>3277.8693790000002</v>
          </cell>
          <cell r="M467">
            <v>3016.299348</v>
          </cell>
          <cell r="N467">
            <v>2646.150142</v>
          </cell>
          <cell r="O467">
            <v>2271.7231029999998</v>
          </cell>
          <cell r="P467">
            <v>2186.7783060000002</v>
          </cell>
        </row>
        <row r="468">
          <cell r="A468">
            <v>8772</v>
          </cell>
          <cell r="B468">
            <v>7405.1120000000001</v>
          </cell>
          <cell r="C468" t="str">
            <v>8772.7405.1120</v>
          </cell>
          <cell r="D468">
            <v>32215.846270000002</v>
          </cell>
          <cell r="E468">
            <v>0</v>
          </cell>
          <cell r="F468">
            <v>1938.47</v>
          </cell>
          <cell r="G468">
            <v>2501.2460369999999</v>
          </cell>
          <cell r="H468">
            <v>2788.7009280000002</v>
          </cell>
          <cell r="I468">
            <v>2883.2358020000001</v>
          </cell>
          <cell r="J468">
            <v>3249.0630970000002</v>
          </cell>
          <cell r="K468">
            <v>4310.7850859999999</v>
          </cell>
          <cell r="L468">
            <v>3906.8877339999999</v>
          </cell>
          <cell r="M468">
            <v>3470.4231770000001</v>
          </cell>
          <cell r="N468">
            <v>2852.7797559999999</v>
          </cell>
          <cell r="O468">
            <v>2227.9981990000001</v>
          </cell>
          <cell r="P468">
            <v>2086.2564539999998</v>
          </cell>
        </row>
        <row r="469">
          <cell r="A469">
            <v>8772</v>
          </cell>
          <cell r="B469">
            <v>7410</v>
          </cell>
          <cell r="C469" t="str">
            <v>8772.7410.0000</v>
          </cell>
          <cell r="D469">
            <v>630.04565288000003</v>
          </cell>
          <cell r="E469">
            <v>0</v>
          </cell>
          <cell r="F469">
            <v>37.909999999999997</v>
          </cell>
          <cell r="G469">
            <v>48.916951779999998</v>
          </cell>
          <cell r="H469">
            <v>54.538716620000002</v>
          </cell>
          <cell r="I469">
            <v>56.387538300000003</v>
          </cell>
          <cell r="J469">
            <v>63.542034860000001</v>
          </cell>
          <cell r="K469">
            <v>84.306167049999999</v>
          </cell>
          <cell r="L469">
            <v>76.407133110000004</v>
          </cell>
          <cell r="M469">
            <v>67.871181289999996</v>
          </cell>
          <cell r="N469">
            <v>55.791908399999997</v>
          </cell>
          <cell r="O469">
            <v>43.573034749999998</v>
          </cell>
          <cell r="P469">
            <v>40.800986719999997</v>
          </cell>
        </row>
        <row r="470">
          <cell r="A470">
            <v>8772</v>
          </cell>
          <cell r="B470">
            <v>7411</v>
          </cell>
          <cell r="C470" t="str">
            <v>8772.7411.0000</v>
          </cell>
          <cell r="D470">
            <v>0</v>
          </cell>
          <cell r="E470">
            <v>0</v>
          </cell>
          <cell r="F470">
            <v>0</v>
          </cell>
          <cell r="G470">
            <v>0</v>
          </cell>
          <cell r="H470">
            <v>0</v>
          </cell>
          <cell r="I470">
            <v>0</v>
          </cell>
          <cell r="J470">
            <v>0</v>
          </cell>
          <cell r="K470">
            <v>0</v>
          </cell>
          <cell r="L470">
            <v>0</v>
          </cell>
          <cell r="M470">
            <v>0</v>
          </cell>
          <cell r="N470">
            <v>0</v>
          </cell>
          <cell r="O470">
            <v>0</v>
          </cell>
          <cell r="P470">
            <v>0</v>
          </cell>
        </row>
        <row r="471">
          <cell r="A471">
            <v>8772</v>
          </cell>
          <cell r="B471">
            <v>7415</v>
          </cell>
          <cell r="C471" t="str">
            <v>8772.7415.0000</v>
          </cell>
          <cell r="D471">
            <v>878.16333329999986</v>
          </cell>
          <cell r="E471">
            <v>0</v>
          </cell>
          <cell r="F471">
            <v>79.83</v>
          </cell>
          <cell r="G471">
            <v>79.833333330000002</v>
          </cell>
          <cell r="H471">
            <v>79.833333330000002</v>
          </cell>
          <cell r="I471">
            <v>79.833333330000002</v>
          </cell>
          <cell r="J471">
            <v>79.833333330000002</v>
          </cell>
          <cell r="K471">
            <v>79.833333330000002</v>
          </cell>
          <cell r="L471">
            <v>79.833333330000002</v>
          </cell>
          <cell r="M471">
            <v>79.833333330000002</v>
          </cell>
          <cell r="N471">
            <v>79.833333330000002</v>
          </cell>
          <cell r="O471">
            <v>79.833333330000002</v>
          </cell>
          <cell r="P471">
            <v>79.833333330000002</v>
          </cell>
        </row>
        <row r="472">
          <cell r="A472">
            <v>8772</v>
          </cell>
          <cell r="B472">
            <v>7420</v>
          </cell>
          <cell r="C472" t="str">
            <v>8772.7420.0000</v>
          </cell>
          <cell r="D472">
            <v>0</v>
          </cell>
          <cell r="E472">
            <v>0</v>
          </cell>
          <cell r="F472">
            <v>0</v>
          </cell>
          <cell r="G472">
            <v>0</v>
          </cell>
          <cell r="H472">
            <v>0</v>
          </cell>
          <cell r="I472">
            <v>0</v>
          </cell>
          <cell r="J472">
            <v>0</v>
          </cell>
          <cell r="K472">
            <v>0</v>
          </cell>
          <cell r="L472">
            <v>0</v>
          </cell>
          <cell r="M472">
            <v>0</v>
          </cell>
          <cell r="N472">
            <v>0</v>
          </cell>
          <cell r="O472">
            <v>0</v>
          </cell>
          <cell r="P472">
            <v>0</v>
          </cell>
        </row>
        <row r="473">
          <cell r="A473">
            <v>8772</v>
          </cell>
          <cell r="B473">
            <v>7435.8603999999996</v>
          </cell>
          <cell r="C473" t="str">
            <v>8772.7435.8604</v>
          </cell>
          <cell r="D473">
            <v>11860.75</v>
          </cell>
          <cell r="E473">
            <v>0</v>
          </cell>
          <cell r="F473">
            <v>1078.25</v>
          </cell>
          <cell r="G473">
            <v>1078.25</v>
          </cell>
          <cell r="H473">
            <v>1078.25</v>
          </cell>
          <cell r="I473">
            <v>1078.25</v>
          </cell>
          <cell r="J473">
            <v>1078.25</v>
          </cell>
          <cell r="K473">
            <v>1078.25</v>
          </cell>
          <cell r="L473">
            <v>1078.25</v>
          </cell>
          <cell r="M473">
            <v>1078.25</v>
          </cell>
          <cell r="N473">
            <v>1078.25</v>
          </cell>
          <cell r="O473">
            <v>1078.25</v>
          </cell>
          <cell r="P473">
            <v>1078.25</v>
          </cell>
        </row>
        <row r="474">
          <cell r="A474">
            <v>8772</v>
          </cell>
          <cell r="B474">
            <v>7445.8732</v>
          </cell>
          <cell r="C474" t="str">
            <v>8772.7445.8732</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8772</v>
          </cell>
          <cell r="B475">
            <v>7450</v>
          </cell>
          <cell r="C475" t="str">
            <v>8772.7450.0000</v>
          </cell>
          <cell r="D475">
            <v>29.336666670000003</v>
          </cell>
          <cell r="E475">
            <v>0</v>
          </cell>
          <cell r="F475">
            <v>2.67</v>
          </cell>
          <cell r="G475">
            <v>2.6666666669999999</v>
          </cell>
          <cell r="H475">
            <v>2.6666666669999999</v>
          </cell>
          <cell r="I475">
            <v>2.6666666669999999</v>
          </cell>
          <cell r="J475">
            <v>2.6666666669999999</v>
          </cell>
          <cell r="K475">
            <v>2.6666666669999999</v>
          </cell>
          <cell r="L475">
            <v>2.6666666669999999</v>
          </cell>
          <cell r="M475">
            <v>2.6666666669999999</v>
          </cell>
          <cell r="N475">
            <v>2.6666666669999999</v>
          </cell>
          <cell r="O475">
            <v>2.6666666669999999</v>
          </cell>
          <cell r="P475">
            <v>2.6666666669999999</v>
          </cell>
        </row>
        <row r="476">
          <cell r="A476">
            <v>8772</v>
          </cell>
          <cell r="B476">
            <v>7475</v>
          </cell>
          <cell r="C476" t="str">
            <v>8772.7475.0000</v>
          </cell>
          <cell r="D476">
            <v>30588.198250000001</v>
          </cell>
          <cell r="E476">
            <v>0</v>
          </cell>
          <cell r="F476">
            <v>1840.53</v>
          </cell>
          <cell r="G476">
            <v>2374.8752410000002</v>
          </cell>
          <cell r="H476">
            <v>2647.8070090000001</v>
          </cell>
          <cell r="I476">
            <v>2737.5656859999999</v>
          </cell>
          <cell r="J476">
            <v>3084.9102379999999</v>
          </cell>
          <cell r="K476">
            <v>4092.9907020000001</v>
          </cell>
          <cell r="L476">
            <v>3709.499511</v>
          </cell>
          <cell r="M476">
            <v>3295.0865119999999</v>
          </cell>
          <cell r="N476">
            <v>2708.6483750000002</v>
          </cell>
          <cell r="O476">
            <v>2115.432742</v>
          </cell>
          <cell r="P476">
            <v>1980.852234</v>
          </cell>
        </row>
        <row r="477">
          <cell r="A477">
            <v>8772</v>
          </cell>
          <cell r="B477">
            <v>7475.723</v>
          </cell>
          <cell r="C477" t="str">
            <v>8772.7475.7230</v>
          </cell>
          <cell r="D477">
            <v>13353.223500400003</v>
          </cell>
          <cell r="E477">
            <v>0</v>
          </cell>
          <cell r="F477">
            <v>803.48</v>
          </cell>
          <cell r="G477">
            <v>1036.7475669999999</v>
          </cell>
          <cell r="H477">
            <v>1155.895446</v>
          </cell>
          <cell r="I477">
            <v>1195.079436</v>
          </cell>
          <cell r="J477">
            <v>1346.712084</v>
          </cell>
          <cell r="K477">
            <v>1786.7878189999999</v>
          </cell>
          <cell r="L477">
            <v>1619.375421</v>
          </cell>
          <cell r="M477">
            <v>1438.4641630000001</v>
          </cell>
          <cell r="N477">
            <v>1182.4556359999999</v>
          </cell>
          <cell r="O477">
            <v>923.48840510000002</v>
          </cell>
          <cell r="P477">
            <v>864.73752330000002</v>
          </cell>
        </row>
        <row r="478">
          <cell r="A478">
            <v>8772</v>
          </cell>
          <cell r="B478">
            <v>7481.8014999999996</v>
          </cell>
          <cell r="C478" t="str">
            <v>8772.7481.8015</v>
          </cell>
          <cell r="D478">
            <v>4583.3366669999996</v>
          </cell>
          <cell r="E478">
            <v>0</v>
          </cell>
          <cell r="F478">
            <v>416.67</v>
          </cell>
          <cell r="G478">
            <v>416.66666670000001</v>
          </cell>
          <cell r="H478">
            <v>416.66666670000001</v>
          </cell>
          <cell r="I478">
            <v>416.66666670000001</v>
          </cell>
          <cell r="J478">
            <v>416.66666670000001</v>
          </cell>
          <cell r="K478">
            <v>416.66666670000001</v>
          </cell>
          <cell r="L478">
            <v>416.66666670000001</v>
          </cell>
          <cell r="M478">
            <v>416.66666670000001</v>
          </cell>
          <cell r="N478">
            <v>416.66666670000001</v>
          </cell>
          <cell r="O478">
            <v>416.66666670000001</v>
          </cell>
          <cell r="P478">
            <v>416.66666670000001</v>
          </cell>
        </row>
        <row r="479">
          <cell r="A479">
            <v>8772</v>
          </cell>
          <cell r="B479">
            <v>7485.8024999999998</v>
          </cell>
          <cell r="C479" t="str">
            <v>8772.7485.8025</v>
          </cell>
          <cell r="D479">
            <v>0</v>
          </cell>
          <cell r="E479">
            <v>0</v>
          </cell>
          <cell r="F479">
            <v>0</v>
          </cell>
          <cell r="G479">
            <v>0</v>
          </cell>
          <cell r="H479">
            <v>0</v>
          </cell>
          <cell r="I479">
            <v>0</v>
          </cell>
          <cell r="J479">
            <v>0</v>
          </cell>
          <cell r="K479">
            <v>0</v>
          </cell>
          <cell r="L479">
            <v>0</v>
          </cell>
          <cell r="M479">
            <v>0</v>
          </cell>
          <cell r="N479">
            <v>0</v>
          </cell>
          <cell r="O479">
            <v>0</v>
          </cell>
          <cell r="P479">
            <v>0</v>
          </cell>
        </row>
        <row r="480">
          <cell r="A480">
            <v>8772</v>
          </cell>
          <cell r="B480">
            <v>7487.723</v>
          </cell>
          <cell r="C480" t="str">
            <v>8772.7487.7230</v>
          </cell>
          <cell r="D480">
            <v>10014.586667</v>
          </cell>
          <cell r="E480">
            <v>0</v>
          </cell>
          <cell r="F480">
            <v>910.42</v>
          </cell>
          <cell r="G480">
            <v>910.41666669999995</v>
          </cell>
          <cell r="H480">
            <v>910.41666669999995</v>
          </cell>
          <cell r="I480">
            <v>910.41666669999995</v>
          </cell>
          <cell r="J480">
            <v>910.41666669999995</v>
          </cell>
          <cell r="K480">
            <v>910.41666669999995</v>
          </cell>
          <cell r="L480">
            <v>910.41666669999995</v>
          </cell>
          <cell r="M480">
            <v>910.41666669999995</v>
          </cell>
          <cell r="N480">
            <v>910.41666669999995</v>
          </cell>
          <cell r="O480">
            <v>910.41666669999995</v>
          </cell>
          <cell r="P480">
            <v>910.41666669999995</v>
          </cell>
        </row>
        <row r="481">
          <cell r="A481">
            <v>8772</v>
          </cell>
          <cell r="B481">
            <v>7490</v>
          </cell>
          <cell r="C481" t="str">
            <v>8772.7490.0000</v>
          </cell>
          <cell r="D481">
            <v>13578.586669999997</v>
          </cell>
          <cell r="E481">
            <v>0</v>
          </cell>
          <cell r="F481">
            <v>1234.42</v>
          </cell>
          <cell r="G481">
            <v>1234.416667</v>
          </cell>
          <cell r="H481">
            <v>1234.416667</v>
          </cell>
          <cell r="I481">
            <v>1234.416667</v>
          </cell>
          <cell r="J481">
            <v>1234.416667</v>
          </cell>
          <cell r="K481">
            <v>1234.416667</v>
          </cell>
          <cell r="L481">
            <v>1234.416667</v>
          </cell>
          <cell r="M481">
            <v>1234.416667</v>
          </cell>
          <cell r="N481">
            <v>1234.416667</v>
          </cell>
          <cell r="O481">
            <v>1234.416667</v>
          </cell>
          <cell r="P481">
            <v>1234.416667</v>
          </cell>
        </row>
        <row r="482">
          <cell r="A482">
            <v>8772</v>
          </cell>
          <cell r="B482">
            <v>7490.8014999999996</v>
          </cell>
          <cell r="C482" t="str">
            <v>8772.7490.8015</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8772</v>
          </cell>
          <cell r="B483">
            <v>7493.8024999999998</v>
          </cell>
          <cell r="C483" t="str">
            <v>8772.7493.8025</v>
          </cell>
          <cell r="D483">
            <v>0</v>
          </cell>
          <cell r="G483">
            <v>0</v>
          </cell>
          <cell r="H483">
            <v>0</v>
          </cell>
          <cell r="I483">
            <v>0</v>
          </cell>
          <cell r="J483">
            <v>0</v>
          </cell>
          <cell r="K483">
            <v>0</v>
          </cell>
          <cell r="L483">
            <v>0</v>
          </cell>
          <cell r="M483">
            <v>0</v>
          </cell>
          <cell r="N483">
            <v>0</v>
          </cell>
          <cell r="O483">
            <v>0</v>
          </cell>
          <cell r="P483">
            <v>0</v>
          </cell>
        </row>
        <row r="484">
          <cell r="A484">
            <v>8772</v>
          </cell>
          <cell r="B484">
            <v>7496</v>
          </cell>
          <cell r="C484" t="str">
            <v>8772.7496.0000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A485">
            <v>8772</v>
          </cell>
          <cell r="B485">
            <v>7496.723</v>
          </cell>
          <cell r="C485" t="str">
            <v>8772.7496.7230</v>
          </cell>
          <cell r="D485">
            <v>5909.75</v>
          </cell>
          <cell r="E485">
            <v>0</v>
          </cell>
          <cell r="F485">
            <v>537.25</v>
          </cell>
          <cell r="G485">
            <v>537.25</v>
          </cell>
          <cell r="H485">
            <v>537.25</v>
          </cell>
          <cell r="I485">
            <v>537.25</v>
          </cell>
          <cell r="J485">
            <v>537.25</v>
          </cell>
          <cell r="K485">
            <v>537.25</v>
          </cell>
          <cell r="L485">
            <v>537.25</v>
          </cell>
          <cell r="M485">
            <v>537.25</v>
          </cell>
          <cell r="N485">
            <v>537.25</v>
          </cell>
          <cell r="O485">
            <v>537.25</v>
          </cell>
          <cell r="P485">
            <v>537.25</v>
          </cell>
        </row>
        <row r="486">
          <cell r="A486">
            <v>8772</v>
          </cell>
          <cell r="B486">
            <v>7497</v>
          </cell>
          <cell r="C486" t="str">
            <v>8772.7497.0000</v>
          </cell>
          <cell r="D486">
            <v>3289</v>
          </cell>
          <cell r="E486">
            <v>0</v>
          </cell>
          <cell r="F486">
            <v>299</v>
          </cell>
          <cell r="G486">
            <v>299</v>
          </cell>
          <cell r="H486">
            <v>299</v>
          </cell>
          <cell r="I486">
            <v>299</v>
          </cell>
          <cell r="J486">
            <v>299</v>
          </cell>
          <cell r="K486">
            <v>299</v>
          </cell>
          <cell r="L486">
            <v>299</v>
          </cell>
          <cell r="M486">
            <v>299</v>
          </cell>
          <cell r="N486">
            <v>299</v>
          </cell>
          <cell r="O486">
            <v>299</v>
          </cell>
          <cell r="P486">
            <v>299</v>
          </cell>
        </row>
        <row r="487">
          <cell r="A487">
            <v>8772</v>
          </cell>
          <cell r="B487">
            <v>7810</v>
          </cell>
          <cell r="C487" t="str">
            <v>8772.7810.0000</v>
          </cell>
          <cell r="D487">
            <v>-19654.291689999998</v>
          </cell>
          <cell r="E487">
            <v>0</v>
          </cell>
          <cell r="F487">
            <v>-1182.6199999999999</v>
          </cell>
          <cell r="G487">
            <v>-1525.964311</v>
          </cell>
          <cell r="H487">
            <v>-1701.3352649999999</v>
          </cell>
          <cell r="I487">
            <v>-1759.0092569999999</v>
          </cell>
          <cell r="J487">
            <v>-1982.193777</v>
          </cell>
          <cell r="K487">
            <v>-2629.9308810000002</v>
          </cell>
          <cell r="L487">
            <v>-2383.5205169999999</v>
          </cell>
          <cell r="M487">
            <v>-2117.2415000000001</v>
          </cell>
          <cell r="N487">
            <v>-1740.428582</v>
          </cell>
          <cell r="O487">
            <v>-1359.2608190000001</v>
          </cell>
          <cell r="P487">
            <v>-1272.786781</v>
          </cell>
        </row>
        <row r="488">
          <cell r="A488">
            <v>8772</v>
          </cell>
          <cell r="B488">
            <v>8010</v>
          </cell>
          <cell r="C488" t="str">
            <v>8772.8010.0000</v>
          </cell>
          <cell r="D488">
            <v>247073.49670000002</v>
          </cell>
          <cell r="E488">
            <v>0</v>
          </cell>
          <cell r="F488">
            <v>22461.23</v>
          </cell>
          <cell r="G488">
            <v>22461.22667</v>
          </cell>
          <cell r="H488">
            <v>22461.22667</v>
          </cell>
          <cell r="I488">
            <v>22461.22667</v>
          </cell>
          <cell r="J488">
            <v>22461.22667</v>
          </cell>
          <cell r="K488">
            <v>22461.22667</v>
          </cell>
          <cell r="L488">
            <v>22461.22667</v>
          </cell>
          <cell r="M488">
            <v>22461.22667</v>
          </cell>
          <cell r="N488">
            <v>22461.22667</v>
          </cell>
          <cell r="O488">
            <v>22461.22667</v>
          </cell>
          <cell r="P488">
            <v>22461.22667</v>
          </cell>
        </row>
        <row r="489">
          <cell r="A489">
            <v>8772</v>
          </cell>
          <cell r="B489">
            <v>8170</v>
          </cell>
          <cell r="C489" t="str">
            <v>8772.8170.0000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A490">
            <v>8772</v>
          </cell>
          <cell r="B490">
            <v>8190</v>
          </cell>
          <cell r="C490" t="str">
            <v>8772.8190.0000</v>
          </cell>
          <cell r="D490">
            <v>25730.312819999999</v>
          </cell>
          <cell r="E490">
            <v>0</v>
          </cell>
          <cell r="F490">
            <v>2339.12</v>
          </cell>
          <cell r="G490">
            <v>2339.1192820000001</v>
          </cell>
          <cell r="H490">
            <v>2339.1192820000001</v>
          </cell>
          <cell r="I490">
            <v>2339.1192820000001</v>
          </cell>
          <cell r="J490">
            <v>2339.1192820000001</v>
          </cell>
          <cell r="K490">
            <v>2339.1192820000001</v>
          </cell>
          <cell r="L490">
            <v>2339.1192820000001</v>
          </cell>
          <cell r="M490">
            <v>2339.1192820000001</v>
          </cell>
          <cell r="N490">
            <v>2339.1192820000001</v>
          </cell>
          <cell r="O490">
            <v>2339.1192820000001</v>
          </cell>
          <cell r="P490">
            <v>2339.1192820000001</v>
          </cell>
        </row>
        <row r="491">
          <cell r="A491">
            <v>8772</v>
          </cell>
          <cell r="B491">
            <v>8190.3419000000004</v>
          </cell>
          <cell r="C491" t="str">
            <v>8772.8190.3419</v>
          </cell>
          <cell r="D491">
            <v>1904.8366669999996</v>
          </cell>
          <cell r="E491">
            <v>0</v>
          </cell>
          <cell r="F491">
            <v>173.17</v>
          </cell>
          <cell r="G491">
            <v>173.16666670000001</v>
          </cell>
          <cell r="H491">
            <v>173.16666670000001</v>
          </cell>
          <cell r="I491">
            <v>173.16666670000001</v>
          </cell>
          <cell r="J491">
            <v>173.16666670000001</v>
          </cell>
          <cell r="K491">
            <v>173.16666670000001</v>
          </cell>
          <cell r="L491">
            <v>173.16666670000001</v>
          </cell>
          <cell r="M491">
            <v>173.16666670000001</v>
          </cell>
          <cell r="N491">
            <v>173.16666670000001</v>
          </cell>
          <cell r="O491">
            <v>173.16666670000001</v>
          </cell>
          <cell r="P491">
            <v>173.16666670000001</v>
          </cell>
        </row>
        <row r="492">
          <cell r="A492">
            <v>8772</v>
          </cell>
          <cell r="B492">
            <v>8190.3429999999998</v>
          </cell>
          <cell r="C492" t="str">
            <v>8772.8190.3430</v>
          </cell>
          <cell r="D492">
            <v>10691.358329000001</v>
          </cell>
          <cell r="E492">
            <v>0</v>
          </cell>
          <cell r="F492">
            <v>971.94</v>
          </cell>
          <cell r="G492">
            <v>971.94183290000001</v>
          </cell>
          <cell r="H492">
            <v>971.94183290000001</v>
          </cell>
          <cell r="I492">
            <v>971.94183290000001</v>
          </cell>
          <cell r="J492">
            <v>971.94183290000001</v>
          </cell>
          <cell r="K492">
            <v>971.94183290000001</v>
          </cell>
          <cell r="L492">
            <v>971.94183290000001</v>
          </cell>
          <cell r="M492">
            <v>971.94183290000001</v>
          </cell>
          <cell r="N492">
            <v>971.94183290000001</v>
          </cell>
          <cell r="O492">
            <v>971.94183290000001</v>
          </cell>
          <cell r="P492">
            <v>971.94183290000001</v>
          </cell>
        </row>
        <row r="493">
          <cell r="A493">
            <v>8772</v>
          </cell>
          <cell r="B493">
            <v>8620.8014999999996</v>
          </cell>
          <cell r="C493" t="str">
            <v>8772.8620.8015</v>
          </cell>
          <cell r="D493">
            <v>0</v>
          </cell>
          <cell r="E493">
            <v>0</v>
          </cell>
          <cell r="F493">
            <v>0</v>
          </cell>
          <cell r="G493">
            <v>0</v>
          </cell>
          <cell r="H493">
            <v>0</v>
          </cell>
          <cell r="I493">
            <v>0</v>
          </cell>
          <cell r="J493">
            <v>0</v>
          </cell>
          <cell r="K493">
            <v>0</v>
          </cell>
          <cell r="L493">
            <v>0</v>
          </cell>
          <cell r="M493">
            <v>0</v>
          </cell>
          <cell r="N493">
            <v>0</v>
          </cell>
          <cell r="O493">
            <v>0</v>
          </cell>
          <cell r="P493">
            <v>0</v>
          </cell>
        </row>
        <row r="494">
          <cell r="A494">
            <v>8772</v>
          </cell>
          <cell r="B494">
            <v>8640</v>
          </cell>
          <cell r="C494" t="str">
            <v>8772.8640.0000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A495">
            <v>8772</v>
          </cell>
          <cell r="B495">
            <v>8670.8024999999998</v>
          </cell>
          <cell r="C495" t="str">
            <v>8772.8670.8025</v>
          </cell>
          <cell r="D495">
            <v>0</v>
          </cell>
          <cell r="E495">
            <v>0</v>
          </cell>
          <cell r="F495">
            <v>0</v>
          </cell>
          <cell r="G495">
            <v>0</v>
          </cell>
          <cell r="H495">
            <v>0</v>
          </cell>
          <cell r="I495">
            <v>0</v>
          </cell>
          <cell r="J495">
            <v>0</v>
          </cell>
          <cell r="K495">
            <v>0</v>
          </cell>
          <cell r="L495">
            <v>0</v>
          </cell>
          <cell r="M495">
            <v>0</v>
          </cell>
          <cell r="N495">
            <v>0</v>
          </cell>
          <cell r="O495">
            <v>0</v>
          </cell>
          <cell r="P495">
            <v>0</v>
          </cell>
        </row>
        <row r="496">
          <cell r="A496">
            <v>8772</v>
          </cell>
          <cell r="B496">
            <v>8680</v>
          </cell>
          <cell r="C496" t="str">
            <v>8772.8680.0000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A497">
            <v>8772</v>
          </cell>
          <cell r="B497">
            <v>8700</v>
          </cell>
          <cell r="C497" t="str">
            <v>8772.8700.0000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8772</v>
          </cell>
          <cell r="B498">
            <v>8720</v>
          </cell>
          <cell r="C498" t="str">
            <v>8772.8720.0000</v>
          </cell>
          <cell r="D498">
            <v>874.5</v>
          </cell>
          <cell r="E498">
            <v>0</v>
          </cell>
          <cell r="F498">
            <v>79.5</v>
          </cell>
          <cell r="G498">
            <v>79.5</v>
          </cell>
          <cell r="H498">
            <v>79.5</v>
          </cell>
          <cell r="I498">
            <v>79.5</v>
          </cell>
          <cell r="J498">
            <v>79.5</v>
          </cell>
          <cell r="K498">
            <v>79.5</v>
          </cell>
          <cell r="L498">
            <v>79.5</v>
          </cell>
          <cell r="M498">
            <v>79.5</v>
          </cell>
          <cell r="N498">
            <v>79.5</v>
          </cell>
          <cell r="O498">
            <v>79.5</v>
          </cell>
          <cell r="P498">
            <v>79.5</v>
          </cell>
        </row>
        <row r="499">
          <cell r="A499">
            <v>8772</v>
          </cell>
          <cell r="B499">
            <v>8740.8019999999997</v>
          </cell>
          <cell r="C499" t="str">
            <v>8772.8740.8020</v>
          </cell>
          <cell r="D499">
            <v>4563.1633330000004</v>
          </cell>
          <cell r="E499">
            <v>0</v>
          </cell>
          <cell r="F499">
            <v>414.83</v>
          </cell>
          <cell r="G499">
            <v>414.83333329999999</v>
          </cell>
          <cell r="H499">
            <v>414.83333329999999</v>
          </cell>
          <cell r="I499">
            <v>414.83333329999999</v>
          </cell>
          <cell r="J499">
            <v>414.83333329999999</v>
          </cell>
          <cell r="K499">
            <v>414.83333329999999</v>
          </cell>
          <cell r="L499">
            <v>414.83333329999999</v>
          </cell>
          <cell r="M499">
            <v>414.83333329999999</v>
          </cell>
          <cell r="N499">
            <v>414.83333329999999</v>
          </cell>
          <cell r="O499">
            <v>414.83333329999999</v>
          </cell>
          <cell r="P499">
            <v>414.83333329999999</v>
          </cell>
        </row>
        <row r="500">
          <cell r="A500">
            <v>8772</v>
          </cell>
          <cell r="B500">
            <v>8800</v>
          </cell>
          <cell r="C500" t="str">
            <v>8772.8800.0000</v>
          </cell>
          <cell r="D500">
            <v>0</v>
          </cell>
          <cell r="E500">
            <v>0</v>
          </cell>
          <cell r="F500">
            <v>0</v>
          </cell>
          <cell r="G500">
            <v>0</v>
          </cell>
          <cell r="H500">
            <v>0</v>
          </cell>
          <cell r="I500">
            <v>0</v>
          </cell>
          <cell r="J500">
            <v>0</v>
          </cell>
          <cell r="K500">
            <v>0</v>
          </cell>
          <cell r="L500">
            <v>0</v>
          </cell>
          <cell r="M500">
            <v>0</v>
          </cell>
          <cell r="N500">
            <v>0</v>
          </cell>
          <cell r="O500">
            <v>0</v>
          </cell>
          <cell r="P500">
            <v>0</v>
          </cell>
        </row>
        <row r="501">
          <cell r="A501">
            <v>8772</v>
          </cell>
          <cell r="B501">
            <v>8820</v>
          </cell>
          <cell r="C501" t="str">
            <v>8772.8820.0000</v>
          </cell>
          <cell r="D501">
            <v>3121.25</v>
          </cell>
          <cell r="E501">
            <v>0</v>
          </cell>
          <cell r="F501">
            <v>283.75</v>
          </cell>
          <cell r="G501">
            <v>283.75</v>
          </cell>
          <cell r="H501">
            <v>283.75</v>
          </cell>
          <cell r="I501">
            <v>283.75</v>
          </cell>
          <cell r="J501">
            <v>283.75</v>
          </cell>
          <cell r="K501">
            <v>283.75</v>
          </cell>
          <cell r="L501">
            <v>283.75</v>
          </cell>
          <cell r="M501">
            <v>283.75</v>
          </cell>
          <cell r="N501">
            <v>283.75</v>
          </cell>
          <cell r="O501">
            <v>283.75</v>
          </cell>
          <cell r="P501">
            <v>283.75</v>
          </cell>
        </row>
        <row r="502">
          <cell r="A502">
            <v>8772</v>
          </cell>
          <cell r="B502">
            <v>8830</v>
          </cell>
          <cell r="C502" t="str">
            <v>8772.8830.0000</v>
          </cell>
          <cell r="D502">
            <v>0</v>
          </cell>
          <cell r="E502">
            <v>0</v>
          </cell>
          <cell r="F502">
            <v>0</v>
          </cell>
          <cell r="G502">
            <v>0</v>
          </cell>
          <cell r="H502">
            <v>0</v>
          </cell>
          <cell r="I502">
            <v>0</v>
          </cell>
          <cell r="J502">
            <v>0</v>
          </cell>
          <cell r="K502">
            <v>0</v>
          </cell>
          <cell r="L502">
            <v>0</v>
          </cell>
          <cell r="M502">
            <v>0</v>
          </cell>
          <cell r="N502">
            <v>0</v>
          </cell>
          <cell r="O502">
            <v>0</v>
          </cell>
          <cell r="P502">
            <v>0</v>
          </cell>
        </row>
        <row r="503">
          <cell r="A503">
            <v>8772</v>
          </cell>
          <cell r="B503">
            <v>8840.8014999999996</v>
          </cell>
          <cell r="C503" t="str">
            <v>8772.8840.8015</v>
          </cell>
          <cell r="D503">
            <v>1211.8366669999998</v>
          </cell>
          <cell r="E503">
            <v>0</v>
          </cell>
          <cell r="F503">
            <v>110.17</v>
          </cell>
          <cell r="G503">
            <v>110.16666669999999</v>
          </cell>
          <cell r="H503">
            <v>110.16666669999999</v>
          </cell>
          <cell r="I503">
            <v>110.16666669999999</v>
          </cell>
          <cell r="J503">
            <v>110.16666669999999</v>
          </cell>
          <cell r="K503">
            <v>110.16666669999999</v>
          </cell>
          <cell r="L503">
            <v>110.16666669999999</v>
          </cell>
          <cell r="M503">
            <v>110.16666669999999</v>
          </cell>
          <cell r="N503">
            <v>110.16666669999999</v>
          </cell>
          <cell r="O503">
            <v>110.16666669999999</v>
          </cell>
          <cell r="P503">
            <v>110.16666669999999</v>
          </cell>
        </row>
        <row r="504">
          <cell r="A504">
            <v>8772</v>
          </cell>
          <cell r="B504">
            <v>8860</v>
          </cell>
          <cell r="C504" t="str">
            <v>8772.8860.0000</v>
          </cell>
          <cell r="D504">
            <v>58.663333329999993</v>
          </cell>
          <cell r="E504">
            <v>0</v>
          </cell>
          <cell r="F504">
            <v>5.33</v>
          </cell>
          <cell r="G504">
            <v>5.3333333329999997</v>
          </cell>
          <cell r="H504">
            <v>5.3333333329999997</v>
          </cell>
          <cell r="I504">
            <v>5.3333333329999997</v>
          </cell>
          <cell r="J504">
            <v>5.3333333329999997</v>
          </cell>
          <cell r="K504">
            <v>5.3333333329999997</v>
          </cell>
          <cell r="L504">
            <v>5.3333333329999997</v>
          </cell>
          <cell r="M504">
            <v>5.3333333329999997</v>
          </cell>
          <cell r="N504">
            <v>5.3333333329999997</v>
          </cell>
          <cell r="O504">
            <v>5.3333333329999997</v>
          </cell>
          <cell r="P504">
            <v>5.3333333329999997</v>
          </cell>
        </row>
        <row r="505">
          <cell r="A505">
            <v>8772</v>
          </cell>
          <cell r="B505">
            <v>8870.8731000000007</v>
          </cell>
          <cell r="C505" t="str">
            <v>8772.8870.8731</v>
          </cell>
          <cell r="D505">
            <v>4583.3366669999996</v>
          </cell>
          <cell r="E505">
            <v>0</v>
          </cell>
          <cell r="F505">
            <v>416.67</v>
          </cell>
          <cell r="G505">
            <v>416.66666670000001</v>
          </cell>
          <cell r="H505">
            <v>416.66666670000001</v>
          </cell>
          <cell r="I505">
            <v>416.66666670000001</v>
          </cell>
          <cell r="J505">
            <v>416.66666670000001</v>
          </cell>
          <cell r="K505">
            <v>416.66666670000001</v>
          </cell>
          <cell r="L505">
            <v>416.66666670000001</v>
          </cell>
          <cell r="M505">
            <v>416.66666670000001</v>
          </cell>
          <cell r="N505">
            <v>416.66666670000001</v>
          </cell>
          <cell r="O505">
            <v>416.66666670000001</v>
          </cell>
          <cell r="P505">
            <v>416.66666670000001</v>
          </cell>
        </row>
        <row r="506">
          <cell r="A506">
            <v>8772</v>
          </cell>
          <cell r="B506">
            <v>8880.8732</v>
          </cell>
          <cell r="C506" t="str">
            <v>8772.8880.8732</v>
          </cell>
          <cell r="D506">
            <v>1833.3366669999998</v>
          </cell>
          <cell r="E506">
            <v>0</v>
          </cell>
          <cell r="F506">
            <v>166.67</v>
          </cell>
          <cell r="G506">
            <v>166.66666670000001</v>
          </cell>
          <cell r="H506">
            <v>166.66666670000001</v>
          </cell>
          <cell r="I506">
            <v>166.66666670000001</v>
          </cell>
          <cell r="J506">
            <v>166.66666670000001</v>
          </cell>
          <cell r="K506">
            <v>166.66666670000001</v>
          </cell>
          <cell r="L506">
            <v>166.66666670000001</v>
          </cell>
          <cell r="M506">
            <v>166.66666670000001</v>
          </cell>
          <cell r="N506">
            <v>166.66666670000001</v>
          </cell>
          <cell r="O506">
            <v>166.66666670000001</v>
          </cell>
          <cell r="P506">
            <v>166.66666670000001</v>
          </cell>
        </row>
        <row r="507">
          <cell r="A507">
            <v>8772</v>
          </cell>
          <cell r="B507">
            <v>8940</v>
          </cell>
          <cell r="C507" t="str">
            <v>8772.8940.0000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8772</v>
          </cell>
          <cell r="B508">
            <v>8945</v>
          </cell>
          <cell r="C508" t="str">
            <v>8772.8945.0000</v>
          </cell>
          <cell r="D508">
            <v>1664.6633330000002</v>
          </cell>
          <cell r="E508">
            <v>0</v>
          </cell>
          <cell r="F508">
            <v>151.33000000000001</v>
          </cell>
          <cell r="G508">
            <v>151.33333329999999</v>
          </cell>
          <cell r="H508">
            <v>151.33333329999999</v>
          </cell>
          <cell r="I508">
            <v>151.33333329999999</v>
          </cell>
          <cell r="J508">
            <v>151.33333329999999</v>
          </cell>
          <cell r="K508">
            <v>151.33333329999999</v>
          </cell>
          <cell r="L508">
            <v>151.33333329999999</v>
          </cell>
          <cell r="M508">
            <v>151.33333329999999</v>
          </cell>
          <cell r="N508">
            <v>151.33333329999999</v>
          </cell>
          <cell r="O508">
            <v>151.33333329999999</v>
          </cell>
          <cell r="P508">
            <v>151.33333329999999</v>
          </cell>
        </row>
        <row r="509">
          <cell r="A509">
            <v>8772</v>
          </cell>
          <cell r="B509">
            <v>8960</v>
          </cell>
          <cell r="C509" t="str">
            <v>8772.8960.0000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8772</v>
          </cell>
          <cell r="B510">
            <v>8980</v>
          </cell>
          <cell r="C510" t="str">
            <v>8772.8980.0000</v>
          </cell>
          <cell r="D510">
            <v>0</v>
          </cell>
          <cell r="E510">
            <v>0</v>
          </cell>
          <cell r="F510">
            <v>0</v>
          </cell>
          <cell r="G510">
            <v>0</v>
          </cell>
          <cell r="H510">
            <v>0</v>
          </cell>
          <cell r="I510">
            <v>0</v>
          </cell>
          <cell r="J510">
            <v>0</v>
          </cell>
          <cell r="K510">
            <v>0</v>
          </cell>
          <cell r="L510">
            <v>0</v>
          </cell>
          <cell r="M510">
            <v>0</v>
          </cell>
          <cell r="N510">
            <v>0</v>
          </cell>
          <cell r="O510">
            <v>0</v>
          </cell>
          <cell r="P510">
            <v>0</v>
          </cell>
        </row>
        <row r="511">
          <cell r="A511">
            <v>8772</v>
          </cell>
          <cell r="B511">
            <v>9000.8014999999996</v>
          </cell>
          <cell r="C511" t="str">
            <v>8772.9000.8015</v>
          </cell>
          <cell r="D511">
            <v>458.33666669999991</v>
          </cell>
          <cell r="E511">
            <v>0</v>
          </cell>
          <cell r="F511">
            <v>41.67</v>
          </cell>
          <cell r="G511">
            <v>41.666666669999998</v>
          </cell>
          <cell r="H511">
            <v>41.666666669999998</v>
          </cell>
          <cell r="I511">
            <v>41.666666669999998</v>
          </cell>
          <cell r="J511">
            <v>41.666666669999998</v>
          </cell>
          <cell r="K511">
            <v>41.666666669999998</v>
          </cell>
          <cell r="L511">
            <v>41.666666669999998</v>
          </cell>
          <cell r="M511">
            <v>41.666666669999998</v>
          </cell>
          <cell r="N511">
            <v>41.666666669999998</v>
          </cell>
          <cell r="O511">
            <v>41.666666669999998</v>
          </cell>
          <cell r="P511">
            <v>41.666666669999998</v>
          </cell>
        </row>
        <row r="512">
          <cell r="A512">
            <v>8772</v>
          </cell>
          <cell r="B512">
            <v>9015.8024999999998</v>
          </cell>
          <cell r="C512" t="str">
            <v>8772.9015.8025</v>
          </cell>
          <cell r="D512">
            <v>1265</v>
          </cell>
          <cell r="E512">
            <v>0</v>
          </cell>
          <cell r="F512">
            <v>115</v>
          </cell>
          <cell r="G512">
            <v>115</v>
          </cell>
          <cell r="H512">
            <v>115</v>
          </cell>
          <cell r="I512">
            <v>115</v>
          </cell>
          <cell r="J512">
            <v>115</v>
          </cell>
          <cell r="K512">
            <v>115</v>
          </cell>
          <cell r="L512">
            <v>115</v>
          </cell>
          <cell r="M512">
            <v>115</v>
          </cell>
          <cell r="N512">
            <v>115</v>
          </cell>
          <cell r="O512">
            <v>115</v>
          </cell>
          <cell r="P512">
            <v>115</v>
          </cell>
        </row>
        <row r="513">
          <cell r="A513">
            <v>8772</v>
          </cell>
          <cell r="B513">
            <v>9020</v>
          </cell>
          <cell r="C513" t="str">
            <v>8772.9020.0000</v>
          </cell>
          <cell r="D513">
            <v>183.33666670000002</v>
          </cell>
          <cell r="E513">
            <v>0</v>
          </cell>
          <cell r="F513">
            <v>16.670000000000002</v>
          </cell>
          <cell r="G513">
            <v>16.666666670000001</v>
          </cell>
          <cell r="H513">
            <v>16.666666670000001</v>
          </cell>
          <cell r="I513">
            <v>16.666666670000001</v>
          </cell>
          <cell r="J513">
            <v>16.666666670000001</v>
          </cell>
          <cell r="K513">
            <v>16.666666670000001</v>
          </cell>
          <cell r="L513">
            <v>16.666666670000001</v>
          </cell>
          <cell r="M513">
            <v>16.666666670000001</v>
          </cell>
          <cell r="N513">
            <v>16.666666670000001</v>
          </cell>
          <cell r="O513">
            <v>16.666666670000001</v>
          </cell>
          <cell r="P513">
            <v>16.666666670000001</v>
          </cell>
        </row>
        <row r="514">
          <cell r="A514">
            <v>8772</v>
          </cell>
          <cell r="B514">
            <v>9060</v>
          </cell>
          <cell r="C514" t="str">
            <v>8772.9060.0000</v>
          </cell>
          <cell r="D514">
            <v>0</v>
          </cell>
          <cell r="E514">
            <v>0</v>
          </cell>
          <cell r="F514">
            <v>0</v>
          </cell>
          <cell r="G514">
            <v>0</v>
          </cell>
          <cell r="H514">
            <v>0</v>
          </cell>
          <cell r="I514">
            <v>0</v>
          </cell>
          <cell r="J514">
            <v>0</v>
          </cell>
          <cell r="K514">
            <v>0</v>
          </cell>
          <cell r="L514">
            <v>0</v>
          </cell>
          <cell r="M514">
            <v>0</v>
          </cell>
          <cell r="N514">
            <v>0</v>
          </cell>
          <cell r="O514">
            <v>0</v>
          </cell>
          <cell r="P514">
            <v>0</v>
          </cell>
        </row>
        <row r="515">
          <cell r="A515">
            <v>8772</v>
          </cell>
          <cell r="B515">
            <v>9100</v>
          </cell>
          <cell r="C515" t="str">
            <v>8772.9100.0000</v>
          </cell>
          <cell r="D515">
            <v>666.67</v>
          </cell>
          <cell r="E515">
            <v>0</v>
          </cell>
          <cell r="F515">
            <v>666.67</v>
          </cell>
          <cell r="G515">
            <v>0</v>
          </cell>
          <cell r="H515">
            <v>0</v>
          </cell>
          <cell r="I515">
            <v>0</v>
          </cell>
          <cell r="J515">
            <v>0</v>
          </cell>
          <cell r="K515">
            <v>0</v>
          </cell>
          <cell r="L515">
            <v>0</v>
          </cell>
          <cell r="M515">
            <v>0</v>
          </cell>
          <cell r="N515">
            <v>0</v>
          </cell>
          <cell r="O515">
            <v>0</v>
          </cell>
          <cell r="P515">
            <v>0</v>
          </cell>
        </row>
        <row r="516">
          <cell r="A516">
            <v>8772</v>
          </cell>
          <cell r="B516">
            <v>9120</v>
          </cell>
          <cell r="C516" t="str">
            <v>8772.9120.0000</v>
          </cell>
          <cell r="D516">
            <v>8647.5693329999995</v>
          </cell>
          <cell r="E516">
            <v>0</v>
          </cell>
          <cell r="F516">
            <v>786.14</v>
          </cell>
          <cell r="G516">
            <v>786.14293329999998</v>
          </cell>
          <cell r="H516">
            <v>786.14293329999998</v>
          </cell>
          <cell r="I516">
            <v>786.14293329999998</v>
          </cell>
          <cell r="J516">
            <v>786.14293329999998</v>
          </cell>
          <cell r="K516">
            <v>786.14293329999998</v>
          </cell>
          <cell r="L516">
            <v>786.14293329999998</v>
          </cell>
          <cell r="M516">
            <v>786.14293329999998</v>
          </cell>
          <cell r="N516">
            <v>786.14293329999998</v>
          </cell>
          <cell r="O516">
            <v>786.14293329999998</v>
          </cell>
          <cell r="P516">
            <v>786.14293329999998</v>
          </cell>
        </row>
        <row r="517">
          <cell r="A517">
            <v>8772</v>
          </cell>
          <cell r="B517">
            <v>9150</v>
          </cell>
          <cell r="C517" t="str">
            <v>8772.9150.0000</v>
          </cell>
          <cell r="D517">
            <v>0</v>
          </cell>
          <cell r="G517">
            <v>0</v>
          </cell>
          <cell r="H517">
            <v>0</v>
          </cell>
          <cell r="I517">
            <v>0</v>
          </cell>
          <cell r="J517">
            <v>0</v>
          </cell>
          <cell r="K517">
            <v>0</v>
          </cell>
          <cell r="L517">
            <v>0</v>
          </cell>
          <cell r="M517">
            <v>0</v>
          </cell>
          <cell r="N517">
            <v>0</v>
          </cell>
          <cell r="O517">
            <v>0</v>
          </cell>
          <cell r="P517">
            <v>0</v>
          </cell>
        </row>
        <row r="518">
          <cell r="A518">
            <v>8772</v>
          </cell>
          <cell r="B518">
            <v>9160</v>
          </cell>
          <cell r="C518" t="str">
            <v>8772.9160.0000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A519">
            <v>8772</v>
          </cell>
          <cell r="B519">
            <v>9270</v>
          </cell>
          <cell r="C519" t="str">
            <v>8772.9270.0000</v>
          </cell>
          <cell r="D519">
            <v>966.16333329999986</v>
          </cell>
          <cell r="E519">
            <v>0</v>
          </cell>
          <cell r="F519">
            <v>87.83</v>
          </cell>
          <cell r="G519">
            <v>87.833333330000002</v>
          </cell>
          <cell r="H519">
            <v>87.833333330000002</v>
          </cell>
          <cell r="I519">
            <v>87.833333330000002</v>
          </cell>
          <cell r="J519">
            <v>87.833333330000002</v>
          </cell>
          <cell r="K519">
            <v>87.833333330000002</v>
          </cell>
          <cell r="L519">
            <v>87.833333330000002</v>
          </cell>
          <cell r="M519">
            <v>87.833333330000002</v>
          </cell>
          <cell r="N519">
            <v>87.833333330000002</v>
          </cell>
          <cell r="O519">
            <v>87.833333330000002</v>
          </cell>
          <cell r="P519">
            <v>87.833333330000002</v>
          </cell>
        </row>
        <row r="520">
          <cell r="A520">
            <v>8772</v>
          </cell>
          <cell r="B520">
            <v>9280</v>
          </cell>
          <cell r="C520" t="str">
            <v>8772.9280.0000</v>
          </cell>
          <cell r="D520">
            <v>637.08666670000002</v>
          </cell>
          <cell r="E520">
            <v>0</v>
          </cell>
          <cell r="F520">
            <v>57.92</v>
          </cell>
          <cell r="G520">
            <v>57.916666669999998</v>
          </cell>
          <cell r="H520">
            <v>57.916666669999998</v>
          </cell>
          <cell r="I520">
            <v>57.916666669999998</v>
          </cell>
          <cell r="J520">
            <v>57.916666669999998</v>
          </cell>
          <cell r="K520">
            <v>57.916666669999998</v>
          </cell>
          <cell r="L520">
            <v>57.916666669999998</v>
          </cell>
          <cell r="M520">
            <v>57.916666669999998</v>
          </cell>
          <cell r="N520">
            <v>57.916666669999998</v>
          </cell>
          <cell r="O520">
            <v>57.916666669999998</v>
          </cell>
          <cell r="P520">
            <v>57.916666669999998</v>
          </cell>
        </row>
        <row r="521">
          <cell r="A521">
            <v>8772</v>
          </cell>
          <cell r="B521">
            <v>9360</v>
          </cell>
          <cell r="C521" t="str">
            <v>8772.9360.0000</v>
          </cell>
          <cell r="D521">
            <v>41577.316669999993</v>
          </cell>
          <cell r="E521">
            <v>0</v>
          </cell>
          <cell r="F521">
            <v>3249</v>
          </cell>
          <cell r="G521">
            <v>3832.8316669999999</v>
          </cell>
          <cell r="H521">
            <v>3832.8316669999999</v>
          </cell>
          <cell r="I521">
            <v>3832.8316669999999</v>
          </cell>
          <cell r="J521">
            <v>3832.8316669999999</v>
          </cell>
          <cell r="K521">
            <v>3832.8316669999999</v>
          </cell>
          <cell r="L521">
            <v>3832.8316669999999</v>
          </cell>
          <cell r="M521">
            <v>3832.8316669999999</v>
          </cell>
          <cell r="N521">
            <v>3832.8316669999999</v>
          </cell>
          <cell r="O521">
            <v>3832.8316669999999</v>
          </cell>
          <cell r="P521">
            <v>3832.8316669999999</v>
          </cell>
        </row>
        <row r="522">
          <cell r="A522">
            <v>8772</v>
          </cell>
          <cell r="B522">
            <v>9390</v>
          </cell>
          <cell r="C522" t="str">
            <v>8772.9390.0000</v>
          </cell>
          <cell r="D522">
            <v>0</v>
          </cell>
          <cell r="E522">
            <v>0</v>
          </cell>
          <cell r="F522">
            <v>0</v>
          </cell>
          <cell r="G522">
            <v>0</v>
          </cell>
          <cell r="H522">
            <v>0</v>
          </cell>
          <cell r="I522">
            <v>0</v>
          </cell>
          <cell r="J522">
            <v>0</v>
          </cell>
          <cell r="K522">
            <v>0</v>
          </cell>
          <cell r="L522">
            <v>0</v>
          </cell>
          <cell r="M522">
            <v>0</v>
          </cell>
          <cell r="N522">
            <v>0</v>
          </cell>
          <cell r="O522">
            <v>0</v>
          </cell>
          <cell r="P522">
            <v>0</v>
          </cell>
        </row>
        <row r="523">
          <cell r="A523">
            <v>8772</v>
          </cell>
          <cell r="B523">
            <v>9440</v>
          </cell>
          <cell r="C523" t="str">
            <v>8772.9440.0000</v>
          </cell>
          <cell r="D523">
            <v>0</v>
          </cell>
          <cell r="E523">
            <v>0</v>
          </cell>
          <cell r="F523">
            <v>0</v>
          </cell>
          <cell r="G523">
            <v>0</v>
          </cell>
          <cell r="H523">
            <v>0</v>
          </cell>
          <cell r="I523">
            <v>0</v>
          </cell>
          <cell r="J523">
            <v>0</v>
          </cell>
          <cell r="K523">
            <v>0</v>
          </cell>
          <cell r="L523">
            <v>0</v>
          </cell>
          <cell r="M523">
            <v>0</v>
          </cell>
          <cell r="N523">
            <v>0</v>
          </cell>
          <cell r="O523">
            <v>0</v>
          </cell>
          <cell r="P523">
            <v>0</v>
          </cell>
        </row>
        <row r="524">
          <cell r="A524">
            <v>8772</v>
          </cell>
          <cell r="B524">
            <v>9460</v>
          </cell>
          <cell r="C524" t="str">
            <v>8772.9460.0000</v>
          </cell>
          <cell r="D524">
            <v>0</v>
          </cell>
          <cell r="E524">
            <v>0</v>
          </cell>
          <cell r="F524">
            <v>0</v>
          </cell>
          <cell r="G524">
            <v>0</v>
          </cell>
          <cell r="H524">
            <v>0</v>
          </cell>
          <cell r="I524">
            <v>0</v>
          </cell>
          <cell r="J524">
            <v>0</v>
          </cell>
          <cell r="K524">
            <v>0</v>
          </cell>
          <cell r="L524">
            <v>0</v>
          </cell>
          <cell r="M524">
            <v>0</v>
          </cell>
          <cell r="N524">
            <v>0</v>
          </cell>
          <cell r="O524">
            <v>0</v>
          </cell>
          <cell r="P524">
            <v>0</v>
          </cell>
        </row>
        <row r="525">
          <cell r="A525">
            <v>8772</v>
          </cell>
          <cell r="B525">
            <v>9480</v>
          </cell>
          <cell r="C525" t="str">
            <v>8772.9480.0000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A526">
            <v>8775</v>
          </cell>
          <cell r="B526">
            <v>5000.5059000000001</v>
          </cell>
          <cell r="C526" t="str">
            <v>8775.5000.5059</v>
          </cell>
          <cell r="D526">
            <v>0</v>
          </cell>
          <cell r="E526">
            <v>0</v>
          </cell>
          <cell r="F526">
            <v>0</v>
          </cell>
          <cell r="G526">
            <v>0</v>
          </cell>
          <cell r="H526">
            <v>0</v>
          </cell>
          <cell r="I526">
            <v>0</v>
          </cell>
          <cell r="J526">
            <v>0</v>
          </cell>
          <cell r="K526">
            <v>0</v>
          </cell>
          <cell r="L526">
            <v>0</v>
          </cell>
          <cell r="M526">
            <v>0</v>
          </cell>
          <cell r="N526">
            <v>0</v>
          </cell>
          <cell r="O526">
            <v>0</v>
          </cell>
          <cell r="P526">
            <v>0</v>
          </cell>
        </row>
        <row r="527">
          <cell r="A527">
            <v>8775</v>
          </cell>
          <cell r="B527">
            <v>5150.5059000000001</v>
          </cell>
          <cell r="C527" t="str">
            <v>8775.5150.5059</v>
          </cell>
          <cell r="D527">
            <v>-840000</v>
          </cell>
          <cell r="E527">
            <v>0</v>
          </cell>
          <cell r="F527">
            <v>-64000</v>
          </cell>
          <cell r="G527">
            <v>-68000</v>
          </cell>
          <cell r="H527">
            <v>-72000</v>
          </cell>
          <cell r="I527">
            <v>-76000</v>
          </cell>
          <cell r="J527">
            <v>-80000</v>
          </cell>
          <cell r="K527">
            <v>-80000</v>
          </cell>
          <cell r="L527">
            <v>-80000</v>
          </cell>
          <cell r="M527">
            <v>-80000</v>
          </cell>
          <cell r="N527">
            <v>-80000</v>
          </cell>
          <cell r="O527">
            <v>-80000</v>
          </cell>
          <cell r="P527">
            <v>-80000</v>
          </cell>
        </row>
        <row r="528">
          <cell r="A528">
            <v>8775</v>
          </cell>
          <cell r="B528">
            <v>5970.5059000000001</v>
          </cell>
          <cell r="C528" t="str">
            <v>8775.5970.5059</v>
          </cell>
          <cell r="D528">
            <v>-30089733.010000002</v>
          </cell>
          <cell r="E528">
            <v>0</v>
          </cell>
          <cell r="F528">
            <v>-2215193.91</v>
          </cell>
          <cell r="G528">
            <v>-2399793.91</v>
          </cell>
          <cell r="H528">
            <v>-2584393.91</v>
          </cell>
          <cell r="I528">
            <v>-2676693.91</v>
          </cell>
          <cell r="J528">
            <v>-2953593.91</v>
          </cell>
          <cell r="K528">
            <v>-3691993.91</v>
          </cell>
          <cell r="L528">
            <v>-3415093.91</v>
          </cell>
          <cell r="M528">
            <v>-3138193.91</v>
          </cell>
          <cell r="N528">
            <v>-2676693.91</v>
          </cell>
          <cell r="O528">
            <v>-2215193.91</v>
          </cell>
          <cell r="P528">
            <v>-2122893.91</v>
          </cell>
        </row>
        <row r="529">
          <cell r="A529">
            <v>8775</v>
          </cell>
          <cell r="B529">
            <v>5980.5059000000001</v>
          </cell>
          <cell r="C529" t="str">
            <v>8775.5980.5059</v>
          </cell>
          <cell r="D529">
            <v>-2510266.9900000002</v>
          </cell>
          <cell r="E529">
            <v>0</v>
          </cell>
          <cell r="F529">
            <v>-184806.09</v>
          </cell>
          <cell r="G529">
            <v>-200206.09</v>
          </cell>
          <cell r="H529">
            <v>-215606.09</v>
          </cell>
          <cell r="I529">
            <v>-223306.09</v>
          </cell>
          <cell r="J529">
            <v>-246406.09</v>
          </cell>
          <cell r="K529">
            <v>-308006.09000000003</v>
          </cell>
          <cell r="L529">
            <v>-284906.09000000003</v>
          </cell>
          <cell r="M529">
            <v>-261806.09</v>
          </cell>
          <cell r="N529">
            <v>-223306.09</v>
          </cell>
          <cell r="O529">
            <v>-184806.09</v>
          </cell>
          <cell r="P529">
            <v>-177106.09</v>
          </cell>
        </row>
        <row r="530">
          <cell r="A530">
            <v>8775</v>
          </cell>
          <cell r="B530">
            <v>6000.5059000000001</v>
          </cell>
          <cell r="C530" t="str">
            <v>8775.6000.5059</v>
          </cell>
          <cell r="D530">
            <v>11883.63</v>
          </cell>
          <cell r="E530">
            <v>0</v>
          </cell>
          <cell r="F530">
            <v>1080.33</v>
          </cell>
          <cell r="G530">
            <v>1080.33</v>
          </cell>
          <cell r="H530">
            <v>1080.33</v>
          </cell>
          <cell r="I530">
            <v>1080.33</v>
          </cell>
          <cell r="J530">
            <v>1080.33</v>
          </cell>
          <cell r="K530">
            <v>1080.33</v>
          </cell>
          <cell r="L530">
            <v>1080.33</v>
          </cell>
          <cell r="M530">
            <v>1080.33</v>
          </cell>
          <cell r="N530">
            <v>1080.33</v>
          </cell>
          <cell r="O530">
            <v>1080.33</v>
          </cell>
          <cell r="P530">
            <v>1080.33</v>
          </cell>
        </row>
        <row r="531">
          <cell r="A531">
            <v>8775</v>
          </cell>
          <cell r="B531">
            <v>6970.5059000000001</v>
          </cell>
          <cell r="C531" t="str">
            <v>8775.6970.5059</v>
          </cell>
          <cell r="D531">
            <v>27487680</v>
          </cell>
          <cell r="E531">
            <v>0</v>
          </cell>
          <cell r="F531">
            <v>2025408</v>
          </cell>
          <cell r="G531">
            <v>2193096</v>
          </cell>
          <cell r="H531">
            <v>2360784</v>
          </cell>
          <cell r="I531">
            <v>2446272</v>
          </cell>
          <cell r="J531">
            <v>2696160</v>
          </cell>
          <cell r="K531">
            <v>3353760</v>
          </cell>
          <cell r="L531">
            <v>3107160</v>
          </cell>
          <cell r="M531">
            <v>2860560</v>
          </cell>
          <cell r="N531">
            <v>2449560</v>
          </cell>
          <cell r="O531">
            <v>2038560</v>
          </cell>
          <cell r="P531">
            <v>1956360</v>
          </cell>
        </row>
        <row r="532">
          <cell r="A532">
            <v>8775</v>
          </cell>
          <cell r="B532">
            <v>6980.5059000000001</v>
          </cell>
          <cell r="C532" t="str">
            <v>8775.6980.5059</v>
          </cell>
          <cell r="D532">
            <v>2230985.06</v>
          </cell>
          <cell r="E532">
            <v>0</v>
          </cell>
          <cell r="F532">
            <v>164388.37</v>
          </cell>
          <cell r="G532">
            <v>177998.45</v>
          </cell>
          <cell r="H532">
            <v>191608.52</v>
          </cell>
          <cell r="I532">
            <v>198547</v>
          </cell>
          <cell r="J532">
            <v>218828.68</v>
          </cell>
          <cell r="K532">
            <v>272201.53000000003</v>
          </cell>
          <cell r="L532">
            <v>252186.71</v>
          </cell>
          <cell r="M532">
            <v>232171.89</v>
          </cell>
          <cell r="N532">
            <v>198813.86</v>
          </cell>
          <cell r="O532">
            <v>165455.82999999999</v>
          </cell>
          <cell r="P532">
            <v>158784.22</v>
          </cell>
        </row>
        <row r="533">
          <cell r="A533">
            <v>8775</v>
          </cell>
          <cell r="B533">
            <v>7080</v>
          </cell>
          <cell r="C533" t="str">
            <v>8775.7080.0000</v>
          </cell>
          <cell r="D533">
            <v>1940.07</v>
          </cell>
          <cell r="E533">
            <v>0</v>
          </cell>
          <cell r="F533">
            <v>176.37</v>
          </cell>
          <cell r="G533">
            <v>176.37</v>
          </cell>
          <cell r="H533">
            <v>176.37</v>
          </cell>
          <cell r="I533">
            <v>176.37</v>
          </cell>
          <cell r="J533">
            <v>176.37</v>
          </cell>
          <cell r="K533">
            <v>176.37</v>
          </cell>
          <cell r="L533">
            <v>176.37</v>
          </cell>
          <cell r="M533">
            <v>176.37</v>
          </cell>
          <cell r="N533">
            <v>176.37</v>
          </cell>
          <cell r="O533">
            <v>176.37</v>
          </cell>
          <cell r="P533">
            <v>176.37</v>
          </cell>
        </row>
        <row r="534">
          <cell r="A534">
            <v>8775</v>
          </cell>
          <cell r="B534">
            <v>7222</v>
          </cell>
          <cell r="C534" t="str">
            <v>8775.7222.0000</v>
          </cell>
          <cell r="D534">
            <v>538639.86</v>
          </cell>
          <cell r="E534">
            <v>0</v>
          </cell>
          <cell r="F534">
            <v>48967.26</v>
          </cell>
          <cell r="G534">
            <v>48967.26</v>
          </cell>
          <cell r="H534">
            <v>48967.26</v>
          </cell>
          <cell r="I534">
            <v>48967.26</v>
          </cell>
          <cell r="J534">
            <v>48967.26</v>
          </cell>
          <cell r="K534">
            <v>48967.26</v>
          </cell>
          <cell r="L534">
            <v>48967.26</v>
          </cell>
          <cell r="M534">
            <v>48967.26</v>
          </cell>
          <cell r="N534">
            <v>48967.26</v>
          </cell>
          <cell r="O534">
            <v>48967.26</v>
          </cell>
          <cell r="P534">
            <v>48967.26</v>
          </cell>
        </row>
        <row r="535">
          <cell r="A535">
            <v>8775</v>
          </cell>
          <cell r="B535">
            <v>7227</v>
          </cell>
          <cell r="C535" t="str">
            <v>8775.7227.0000</v>
          </cell>
          <cell r="D535">
            <v>4172.5200000000004</v>
          </cell>
          <cell r="E535">
            <v>0</v>
          </cell>
          <cell r="F535">
            <v>379.32</v>
          </cell>
          <cell r="G535">
            <v>379.32</v>
          </cell>
          <cell r="H535">
            <v>379.32</v>
          </cell>
          <cell r="I535">
            <v>379.32</v>
          </cell>
          <cell r="J535">
            <v>379.32</v>
          </cell>
          <cell r="K535">
            <v>379.32</v>
          </cell>
          <cell r="L535">
            <v>379.32</v>
          </cell>
          <cell r="M535">
            <v>379.32</v>
          </cell>
          <cell r="N535">
            <v>379.32</v>
          </cell>
          <cell r="O535">
            <v>379.32</v>
          </cell>
          <cell r="P535">
            <v>379.32</v>
          </cell>
        </row>
        <row r="536">
          <cell r="A536">
            <v>8775</v>
          </cell>
          <cell r="B536">
            <v>7229</v>
          </cell>
          <cell r="C536" t="str">
            <v>8775.7229.0000</v>
          </cell>
          <cell r="D536">
            <v>46692.58</v>
          </cell>
          <cell r="E536">
            <v>0</v>
          </cell>
          <cell r="F536">
            <v>4244.78</v>
          </cell>
          <cell r="G536">
            <v>4244.78</v>
          </cell>
          <cell r="H536">
            <v>4244.78</v>
          </cell>
          <cell r="I536">
            <v>4244.78</v>
          </cell>
          <cell r="J536">
            <v>4244.78</v>
          </cell>
          <cell r="K536">
            <v>4244.78</v>
          </cell>
          <cell r="L536">
            <v>4244.78</v>
          </cell>
          <cell r="M536">
            <v>4244.78</v>
          </cell>
          <cell r="N536">
            <v>4244.78</v>
          </cell>
          <cell r="O536">
            <v>4244.78</v>
          </cell>
          <cell r="P536">
            <v>4244.78</v>
          </cell>
        </row>
        <row r="537">
          <cell r="A537">
            <v>8775</v>
          </cell>
          <cell r="B537">
            <v>7229.723</v>
          </cell>
          <cell r="C537" t="str">
            <v>8775.7229.7230</v>
          </cell>
          <cell r="D537">
            <v>31436.68</v>
          </cell>
          <cell r="E537">
            <v>0</v>
          </cell>
          <cell r="F537">
            <v>2857.88</v>
          </cell>
          <cell r="G537">
            <v>2857.88</v>
          </cell>
          <cell r="H537">
            <v>2857.88</v>
          </cell>
          <cell r="I537">
            <v>2857.88</v>
          </cell>
          <cell r="J537">
            <v>2857.88</v>
          </cell>
          <cell r="K537">
            <v>2857.88</v>
          </cell>
          <cell r="L537">
            <v>2857.88</v>
          </cell>
          <cell r="M537">
            <v>2857.88</v>
          </cell>
          <cell r="N537">
            <v>2857.88</v>
          </cell>
          <cell r="O537">
            <v>2857.88</v>
          </cell>
          <cell r="P537">
            <v>2857.88</v>
          </cell>
        </row>
        <row r="538">
          <cell r="A538">
            <v>8775</v>
          </cell>
          <cell r="B538">
            <v>7250.723</v>
          </cell>
          <cell r="C538" t="str">
            <v>8775.7250.7230</v>
          </cell>
          <cell r="D538">
            <v>19587.04</v>
          </cell>
          <cell r="E538">
            <v>0</v>
          </cell>
          <cell r="F538">
            <v>1780.64</v>
          </cell>
          <cell r="G538">
            <v>1780.64</v>
          </cell>
          <cell r="H538">
            <v>1780.64</v>
          </cell>
          <cell r="I538">
            <v>1780.64</v>
          </cell>
          <cell r="J538">
            <v>1780.64</v>
          </cell>
          <cell r="K538">
            <v>1780.64</v>
          </cell>
          <cell r="L538">
            <v>1780.64</v>
          </cell>
          <cell r="M538">
            <v>1780.64</v>
          </cell>
          <cell r="N538">
            <v>1780.64</v>
          </cell>
          <cell r="O538">
            <v>1780.64</v>
          </cell>
          <cell r="P538">
            <v>1780.64</v>
          </cell>
        </row>
        <row r="539">
          <cell r="A539">
            <v>8775</v>
          </cell>
          <cell r="B539">
            <v>7280.723</v>
          </cell>
          <cell r="C539" t="str">
            <v>8775.7280.7230</v>
          </cell>
          <cell r="D539">
            <v>2121.02</v>
          </cell>
          <cell r="E539">
            <v>0</v>
          </cell>
          <cell r="F539">
            <v>192.82</v>
          </cell>
          <cell r="G539">
            <v>192.82</v>
          </cell>
          <cell r="H539">
            <v>192.82</v>
          </cell>
          <cell r="I539">
            <v>192.82</v>
          </cell>
          <cell r="J539">
            <v>192.82</v>
          </cell>
          <cell r="K539">
            <v>192.82</v>
          </cell>
          <cell r="L539">
            <v>192.82</v>
          </cell>
          <cell r="M539">
            <v>192.82</v>
          </cell>
          <cell r="N539">
            <v>192.82</v>
          </cell>
          <cell r="O539">
            <v>192.82</v>
          </cell>
          <cell r="P539">
            <v>192.82</v>
          </cell>
        </row>
        <row r="540">
          <cell r="A540">
            <v>8775</v>
          </cell>
          <cell r="B540">
            <v>7310</v>
          </cell>
          <cell r="C540" t="str">
            <v>8775.7310.0000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A541">
            <v>8775</v>
          </cell>
          <cell r="B541">
            <v>7322.723</v>
          </cell>
          <cell r="C541" t="str">
            <v>8775.7322.7230</v>
          </cell>
          <cell r="D541">
            <v>97672.41</v>
          </cell>
          <cell r="E541">
            <v>0</v>
          </cell>
          <cell r="F541">
            <v>8879.31</v>
          </cell>
          <cell r="G541">
            <v>8879.31</v>
          </cell>
          <cell r="H541">
            <v>8879.31</v>
          </cell>
          <cell r="I541">
            <v>8879.31</v>
          </cell>
          <cell r="J541">
            <v>8879.31</v>
          </cell>
          <cell r="K541">
            <v>8879.31</v>
          </cell>
          <cell r="L541">
            <v>8879.31</v>
          </cell>
          <cell r="M541">
            <v>8879.31</v>
          </cell>
          <cell r="N541">
            <v>8879.31</v>
          </cell>
          <cell r="O541">
            <v>8879.31</v>
          </cell>
          <cell r="P541">
            <v>8879.31</v>
          </cell>
        </row>
        <row r="542">
          <cell r="A542">
            <v>8775</v>
          </cell>
          <cell r="B542">
            <v>7325</v>
          </cell>
          <cell r="C542" t="str">
            <v>8775.7325.0000</v>
          </cell>
          <cell r="D542">
            <v>12820.72</v>
          </cell>
          <cell r="E542">
            <v>0</v>
          </cell>
          <cell r="F542">
            <v>1165.52</v>
          </cell>
          <cell r="G542">
            <v>1165.52</v>
          </cell>
          <cell r="H542">
            <v>1165.52</v>
          </cell>
          <cell r="I542">
            <v>1165.52</v>
          </cell>
          <cell r="J542">
            <v>1165.52</v>
          </cell>
          <cell r="K542">
            <v>1165.52</v>
          </cell>
          <cell r="L542">
            <v>1165.52</v>
          </cell>
          <cell r="M542">
            <v>1165.52</v>
          </cell>
          <cell r="N542">
            <v>1165.52</v>
          </cell>
          <cell r="O542">
            <v>1165.52</v>
          </cell>
          <cell r="P542">
            <v>1165.52</v>
          </cell>
        </row>
        <row r="543">
          <cell r="A543">
            <v>8775</v>
          </cell>
          <cell r="B543">
            <v>7335.8024999999998</v>
          </cell>
          <cell r="C543" t="str">
            <v>8775.7335.8025</v>
          </cell>
          <cell r="D543">
            <v>44565.51</v>
          </cell>
          <cell r="E543">
            <v>0</v>
          </cell>
          <cell r="F543">
            <v>4051.41</v>
          </cell>
          <cell r="G543">
            <v>4051.41</v>
          </cell>
          <cell r="H543">
            <v>4051.41</v>
          </cell>
          <cell r="I543">
            <v>4051.41</v>
          </cell>
          <cell r="J543">
            <v>4051.41</v>
          </cell>
          <cell r="K543">
            <v>4051.41</v>
          </cell>
          <cell r="L543">
            <v>4051.41</v>
          </cell>
          <cell r="M543">
            <v>4051.41</v>
          </cell>
          <cell r="N543">
            <v>4051.41</v>
          </cell>
          <cell r="O543">
            <v>4051.41</v>
          </cell>
          <cell r="P543">
            <v>4051.41</v>
          </cell>
        </row>
        <row r="544">
          <cell r="A544">
            <v>8775</v>
          </cell>
          <cell r="B544">
            <v>7340</v>
          </cell>
          <cell r="C544" t="str">
            <v>8775.7340.0000</v>
          </cell>
          <cell r="D544">
            <v>7211.82</v>
          </cell>
          <cell r="E544">
            <v>0</v>
          </cell>
          <cell r="F544">
            <v>655.62</v>
          </cell>
          <cell r="G544">
            <v>655.62</v>
          </cell>
          <cell r="H544">
            <v>655.62</v>
          </cell>
          <cell r="I544">
            <v>655.62</v>
          </cell>
          <cell r="J544">
            <v>655.62</v>
          </cell>
          <cell r="K544">
            <v>655.62</v>
          </cell>
          <cell r="L544">
            <v>655.62</v>
          </cell>
          <cell r="M544">
            <v>655.62</v>
          </cell>
          <cell r="N544">
            <v>655.62</v>
          </cell>
          <cell r="O544">
            <v>655.62</v>
          </cell>
          <cell r="P544">
            <v>655.62</v>
          </cell>
        </row>
        <row r="545">
          <cell r="A545">
            <v>8775</v>
          </cell>
          <cell r="B545">
            <v>7405</v>
          </cell>
          <cell r="C545" t="str">
            <v>8775.7405.0000</v>
          </cell>
          <cell r="D545">
            <v>19647.650000000001</v>
          </cell>
          <cell r="E545">
            <v>0</v>
          </cell>
          <cell r="F545">
            <v>1786.15</v>
          </cell>
          <cell r="G545">
            <v>1786.15</v>
          </cell>
          <cell r="H545">
            <v>1786.15</v>
          </cell>
          <cell r="I545">
            <v>1786.15</v>
          </cell>
          <cell r="J545">
            <v>1786.15</v>
          </cell>
          <cell r="K545">
            <v>1786.15</v>
          </cell>
          <cell r="L545">
            <v>1786.15</v>
          </cell>
          <cell r="M545">
            <v>1786.15</v>
          </cell>
          <cell r="N545">
            <v>1786.15</v>
          </cell>
          <cell r="O545">
            <v>1786.15</v>
          </cell>
          <cell r="P545">
            <v>1786.15</v>
          </cell>
        </row>
        <row r="546">
          <cell r="A546">
            <v>8775</v>
          </cell>
          <cell r="B546">
            <v>7420.8779999999997</v>
          </cell>
          <cell r="C546" t="str">
            <v>8775.7420.8780</v>
          </cell>
          <cell r="D546">
            <v>-12032.57</v>
          </cell>
          <cell r="E546">
            <v>0</v>
          </cell>
          <cell r="F546">
            <v>-1093.8699999999999</v>
          </cell>
          <cell r="G546">
            <v>-1093.8699999999999</v>
          </cell>
          <cell r="H546">
            <v>-1093.8699999999999</v>
          </cell>
          <cell r="I546">
            <v>-1093.8699999999999</v>
          </cell>
          <cell r="J546">
            <v>-1093.8699999999999</v>
          </cell>
          <cell r="K546">
            <v>-1093.8699999999999</v>
          </cell>
          <cell r="L546">
            <v>-1093.8699999999999</v>
          </cell>
          <cell r="M546">
            <v>-1093.8699999999999</v>
          </cell>
          <cell r="N546">
            <v>-1093.8699999999999</v>
          </cell>
          <cell r="O546">
            <v>-1093.8699999999999</v>
          </cell>
          <cell r="P546">
            <v>-1093.8699999999999</v>
          </cell>
        </row>
        <row r="547">
          <cell r="A547">
            <v>8775</v>
          </cell>
          <cell r="B547">
            <v>7430.8019999999997</v>
          </cell>
          <cell r="C547" t="str">
            <v>8775.7430.8020</v>
          </cell>
          <cell r="D547">
            <v>688286.83</v>
          </cell>
          <cell r="E547">
            <v>0</v>
          </cell>
          <cell r="F547">
            <v>62571.53</v>
          </cell>
          <cell r="G547">
            <v>62571.53</v>
          </cell>
          <cell r="H547">
            <v>62571.53</v>
          </cell>
          <cell r="I547">
            <v>62571.53</v>
          </cell>
          <cell r="J547">
            <v>62571.53</v>
          </cell>
          <cell r="K547">
            <v>62571.53</v>
          </cell>
          <cell r="L547">
            <v>62571.53</v>
          </cell>
          <cell r="M547">
            <v>62571.53</v>
          </cell>
          <cell r="N547">
            <v>62571.53</v>
          </cell>
          <cell r="O547">
            <v>62571.53</v>
          </cell>
          <cell r="P547">
            <v>62571.53</v>
          </cell>
        </row>
        <row r="548">
          <cell r="A548">
            <v>8775</v>
          </cell>
          <cell r="B548">
            <v>7440.8730999999998</v>
          </cell>
          <cell r="C548" t="str">
            <v>8775.7440.8731</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A549">
            <v>8775</v>
          </cell>
          <cell r="B549">
            <v>7445.8732</v>
          </cell>
          <cell r="C549" t="str">
            <v>8775.7445.8732</v>
          </cell>
          <cell r="D549">
            <v>0</v>
          </cell>
          <cell r="E549">
            <v>0</v>
          </cell>
          <cell r="F549">
            <v>0</v>
          </cell>
          <cell r="G549">
            <v>0</v>
          </cell>
          <cell r="H549">
            <v>0</v>
          </cell>
          <cell r="I549">
            <v>0</v>
          </cell>
          <cell r="J549">
            <v>0</v>
          </cell>
          <cell r="K549">
            <v>0</v>
          </cell>
          <cell r="L549">
            <v>0</v>
          </cell>
          <cell r="M549">
            <v>0</v>
          </cell>
          <cell r="N549">
            <v>0</v>
          </cell>
          <cell r="O549">
            <v>0</v>
          </cell>
          <cell r="P549">
            <v>0</v>
          </cell>
        </row>
        <row r="550">
          <cell r="A550">
            <v>8775</v>
          </cell>
          <cell r="B550">
            <v>7475.723</v>
          </cell>
          <cell r="C550" t="str">
            <v>8775.7475.7230</v>
          </cell>
          <cell r="D550">
            <v>18852.349999999999</v>
          </cell>
          <cell r="E550">
            <v>0</v>
          </cell>
          <cell r="F550">
            <v>1713.85</v>
          </cell>
          <cell r="G550">
            <v>1713.85</v>
          </cell>
          <cell r="H550">
            <v>1713.85</v>
          </cell>
          <cell r="I550">
            <v>1713.85</v>
          </cell>
          <cell r="J550">
            <v>1713.85</v>
          </cell>
          <cell r="K550">
            <v>1713.85</v>
          </cell>
          <cell r="L550">
            <v>1713.85</v>
          </cell>
          <cell r="M550">
            <v>1713.85</v>
          </cell>
          <cell r="N550">
            <v>1713.85</v>
          </cell>
          <cell r="O550">
            <v>1713.85</v>
          </cell>
          <cell r="P550">
            <v>1713.85</v>
          </cell>
        </row>
        <row r="551">
          <cell r="A551">
            <v>8775</v>
          </cell>
          <cell r="B551">
            <v>7480.8014999999996</v>
          </cell>
          <cell r="C551" t="str">
            <v>8775.7480.8015</v>
          </cell>
          <cell r="D551">
            <v>0</v>
          </cell>
          <cell r="E551">
            <v>0</v>
          </cell>
          <cell r="F551">
            <v>0</v>
          </cell>
          <cell r="G551">
            <v>0</v>
          </cell>
          <cell r="H551">
            <v>0</v>
          </cell>
          <cell r="I551">
            <v>0</v>
          </cell>
          <cell r="J551">
            <v>0</v>
          </cell>
          <cell r="K551">
            <v>0</v>
          </cell>
          <cell r="L551">
            <v>0</v>
          </cell>
          <cell r="M551">
            <v>0</v>
          </cell>
          <cell r="N551">
            <v>0</v>
          </cell>
          <cell r="O551">
            <v>0</v>
          </cell>
          <cell r="P551">
            <v>0</v>
          </cell>
        </row>
        <row r="552">
          <cell r="A552">
            <v>8775</v>
          </cell>
          <cell r="B552">
            <v>7481.8014999999996</v>
          </cell>
          <cell r="C552" t="str">
            <v>8775.7481.8015</v>
          </cell>
          <cell r="D552">
            <v>59522.65</v>
          </cell>
          <cell r="E552">
            <v>0</v>
          </cell>
          <cell r="F552">
            <v>5411.15</v>
          </cell>
          <cell r="G552">
            <v>5411.15</v>
          </cell>
          <cell r="H552">
            <v>5411.15</v>
          </cell>
          <cell r="I552">
            <v>5411.15</v>
          </cell>
          <cell r="J552">
            <v>5411.15</v>
          </cell>
          <cell r="K552">
            <v>5411.15</v>
          </cell>
          <cell r="L552">
            <v>5411.15</v>
          </cell>
          <cell r="M552">
            <v>5411.15</v>
          </cell>
          <cell r="N552">
            <v>5411.15</v>
          </cell>
          <cell r="O552">
            <v>5411.15</v>
          </cell>
          <cell r="P552">
            <v>5411.15</v>
          </cell>
        </row>
        <row r="553">
          <cell r="A553">
            <v>8775</v>
          </cell>
          <cell r="B553">
            <v>7487.723</v>
          </cell>
          <cell r="C553" t="str">
            <v>8775.7487.7230</v>
          </cell>
          <cell r="D553">
            <v>61939.24</v>
          </cell>
          <cell r="E553">
            <v>0</v>
          </cell>
          <cell r="F553">
            <v>5630.84</v>
          </cell>
          <cell r="G553">
            <v>5630.84</v>
          </cell>
          <cell r="H553">
            <v>5630.84</v>
          </cell>
          <cell r="I553">
            <v>5630.84</v>
          </cell>
          <cell r="J553">
            <v>5630.84</v>
          </cell>
          <cell r="K553">
            <v>5630.84</v>
          </cell>
          <cell r="L553">
            <v>5630.84</v>
          </cell>
          <cell r="M553">
            <v>5630.84</v>
          </cell>
          <cell r="N553">
            <v>5630.84</v>
          </cell>
          <cell r="O553">
            <v>5630.84</v>
          </cell>
          <cell r="P553">
            <v>5630.84</v>
          </cell>
        </row>
        <row r="554">
          <cell r="A554">
            <v>8775</v>
          </cell>
          <cell r="B554">
            <v>7492</v>
          </cell>
          <cell r="C554" t="str">
            <v>8775.7492.0000</v>
          </cell>
          <cell r="D554">
            <v>687.5</v>
          </cell>
          <cell r="E554">
            <v>0</v>
          </cell>
          <cell r="F554">
            <v>62.5</v>
          </cell>
          <cell r="G554">
            <v>62.5</v>
          </cell>
          <cell r="H554">
            <v>62.5</v>
          </cell>
          <cell r="I554">
            <v>62.5</v>
          </cell>
          <cell r="J554">
            <v>62.5</v>
          </cell>
          <cell r="K554">
            <v>62.5</v>
          </cell>
          <cell r="L554">
            <v>62.5</v>
          </cell>
          <cell r="M554">
            <v>62.5</v>
          </cell>
          <cell r="N554">
            <v>62.5</v>
          </cell>
          <cell r="O554">
            <v>62.5</v>
          </cell>
          <cell r="P554">
            <v>62.5</v>
          </cell>
        </row>
        <row r="555">
          <cell r="A555">
            <v>8775</v>
          </cell>
          <cell r="B555">
            <v>7492.723</v>
          </cell>
          <cell r="C555" t="str">
            <v>8775.7492.7230</v>
          </cell>
          <cell r="D555">
            <v>424924.13</v>
          </cell>
          <cell r="E555">
            <v>0</v>
          </cell>
          <cell r="F555">
            <v>31310.2</v>
          </cell>
          <cell r="G555">
            <v>33902.44</v>
          </cell>
          <cell r="H555">
            <v>36494.68</v>
          </cell>
          <cell r="I555">
            <v>37816.22</v>
          </cell>
          <cell r="J555">
            <v>41679.160000000003</v>
          </cell>
          <cell r="K555">
            <v>51844.81</v>
          </cell>
          <cell r="L555">
            <v>48032.69</v>
          </cell>
          <cell r="M555">
            <v>44220.57</v>
          </cell>
          <cell r="N555">
            <v>37867.040000000001</v>
          </cell>
          <cell r="O555">
            <v>31513.51</v>
          </cell>
          <cell r="P555">
            <v>30242.81</v>
          </cell>
        </row>
        <row r="556">
          <cell r="A556">
            <v>8775</v>
          </cell>
          <cell r="B556">
            <v>7493.8024999999998</v>
          </cell>
          <cell r="C556" t="str">
            <v>8775.7493.8025</v>
          </cell>
          <cell r="D556">
            <v>67700.490000000005</v>
          </cell>
          <cell r="E556">
            <v>0</v>
          </cell>
          <cell r="F556">
            <v>6154.59</v>
          </cell>
          <cell r="G556">
            <v>6154.59</v>
          </cell>
          <cell r="H556">
            <v>6154.59</v>
          </cell>
          <cell r="I556">
            <v>6154.59</v>
          </cell>
          <cell r="J556">
            <v>6154.59</v>
          </cell>
          <cell r="K556">
            <v>6154.59</v>
          </cell>
          <cell r="L556">
            <v>6154.59</v>
          </cell>
          <cell r="M556">
            <v>6154.59</v>
          </cell>
          <cell r="N556">
            <v>6154.59</v>
          </cell>
          <cell r="O556">
            <v>6154.59</v>
          </cell>
          <cell r="P556">
            <v>6154.59</v>
          </cell>
        </row>
        <row r="557">
          <cell r="A557">
            <v>8775</v>
          </cell>
          <cell r="B557">
            <v>7496</v>
          </cell>
          <cell r="C557" t="str">
            <v>8775.7496.0000</v>
          </cell>
          <cell r="D557">
            <v>52.48</v>
          </cell>
          <cell r="E557">
            <v>0</v>
          </cell>
          <cell r="F557">
            <v>3.87</v>
          </cell>
          <cell r="G557">
            <v>4.1900000000000004</v>
          </cell>
          <cell r="H557">
            <v>4.51</v>
          </cell>
          <cell r="I557">
            <v>4.67</v>
          </cell>
          <cell r="J557">
            <v>5.15</v>
          </cell>
          <cell r="K557">
            <v>6.4</v>
          </cell>
          <cell r="L557">
            <v>5.93</v>
          </cell>
          <cell r="M557">
            <v>5.46</v>
          </cell>
          <cell r="N557">
            <v>4.68</v>
          </cell>
          <cell r="O557">
            <v>3.89</v>
          </cell>
          <cell r="P557">
            <v>3.73</v>
          </cell>
        </row>
        <row r="558">
          <cell r="A558">
            <v>8775</v>
          </cell>
          <cell r="B558">
            <v>7496.723</v>
          </cell>
          <cell r="C558" t="str">
            <v>8775.7496.7230</v>
          </cell>
          <cell r="D558">
            <v>4567.75</v>
          </cell>
          <cell r="E558">
            <v>0</v>
          </cell>
          <cell r="F558">
            <v>415.25</v>
          </cell>
          <cell r="G558">
            <v>415.25</v>
          </cell>
          <cell r="H558">
            <v>415.25</v>
          </cell>
          <cell r="I558">
            <v>415.25</v>
          </cell>
          <cell r="J558">
            <v>415.25</v>
          </cell>
          <cell r="K558">
            <v>415.25</v>
          </cell>
          <cell r="L558">
            <v>415.25</v>
          </cell>
          <cell r="M558">
            <v>415.25</v>
          </cell>
          <cell r="N558">
            <v>415.25</v>
          </cell>
          <cell r="O558">
            <v>415.25</v>
          </cell>
          <cell r="P558">
            <v>415.25</v>
          </cell>
        </row>
        <row r="559">
          <cell r="A559">
            <v>8775</v>
          </cell>
          <cell r="B559">
            <v>7911</v>
          </cell>
          <cell r="C559" t="str">
            <v>8775.7911.0000</v>
          </cell>
          <cell r="D559">
            <v>-330633.93</v>
          </cell>
          <cell r="E559">
            <v>0</v>
          </cell>
          <cell r="F559">
            <v>-24362.5</v>
          </cell>
          <cell r="G559">
            <v>-26379.52</v>
          </cell>
          <cell r="H559">
            <v>-28396.55</v>
          </cell>
          <cell r="I559">
            <v>-29424.84</v>
          </cell>
          <cell r="J559">
            <v>-32430.6</v>
          </cell>
          <cell r="K559">
            <v>-40340.5</v>
          </cell>
          <cell r="L559">
            <v>-37374.29</v>
          </cell>
          <cell r="M559">
            <v>-34408.080000000002</v>
          </cell>
          <cell r="N559">
            <v>-29464.39</v>
          </cell>
          <cell r="O559">
            <v>-24520.7</v>
          </cell>
          <cell r="P559">
            <v>-23531.96</v>
          </cell>
        </row>
        <row r="560">
          <cell r="A560">
            <v>8775</v>
          </cell>
          <cell r="B560">
            <v>7951</v>
          </cell>
          <cell r="C560" t="str">
            <v>8775.7951.0000</v>
          </cell>
          <cell r="D560">
            <v>403565.73</v>
          </cell>
          <cell r="E560">
            <v>0</v>
          </cell>
          <cell r="F560">
            <v>29736.42</v>
          </cell>
          <cell r="G560">
            <v>32198.37</v>
          </cell>
          <cell r="H560">
            <v>34660.31</v>
          </cell>
          <cell r="I560">
            <v>35915.42</v>
          </cell>
          <cell r="J560">
            <v>39584.199999999997</v>
          </cell>
          <cell r="K560">
            <v>49238.879999999997</v>
          </cell>
          <cell r="L560">
            <v>45618.37</v>
          </cell>
          <cell r="M560">
            <v>41997.87</v>
          </cell>
          <cell r="N560">
            <v>35963.69</v>
          </cell>
          <cell r="O560">
            <v>29929.52</v>
          </cell>
          <cell r="P560">
            <v>28722.68</v>
          </cell>
        </row>
        <row r="561">
          <cell r="A561">
            <v>8775</v>
          </cell>
          <cell r="B561">
            <v>8010</v>
          </cell>
          <cell r="C561" t="str">
            <v>8775.8010.0000</v>
          </cell>
          <cell r="D561">
            <v>557220.37</v>
          </cell>
          <cell r="E561">
            <v>0</v>
          </cell>
          <cell r="F561">
            <v>61045.67</v>
          </cell>
          <cell r="G561">
            <v>61045.67</v>
          </cell>
          <cell r="H561">
            <v>48347.67</v>
          </cell>
          <cell r="I561">
            <v>48347.67</v>
          </cell>
          <cell r="J561">
            <v>48347.67</v>
          </cell>
          <cell r="K561">
            <v>48347.67</v>
          </cell>
          <cell r="L561">
            <v>48347.67</v>
          </cell>
          <cell r="M561">
            <v>48347.67</v>
          </cell>
          <cell r="N561">
            <v>48347.67</v>
          </cell>
          <cell r="O561">
            <v>48347.67</v>
          </cell>
          <cell r="P561">
            <v>48347.67</v>
          </cell>
        </row>
        <row r="562">
          <cell r="A562">
            <v>8775</v>
          </cell>
          <cell r="B562">
            <v>8170</v>
          </cell>
          <cell r="C562" t="str">
            <v>8775.8170.0000</v>
          </cell>
          <cell r="D562">
            <v>0</v>
          </cell>
          <cell r="E562">
            <v>0</v>
          </cell>
          <cell r="F562">
            <v>0</v>
          </cell>
          <cell r="G562">
            <v>0</v>
          </cell>
          <cell r="H562">
            <v>0</v>
          </cell>
          <cell r="I562">
            <v>0</v>
          </cell>
          <cell r="J562">
            <v>0</v>
          </cell>
          <cell r="K562">
            <v>0</v>
          </cell>
          <cell r="L562">
            <v>0</v>
          </cell>
          <cell r="M562">
            <v>0</v>
          </cell>
          <cell r="N562">
            <v>0</v>
          </cell>
          <cell r="O562">
            <v>0</v>
          </cell>
          <cell r="P562">
            <v>0</v>
          </cell>
        </row>
        <row r="563">
          <cell r="A563">
            <v>8775</v>
          </cell>
          <cell r="B563">
            <v>8190</v>
          </cell>
          <cell r="C563" t="str">
            <v>8775.8190.0000</v>
          </cell>
          <cell r="D563">
            <v>66170.83</v>
          </cell>
          <cell r="E563">
            <v>0</v>
          </cell>
          <cell r="F563">
            <v>6015.53</v>
          </cell>
          <cell r="G563">
            <v>6015.53</v>
          </cell>
          <cell r="H563">
            <v>6015.53</v>
          </cell>
          <cell r="I563">
            <v>6015.53</v>
          </cell>
          <cell r="J563">
            <v>6015.53</v>
          </cell>
          <cell r="K563">
            <v>6015.53</v>
          </cell>
          <cell r="L563">
            <v>6015.53</v>
          </cell>
          <cell r="M563">
            <v>6015.53</v>
          </cell>
          <cell r="N563">
            <v>6015.53</v>
          </cell>
          <cell r="O563">
            <v>6015.53</v>
          </cell>
          <cell r="P563">
            <v>6015.53</v>
          </cell>
        </row>
        <row r="564">
          <cell r="A564">
            <v>8775</v>
          </cell>
          <cell r="B564">
            <v>8190.3419000000004</v>
          </cell>
          <cell r="C564" t="str">
            <v>8775.8190.3419</v>
          </cell>
          <cell r="D564">
            <v>3189.12</v>
          </cell>
          <cell r="E564">
            <v>0</v>
          </cell>
          <cell r="F564">
            <v>289.92</v>
          </cell>
          <cell r="G564">
            <v>289.92</v>
          </cell>
          <cell r="H564">
            <v>289.92</v>
          </cell>
          <cell r="I564">
            <v>289.92</v>
          </cell>
          <cell r="J564">
            <v>289.92</v>
          </cell>
          <cell r="K564">
            <v>289.92</v>
          </cell>
          <cell r="L564">
            <v>289.92</v>
          </cell>
          <cell r="M564">
            <v>289.92</v>
          </cell>
          <cell r="N564">
            <v>289.92</v>
          </cell>
          <cell r="O564">
            <v>289.92</v>
          </cell>
          <cell r="P564">
            <v>289.92</v>
          </cell>
        </row>
        <row r="565">
          <cell r="A565">
            <v>8775</v>
          </cell>
          <cell r="B565">
            <v>8190.3429999999998</v>
          </cell>
          <cell r="C565" t="str">
            <v>8775.8190.3430</v>
          </cell>
          <cell r="D565">
            <v>28941</v>
          </cell>
          <cell r="E565">
            <v>0</v>
          </cell>
          <cell r="F565">
            <v>2631</v>
          </cell>
          <cell r="G565">
            <v>2631</v>
          </cell>
          <cell r="H565">
            <v>2631</v>
          </cell>
          <cell r="I565">
            <v>2631</v>
          </cell>
          <cell r="J565">
            <v>2631</v>
          </cell>
          <cell r="K565">
            <v>2631</v>
          </cell>
          <cell r="L565">
            <v>2631</v>
          </cell>
          <cell r="M565">
            <v>2631</v>
          </cell>
          <cell r="N565">
            <v>2631</v>
          </cell>
          <cell r="O565">
            <v>2631</v>
          </cell>
          <cell r="P565">
            <v>2631</v>
          </cell>
        </row>
        <row r="566">
          <cell r="A566">
            <v>8775</v>
          </cell>
          <cell r="B566">
            <v>8220</v>
          </cell>
          <cell r="C566" t="str">
            <v>8775.8220.0000</v>
          </cell>
          <cell r="D566">
            <v>-42813.58</v>
          </cell>
          <cell r="E566">
            <v>0</v>
          </cell>
          <cell r="F566">
            <v>-3154.68</v>
          </cell>
          <cell r="G566">
            <v>-3415.87</v>
          </cell>
          <cell r="H566">
            <v>-3677.05</v>
          </cell>
          <cell r="I566">
            <v>-3810.2</v>
          </cell>
          <cell r="J566">
            <v>-4199.42</v>
          </cell>
          <cell r="K566">
            <v>-5223.67</v>
          </cell>
          <cell r="L566">
            <v>-4839.57</v>
          </cell>
          <cell r="M566">
            <v>-4455.4799999999996</v>
          </cell>
          <cell r="N566">
            <v>-3815.33</v>
          </cell>
          <cell r="O566">
            <v>-3175.17</v>
          </cell>
          <cell r="P566">
            <v>-3047.14</v>
          </cell>
        </row>
        <row r="567">
          <cell r="A567">
            <v>8775</v>
          </cell>
          <cell r="B567">
            <v>8270</v>
          </cell>
          <cell r="C567" t="str">
            <v>8775.8270.0000</v>
          </cell>
          <cell r="D567">
            <v>0</v>
          </cell>
          <cell r="E567">
            <v>0</v>
          </cell>
          <cell r="F567">
            <v>0</v>
          </cell>
          <cell r="G567">
            <v>0</v>
          </cell>
          <cell r="H567">
            <v>0</v>
          </cell>
          <cell r="I567">
            <v>0</v>
          </cell>
          <cell r="J567">
            <v>0</v>
          </cell>
          <cell r="K567">
            <v>0</v>
          </cell>
          <cell r="L567">
            <v>0</v>
          </cell>
          <cell r="M567">
            <v>0</v>
          </cell>
          <cell r="N567">
            <v>0</v>
          </cell>
          <cell r="O567">
            <v>0</v>
          </cell>
          <cell r="P567">
            <v>0</v>
          </cell>
        </row>
        <row r="568">
          <cell r="A568">
            <v>8775</v>
          </cell>
          <cell r="B568">
            <v>8360</v>
          </cell>
          <cell r="C568" t="str">
            <v>8775.8360.0000</v>
          </cell>
          <cell r="D568">
            <v>13384.04</v>
          </cell>
          <cell r="E568">
            <v>0</v>
          </cell>
          <cell r="F568">
            <v>986.19</v>
          </cell>
          <cell r="G568">
            <v>1067.8399999999999</v>
          </cell>
          <cell r="H568">
            <v>1149.49</v>
          </cell>
          <cell r="I568">
            <v>1191.1099999999999</v>
          </cell>
          <cell r="J568">
            <v>1312.79</v>
          </cell>
          <cell r="K568">
            <v>1632.98</v>
          </cell>
          <cell r="L568">
            <v>1512.91</v>
          </cell>
          <cell r="M568">
            <v>1392.84</v>
          </cell>
          <cell r="N568">
            <v>1192.72</v>
          </cell>
          <cell r="O568">
            <v>992.6</v>
          </cell>
          <cell r="P568">
            <v>952.57</v>
          </cell>
        </row>
        <row r="569">
          <cell r="A569">
            <v>8775</v>
          </cell>
          <cell r="B569">
            <v>8400</v>
          </cell>
          <cell r="C569" t="str">
            <v>8775.8400.0000</v>
          </cell>
          <cell r="D569">
            <v>0</v>
          </cell>
          <cell r="E569">
            <v>0</v>
          </cell>
          <cell r="F569">
            <v>0</v>
          </cell>
          <cell r="G569">
            <v>0</v>
          </cell>
          <cell r="H569">
            <v>0</v>
          </cell>
          <cell r="I569">
            <v>0</v>
          </cell>
          <cell r="J569">
            <v>0</v>
          </cell>
          <cell r="K569">
            <v>0</v>
          </cell>
          <cell r="L569">
            <v>0</v>
          </cell>
          <cell r="M569">
            <v>0</v>
          </cell>
          <cell r="N569">
            <v>0</v>
          </cell>
          <cell r="O569">
            <v>0</v>
          </cell>
          <cell r="P569">
            <v>0</v>
          </cell>
        </row>
        <row r="570">
          <cell r="A570">
            <v>8775</v>
          </cell>
          <cell r="B570">
            <v>8410</v>
          </cell>
          <cell r="C570" t="str">
            <v>8775.8410.0000</v>
          </cell>
          <cell r="D570">
            <v>0</v>
          </cell>
          <cell r="E570">
            <v>0</v>
          </cell>
          <cell r="F570">
            <v>0</v>
          </cell>
          <cell r="G570">
            <v>0</v>
          </cell>
          <cell r="H570">
            <v>0</v>
          </cell>
          <cell r="I570">
            <v>0</v>
          </cell>
          <cell r="J570">
            <v>0</v>
          </cell>
          <cell r="K570">
            <v>0</v>
          </cell>
          <cell r="L570">
            <v>0</v>
          </cell>
          <cell r="M570">
            <v>0</v>
          </cell>
          <cell r="N570">
            <v>0</v>
          </cell>
          <cell r="O570">
            <v>0</v>
          </cell>
          <cell r="P570">
            <v>0</v>
          </cell>
        </row>
        <row r="571">
          <cell r="A571">
            <v>8775</v>
          </cell>
          <cell r="B571">
            <v>8640</v>
          </cell>
          <cell r="C571" t="str">
            <v>8775.8640.0000</v>
          </cell>
          <cell r="D571">
            <v>31873.05</v>
          </cell>
          <cell r="E571">
            <v>0</v>
          </cell>
          <cell r="F571">
            <v>2897.55</v>
          </cell>
          <cell r="G571">
            <v>2897.55</v>
          </cell>
          <cell r="H571">
            <v>2897.55</v>
          </cell>
          <cell r="I571">
            <v>2897.55</v>
          </cell>
          <cell r="J571">
            <v>2897.55</v>
          </cell>
          <cell r="K571">
            <v>2897.55</v>
          </cell>
          <cell r="L571">
            <v>2897.55</v>
          </cell>
          <cell r="M571">
            <v>2897.55</v>
          </cell>
          <cell r="N571">
            <v>2897.55</v>
          </cell>
          <cell r="O571">
            <v>2897.55</v>
          </cell>
          <cell r="P571">
            <v>2897.55</v>
          </cell>
        </row>
        <row r="572">
          <cell r="A572">
            <v>8775</v>
          </cell>
          <cell r="B572">
            <v>8660.8024999999998</v>
          </cell>
          <cell r="C572" t="str">
            <v>8775.8660.8025</v>
          </cell>
          <cell r="D572">
            <v>0</v>
          </cell>
          <cell r="E572">
            <v>0</v>
          </cell>
          <cell r="F572">
            <v>0</v>
          </cell>
          <cell r="G572">
            <v>0</v>
          </cell>
          <cell r="H572">
            <v>0</v>
          </cell>
          <cell r="I572">
            <v>0</v>
          </cell>
          <cell r="J572">
            <v>0</v>
          </cell>
          <cell r="K572">
            <v>0</v>
          </cell>
          <cell r="L572">
            <v>0</v>
          </cell>
          <cell r="M572">
            <v>0</v>
          </cell>
          <cell r="N572">
            <v>0</v>
          </cell>
          <cell r="O572">
            <v>0</v>
          </cell>
          <cell r="P572">
            <v>0</v>
          </cell>
        </row>
        <row r="573">
          <cell r="A573">
            <v>8775</v>
          </cell>
          <cell r="B573">
            <v>8670.8024999999998</v>
          </cell>
          <cell r="C573" t="str">
            <v>8775.8670.8025</v>
          </cell>
          <cell r="D573">
            <v>3725.59</v>
          </cell>
          <cell r="E573">
            <v>0</v>
          </cell>
          <cell r="F573">
            <v>338.69</v>
          </cell>
          <cell r="G573">
            <v>338.69</v>
          </cell>
          <cell r="H573">
            <v>338.69</v>
          </cell>
          <cell r="I573">
            <v>338.69</v>
          </cell>
          <cell r="J573">
            <v>338.69</v>
          </cell>
          <cell r="K573">
            <v>338.69</v>
          </cell>
          <cell r="L573">
            <v>338.69</v>
          </cell>
          <cell r="M573">
            <v>338.69</v>
          </cell>
          <cell r="N573">
            <v>338.69</v>
          </cell>
          <cell r="O573">
            <v>338.69</v>
          </cell>
          <cell r="P573">
            <v>338.69</v>
          </cell>
        </row>
        <row r="574">
          <cell r="A574">
            <v>8775</v>
          </cell>
          <cell r="B574">
            <v>8680</v>
          </cell>
          <cell r="C574" t="str">
            <v>8775.8680.0000</v>
          </cell>
          <cell r="D574">
            <v>0</v>
          </cell>
          <cell r="E574">
            <v>0</v>
          </cell>
          <cell r="F574">
            <v>0</v>
          </cell>
          <cell r="G574">
            <v>0</v>
          </cell>
          <cell r="H574">
            <v>0</v>
          </cell>
          <cell r="I574">
            <v>0</v>
          </cell>
          <cell r="J574">
            <v>0</v>
          </cell>
          <cell r="K574">
            <v>0</v>
          </cell>
          <cell r="L574">
            <v>0</v>
          </cell>
          <cell r="M574">
            <v>0</v>
          </cell>
          <cell r="N574">
            <v>0</v>
          </cell>
          <cell r="O574">
            <v>0</v>
          </cell>
          <cell r="P574">
            <v>0</v>
          </cell>
        </row>
        <row r="575">
          <cell r="A575">
            <v>8775</v>
          </cell>
          <cell r="B575">
            <v>8680.1530999999995</v>
          </cell>
          <cell r="C575" t="str">
            <v>8775.8680.1531</v>
          </cell>
          <cell r="D575">
            <v>0</v>
          </cell>
          <cell r="E575">
            <v>0</v>
          </cell>
          <cell r="F575">
            <v>0</v>
          </cell>
          <cell r="G575">
            <v>0</v>
          </cell>
          <cell r="H575">
            <v>0</v>
          </cell>
          <cell r="I575">
            <v>0</v>
          </cell>
          <cell r="J575">
            <v>0</v>
          </cell>
          <cell r="K575">
            <v>0</v>
          </cell>
          <cell r="L575">
            <v>0</v>
          </cell>
          <cell r="M575">
            <v>0</v>
          </cell>
          <cell r="N575">
            <v>0</v>
          </cell>
          <cell r="O575">
            <v>0</v>
          </cell>
          <cell r="P575">
            <v>0</v>
          </cell>
        </row>
        <row r="576">
          <cell r="A576">
            <v>8775</v>
          </cell>
          <cell r="B576">
            <v>8700</v>
          </cell>
          <cell r="C576" t="str">
            <v>8775.8700.0000</v>
          </cell>
          <cell r="D576">
            <v>6261.75</v>
          </cell>
          <cell r="E576">
            <v>0</v>
          </cell>
          <cell r="F576">
            <v>569.25</v>
          </cell>
          <cell r="G576">
            <v>569.25</v>
          </cell>
          <cell r="H576">
            <v>569.25</v>
          </cell>
          <cell r="I576">
            <v>569.25</v>
          </cell>
          <cell r="J576">
            <v>569.25</v>
          </cell>
          <cell r="K576">
            <v>569.25</v>
          </cell>
          <cell r="L576">
            <v>569.25</v>
          </cell>
          <cell r="M576">
            <v>569.25</v>
          </cell>
          <cell r="N576">
            <v>569.25</v>
          </cell>
          <cell r="O576">
            <v>569.25</v>
          </cell>
          <cell r="P576">
            <v>569.25</v>
          </cell>
        </row>
        <row r="577">
          <cell r="A577">
            <v>8775</v>
          </cell>
          <cell r="B577">
            <v>8720</v>
          </cell>
          <cell r="C577" t="str">
            <v>8775.8720.0000</v>
          </cell>
          <cell r="D577">
            <v>687.5</v>
          </cell>
          <cell r="E577">
            <v>0</v>
          </cell>
          <cell r="F577">
            <v>62.5</v>
          </cell>
          <cell r="G577">
            <v>62.5</v>
          </cell>
          <cell r="H577">
            <v>62.5</v>
          </cell>
          <cell r="I577">
            <v>62.5</v>
          </cell>
          <cell r="J577">
            <v>62.5</v>
          </cell>
          <cell r="K577">
            <v>62.5</v>
          </cell>
          <cell r="L577">
            <v>62.5</v>
          </cell>
          <cell r="M577">
            <v>62.5</v>
          </cell>
          <cell r="N577">
            <v>62.5</v>
          </cell>
          <cell r="O577">
            <v>62.5</v>
          </cell>
          <cell r="P577">
            <v>62.5</v>
          </cell>
        </row>
        <row r="578">
          <cell r="A578">
            <v>8775</v>
          </cell>
          <cell r="B578">
            <v>8740.8019999999997</v>
          </cell>
          <cell r="C578" t="str">
            <v>8775.8740.8020</v>
          </cell>
          <cell r="D578">
            <v>0</v>
          </cell>
          <cell r="E578">
            <v>0</v>
          </cell>
          <cell r="F578">
            <v>0</v>
          </cell>
          <cell r="G578">
            <v>0</v>
          </cell>
          <cell r="H578">
            <v>0</v>
          </cell>
          <cell r="I578">
            <v>0</v>
          </cell>
          <cell r="J578">
            <v>0</v>
          </cell>
          <cell r="K578">
            <v>0</v>
          </cell>
          <cell r="L578">
            <v>0</v>
          </cell>
          <cell r="M578">
            <v>0</v>
          </cell>
          <cell r="N578">
            <v>0</v>
          </cell>
          <cell r="O578">
            <v>0</v>
          </cell>
          <cell r="P578">
            <v>0</v>
          </cell>
        </row>
        <row r="579">
          <cell r="A579">
            <v>8775</v>
          </cell>
          <cell r="B579">
            <v>8800</v>
          </cell>
          <cell r="C579" t="str">
            <v>8775.8800.0000</v>
          </cell>
          <cell r="D579">
            <v>1431.87</v>
          </cell>
          <cell r="E579">
            <v>0</v>
          </cell>
          <cell r="F579">
            <v>130.16999999999999</v>
          </cell>
          <cell r="G579">
            <v>130.16999999999999</v>
          </cell>
          <cell r="H579">
            <v>130.16999999999999</v>
          </cell>
          <cell r="I579">
            <v>130.16999999999999</v>
          </cell>
          <cell r="J579">
            <v>130.16999999999999</v>
          </cell>
          <cell r="K579">
            <v>130.16999999999999</v>
          </cell>
          <cell r="L579">
            <v>130.16999999999999</v>
          </cell>
          <cell r="M579">
            <v>130.16999999999999</v>
          </cell>
          <cell r="N579">
            <v>130.16999999999999</v>
          </cell>
          <cell r="O579">
            <v>130.16999999999999</v>
          </cell>
          <cell r="P579">
            <v>130.16999999999999</v>
          </cell>
        </row>
        <row r="580">
          <cell r="A580">
            <v>8775</v>
          </cell>
          <cell r="B580">
            <v>8820</v>
          </cell>
          <cell r="C580" t="str">
            <v>8775.8820.0000</v>
          </cell>
          <cell r="D580">
            <v>93824.19</v>
          </cell>
          <cell r="E580">
            <v>0</v>
          </cell>
          <cell r="F580">
            <v>6913.36</v>
          </cell>
          <cell r="G580">
            <v>7485.73</v>
          </cell>
          <cell r="H580">
            <v>8058.11</v>
          </cell>
          <cell r="I580">
            <v>8349.9</v>
          </cell>
          <cell r="J580">
            <v>9202.85</v>
          </cell>
          <cell r="K580">
            <v>11447.45</v>
          </cell>
          <cell r="L580">
            <v>10605.73</v>
          </cell>
          <cell r="M580">
            <v>9764</v>
          </cell>
          <cell r="N580">
            <v>8361.1299999999992</v>
          </cell>
          <cell r="O580">
            <v>6958.25</v>
          </cell>
          <cell r="P580">
            <v>6677.68</v>
          </cell>
        </row>
        <row r="581">
          <cell r="A581">
            <v>8775</v>
          </cell>
          <cell r="B581">
            <v>8820.8019999999997</v>
          </cell>
          <cell r="C581" t="str">
            <v>8775.8820.8020</v>
          </cell>
          <cell r="D581">
            <v>15936.54</v>
          </cell>
          <cell r="E581">
            <v>0</v>
          </cell>
          <cell r="F581">
            <v>1174.27</v>
          </cell>
          <cell r="G581">
            <v>1271.49</v>
          </cell>
          <cell r="H581">
            <v>1368.71</v>
          </cell>
          <cell r="I581">
            <v>1418.28</v>
          </cell>
          <cell r="J581">
            <v>1563.15</v>
          </cell>
          <cell r="K581">
            <v>1944.41</v>
          </cell>
          <cell r="L581">
            <v>1801.44</v>
          </cell>
          <cell r="M581">
            <v>1658.47</v>
          </cell>
          <cell r="N581">
            <v>1420.18</v>
          </cell>
          <cell r="O581">
            <v>1181.9000000000001</v>
          </cell>
          <cell r="P581">
            <v>1134.24</v>
          </cell>
        </row>
        <row r="582">
          <cell r="A582">
            <v>8775</v>
          </cell>
          <cell r="B582">
            <v>8820.8801999999996</v>
          </cell>
          <cell r="C582" t="str">
            <v>8775.8820.8802</v>
          </cell>
          <cell r="D582">
            <v>0</v>
          </cell>
          <cell r="E582">
            <v>0</v>
          </cell>
          <cell r="F582">
            <v>0</v>
          </cell>
          <cell r="G582">
            <v>0</v>
          </cell>
          <cell r="H582">
            <v>0</v>
          </cell>
          <cell r="I582">
            <v>0</v>
          </cell>
          <cell r="J582">
            <v>0</v>
          </cell>
          <cell r="K582">
            <v>0</v>
          </cell>
          <cell r="L582">
            <v>0</v>
          </cell>
          <cell r="M582">
            <v>0</v>
          </cell>
          <cell r="N582">
            <v>0</v>
          </cell>
          <cell r="O582">
            <v>0</v>
          </cell>
          <cell r="P582">
            <v>0</v>
          </cell>
        </row>
        <row r="583">
          <cell r="A583">
            <v>8775</v>
          </cell>
          <cell r="B583">
            <v>8830</v>
          </cell>
          <cell r="C583" t="str">
            <v>8775.8830.0000</v>
          </cell>
          <cell r="D583">
            <v>1172.27</v>
          </cell>
          <cell r="E583">
            <v>0</v>
          </cell>
          <cell r="F583">
            <v>106.57</v>
          </cell>
          <cell r="G583">
            <v>106.57</v>
          </cell>
          <cell r="H583">
            <v>106.57</v>
          </cell>
          <cell r="I583">
            <v>106.57</v>
          </cell>
          <cell r="J583">
            <v>106.57</v>
          </cell>
          <cell r="K583">
            <v>106.57</v>
          </cell>
          <cell r="L583">
            <v>106.57</v>
          </cell>
          <cell r="M583">
            <v>106.57</v>
          </cell>
          <cell r="N583">
            <v>106.57</v>
          </cell>
          <cell r="O583">
            <v>106.57</v>
          </cell>
          <cell r="P583">
            <v>106.57</v>
          </cell>
        </row>
        <row r="584">
          <cell r="A584">
            <v>8775</v>
          </cell>
          <cell r="B584">
            <v>8840.8014999999996</v>
          </cell>
          <cell r="C584" t="str">
            <v>8775.8840.8015</v>
          </cell>
          <cell r="D584">
            <v>31108</v>
          </cell>
          <cell r="E584">
            <v>0</v>
          </cell>
          <cell r="F584">
            <v>2828</v>
          </cell>
          <cell r="G584">
            <v>2828</v>
          </cell>
          <cell r="H584">
            <v>2828</v>
          </cell>
          <cell r="I584">
            <v>2828</v>
          </cell>
          <cell r="J584">
            <v>2828</v>
          </cell>
          <cell r="K584">
            <v>2828</v>
          </cell>
          <cell r="L584">
            <v>2828</v>
          </cell>
          <cell r="M584">
            <v>2828</v>
          </cell>
          <cell r="N584">
            <v>2828</v>
          </cell>
          <cell r="O584">
            <v>2828</v>
          </cell>
          <cell r="P584">
            <v>2828</v>
          </cell>
        </row>
        <row r="585">
          <cell r="A585">
            <v>8775</v>
          </cell>
          <cell r="B585">
            <v>8860</v>
          </cell>
          <cell r="C585" t="str">
            <v>8775.8860.0000</v>
          </cell>
          <cell r="D585">
            <v>25065.040000000001</v>
          </cell>
          <cell r="E585">
            <v>0</v>
          </cell>
          <cell r="F585">
            <v>2278.64</v>
          </cell>
          <cell r="G585">
            <v>2278.64</v>
          </cell>
          <cell r="H585">
            <v>2278.64</v>
          </cell>
          <cell r="I585">
            <v>2278.64</v>
          </cell>
          <cell r="J585">
            <v>2278.64</v>
          </cell>
          <cell r="K585">
            <v>2278.64</v>
          </cell>
          <cell r="L585">
            <v>2278.64</v>
          </cell>
          <cell r="M585">
            <v>2278.64</v>
          </cell>
          <cell r="N585">
            <v>2278.64</v>
          </cell>
          <cell r="O585">
            <v>2278.64</v>
          </cell>
          <cell r="P585">
            <v>2278.64</v>
          </cell>
        </row>
        <row r="586">
          <cell r="A586">
            <v>8775</v>
          </cell>
          <cell r="B586">
            <v>8870.8731000000007</v>
          </cell>
          <cell r="C586" t="str">
            <v>8775.8870.8731</v>
          </cell>
          <cell r="D586">
            <v>682.99</v>
          </cell>
          <cell r="E586">
            <v>0</v>
          </cell>
          <cell r="F586">
            <v>62.09</v>
          </cell>
          <cell r="G586">
            <v>62.09</v>
          </cell>
          <cell r="H586">
            <v>62.09</v>
          </cell>
          <cell r="I586">
            <v>62.09</v>
          </cell>
          <cell r="J586">
            <v>62.09</v>
          </cell>
          <cell r="K586">
            <v>62.09</v>
          </cell>
          <cell r="L586">
            <v>62.09</v>
          </cell>
          <cell r="M586">
            <v>62.09</v>
          </cell>
          <cell r="N586">
            <v>62.09</v>
          </cell>
          <cell r="O586">
            <v>62.09</v>
          </cell>
          <cell r="P586">
            <v>62.09</v>
          </cell>
        </row>
        <row r="587">
          <cell r="A587">
            <v>8775</v>
          </cell>
          <cell r="B587">
            <v>8880.8732</v>
          </cell>
          <cell r="C587" t="str">
            <v>8775.8880.8732</v>
          </cell>
          <cell r="D587">
            <v>2486.44</v>
          </cell>
          <cell r="E587">
            <v>0</v>
          </cell>
          <cell r="F587">
            <v>226.04</v>
          </cell>
          <cell r="G587">
            <v>226.04</v>
          </cell>
          <cell r="H587">
            <v>226.04</v>
          </cell>
          <cell r="I587">
            <v>226.04</v>
          </cell>
          <cell r="J587">
            <v>226.04</v>
          </cell>
          <cell r="K587">
            <v>226.04</v>
          </cell>
          <cell r="L587">
            <v>226.04</v>
          </cell>
          <cell r="M587">
            <v>226.04</v>
          </cell>
          <cell r="N587">
            <v>226.04</v>
          </cell>
          <cell r="O587">
            <v>226.04</v>
          </cell>
          <cell r="P587">
            <v>226.04</v>
          </cell>
        </row>
        <row r="588">
          <cell r="A588">
            <v>8775</v>
          </cell>
          <cell r="B588">
            <v>8920.8019999999997</v>
          </cell>
          <cell r="C588" t="str">
            <v>8775.8920.8020</v>
          </cell>
          <cell r="D588">
            <v>0</v>
          </cell>
          <cell r="E588">
            <v>0</v>
          </cell>
          <cell r="F588">
            <v>0</v>
          </cell>
          <cell r="G588">
            <v>0</v>
          </cell>
          <cell r="H588">
            <v>0</v>
          </cell>
          <cell r="I588">
            <v>0</v>
          </cell>
          <cell r="J588">
            <v>0</v>
          </cell>
          <cell r="K588">
            <v>0</v>
          </cell>
          <cell r="L588">
            <v>0</v>
          </cell>
          <cell r="M588">
            <v>0</v>
          </cell>
          <cell r="N588">
            <v>0</v>
          </cell>
          <cell r="O588">
            <v>0</v>
          </cell>
          <cell r="P588">
            <v>0</v>
          </cell>
        </row>
        <row r="589">
          <cell r="A589">
            <v>8775</v>
          </cell>
          <cell r="B589">
            <v>8940</v>
          </cell>
          <cell r="C589" t="str">
            <v>8775.8940.0000</v>
          </cell>
          <cell r="D589">
            <v>2978.58</v>
          </cell>
          <cell r="E589">
            <v>0</v>
          </cell>
          <cell r="F589">
            <v>270.77999999999997</v>
          </cell>
          <cell r="G589">
            <v>270.77999999999997</v>
          </cell>
          <cell r="H589">
            <v>270.77999999999997</v>
          </cell>
          <cell r="I589">
            <v>270.77999999999997</v>
          </cell>
          <cell r="J589">
            <v>270.77999999999997</v>
          </cell>
          <cell r="K589">
            <v>270.77999999999997</v>
          </cell>
          <cell r="L589">
            <v>270.77999999999997</v>
          </cell>
          <cell r="M589">
            <v>270.77999999999997</v>
          </cell>
          <cell r="N589">
            <v>270.77999999999997</v>
          </cell>
          <cell r="O589">
            <v>270.77999999999997</v>
          </cell>
          <cell r="P589">
            <v>270.77999999999997</v>
          </cell>
        </row>
        <row r="590">
          <cell r="A590">
            <v>8775</v>
          </cell>
          <cell r="B590">
            <v>8945</v>
          </cell>
          <cell r="C590" t="str">
            <v>8775.8945.0000</v>
          </cell>
          <cell r="D590">
            <v>277.08999999999997</v>
          </cell>
          <cell r="E590">
            <v>0</v>
          </cell>
          <cell r="F590">
            <v>25.19</v>
          </cell>
          <cell r="G590">
            <v>25.19</v>
          </cell>
          <cell r="H590">
            <v>25.19</v>
          </cell>
          <cell r="I590">
            <v>25.19</v>
          </cell>
          <cell r="J590">
            <v>25.19</v>
          </cell>
          <cell r="K590">
            <v>25.19</v>
          </cell>
          <cell r="L590">
            <v>25.19</v>
          </cell>
          <cell r="M590">
            <v>25.19</v>
          </cell>
          <cell r="N590">
            <v>25.19</v>
          </cell>
          <cell r="O590">
            <v>25.19</v>
          </cell>
          <cell r="P590">
            <v>25.19</v>
          </cell>
        </row>
        <row r="591">
          <cell r="A591">
            <v>8775</v>
          </cell>
          <cell r="B591">
            <v>8960</v>
          </cell>
          <cell r="C591" t="str">
            <v>8775.8960.0000</v>
          </cell>
          <cell r="D591">
            <v>0</v>
          </cell>
          <cell r="E591">
            <v>0</v>
          </cell>
          <cell r="F591">
            <v>0</v>
          </cell>
          <cell r="G591">
            <v>0</v>
          </cell>
          <cell r="H591">
            <v>0</v>
          </cell>
          <cell r="I591">
            <v>0</v>
          </cell>
          <cell r="J591">
            <v>0</v>
          </cell>
          <cell r="K591">
            <v>0</v>
          </cell>
          <cell r="L591">
            <v>0</v>
          </cell>
          <cell r="M591">
            <v>0</v>
          </cell>
          <cell r="N591">
            <v>0</v>
          </cell>
          <cell r="O591">
            <v>0</v>
          </cell>
          <cell r="P591">
            <v>0</v>
          </cell>
        </row>
        <row r="592">
          <cell r="A592">
            <v>8775</v>
          </cell>
          <cell r="B592">
            <v>8980</v>
          </cell>
          <cell r="C592" t="str">
            <v>8775.8980.0000</v>
          </cell>
          <cell r="D592">
            <v>43954.13</v>
          </cell>
          <cell r="E592">
            <v>0</v>
          </cell>
          <cell r="F592">
            <v>3995.83</v>
          </cell>
          <cell r="G592">
            <v>3995.83</v>
          </cell>
          <cell r="H592">
            <v>3995.83</v>
          </cell>
          <cell r="I592">
            <v>3995.83</v>
          </cell>
          <cell r="J592">
            <v>3995.83</v>
          </cell>
          <cell r="K592">
            <v>3995.83</v>
          </cell>
          <cell r="L592">
            <v>3995.83</v>
          </cell>
          <cell r="M592">
            <v>3995.83</v>
          </cell>
          <cell r="N592">
            <v>3995.83</v>
          </cell>
          <cell r="O592">
            <v>3995.83</v>
          </cell>
          <cell r="P592">
            <v>3995.83</v>
          </cell>
        </row>
        <row r="593">
          <cell r="A593">
            <v>8775</v>
          </cell>
          <cell r="B593">
            <v>9000</v>
          </cell>
          <cell r="C593" t="str">
            <v>8775.9000.0000</v>
          </cell>
          <cell r="D593">
            <v>54603.56</v>
          </cell>
          <cell r="E593">
            <v>0</v>
          </cell>
          <cell r="F593">
            <v>4963.96</v>
          </cell>
          <cell r="G593">
            <v>4963.96</v>
          </cell>
          <cell r="H593">
            <v>4963.96</v>
          </cell>
          <cell r="I593">
            <v>4963.96</v>
          </cell>
          <cell r="J593">
            <v>4963.96</v>
          </cell>
          <cell r="K593">
            <v>4963.96</v>
          </cell>
          <cell r="L593">
            <v>4963.96</v>
          </cell>
          <cell r="M593">
            <v>4963.96</v>
          </cell>
          <cell r="N593">
            <v>4963.96</v>
          </cell>
          <cell r="O593">
            <v>4963.96</v>
          </cell>
          <cell r="P593">
            <v>4963.96</v>
          </cell>
        </row>
        <row r="594">
          <cell r="A594">
            <v>8775</v>
          </cell>
          <cell r="B594">
            <v>9015.8024999999998</v>
          </cell>
          <cell r="C594" t="str">
            <v>8775.9015.8025</v>
          </cell>
          <cell r="D594">
            <v>3199.24</v>
          </cell>
          <cell r="E594">
            <v>0</v>
          </cell>
          <cell r="F594">
            <v>290.83999999999997</v>
          </cell>
          <cell r="G594">
            <v>290.83999999999997</v>
          </cell>
          <cell r="H594">
            <v>290.83999999999997</v>
          </cell>
          <cell r="I594">
            <v>290.83999999999997</v>
          </cell>
          <cell r="J594">
            <v>290.83999999999997</v>
          </cell>
          <cell r="K594">
            <v>290.83999999999997</v>
          </cell>
          <cell r="L594">
            <v>290.83999999999997</v>
          </cell>
          <cell r="M594">
            <v>290.83999999999997</v>
          </cell>
          <cell r="N594">
            <v>290.83999999999997</v>
          </cell>
          <cell r="O594">
            <v>290.83999999999997</v>
          </cell>
          <cell r="P594">
            <v>290.83999999999997</v>
          </cell>
        </row>
        <row r="595">
          <cell r="A595">
            <v>8775</v>
          </cell>
          <cell r="B595">
            <v>9020</v>
          </cell>
          <cell r="C595" t="str">
            <v>8775.9020.0000</v>
          </cell>
          <cell r="D595">
            <v>0</v>
          </cell>
          <cell r="E595">
            <v>0</v>
          </cell>
          <cell r="F595">
            <v>0</v>
          </cell>
          <cell r="G595">
            <v>0</v>
          </cell>
          <cell r="H595">
            <v>0</v>
          </cell>
          <cell r="I595">
            <v>0</v>
          </cell>
          <cell r="J595">
            <v>0</v>
          </cell>
          <cell r="K595">
            <v>0</v>
          </cell>
          <cell r="L595">
            <v>0</v>
          </cell>
          <cell r="M595">
            <v>0</v>
          </cell>
          <cell r="N595">
            <v>0</v>
          </cell>
          <cell r="O595">
            <v>0</v>
          </cell>
          <cell r="P595">
            <v>0</v>
          </cell>
        </row>
        <row r="596">
          <cell r="A596">
            <v>8775</v>
          </cell>
          <cell r="B596">
            <v>9090</v>
          </cell>
          <cell r="C596" t="str">
            <v>8775.9090.0000</v>
          </cell>
          <cell r="D596">
            <v>0</v>
          </cell>
          <cell r="E596">
            <v>0</v>
          </cell>
          <cell r="F596">
            <v>0</v>
          </cell>
          <cell r="G596">
            <v>0</v>
          </cell>
          <cell r="H596">
            <v>0</v>
          </cell>
          <cell r="I596">
            <v>0</v>
          </cell>
          <cell r="J596">
            <v>0</v>
          </cell>
          <cell r="K596">
            <v>0</v>
          </cell>
          <cell r="L596">
            <v>0</v>
          </cell>
          <cell r="M596">
            <v>0</v>
          </cell>
          <cell r="N596">
            <v>0</v>
          </cell>
          <cell r="O596">
            <v>0</v>
          </cell>
          <cell r="P596">
            <v>0</v>
          </cell>
        </row>
        <row r="597">
          <cell r="A597">
            <v>8775</v>
          </cell>
          <cell r="B597">
            <v>9100</v>
          </cell>
          <cell r="C597" t="str">
            <v>8775.9100.0000</v>
          </cell>
          <cell r="D597">
            <v>7217.43</v>
          </cell>
          <cell r="E597">
            <v>0</v>
          </cell>
          <cell r="F597">
            <v>656.13</v>
          </cell>
          <cell r="G597">
            <v>656.13</v>
          </cell>
          <cell r="H597">
            <v>656.13</v>
          </cell>
          <cell r="I597">
            <v>656.13</v>
          </cell>
          <cell r="J597">
            <v>656.13</v>
          </cell>
          <cell r="K597">
            <v>656.13</v>
          </cell>
          <cell r="L597">
            <v>656.13</v>
          </cell>
          <cell r="M597">
            <v>656.13</v>
          </cell>
          <cell r="N597">
            <v>656.13</v>
          </cell>
          <cell r="O597">
            <v>656.13</v>
          </cell>
          <cell r="P597">
            <v>656.13</v>
          </cell>
        </row>
        <row r="598">
          <cell r="A598">
            <v>8775</v>
          </cell>
          <cell r="B598">
            <v>9120</v>
          </cell>
          <cell r="C598" t="str">
            <v>8775.9120.0000</v>
          </cell>
          <cell r="D598">
            <v>19502.73</v>
          </cell>
          <cell r="E598">
            <v>0</v>
          </cell>
          <cell r="F598">
            <v>2136.6</v>
          </cell>
          <cell r="G598">
            <v>2136.6</v>
          </cell>
          <cell r="H598">
            <v>1692.17</v>
          </cell>
          <cell r="I598">
            <v>1692.17</v>
          </cell>
          <cell r="J598">
            <v>1692.17</v>
          </cell>
          <cell r="K598">
            <v>1692.17</v>
          </cell>
          <cell r="L598">
            <v>1692.17</v>
          </cell>
          <cell r="M598">
            <v>1692.17</v>
          </cell>
          <cell r="N598">
            <v>1692.17</v>
          </cell>
          <cell r="O598">
            <v>1692.17</v>
          </cell>
          <cell r="P598">
            <v>1692.17</v>
          </cell>
        </row>
        <row r="599">
          <cell r="A599">
            <v>8775</v>
          </cell>
          <cell r="B599">
            <v>9140</v>
          </cell>
          <cell r="C599" t="str">
            <v>8775.9140.0000</v>
          </cell>
          <cell r="D599">
            <v>0</v>
          </cell>
          <cell r="E599">
            <v>0</v>
          </cell>
          <cell r="F599">
            <v>0</v>
          </cell>
          <cell r="G599">
            <v>0</v>
          </cell>
          <cell r="H599">
            <v>0</v>
          </cell>
          <cell r="I599">
            <v>0</v>
          </cell>
          <cell r="J599">
            <v>0</v>
          </cell>
          <cell r="K599">
            <v>0</v>
          </cell>
          <cell r="L599">
            <v>0</v>
          </cell>
          <cell r="M599">
            <v>0</v>
          </cell>
          <cell r="N599">
            <v>0</v>
          </cell>
          <cell r="O599">
            <v>0</v>
          </cell>
          <cell r="P599">
            <v>0</v>
          </cell>
        </row>
        <row r="600">
          <cell r="A600">
            <v>8775</v>
          </cell>
          <cell r="B600">
            <v>9150</v>
          </cell>
          <cell r="C600" t="str">
            <v>8775.9150.0000</v>
          </cell>
          <cell r="D600">
            <v>15613.84</v>
          </cell>
          <cell r="E600">
            <v>0</v>
          </cell>
          <cell r="F600">
            <v>1419.44</v>
          </cell>
          <cell r="G600">
            <v>1419.44</v>
          </cell>
          <cell r="H600">
            <v>1419.44</v>
          </cell>
          <cell r="I600">
            <v>1419.44</v>
          </cell>
          <cell r="J600">
            <v>1419.44</v>
          </cell>
          <cell r="K600">
            <v>1419.44</v>
          </cell>
          <cell r="L600">
            <v>1419.44</v>
          </cell>
          <cell r="M600">
            <v>1419.44</v>
          </cell>
          <cell r="N600">
            <v>1419.44</v>
          </cell>
          <cell r="O600">
            <v>1419.44</v>
          </cell>
          <cell r="P600">
            <v>1419.44</v>
          </cell>
        </row>
        <row r="601">
          <cell r="A601">
            <v>8775</v>
          </cell>
          <cell r="B601">
            <v>9160</v>
          </cell>
          <cell r="C601" t="str">
            <v>8775.9160.0000</v>
          </cell>
          <cell r="D601">
            <v>0</v>
          </cell>
          <cell r="E601">
            <v>0</v>
          </cell>
          <cell r="F601">
            <v>0</v>
          </cell>
          <cell r="G601">
            <v>0</v>
          </cell>
          <cell r="H601">
            <v>0</v>
          </cell>
          <cell r="I601">
            <v>0</v>
          </cell>
          <cell r="J601">
            <v>0</v>
          </cell>
          <cell r="K601">
            <v>0</v>
          </cell>
          <cell r="L601">
            <v>0</v>
          </cell>
          <cell r="M601">
            <v>0</v>
          </cell>
          <cell r="N601">
            <v>0</v>
          </cell>
          <cell r="O601">
            <v>0</v>
          </cell>
          <cell r="P601">
            <v>0</v>
          </cell>
        </row>
        <row r="602">
          <cell r="A602">
            <v>8775</v>
          </cell>
          <cell r="B602">
            <v>9270</v>
          </cell>
          <cell r="C602" t="str">
            <v>8775.9270.0000</v>
          </cell>
          <cell r="D602">
            <v>548.67999999999995</v>
          </cell>
          <cell r="E602">
            <v>0</v>
          </cell>
          <cell r="F602">
            <v>49.88</v>
          </cell>
          <cell r="G602">
            <v>49.88</v>
          </cell>
          <cell r="H602">
            <v>49.88</v>
          </cell>
          <cell r="I602">
            <v>49.88</v>
          </cell>
          <cell r="J602">
            <v>49.88</v>
          </cell>
          <cell r="K602">
            <v>49.88</v>
          </cell>
          <cell r="L602">
            <v>49.88</v>
          </cell>
          <cell r="M602">
            <v>49.88</v>
          </cell>
          <cell r="N602">
            <v>49.88</v>
          </cell>
          <cell r="O602">
            <v>49.88</v>
          </cell>
          <cell r="P602">
            <v>49.88</v>
          </cell>
        </row>
        <row r="603">
          <cell r="A603">
            <v>8775</v>
          </cell>
          <cell r="B603">
            <v>9280</v>
          </cell>
          <cell r="C603" t="str">
            <v>8775.9280.0000</v>
          </cell>
          <cell r="D603">
            <v>2310.2199999999998</v>
          </cell>
          <cell r="E603">
            <v>0</v>
          </cell>
          <cell r="F603">
            <v>210.02</v>
          </cell>
          <cell r="G603">
            <v>210.02</v>
          </cell>
          <cell r="H603">
            <v>210.02</v>
          </cell>
          <cell r="I603">
            <v>210.02</v>
          </cell>
          <cell r="J603">
            <v>210.02</v>
          </cell>
          <cell r="K603">
            <v>210.02</v>
          </cell>
          <cell r="L603">
            <v>210.02</v>
          </cell>
          <cell r="M603">
            <v>210.02</v>
          </cell>
          <cell r="N603">
            <v>210.02</v>
          </cell>
          <cell r="O603">
            <v>210.02</v>
          </cell>
          <cell r="P603">
            <v>210.02</v>
          </cell>
        </row>
        <row r="604">
          <cell r="A604">
            <v>8775</v>
          </cell>
          <cell r="B604">
            <v>9460</v>
          </cell>
          <cell r="C604" t="str">
            <v>8775.9460.0000</v>
          </cell>
          <cell r="D604">
            <v>0</v>
          </cell>
          <cell r="E604">
            <v>0</v>
          </cell>
          <cell r="F604">
            <v>0</v>
          </cell>
          <cell r="G604">
            <v>0</v>
          </cell>
          <cell r="H604">
            <v>0</v>
          </cell>
          <cell r="I604">
            <v>0</v>
          </cell>
          <cell r="J604">
            <v>0</v>
          </cell>
          <cell r="K604">
            <v>0</v>
          </cell>
          <cell r="L604">
            <v>0</v>
          </cell>
          <cell r="M604">
            <v>0</v>
          </cell>
          <cell r="N604">
            <v>0</v>
          </cell>
          <cell r="O604">
            <v>0</v>
          </cell>
          <cell r="P604">
            <v>0</v>
          </cell>
        </row>
        <row r="605">
          <cell r="A605">
            <v>8775</v>
          </cell>
          <cell r="B605">
            <v>9480</v>
          </cell>
          <cell r="C605" t="str">
            <v>8775.9480.0000</v>
          </cell>
          <cell r="D605">
            <v>-14851.76</v>
          </cell>
          <cell r="E605">
            <v>0</v>
          </cell>
          <cell r="F605">
            <v>-1350.16</v>
          </cell>
          <cell r="G605">
            <v>-1350.16</v>
          </cell>
          <cell r="H605">
            <v>-1350.16</v>
          </cell>
          <cell r="I605">
            <v>-1350.16</v>
          </cell>
          <cell r="J605">
            <v>-1350.16</v>
          </cell>
          <cell r="K605">
            <v>-1350.16</v>
          </cell>
          <cell r="L605">
            <v>-1350.16</v>
          </cell>
          <cell r="M605">
            <v>-1350.16</v>
          </cell>
          <cell r="N605">
            <v>-1350.16</v>
          </cell>
          <cell r="O605">
            <v>-1350.16</v>
          </cell>
          <cell r="P605">
            <v>-1350.16</v>
          </cell>
        </row>
        <row r="606">
          <cell r="A606">
            <v>8776</v>
          </cell>
          <cell r="B606">
            <v>5980.5059000000001</v>
          </cell>
          <cell r="C606" t="str">
            <v>8776.5980.5059</v>
          </cell>
          <cell r="D606">
            <v>-1511014.46</v>
          </cell>
          <cell r="E606">
            <v>0</v>
          </cell>
          <cell r="F606">
            <v>-104923.49</v>
          </cell>
          <cell r="G606">
            <v>-115952.77</v>
          </cell>
          <cell r="H606">
            <v>-138622.57</v>
          </cell>
          <cell r="I606">
            <v>-162592.75</v>
          </cell>
          <cell r="J606">
            <v>-176675.23</v>
          </cell>
          <cell r="K606">
            <v>-178173.37</v>
          </cell>
          <cell r="L606">
            <v>-158922.32</v>
          </cell>
          <cell r="M606">
            <v>-128027.75</v>
          </cell>
          <cell r="N606">
            <v>-126240.47</v>
          </cell>
          <cell r="O606">
            <v>-110450.11</v>
          </cell>
          <cell r="P606">
            <v>-110433.63</v>
          </cell>
        </row>
        <row r="607">
          <cell r="A607">
            <v>8776</v>
          </cell>
          <cell r="B607">
            <v>6980.5059000000001</v>
          </cell>
          <cell r="C607" t="str">
            <v>8776.6980.5059</v>
          </cell>
          <cell r="D607">
            <v>0</v>
          </cell>
          <cell r="E607">
            <v>0</v>
          </cell>
          <cell r="F607">
            <v>0</v>
          </cell>
          <cell r="G607">
            <v>0</v>
          </cell>
          <cell r="H607">
            <v>0</v>
          </cell>
          <cell r="I607">
            <v>0</v>
          </cell>
          <cell r="J607">
            <v>0</v>
          </cell>
          <cell r="K607">
            <v>0</v>
          </cell>
          <cell r="L607">
            <v>0</v>
          </cell>
          <cell r="M607">
            <v>0</v>
          </cell>
          <cell r="N607">
            <v>0</v>
          </cell>
          <cell r="O607">
            <v>0</v>
          </cell>
          <cell r="P607">
            <v>0</v>
          </cell>
        </row>
        <row r="608">
          <cell r="A608">
            <v>8776</v>
          </cell>
          <cell r="B608">
            <v>7010</v>
          </cell>
          <cell r="C608" t="str">
            <v>8776.7010.0000</v>
          </cell>
          <cell r="D608">
            <v>429128.11</v>
          </cell>
          <cell r="E608">
            <v>0</v>
          </cell>
          <cell r="F608">
            <v>29798.27</v>
          </cell>
          <cell r="G608">
            <v>32930.589999999997</v>
          </cell>
          <cell r="H608">
            <v>39368.81</v>
          </cell>
          <cell r="I608">
            <v>46176.34</v>
          </cell>
          <cell r="J608">
            <v>50175.77</v>
          </cell>
          <cell r="K608">
            <v>50601.24</v>
          </cell>
          <cell r="L608">
            <v>45133.94</v>
          </cell>
          <cell r="M608">
            <v>36359.879999999997</v>
          </cell>
          <cell r="N608">
            <v>35852.29</v>
          </cell>
          <cell r="O608">
            <v>31367.83</v>
          </cell>
          <cell r="P608">
            <v>31363.15</v>
          </cell>
        </row>
        <row r="609">
          <cell r="A609">
            <v>8776</v>
          </cell>
          <cell r="B609">
            <v>7080</v>
          </cell>
          <cell r="C609" t="str">
            <v>8776.7080.0000</v>
          </cell>
          <cell r="D609">
            <v>0</v>
          </cell>
          <cell r="E609">
            <v>0</v>
          </cell>
          <cell r="F609">
            <v>0</v>
          </cell>
          <cell r="G609">
            <v>0</v>
          </cell>
          <cell r="H609">
            <v>0</v>
          </cell>
          <cell r="I609">
            <v>0</v>
          </cell>
          <cell r="J609">
            <v>0</v>
          </cell>
          <cell r="K609">
            <v>0</v>
          </cell>
          <cell r="L609">
            <v>0</v>
          </cell>
          <cell r="M609">
            <v>0</v>
          </cell>
          <cell r="N609">
            <v>0</v>
          </cell>
          <cell r="O609">
            <v>0</v>
          </cell>
          <cell r="P609">
            <v>0</v>
          </cell>
        </row>
        <row r="610">
          <cell r="A610">
            <v>8776</v>
          </cell>
          <cell r="B610">
            <v>7160</v>
          </cell>
          <cell r="C610" t="str">
            <v>8776.7160.0000</v>
          </cell>
          <cell r="D610">
            <v>95509.440000000002</v>
          </cell>
          <cell r="E610">
            <v>0</v>
          </cell>
          <cell r="F610">
            <v>6632.09</v>
          </cell>
          <cell r="G610">
            <v>7329.24</v>
          </cell>
          <cell r="H610">
            <v>8762.17</v>
          </cell>
          <cell r="I610">
            <v>10277.299999999999</v>
          </cell>
          <cell r="J610">
            <v>11167.43</v>
          </cell>
          <cell r="K610">
            <v>11262.13</v>
          </cell>
          <cell r="L610">
            <v>10045.290000000001</v>
          </cell>
          <cell r="M610">
            <v>8092.48</v>
          </cell>
          <cell r="N610">
            <v>7979.51</v>
          </cell>
          <cell r="O610">
            <v>6981.42</v>
          </cell>
          <cell r="P610">
            <v>6980.38</v>
          </cell>
        </row>
        <row r="611">
          <cell r="A611">
            <v>8776</v>
          </cell>
          <cell r="B611">
            <v>7200</v>
          </cell>
          <cell r="C611" t="str">
            <v>8776.7200.0000</v>
          </cell>
          <cell r="D611">
            <v>0</v>
          </cell>
          <cell r="E611">
            <v>0</v>
          </cell>
          <cell r="F611">
            <v>0</v>
          </cell>
          <cell r="G611">
            <v>0</v>
          </cell>
          <cell r="H611">
            <v>0</v>
          </cell>
          <cell r="I611">
            <v>0</v>
          </cell>
          <cell r="J611">
            <v>0</v>
          </cell>
          <cell r="K611">
            <v>0</v>
          </cell>
          <cell r="L611">
            <v>0</v>
          </cell>
          <cell r="M611">
            <v>0</v>
          </cell>
          <cell r="N611">
            <v>0</v>
          </cell>
          <cell r="O611">
            <v>0</v>
          </cell>
          <cell r="P611">
            <v>0</v>
          </cell>
        </row>
        <row r="612">
          <cell r="A612">
            <v>8776</v>
          </cell>
          <cell r="B612">
            <v>7222</v>
          </cell>
          <cell r="C612" t="str">
            <v>8776.7222.0000</v>
          </cell>
          <cell r="D612">
            <v>176766.37</v>
          </cell>
          <cell r="E612">
            <v>0</v>
          </cell>
          <cell r="F612">
            <v>16069.67</v>
          </cell>
          <cell r="G612">
            <v>16069.67</v>
          </cell>
          <cell r="H612">
            <v>16069.67</v>
          </cell>
          <cell r="I612">
            <v>16069.67</v>
          </cell>
          <cell r="J612">
            <v>16069.67</v>
          </cell>
          <cell r="K612">
            <v>16069.67</v>
          </cell>
          <cell r="L612">
            <v>16069.67</v>
          </cell>
          <cell r="M612">
            <v>16069.67</v>
          </cell>
          <cell r="N612">
            <v>16069.67</v>
          </cell>
          <cell r="O612">
            <v>16069.67</v>
          </cell>
          <cell r="P612">
            <v>16069.67</v>
          </cell>
        </row>
        <row r="613">
          <cell r="A613">
            <v>8776</v>
          </cell>
          <cell r="B613">
            <v>7228</v>
          </cell>
          <cell r="C613" t="str">
            <v>8776.7228.0000</v>
          </cell>
          <cell r="D613">
            <v>0</v>
          </cell>
          <cell r="E613">
            <v>0</v>
          </cell>
          <cell r="F613">
            <v>0</v>
          </cell>
          <cell r="G613">
            <v>0</v>
          </cell>
          <cell r="H613">
            <v>0</v>
          </cell>
          <cell r="I613">
            <v>0</v>
          </cell>
          <cell r="J613">
            <v>0</v>
          </cell>
          <cell r="K613">
            <v>0</v>
          </cell>
          <cell r="L613">
            <v>0</v>
          </cell>
          <cell r="M613">
            <v>0</v>
          </cell>
          <cell r="N613">
            <v>0</v>
          </cell>
          <cell r="O613">
            <v>0</v>
          </cell>
          <cell r="P613">
            <v>0</v>
          </cell>
        </row>
        <row r="614">
          <cell r="A614">
            <v>8776</v>
          </cell>
          <cell r="B614">
            <v>7229</v>
          </cell>
          <cell r="C614" t="str">
            <v>8776.7229.0000</v>
          </cell>
          <cell r="D614">
            <v>6044.04</v>
          </cell>
          <cell r="E614">
            <v>0</v>
          </cell>
          <cell r="F614">
            <v>419.69</v>
          </cell>
          <cell r="G614">
            <v>463.81</v>
          </cell>
          <cell r="H614">
            <v>554.49</v>
          </cell>
          <cell r="I614">
            <v>650.37</v>
          </cell>
          <cell r="J614">
            <v>706.7</v>
          </cell>
          <cell r="K614">
            <v>712.69</v>
          </cell>
          <cell r="L614">
            <v>635.69000000000005</v>
          </cell>
          <cell r="M614">
            <v>512.11</v>
          </cell>
          <cell r="N614">
            <v>504.96</v>
          </cell>
          <cell r="O614">
            <v>441.8</v>
          </cell>
          <cell r="P614">
            <v>441.73</v>
          </cell>
        </row>
        <row r="615">
          <cell r="A615">
            <v>8776</v>
          </cell>
          <cell r="B615">
            <v>7229.723</v>
          </cell>
          <cell r="C615" t="str">
            <v>8776.7229.7230</v>
          </cell>
          <cell r="D615">
            <v>4533.05</v>
          </cell>
          <cell r="E615">
            <v>0</v>
          </cell>
          <cell r="F615">
            <v>314.77</v>
          </cell>
          <cell r="G615">
            <v>347.86</v>
          </cell>
          <cell r="H615">
            <v>415.87</v>
          </cell>
          <cell r="I615">
            <v>487.78</v>
          </cell>
          <cell r="J615">
            <v>530.03</v>
          </cell>
          <cell r="K615">
            <v>534.52</v>
          </cell>
          <cell r="L615">
            <v>476.77</v>
          </cell>
          <cell r="M615">
            <v>384.08</v>
          </cell>
          <cell r="N615">
            <v>378.72</v>
          </cell>
          <cell r="O615">
            <v>331.35</v>
          </cell>
          <cell r="P615">
            <v>331.3</v>
          </cell>
        </row>
        <row r="616">
          <cell r="A616">
            <v>8776</v>
          </cell>
          <cell r="B616">
            <v>7250.723</v>
          </cell>
          <cell r="C616" t="str">
            <v>8776.7250.7230</v>
          </cell>
          <cell r="D616">
            <v>7702.2</v>
          </cell>
          <cell r="E616">
            <v>0</v>
          </cell>
          <cell r="F616">
            <v>700.2</v>
          </cell>
          <cell r="G616">
            <v>700.2</v>
          </cell>
          <cell r="H616">
            <v>700.2</v>
          </cell>
          <cell r="I616">
            <v>700.2</v>
          </cell>
          <cell r="J616">
            <v>700.2</v>
          </cell>
          <cell r="K616">
            <v>700.2</v>
          </cell>
          <cell r="L616">
            <v>700.2</v>
          </cell>
          <cell r="M616">
            <v>700.2</v>
          </cell>
          <cell r="N616">
            <v>700.2</v>
          </cell>
          <cell r="O616">
            <v>700.2</v>
          </cell>
          <cell r="P616">
            <v>700.2</v>
          </cell>
        </row>
        <row r="617">
          <cell r="A617">
            <v>8776</v>
          </cell>
          <cell r="B617">
            <v>7280</v>
          </cell>
          <cell r="C617" t="str">
            <v>8776.7280.0000</v>
          </cell>
          <cell r="D617">
            <v>120881.17</v>
          </cell>
          <cell r="E617">
            <v>0</v>
          </cell>
          <cell r="F617">
            <v>8393.8799999999992</v>
          </cell>
          <cell r="G617">
            <v>9276.2199999999993</v>
          </cell>
          <cell r="H617">
            <v>11089.81</v>
          </cell>
          <cell r="I617">
            <v>13007.42</v>
          </cell>
          <cell r="J617">
            <v>14134.02</v>
          </cell>
          <cell r="K617">
            <v>14253.87</v>
          </cell>
          <cell r="L617">
            <v>12713.79</v>
          </cell>
          <cell r="M617">
            <v>10242.219999999999</v>
          </cell>
          <cell r="N617">
            <v>10099.24</v>
          </cell>
          <cell r="O617">
            <v>8836.01</v>
          </cell>
          <cell r="P617">
            <v>8834.69</v>
          </cell>
        </row>
        <row r="618">
          <cell r="A618">
            <v>8776</v>
          </cell>
          <cell r="B618">
            <v>7300.723</v>
          </cell>
          <cell r="C618" t="str">
            <v>8776.7300.7230</v>
          </cell>
          <cell r="D618">
            <v>0</v>
          </cell>
          <cell r="E618">
            <v>0</v>
          </cell>
          <cell r="F618">
            <v>0</v>
          </cell>
          <cell r="G618">
            <v>0</v>
          </cell>
          <cell r="H618">
            <v>0</v>
          </cell>
          <cell r="I618">
            <v>0</v>
          </cell>
          <cell r="J618">
            <v>0</v>
          </cell>
          <cell r="K618">
            <v>0</v>
          </cell>
          <cell r="L618">
            <v>0</v>
          </cell>
          <cell r="M618">
            <v>0</v>
          </cell>
          <cell r="N618">
            <v>0</v>
          </cell>
          <cell r="O618">
            <v>0</v>
          </cell>
          <cell r="P618">
            <v>0</v>
          </cell>
        </row>
        <row r="619">
          <cell r="A619">
            <v>8776</v>
          </cell>
          <cell r="B619">
            <v>7315.8014999999996</v>
          </cell>
          <cell r="C619" t="str">
            <v>8776.7315.8015</v>
          </cell>
          <cell r="D619">
            <v>59583.37</v>
          </cell>
          <cell r="E619">
            <v>0</v>
          </cell>
          <cell r="F619">
            <v>5416.67</v>
          </cell>
          <cell r="G619">
            <v>5416.67</v>
          </cell>
          <cell r="H619">
            <v>5416.67</v>
          </cell>
          <cell r="I619">
            <v>5416.67</v>
          </cell>
          <cell r="J619">
            <v>5416.67</v>
          </cell>
          <cell r="K619">
            <v>5416.67</v>
          </cell>
          <cell r="L619">
            <v>5416.67</v>
          </cell>
          <cell r="M619">
            <v>5416.67</v>
          </cell>
          <cell r="N619">
            <v>5416.67</v>
          </cell>
          <cell r="O619">
            <v>5416.67</v>
          </cell>
          <cell r="P619">
            <v>5416.67</v>
          </cell>
        </row>
        <row r="620">
          <cell r="A620">
            <v>8776</v>
          </cell>
          <cell r="B620">
            <v>7322.723</v>
          </cell>
          <cell r="C620" t="str">
            <v>8776.7322.7230</v>
          </cell>
          <cell r="D620">
            <v>151101.45000000001</v>
          </cell>
          <cell r="E620">
            <v>0</v>
          </cell>
          <cell r="F620">
            <v>10492.35</v>
          </cell>
          <cell r="G620">
            <v>11595.28</v>
          </cell>
          <cell r="H620">
            <v>13862.26</v>
          </cell>
          <cell r="I620">
            <v>16259.28</v>
          </cell>
          <cell r="J620">
            <v>17667.52</v>
          </cell>
          <cell r="K620">
            <v>17817.34</v>
          </cell>
          <cell r="L620">
            <v>15892.23</v>
          </cell>
          <cell r="M620">
            <v>12802.77</v>
          </cell>
          <cell r="N620">
            <v>12624.05</v>
          </cell>
          <cell r="O620">
            <v>11045.01</v>
          </cell>
          <cell r="P620">
            <v>11043.36</v>
          </cell>
        </row>
        <row r="621">
          <cell r="A621">
            <v>8776</v>
          </cell>
          <cell r="B621">
            <v>7325</v>
          </cell>
          <cell r="C621" t="str">
            <v>8776.7325.0000</v>
          </cell>
          <cell r="D621">
            <v>38412.879999999997</v>
          </cell>
          <cell r="E621">
            <v>0</v>
          </cell>
          <cell r="F621">
            <v>3492.08</v>
          </cell>
          <cell r="G621">
            <v>3492.08</v>
          </cell>
          <cell r="H621">
            <v>3492.08</v>
          </cell>
          <cell r="I621">
            <v>3492.08</v>
          </cell>
          <cell r="J621">
            <v>3492.08</v>
          </cell>
          <cell r="K621">
            <v>3492.08</v>
          </cell>
          <cell r="L621">
            <v>3492.08</v>
          </cell>
          <cell r="M621">
            <v>3492.08</v>
          </cell>
          <cell r="N621">
            <v>3492.08</v>
          </cell>
          <cell r="O621">
            <v>3492.08</v>
          </cell>
          <cell r="P621">
            <v>3492.08</v>
          </cell>
        </row>
        <row r="622">
          <cell r="A622">
            <v>8776</v>
          </cell>
          <cell r="B622">
            <v>7335.8024999999998</v>
          </cell>
          <cell r="C622" t="str">
            <v>8776.7335.8025</v>
          </cell>
          <cell r="D622">
            <v>95689</v>
          </cell>
          <cell r="E622">
            <v>0</v>
          </cell>
          <cell r="F622">
            <v>8699</v>
          </cell>
          <cell r="G622">
            <v>8699</v>
          </cell>
          <cell r="H622">
            <v>8699</v>
          </cell>
          <cell r="I622">
            <v>8699</v>
          </cell>
          <cell r="J622">
            <v>8699</v>
          </cell>
          <cell r="K622">
            <v>8699</v>
          </cell>
          <cell r="L622">
            <v>8699</v>
          </cell>
          <cell r="M622">
            <v>8699</v>
          </cell>
          <cell r="N622">
            <v>8699</v>
          </cell>
          <cell r="O622">
            <v>8699</v>
          </cell>
          <cell r="P622">
            <v>8699</v>
          </cell>
        </row>
        <row r="623">
          <cell r="A623">
            <v>8776</v>
          </cell>
          <cell r="B623">
            <v>7340</v>
          </cell>
          <cell r="C623" t="str">
            <v>8776.7340.0000</v>
          </cell>
          <cell r="D623">
            <v>9166.6299999999992</v>
          </cell>
          <cell r="E623">
            <v>0</v>
          </cell>
          <cell r="F623">
            <v>833.33</v>
          </cell>
          <cell r="G623">
            <v>833.33</v>
          </cell>
          <cell r="H623">
            <v>833.33</v>
          </cell>
          <cell r="I623">
            <v>833.33</v>
          </cell>
          <cell r="J623">
            <v>833.33</v>
          </cell>
          <cell r="K623">
            <v>833.33</v>
          </cell>
          <cell r="L623">
            <v>833.33</v>
          </cell>
          <cell r="M623">
            <v>833.33</v>
          </cell>
          <cell r="N623">
            <v>833.33</v>
          </cell>
          <cell r="O623">
            <v>833.33</v>
          </cell>
          <cell r="P623">
            <v>833.33</v>
          </cell>
        </row>
        <row r="624">
          <cell r="A624">
            <v>8776</v>
          </cell>
          <cell r="B624">
            <v>7405</v>
          </cell>
          <cell r="C624" t="str">
            <v>8776.7405.0000</v>
          </cell>
          <cell r="D624">
            <v>41601.82</v>
          </cell>
          <cell r="E624">
            <v>0</v>
          </cell>
          <cell r="F624">
            <v>3640.8</v>
          </cell>
          <cell r="G624">
            <v>3688.8</v>
          </cell>
          <cell r="H624">
            <v>3787.46</v>
          </cell>
          <cell r="I624">
            <v>3891.77</v>
          </cell>
          <cell r="J624">
            <v>3953.06</v>
          </cell>
          <cell r="K624">
            <v>3959.58</v>
          </cell>
          <cell r="L624">
            <v>3875.8</v>
          </cell>
          <cell r="M624">
            <v>3741.35</v>
          </cell>
          <cell r="N624">
            <v>3733.57</v>
          </cell>
          <cell r="O624">
            <v>3664.85</v>
          </cell>
          <cell r="P624">
            <v>3664.78</v>
          </cell>
        </row>
        <row r="625">
          <cell r="A625">
            <v>8776</v>
          </cell>
          <cell r="B625">
            <v>7411</v>
          </cell>
          <cell r="C625" t="str">
            <v>8776.7411.0000</v>
          </cell>
          <cell r="D625">
            <v>0</v>
          </cell>
          <cell r="E625">
            <v>0</v>
          </cell>
          <cell r="F625">
            <v>0</v>
          </cell>
          <cell r="G625">
            <v>0</v>
          </cell>
          <cell r="H625">
            <v>0</v>
          </cell>
          <cell r="I625">
            <v>0</v>
          </cell>
          <cell r="J625">
            <v>0</v>
          </cell>
          <cell r="K625">
            <v>0</v>
          </cell>
          <cell r="L625">
            <v>0</v>
          </cell>
          <cell r="M625">
            <v>0</v>
          </cell>
          <cell r="N625">
            <v>0</v>
          </cell>
          <cell r="O625">
            <v>0</v>
          </cell>
          <cell r="P625">
            <v>0</v>
          </cell>
        </row>
        <row r="626">
          <cell r="A626">
            <v>8776</v>
          </cell>
          <cell r="B626">
            <v>7415</v>
          </cell>
          <cell r="C626" t="str">
            <v>8776.7415.0000</v>
          </cell>
          <cell r="D626">
            <v>0</v>
          </cell>
          <cell r="E626">
            <v>0</v>
          </cell>
          <cell r="F626">
            <v>0</v>
          </cell>
          <cell r="G626">
            <v>0</v>
          </cell>
          <cell r="H626">
            <v>0</v>
          </cell>
          <cell r="I626">
            <v>0</v>
          </cell>
          <cell r="J626">
            <v>0</v>
          </cell>
          <cell r="K626">
            <v>0</v>
          </cell>
          <cell r="L626">
            <v>0</v>
          </cell>
          <cell r="M626">
            <v>0</v>
          </cell>
          <cell r="N626">
            <v>0</v>
          </cell>
          <cell r="O626">
            <v>0</v>
          </cell>
          <cell r="P626">
            <v>0</v>
          </cell>
        </row>
        <row r="627">
          <cell r="A627">
            <v>8776</v>
          </cell>
          <cell r="B627">
            <v>7420</v>
          </cell>
          <cell r="C627" t="str">
            <v>8776.7420.0000</v>
          </cell>
          <cell r="D627">
            <v>0</v>
          </cell>
          <cell r="E627">
            <v>0</v>
          </cell>
          <cell r="F627">
            <v>0</v>
          </cell>
          <cell r="G627">
            <v>0</v>
          </cell>
          <cell r="H627">
            <v>0</v>
          </cell>
          <cell r="I627">
            <v>0</v>
          </cell>
          <cell r="J627">
            <v>0</v>
          </cell>
          <cell r="K627">
            <v>0</v>
          </cell>
          <cell r="L627">
            <v>0</v>
          </cell>
          <cell r="M627">
            <v>0</v>
          </cell>
          <cell r="N627">
            <v>0</v>
          </cell>
          <cell r="O627">
            <v>0</v>
          </cell>
          <cell r="P627">
            <v>0</v>
          </cell>
        </row>
        <row r="628">
          <cell r="A628">
            <v>8776</v>
          </cell>
          <cell r="B628">
            <v>7435.8603999999996</v>
          </cell>
          <cell r="C628" t="str">
            <v>8776.7435.8604</v>
          </cell>
          <cell r="D628">
            <v>6932.2</v>
          </cell>
          <cell r="E628">
            <v>0</v>
          </cell>
          <cell r="F628">
            <v>630.20000000000005</v>
          </cell>
          <cell r="G628">
            <v>630.20000000000005</v>
          </cell>
          <cell r="H628">
            <v>630.20000000000005</v>
          </cell>
          <cell r="I628">
            <v>630.20000000000005</v>
          </cell>
          <cell r="J628">
            <v>630.20000000000005</v>
          </cell>
          <cell r="K628">
            <v>630.20000000000005</v>
          </cell>
          <cell r="L628">
            <v>630.20000000000005</v>
          </cell>
          <cell r="M628">
            <v>630.20000000000005</v>
          </cell>
          <cell r="N628">
            <v>630.20000000000005</v>
          </cell>
          <cell r="O628">
            <v>630.20000000000005</v>
          </cell>
          <cell r="P628">
            <v>630.20000000000005</v>
          </cell>
        </row>
        <row r="629">
          <cell r="A629">
            <v>8776</v>
          </cell>
          <cell r="B629">
            <v>7445.8732</v>
          </cell>
          <cell r="C629" t="str">
            <v>8776.7445.8732</v>
          </cell>
          <cell r="D629">
            <v>0</v>
          </cell>
          <cell r="E629">
            <v>0</v>
          </cell>
          <cell r="F629">
            <v>0</v>
          </cell>
          <cell r="G629">
            <v>0</v>
          </cell>
          <cell r="H629">
            <v>0</v>
          </cell>
          <cell r="I629">
            <v>0</v>
          </cell>
          <cell r="J629">
            <v>0</v>
          </cell>
          <cell r="K629">
            <v>0</v>
          </cell>
          <cell r="L629">
            <v>0</v>
          </cell>
          <cell r="M629">
            <v>0</v>
          </cell>
          <cell r="N629">
            <v>0</v>
          </cell>
          <cell r="O629">
            <v>0</v>
          </cell>
          <cell r="P629">
            <v>0</v>
          </cell>
        </row>
        <row r="630">
          <cell r="A630">
            <v>8776</v>
          </cell>
          <cell r="B630">
            <v>7450</v>
          </cell>
          <cell r="C630" t="str">
            <v>8776.7450.0000</v>
          </cell>
          <cell r="D630">
            <v>0</v>
          </cell>
          <cell r="E630">
            <v>0</v>
          </cell>
          <cell r="F630">
            <v>0</v>
          </cell>
          <cell r="G630">
            <v>0</v>
          </cell>
          <cell r="H630">
            <v>0</v>
          </cell>
          <cell r="I630">
            <v>0</v>
          </cell>
          <cell r="J630">
            <v>0</v>
          </cell>
          <cell r="K630">
            <v>0</v>
          </cell>
          <cell r="L630">
            <v>0</v>
          </cell>
          <cell r="M630">
            <v>0</v>
          </cell>
          <cell r="N630">
            <v>0</v>
          </cell>
          <cell r="O630">
            <v>0</v>
          </cell>
          <cell r="P630">
            <v>0</v>
          </cell>
        </row>
        <row r="631">
          <cell r="A631">
            <v>8776</v>
          </cell>
          <cell r="B631">
            <v>7475</v>
          </cell>
          <cell r="C631" t="str">
            <v>8776.7475.0000</v>
          </cell>
          <cell r="D631">
            <v>15019.48</v>
          </cell>
          <cell r="E631">
            <v>0</v>
          </cell>
          <cell r="F631">
            <v>1042.94</v>
          </cell>
          <cell r="G631">
            <v>1152.57</v>
          </cell>
          <cell r="H631">
            <v>1377.91</v>
          </cell>
          <cell r="I631">
            <v>1616.17</v>
          </cell>
          <cell r="J631">
            <v>1756.15</v>
          </cell>
          <cell r="K631">
            <v>1771.04</v>
          </cell>
          <cell r="L631">
            <v>1579.69</v>
          </cell>
          <cell r="M631">
            <v>1272.5999999999999</v>
          </cell>
          <cell r="N631">
            <v>1254.83</v>
          </cell>
          <cell r="O631">
            <v>1097.8699999999999</v>
          </cell>
          <cell r="P631">
            <v>1097.71</v>
          </cell>
        </row>
        <row r="632">
          <cell r="A632">
            <v>8776</v>
          </cell>
          <cell r="B632">
            <v>7475.723</v>
          </cell>
          <cell r="C632" t="str">
            <v>8776.7475.7230</v>
          </cell>
          <cell r="D632">
            <v>6186.84</v>
          </cell>
          <cell r="E632">
            <v>0</v>
          </cell>
          <cell r="F632">
            <v>562.44000000000005</v>
          </cell>
          <cell r="G632">
            <v>562.44000000000005</v>
          </cell>
          <cell r="H632">
            <v>562.44000000000005</v>
          </cell>
          <cell r="I632">
            <v>562.44000000000005</v>
          </cell>
          <cell r="J632">
            <v>562.44000000000005</v>
          </cell>
          <cell r="K632">
            <v>562.44000000000005</v>
          </cell>
          <cell r="L632">
            <v>562.44000000000005</v>
          </cell>
          <cell r="M632">
            <v>562.44000000000005</v>
          </cell>
          <cell r="N632">
            <v>562.44000000000005</v>
          </cell>
          <cell r="O632">
            <v>562.44000000000005</v>
          </cell>
          <cell r="P632">
            <v>562.44000000000005</v>
          </cell>
        </row>
        <row r="633">
          <cell r="A633">
            <v>8776</v>
          </cell>
          <cell r="B633">
            <v>7481.8014999999996</v>
          </cell>
          <cell r="C633" t="str">
            <v>8776.7481.8015</v>
          </cell>
          <cell r="D633">
            <v>54111.199999999997</v>
          </cell>
          <cell r="E633">
            <v>0</v>
          </cell>
          <cell r="F633">
            <v>4919.2</v>
          </cell>
          <cell r="G633">
            <v>4919.2</v>
          </cell>
          <cell r="H633">
            <v>4919.2</v>
          </cell>
          <cell r="I633">
            <v>4919.2</v>
          </cell>
          <cell r="J633">
            <v>4919.2</v>
          </cell>
          <cell r="K633">
            <v>4919.2</v>
          </cell>
          <cell r="L633">
            <v>4919.2</v>
          </cell>
          <cell r="M633">
            <v>4919.2</v>
          </cell>
          <cell r="N633">
            <v>4919.2</v>
          </cell>
          <cell r="O633">
            <v>4919.2</v>
          </cell>
          <cell r="P633">
            <v>4919.2</v>
          </cell>
        </row>
        <row r="634">
          <cell r="A634">
            <v>8776</v>
          </cell>
          <cell r="B634">
            <v>7485.8024999999998</v>
          </cell>
          <cell r="C634" t="str">
            <v>8776.7485.8025</v>
          </cell>
          <cell r="D634">
            <v>0</v>
          </cell>
          <cell r="E634">
            <v>0</v>
          </cell>
          <cell r="F634">
            <v>0</v>
          </cell>
          <cell r="G634">
            <v>0</v>
          </cell>
          <cell r="H634">
            <v>0</v>
          </cell>
          <cell r="I634">
            <v>0</v>
          </cell>
          <cell r="J634">
            <v>0</v>
          </cell>
          <cell r="K634">
            <v>0</v>
          </cell>
          <cell r="L634">
            <v>0</v>
          </cell>
          <cell r="M634">
            <v>0</v>
          </cell>
          <cell r="N634">
            <v>0</v>
          </cell>
          <cell r="O634">
            <v>0</v>
          </cell>
          <cell r="P634">
            <v>0</v>
          </cell>
        </row>
        <row r="635">
          <cell r="A635">
            <v>8776</v>
          </cell>
          <cell r="B635">
            <v>7487.723</v>
          </cell>
          <cell r="C635" t="str">
            <v>8776.7487.7230</v>
          </cell>
          <cell r="D635">
            <v>4583.37</v>
          </cell>
          <cell r="E635">
            <v>0</v>
          </cell>
          <cell r="F635">
            <v>416.67</v>
          </cell>
          <cell r="G635">
            <v>416.67</v>
          </cell>
          <cell r="H635">
            <v>416.67</v>
          </cell>
          <cell r="I635">
            <v>416.67</v>
          </cell>
          <cell r="J635">
            <v>416.67</v>
          </cell>
          <cell r="K635">
            <v>416.67</v>
          </cell>
          <cell r="L635">
            <v>416.67</v>
          </cell>
          <cell r="M635">
            <v>416.67</v>
          </cell>
          <cell r="N635">
            <v>416.67</v>
          </cell>
          <cell r="O635">
            <v>416.67</v>
          </cell>
          <cell r="P635">
            <v>416.67</v>
          </cell>
        </row>
        <row r="636">
          <cell r="A636">
            <v>8776</v>
          </cell>
          <cell r="B636">
            <v>7490</v>
          </cell>
          <cell r="C636" t="str">
            <v>8776.7490.0000</v>
          </cell>
          <cell r="D636">
            <v>7722</v>
          </cell>
          <cell r="E636">
            <v>0</v>
          </cell>
          <cell r="F636">
            <v>702</v>
          </cell>
          <cell r="G636">
            <v>702</v>
          </cell>
          <cell r="H636">
            <v>702</v>
          </cell>
          <cell r="I636">
            <v>702</v>
          </cell>
          <cell r="J636">
            <v>702</v>
          </cell>
          <cell r="K636">
            <v>702</v>
          </cell>
          <cell r="L636">
            <v>702</v>
          </cell>
          <cell r="M636">
            <v>702</v>
          </cell>
          <cell r="N636">
            <v>702</v>
          </cell>
          <cell r="O636">
            <v>702</v>
          </cell>
          <cell r="P636">
            <v>702</v>
          </cell>
        </row>
        <row r="637">
          <cell r="A637">
            <v>8776</v>
          </cell>
          <cell r="B637">
            <v>7490.8014999999996</v>
          </cell>
          <cell r="C637" t="str">
            <v>8776.7490.8015</v>
          </cell>
          <cell r="D637">
            <v>0</v>
          </cell>
          <cell r="E637">
            <v>0</v>
          </cell>
          <cell r="F637">
            <v>0</v>
          </cell>
          <cell r="G637">
            <v>0</v>
          </cell>
          <cell r="H637">
            <v>0</v>
          </cell>
          <cell r="I637">
            <v>0</v>
          </cell>
          <cell r="J637">
            <v>0</v>
          </cell>
          <cell r="K637">
            <v>0</v>
          </cell>
          <cell r="L637">
            <v>0</v>
          </cell>
          <cell r="M637">
            <v>0</v>
          </cell>
          <cell r="N637">
            <v>0</v>
          </cell>
          <cell r="O637">
            <v>0</v>
          </cell>
          <cell r="P637">
            <v>0</v>
          </cell>
        </row>
        <row r="638">
          <cell r="A638">
            <v>8776</v>
          </cell>
          <cell r="B638">
            <v>7493.8024999999998</v>
          </cell>
          <cell r="C638" t="str">
            <v>8776.7493.8025</v>
          </cell>
          <cell r="D638">
            <v>169257</v>
          </cell>
          <cell r="E638">
            <v>0</v>
          </cell>
          <cell r="F638">
            <v>15387</v>
          </cell>
          <cell r="G638">
            <v>15387</v>
          </cell>
          <cell r="H638">
            <v>15387</v>
          </cell>
          <cell r="I638">
            <v>15387</v>
          </cell>
          <cell r="J638">
            <v>15387</v>
          </cell>
          <cell r="K638">
            <v>15387</v>
          </cell>
          <cell r="L638">
            <v>15387</v>
          </cell>
          <cell r="M638">
            <v>15387</v>
          </cell>
          <cell r="N638">
            <v>15387</v>
          </cell>
          <cell r="O638">
            <v>15387</v>
          </cell>
          <cell r="P638">
            <v>15387</v>
          </cell>
        </row>
        <row r="639">
          <cell r="A639">
            <v>8776</v>
          </cell>
          <cell r="B639">
            <v>7496</v>
          </cell>
          <cell r="C639" t="str">
            <v>8776.7496.0000</v>
          </cell>
          <cell r="D639">
            <v>1667.6</v>
          </cell>
          <cell r="E639">
            <v>0</v>
          </cell>
          <cell r="F639">
            <v>151.6</v>
          </cell>
          <cell r="G639">
            <v>151.6</v>
          </cell>
          <cell r="H639">
            <v>151.6</v>
          </cell>
          <cell r="I639">
            <v>151.6</v>
          </cell>
          <cell r="J639">
            <v>151.6</v>
          </cell>
          <cell r="K639">
            <v>151.6</v>
          </cell>
          <cell r="L639">
            <v>151.6</v>
          </cell>
          <cell r="M639">
            <v>151.6</v>
          </cell>
          <cell r="N639">
            <v>151.6</v>
          </cell>
          <cell r="O639">
            <v>151.6</v>
          </cell>
          <cell r="P639">
            <v>151.6</v>
          </cell>
        </row>
        <row r="640">
          <cell r="A640">
            <v>8776</v>
          </cell>
          <cell r="B640">
            <v>7496.723</v>
          </cell>
          <cell r="C640" t="str">
            <v>8776.7496.7230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A641">
            <v>8776</v>
          </cell>
          <cell r="B641">
            <v>7497</v>
          </cell>
          <cell r="C641" t="str">
            <v>8776.7497.0000</v>
          </cell>
          <cell r="D641">
            <v>1865.6</v>
          </cell>
          <cell r="E641">
            <v>0</v>
          </cell>
          <cell r="F641">
            <v>169.6</v>
          </cell>
          <cell r="G641">
            <v>169.6</v>
          </cell>
          <cell r="H641">
            <v>169.6</v>
          </cell>
          <cell r="I641">
            <v>169.6</v>
          </cell>
          <cell r="J641">
            <v>169.6</v>
          </cell>
          <cell r="K641">
            <v>169.6</v>
          </cell>
          <cell r="L641">
            <v>169.6</v>
          </cell>
          <cell r="M641">
            <v>169.6</v>
          </cell>
          <cell r="N641">
            <v>169.6</v>
          </cell>
          <cell r="O641">
            <v>169.6</v>
          </cell>
          <cell r="P641">
            <v>169.6</v>
          </cell>
        </row>
        <row r="642">
          <cell r="A642">
            <v>8776</v>
          </cell>
          <cell r="B642">
            <v>7810</v>
          </cell>
          <cell r="C642" t="str">
            <v>8776.7810.0000</v>
          </cell>
          <cell r="D642">
            <v>-97.84</v>
          </cell>
          <cell r="E642">
            <v>0</v>
          </cell>
          <cell r="F642">
            <v>-6.79</v>
          </cell>
          <cell r="G642">
            <v>-7.51</v>
          </cell>
          <cell r="H642">
            <v>-8.98</v>
          </cell>
          <cell r="I642">
            <v>-10.53</v>
          </cell>
          <cell r="J642">
            <v>-11.44</v>
          </cell>
          <cell r="K642">
            <v>-11.54</v>
          </cell>
          <cell r="L642">
            <v>-10.29</v>
          </cell>
          <cell r="M642">
            <v>-8.2899999999999991</v>
          </cell>
          <cell r="N642">
            <v>-8.17</v>
          </cell>
          <cell r="O642">
            <v>-7.15</v>
          </cell>
          <cell r="P642">
            <v>-7.15</v>
          </cell>
        </row>
        <row r="643">
          <cell r="A643">
            <v>8776</v>
          </cell>
          <cell r="B643">
            <v>8010</v>
          </cell>
          <cell r="C643" t="str">
            <v>8776.8010.0000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A644">
            <v>8776</v>
          </cell>
          <cell r="B644">
            <v>8170</v>
          </cell>
          <cell r="C644" t="str">
            <v>8776.8170.0000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A645">
            <v>8776</v>
          </cell>
          <cell r="B645">
            <v>8190</v>
          </cell>
          <cell r="C645" t="str">
            <v>8776.8190.0000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A646">
            <v>8776</v>
          </cell>
          <cell r="B646">
            <v>8190.3419000000004</v>
          </cell>
          <cell r="C646" t="str">
            <v>8776.8190.3419</v>
          </cell>
          <cell r="D646">
            <v>1354.87</v>
          </cell>
          <cell r="E646">
            <v>0</v>
          </cell>
          <cell r="F646">
            <v>123.17</v>
          </cell>
          <cell r="G646">
            <v>123.17</v>
          </cell>
          <cell r="H646">
            <v>123.17</v>
          </cell>
          <cell r="I646">
            <v>123.17</v>
          </cell>
          <cell r="J646">
            <v>123.17</v>
          </cell>
          <cell r="K646">
            <v>123.17</v>
          </cell>
          <cell r="L646">
            <v>123.17</v>
          </cell>
          <cell r="M646">
            <v>123.17</v>
          </cell>
          <cell r="N646">
            <v>123.17</v>
          </cell>
          <cell r="O646">
            <v>123.17</v>
          </cell>
          <cell r="P646">
            <v>123.17</v>
          </cell>
        </row>
        <row r="647">
          <cell r="A647">
            <v>8776</v>
          </cell>
          <cell r="B647">
            <v>8190.3429999999998</v>
          </cell>
          <cell r="C647" t="str">
            <v>8776.8190.3430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A648">
            <v>8776</v>
          </cell>
          <cell r="B648">
            <v>8640</v>
          </cell>
          <cell r="C648" t="str">
            <v>8776.8640.0000</v>
          </cell>
          <cell r="D648">
            <v>0</v>
          </cell>
          <cell r="E648">
            <v>0</v>
          </cell>
          <cell r="F648">
            <v>0</v>
          </cell>
          <cell r="G648">
            <v>0</v>
          </cell>
          <cell r="H648">
            <v>0</v>
          </cell>
          <cell r="I648">
            <v>0</v>
          </cell>
          <cell r="J648">
            <v>0</v>
          </cell>
          <cell r="K648">
            <v>0</v>
          </cell>
          <cell r="L648">
            <v>0</v>
          </cell>
          <cell r="M648">
            <v>0</v>
          </cell>
          <cell r="N648">
            <v>0</v>
          </cell>
          <cell r="O648">
            <v>0</v>
          </cell>
          <cell r="P648">
            <v>0</v>
          </cell>
        </row>
        <row r="649">
          <cell r="A649">
            <v>8776</v>
          </cell>
          <cell r="B649">
            <v>8670.8024999999998</v>
          </cell>
          <cell r="C649" t="str">
            <v>8776.8670.8025</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A650">
            <v>8776</v>
          </cell>
          <cell r="B650">
            <v>8700</v>
          </cell>
          <cell r="C650" t="str">
            <v>8776.8700.0000</v>
          </cell>
          <cell r="D650">
            <v>10043</v>
          </cell>
          <cell r="E650">
            <v>0</v>
          </cell>
          <cell r="F650">
            <v>913</v>
          </cell>
          <cell r="G650">
            <v>913</v>
          </cell>
          <cell r="H650">
            <v>913</v>
          </cell>
          <cell r="I650">
            <v>913</v>
          </cell>
          <cell r="J650">
            <v>913</v>
          </cell>
          <cell r="K650">
            <v>913</v>
          </cell>
          <cell r="L650">
            <v>913</v>
          </cell>
          <cell r="M650">
            <v>913</v>
          </cell>
          <cell r="N650">
            <v>913</v>
          </cell>
          <cell r="O650">
            <v>913</v>
          </cell>
          <cell r="P650">
            <v>913</v>
          </cell>
        </row>
        <row r="651">
          <cell r="A651">
            <v>8776</v>
          </cell>
          <cell r="B651">
            <v>8720</v>
          </cell>
          <cell r="C651" t="str">
            <v>8776.8720.0000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A652">
            <v>8776</v>
          </cell>
          <cell r="B652">
            <v>8740.8019999999997</v>
          </cell>
          <cell r="C652" t="str">
            <v>8776.8740.8020</v>
          </cell>
          <cell r="D652">
            <v>0</v>
          </cell>
          <cell r="E652">
            <v>0</v>
          </cell>
          <cell r="F652">
            <v>0</v>
          </cell>
          <cell r="G652">
            <v>0</v>
          </cell>
          <cell r="H652">
            <v>0</v>
          </cell>
          <cell r="I652">
            <v>0</v>
          </cell>
          <cell r="J652">
            <v>0</v>
          </cell>
          <cell r="K652">
            <v>0</v>
          </cell>
          <cell r="L652">
            <v>0</v>
          </cell>
          <cell r="M652">
            <v>0</v>
          </cell>
          <cell r="N652">
            <v>0</v>
          </cell>
          <cell r="O652">
            <v>0</v>
          </cell>
          <cell r="P652">
            <v>0</v>
          </cell>
        </row>
        <row r="653">
          <cell r="A653">
            <v>8776</v>
          </cell>
          <cell r="B653">
            <v>8800</v>
          </cell>
          <cell r="C653" t="str">
            <v>8776.8800.0000</v>
          </cell>
          <cell r="D653">
            <v>0</v>
          </cell>
          <cell r="E653">
            <v>0</v>
          </cell>
          <cell r="F653">
            <v>0</v>
          </cell>
          <cell r="G653">
            <v>0</v>
          </cell>
          <cell r="H653">
            <v>0</v>
          </cell>
          <cell r="I653">
            <v>0</v>
          </cell>
          <cell r="J653">
            <v>0</v>
          </cell>
          <cell r="K653">
            <v>0</v>
          </cell>
          <cell r="L653">
            <v>0</v>
          </cell>
          <cell r="M653">
            <v>0</v>
          </cell>
          <cell r="N653">
            <v>0</v>
          </cell>
          <cell r="O653">
            <v>0</v>
          </cell>
          <cell r="P653">
            <v>0</v>
          </cell>
        </row>
        <row r="654">
          <cell r="A654">
            <v>8776</v>
          </cell>
          <cell r="B654">
            <v>8820</v>
          </cell>
          <cell r="C654" t="str">
            <v>8776.8820.0000</v>
          </cell>
          <cell r="D654">
            <v>1674.2</v>
          </cell>
          <cell r="E654">
            <v>0</v>
          </cell>
          <cell r="F654">
            <v>152.19999999999999</v>
          </cell>
          <cell r="G654">
            <v>152.19999999999999</v>
          </cell>
          <cell r="H654">
            <v>152.19999999999999</v>
          </cell>
          <cell r="I654">
            <v>152.19999999999999</v>
          </cell>
          <cell r="J654">
            <v>152.19999999999999</v>
          </cell>
          <cell r="K654">
            <v>152.19999999999999</v>
          </cell>
          <cell r="L654">
            <v>152.19999999999999</v>
          </cell>
          <cell r="M654">
            <v>152.19999999999999</v>
          </cell>
          <cell r="N654">
            <v>152.19999999999999</v>
          </cell>
          <cell r="O654">
            <v>152.19999999999999</v>
          </cell>
          <cell r="P654">
            <v>152.19999999999999</v>
          </cell>
        </row>
        <row r="655">
          <cell r="A655">
            <v>8776</v>
          </cell>
          <cell r="B655">
            <v>8830</v>
          </cell>
          <cell r="C655" t="str">
            <v>8776.8830.0000</v>
          </cell>
          <cell r="D655">
            <v>0</v>
          </cell>
          <cell r="E655">
            <v>0</v>
          </cell>
          <cell r="F655">
            <v>0</v>
          </cell>
          <cell r="G655">
            <v>0</v>
          </cell>
          <cell r="H655">
            <v>0</v>
          </cell>
          <cell r="I655">
            <v>0</v>
          </cell>
          <cell r="J655">
            <v>0</v>
          </cell>
          <cell r="K655">
            <v>0</v>
          </cell>
          <cell r="L655">
            <v>0</v>
          </cell>
          <cell r="M655">
            <v>0</v>
          </cell>
          <cell r="N655">
            <v>0</v>
          </cell>
          <cell r="O655">
            <v>0</v>
          </cell>
          <cell r="P655">
            <v>0</v>
          </cell>
        </row>
        <row r="656">
          <cell r="A656">
            <v>8776</v>
          </cell>
          <cell r="B656">
            <v>8840.8014999999996</v>
          </cell>
          <cell r="C656" t="str">
            <v>8776.8840.8015</v>
          </cell>
          <cell r="D656">
            <v>0</v>
          </cell>
          <cell r="E656">
            <v>0</v>
          </cell>
          <cell r="F656">
            <v>0</v>
          </cell>
          <cell r="G656">
            <v>0</v>
          </cell>
          <cell r="H656">
            <v>0</v>
          </cell>
          <cell r="I656">
            <v>0</v>
          </cell>
          <cell r="J656">
            <v>0</v>
          </cell>
          <cell r="K656">
            <v>0</v>
          </cell>
          <cell r="L656">
            <v>0</v>
          </cell>
          <cell r="M656">
            <v>0</v>
          </cell>
          <cell r="N656">
            <v>0</v>
          </cell>
          <cell r="O656">
            <v>0</v>
          </cell>
          <cell r="P656">
            <v>0</v>
          </cell>
        </row>
        <row r="657">
          <cell r="A657">
            <v>8776</v>
          </cell>
          <cell r="B657">
            <v>8860</v>
          </cell>
          <cell r="C657" t="str">
            <v>8776.8860.0000</v>
          </cell>
          <cell r="D657">
            <v>149.6</v>
          </cell>
          <cell r="E657">
            <v>0</v>
          </cell>
          <cell r="F657">
            <v>13.6</v>
          </cell>
          <cell r="G657">
            <v>13.6</v>
          </cell>
          <cell r="H657">
            <v>13.6</v>
          </cell>
          <cell r="I657">
            <v>13.6</v>
          </cell>
          <cell r="J657">
            <v>13.6</v>
          </cell>
          <cell r="K657">
            <v>13.6</v>
          </cell>
          <cell r="L657">
            <v>13.6</v>
          </cell>
          <cell r="M657">
            <v>13.6</v>
          </cell>
          <cell r="N657">
            <v>13.6</v>
          </cell>
          <cell r="O657">
            <v>13.6</v>
          </cell>
          <cell r="P657">
            <v>13.6</v>
          </cell>
        </row>
        <row r="658">
          <cell r="A658">
            <v>8776</v>
          </cell>
          <cell r="B658">
            <v>8870.8731000000007</v>
          </cell>
          <cell r="C658" t="str">
            <v>8776.8870.8731</v>
          </cell>
          <cell r="D658">
            <v>1995.4</v>
          </cell>
          <cell r="E658">
            <v>0</v>
          </cell>
          <cell r="F658">
            <v>181.4</v>
          </cell>
          <cell r="G658">
            <v>181.4</v>
          </cell>
          <cell r="H658">
            <v>181.4</v>
          </cell>
          <cell r="I658">
            <v>181.4</v>
          </cell>
          <cell r="J658">
            <v>181.4</v>
          </cell>
          <cell r="K658">
            <v>181.4</v>
          </cell>
          <cell r="L658">
            <v>181.4</v>
          </cell>
          <cell r="M658">
            <v>181.4</v>
          </cell>
          <cell r="N658">
            <v>181.4</v>
          </cell>
          <cell r="O658">
            <v>181.4</v>
          </cell>
          <cell r="P658">
            <v>181.4</v>
          </cell>
        </row>
        <row r="659">
          <cell r="A659">
            <v>8776</v>
          </cell>
          <cell r="B659">
            <v>8880.8732</v>
          </cell>
          <cell r="C659" t="str">
            <v>8776.8880.8732</v>
          </cell>
          <cell r="D659">
            <v>6875</v>
          </cell>
          <cell r="E659">
            <v>0</v>
          </cell>
          <cell r="F659">
            <v>625</v>
          </cell>
          <cell r="G659">
            <v>625</v>
          </cell>
          <cell r="H659">
            <v>625</v>
          </cell>
          <cell r="I659">
            <v>625</v>
          </cell>
          <cell r="J659">
            <v>625</v>
          </cell>
          <cell r="K659">
            <v>625</v>
          </cell>
          <cell r="L659">
            <v>625</v>
          </cell>
          <cell r="M659">
            <v>625</v>
          </cell>
          <cell r="N659">
            <v>625</v>
          </cell>
          <cell r="O659">
            <v>625</v>
          </cell>
          <cell r="P659">
            <v>625</v>
          </cell>
        </row>
        <row r="660">
          <cell r="A660">
            <v>8776</v>
          </cell>
          <cell r="B660">
            <v>8940</v>
          </cell>
          <cell r="C660" t="str">
            <v>8776.8940.0000</v>
          </cell>
          <cell r="D660">
            <v>0</v>
          </cell>
          <cell r="E660">
            <v>0</v>
          </cell>
          <cell r="F660">
            <v>0</v>
          </cell>
          <cell r="G660">
            <v>0</v>
          </cell>
          <cell r="H660">
            <v>0</v>
          </cell>
          <cell r="I660">
            <v>0</v>
          </cell>
          <cell r="J660">
            <v>0</v>
          </cell>
          <cell r="K660">
            <v>0</v>
          </cell>
          <cell r="L660">
            <v>0</v>
          </cell>
          <cell r="M660">
            <v>0</v>
          </cell>
          <cell r="N660">
            <v>0</v>
          </cell>
          <cell r="O660">
            <v>0</v>
          </cell>
          <cell r="P660">
            <v>0</v>
          </cell>
        </row>
        <row r="661">
          <cell r="A661">
            <v>8776</v>
          </cell>
          <cell r="B661">
            <v>8945</v>
          </cell>
          <cell r="C661" t="str">
            <v>8776.8945.0000</v>
          </cell>
          <cell r="D661">
            <v>1555.4</v>
          </cell>
          <cell r="E661">
            <v>0</v>
          </cell>
          <cell r="F661">
            <v>141.4</v>
          </cell>
          <cell r="G661">
            <v>141.4</v>
          </cell>
          <cell r="H661">
            <v>141.4</v>
          </cell>
          <cell r="I661">
            <v>141.4</v>
          </cell>
          <cell r="J661">
            <v>141.4</v>
          </cell>
          <cell r="K661">
            <v>141.4</v>
          </cell>
          <cell r="L661">
            <v>141.4</v>
          </cell>
          <cell r="M661">
            <v>141.4</v>
          </cell>
          <cell r="N661">
            <v>141.4</v>
          </cell>
          <cell r="O661">
            <v>141.4</v>
          </cell>
          <cell r="P661">
            <v>141.4</v>
          </cell>
        </row>
        <row r="662">
          <cell r="A662">
            <v>8776</v>
          </cell>
          <cell r="B662">
            <v>8960</v>
          </cell>
          <cell r="C662" t="str">
            <v>8776.8960.0000</v>
          </cell>
          <cell r="D662">
            <v>0</v>
          </cell>
          <cell r="E662">
            <v>0</v>
          </cell>
          <cell r="F662">
            <v>0</v>
          </cell>
          <cell r="G662">
            <v>0</v>
          </cell>
          <cell r="H662">
            <v>0</v>
          </cell>
          <cell r="I662">
            <v>0</v>
          </cell>
          <cell r="J662">
            <v>0</v>
          </cell>
          <cell r="K662">
            <v>0</v>
          </cell>
          <cell r="L662">
            <v>0</v>
          </cell>
          <cell r="M662">
            <v>0</v>
          </cell>
          <cell r="N662">
            <v>0</v>
          </cell>
          <cell r="O662">
            <v>0</v>
          </cell>
          <cell r="P662">
            <v>0</v>
          </cell>
        </row>
        <row r="663">
          <cell r="A663">
            <v>8776</v>
          </cell>
          <cell r="B663">
            <v>8980</v>
          </cell>
          <cell r="C663" t="str">
            <v>8776.8980.0000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A664">
            <v>8776</v>
          </cell>
          <cell r="B664">
            <v>9000.8014999999996</v>
          </cell>
          <cell r="C664" t="str">
            <v>8776.9000.8015</v>
          </cell>
          <cell r="D664">
            <v>0</v>
          </cell>
          <cell r="E664">
            <v>0</v>
          </cell>
          <cell r="F664">
            <v>0</v>
          </cell>
          <cell r="G664">
            <v>0</v>
          </cell>
          <cell r="H664">
            <v>0</v>
          </cell>
          <cell r="I664">
            <v>0</v>
          </cell>
          <cell r="J664">
            <v>0</v>
          </cell>
          <cell r="K664">
            <v>0</v>
          </cell>
          <cell r="L664">
            <v>0</v>
          </cell>
          <cell r="M664">
            <v>0</v>
          </cell>
          <cell r="N664">
            <v>0</v>
          </cell>
          <cell r="O664">
            <v>0</v>
          </cell>
          <cell r="P664">
            <v>0</v>
          </cell>
        </row>
        <row r="665">
          <cell r="A665">
            <v>8776</v>
          </cell>
          <cell r="B665">
            <v>9015.8024999999998</v>
          </cell>
          <cell r="C665" t="str">
            <v>8776.9015.8025</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A666">
            <v>8776</v>
          </cell>
          <cell r="B666">
            <v>9020</v>
          </cell>
          <cell r="C666" t="str">
            <v>8776.9020.0000</v>
          </cell>
          <cell r="D666">
            <v>0</v>
          </cell>
          <cell r="E666">
            <v>0</v>
          </cell>
          <cell r="F666">
            <v>0</v>
          </cell>
          <cell r="G666">
            <v>0</v>
          </cell>
          <cell r="H666">
            <v>0</v>
          </cell>
          <cell r="I666">
            <v>0</v>
          </cell>
          <cell r="J666">
            <v>0</v>
          </cell>
          <cell r="K666">
            <v>0</v>
          </cell>
          <cell r="L666">
            <v>0</v>
          </cell>
          <cell r="M666">
            <v>0</v>
          </cell>
          <cell r="N666">
            <v>0</v>
          </cell>
          <cell r="O666">
            <v>0</v>
          </cell>
          <cell r="P666">
            <v>0</v>
          </cell>
        </row>
        <row r="667">
          <cell r="A667">
            <v>8776</v>
          </cell>
          <cell r="B667">
            <v>9060</v>
          </cell>
          <cell r="C667" t="str">
            <v>8776.9060.0000</v>
          </cell>
          <cell r="D667">
            <v>0</v>
          </cell>
          <cell r="E667">
            <v>0</v>
          </cell>
          <cell r="F667">
            <v>0</v>
          </cell>
          <cell r="G667">
            <v>0</v>
          </cell>
          <cell r="H667">
            <v>0</v>
          </cell>
          <cell r="I667">
            <v>0</v>
          </cell>
          <cell r="J667">
            <v>0</v>
          </cell>
          <cell r="K667">
            <v>0</v>
          </cell>
          <cell r="L667">
            <v>0</v>
          </cell>
          <cell r="M667">
            <v>0</v>
          </cell>
          <cell r="N667">
            <v>0</v>
          </cell>
          <cell r="O667">
            <v>0</v>
          </cell>
          <cell r="P667">
            <v>0</v>
          </cell>
        </row>
        <row r="668">
          <cell r="A668">
            <v>8776</v>
          </cell>
          <cell r="B668">
            <v>9100</v>
          </cell>
          <cell r="C668" t="str">
            <v>8776.9100.0000</v>
          </cell>
          <cell r="D668">
            <v>0</v>
          </cell>
          <cell r="E668">
            <v>0</v>
          </cell>
          <cell r="F668">
            <v>0</v>
          </cell>
          <cell r="G668">
            <v>0</v>
          </cell>
          <cell r="H668">
            <v>0</v>
          </cell>
          <cell r="I668">
            <v>0</v>
          </cell>
          <cell r="J668">
            <v>0</v>
          </cell>
          <cell r="K668">
            <v>0</v>
          </cell>
          <cell r="L668">
            <v>0</v>
          </cell>
          <cell r="M668">
            <v>0</v>
          </cell>
          <cell r="N668">
            <v>0</v>
          </cell>
          <cell r="O668">
            <v>0</v>
          </cell>
          <cell r="P668">
            <v>0</v>
          </cell>
        </row>
        <row r="669">
          <cell r="A669">
            <v>8776</v>
          </cell>
          <cell r="B669">
            <v>9120</v>
          </cell>
          <cell r="C669" t="str">
            <v>8776.9120.0000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A670">
            <v>8776</v>
          </cell>
          <cell r="B670">
            <v>9160</v>
          </cell>
          <cell r="C670" t="str">
            <v>8776.9160.0000</v>
          </cell>
          <cell r="D670">
            <v>0</v>
          </cell>
          <cell r="E670">
            <v>0</v>
          </cell>
          <cell r="F670">
            <v>0</v>
          </cell>
          <cell r="G670">
            <v>0</v>
          </cell>
          <cell r="H670">
            <v>0</v>
          </cell>
          <cell r="I670">
            <v>0</v>
          </cell>
          <cell r="J670">
            <v>0</v>
          </cell>
          <cell r="K670">
            <v>0</v>
          </cell>
          <cell r="L670">
            <v>0</v>
          </cell>
          <cell r="M670">
            <v>0</v>
          </cell>
          <cell r="N670">
            <v>0</v>
          </cell>
          <cell r="O670">
            <v>0</v>
          </cell>
          <cell r="P670">
            <v>0</v>
          </cell>
        </row>
        <row r="671">
          <cell r="A671">
            <v>8776</v>
          </cell>
          <cell r="B671">
            <v>9270</v>
          </cell>
          <cell r="C671" t="str">
            <v>8776.9270.0000</v>
          </cell>
          <cell r="D671">
            <v>0</v>
          </cell>
          <cell r="E671">
            <v>0</v>
          </cell>
          <cell r="F671">
            <v>0</v>
          </cell>
          <cell r="G671">
            <v>0</v>
          </cell>
          <cell r="H671">
            <v>0</v>
          </cell>
          <cell r="I671">
            <v>0</v>
          </cell>
          <cell r="J671">
            <v>0</v>
          </cell>
          <cell r="K671">
            <v>0</v>
          </cell>
          <cell r="L671">
            <v>0</v>
          </cell>
          <cell r="M671">
            <v>0</v>
          </cell>
          <cell r="N671">
            <v>0</v>
          </cell>
          <cell r="O671">
            <v>0</v>
          </cell>
          <cell r="P671">
            <v>0</v>
          </cell>
        </row>
        <row r="672">
          <cell r="A672">
            <v>8776</v>
          </cell>
          <cell r="B672">
            <v>9280</v>
          </cell>
          <cell r="C672" t="str">
            <v>8776.9280.0000</v>
          </cell>
          <cell r="D672">
            <v>0</v>
          </cell>
          <cell r="E672">
            <v>0</v>
          </cell>
          <cell r="F672">
            <v>0</v>
          </cell>
          <cell r="G672">
            <v>0</v>
          </cell>
          <cell r="H672">
            <v>0</v>
          </cell>
          <cell r="I672">
            <v>0</v>
          </cell>
          <cell r="J672">
            <v>0</v>
          </cell>
          <cell r="K672">
            <v>0</v>
          </cell>
          <cell r="L672">
            <v>0</v>
          </cell>
          <cell r="M672">
            <v>0</v>
          </cell>
          <cell r="N672">
            <v>0</v>
          </cell>
          <cell r="O672">
            <v>0</v>
          </cell>
          <cell r="P672">
            <v>0</v>
          </cell>
        </row>
        <row r="673">
          <cell r="A673">
            <v>8776</v>
          </cell>
          <cell r="B673">
            <v>9360</v>
          </cell>
          <cell r="C673" t="str">
            <v>8776.9360.0000</v>
          </cell>
          <cell r="D673">
            <v>0</v>
          </cell>
          <cell r="E673">
            <v>0</v>
          </cell>
          <cell r="F673">
            <v>0</v>
          </cell>
          <cell r="G673">
            <v>0</v>
          </cell>
          <cell r="H673">
            <v>0</v>
          </cell>
          <cell r="I673">
            <v>0</v>
          </cell>
          <cell r="J673">
            <v>0</v>
          </cell>
          <cell r="K673">
            <v>0</v>
          </cell>
          <cell r="L673">
            <v>0</v>
          </cell>
          <cell r="M673">
            <v>0</v>
          </cell>
          <cell r="N673">
            <v>0</v>
          </cell>
          <cell r="O673">
            <v>0</v>
          </cell>
          <cell r="P673">
            <v>0</v>
          </cell>
        </row>
        <row r="674">
          <cell r="A674">
            <v>8776</v>
          </cell>
          <cell r="B674">
            <v>9390</v>
          </cell>
          <cell r="C674" t="str">
            <v>8776.9390.0000</v>
          </cell>
          <cell r="D674">
            <v>9166.6299999999992</v>
          </cell>
          <cell r="E674">
            <v>0</v>
          </cell>
          <cell r="F674">
            <v>833.33</v>
          </cell>
          <cell r="G674">
            <v>833.33</v>
          </cell>
          <cell r="H674">
            <v>833.33</v>
          </cell>
          <cell r="I674">
            <v>833.33</v>
          </cell>
          <cell r="J674">
            <v>833.33</v>
          </cell>
          <cell r="K674">
            <v>833.33</v>
          </cell>
          <cell r="L674">
            <v>833.33</v>
          </cell>
          <cell r="M674">
            <v>833.33</v>
          </cell>
          <cell r="N674">
            <v>833.33</v>
          </cell>
          <cell r="O674">
            <v>833.33</v>
          </cell>
          <cell r="P674">
            <v>833.33</v>
          </cell>
        </row>
        <row r="675">
          <cell r="A675">
            <v>8776</v>
          </cell>
          <cell r="B675">
            <v>9440</v>
          </cell>
          <cell r="C675" t="str">
            <v>8776.9440.0000</v>
          </cell>
          <cell r="D675">
            <v>0</v>
          </cell>
          <cell r="E675">
            <v>0</v>
          </cell>
          <cell r="F675">
            <v>0</v>
          </cell>
          <cell r="G675">
            <v>0</v>
          </cell>
          <cell r="H675">
            <v>0</v>
          </cell>
          <cell r="I675">
            <v>0</v>
          </cell>
          <cell r="J675">
            <v>0</v>
          </cell>
          <cell r="K675">
            <v>0</v>
          </cell>
          <cell r="L675">
            <v>0</v>
          </cell>
          <cell r="M675">
            <v>0</v>
          </cell>
          <cell r="N675">
            <v>0</v>
          </cell>
          <cell r="O675">
            <v>0</v>
          </cell>
          <cell r="P675">
            <v>0</v>
          </cell>
        </row>
        <row r="676">
          <cell r="A676">
            <v>8776</v>
          </cell>
          <cell r="B676">
            <v>9460</v>
          </cell>
          <cell r="C676" t="str">
            <v>8776.9460.0000</v>
          </cell>
          <cell r="D676">
            <v>0</v>
          </cell>
          <cell r="E676">
            <v>0</v>
          </cell>
          <cell r="F676">
            <v>0</v>
          </cell>
          <cell r="G676">
            <v>0</v>
          </cell>
          <cell r="H676">
            <v>0</v>
          </cell>
          <cell r="I676">
            <v>0</v>
          </cell>
          <cell r="J676">
            <v>0</v>
          </cell>
          <cell r="K676">
            <v>0</v>
          </cell>
          <cell r="L676">
            <v>0</v>
          </cell>
          <cell r="M676">
            <v>0</v>
          </cell>
          <cell r="N676">
            <v>0</v>
          </cell>
          <cell r="O676">
            <v>0</v>
          </cell>
          <cell r="P676">
            <v>0</v>
          </cell>
        </row>
        <row r="677">
          <cell r="A677">
            <v>8776</v>
          </cell>
          <cell r="B677">
            <v>9480</v>
          </cell>
          <cell r="C677" t="str">
            <v>8776.9480.0000</v>
          </cell>
          <cell r="D677">
            <v>0</v>
          </cell>
          <cell r="E677">
            <v>0</v>
          </cell>
          <cell r="F677">
            <v>0</v>
          </cell>
          <cell r="G677">
            <v>0</v>
          </cell>
          <cell r="H677">
            <v>0</v>
          </cell>
          <cell r="I677">
            <v>0</v>
          </cell>
          <cell r="J677">
            <v>0</v>
          </cell>
          <cell r="K677">
            <v>0</v>
          </cell>
          <cell r="L677">
            <v>0</v>
          </cell>
          <cell r="M677">
            <v>0</v>
          </cell>
          <cell r="N677">
            <v>0</v>
          </cell>
          <cell r="O677">
            <v>0</v>
          </cell>
          <cell r="P677">
            <v>0</v>
          </cell>
        </row>
        <row r="678">
          <cell r="A678">
            <v>8777</v>
          </cell>
          <cell r="B678">
            <v>5150.5059000000001</v>
          </cell>
          <cell r="C678" t="str">
            <v>8777.5150.5059</v>
          </cell>
          <cell r="D678">
            <v>-6120214.7999999998</v>
          </cell>
          <cell r="E678">
            <v>0</v>
          </cell>
          <cell r="F678">
            <v>-433772.26</v>
          </cell>
          <cell r="G678">
            <v>-469763.4</v>
          </cell>
          <cell r="H678">
            <v>-523749.8</v>
          </cell>
          <cell r="I678">
            <v>-541504.55000000005</v>
          </cell>
          <cell r="J678">
            <v>-610212.14</v>
          </cell>
          <cell r="K678">
            <v>-809615.87</v>
          </cell>
          <cell r="L678">
            <v>-733758.93</v>
          </cell>
          <cell r="M678">
            <v>-651786.13</v>
          </cell>
          <cell r="N678">
            <v>-535785.19999999995</v>
          </cell>
          <cell r="O678">
            <v>-418443.96</v>
          </cell>
          <cell r="P678">
            <v>-391822.56</v>
          </cell>
        </row>
        <row r="679">
          <cell r="A679">
            <v>8777</v>
          </cell>
          <cell r="B679">
            <v>6980.5059000000001</v>
          </cell>
          <cell r="C679" t="str">
            <v>8777.6980.5059</v>
          </cell>
          <cell r="D679">
            <v>728917.6</v>
          </cell>
          <cell r="E679">
            <v>0</v>
          </cell>
          <cell r="F679">
            <v>51662.28</v>
          </cell>
          <cell r="G679">
            <v>55948.82</v>
          </cell>
          <cell r="H679">
            <v>62378.6</v>
          </cell>
          <cell r="I679">
            <v>64493.19</v>
          </cell>
          <cell r="J679">
            <v>72676.27</v>
          </cell>
          <cell r="K679">
            <v>96425.25</v>
          </cell>
          <cell r="L679">
            <v>87390.69</v>
          </cell>
          <cell r="M679">
            <v>77627.73</v>
          </cell>
          <cell r="N679">
            <v>63812.02</v>
          </cell>
          <cell r="O679">
            <v>49836.68</v>
          </cell>
          <cell r="P679">
            <v>46666.07</v>
          </cell>
        </row>
        <row r="680">
          <cell r="A680">
            <v>8777</v>
          </cell>
          <cell r="B680">
            <v>7010</v>
          </cell>
          <cell r="C680" t="str">
            <v>8777.7010.0000</v>
          </cell>
          <cell r="D680">
            <v>979234.36</v>
          </cell>
          <cell r="E680">
            <v>0</v>
          </cell>
          <cell r="F680">
            <v>69403.56</v>
          </cell>
          <cell r="G680">
            <v>75162.14</v>
          </cell>
          <cell r="H680">
            <v>83799.97</v>
          </cell>
          <cell r="I680">
            <v>86640.73</v>
          </cell>
          <cell r="J680">
            <v>97633.94</v>
          </cell>
          <cell r="K680">
            <v>129538.54</v>
          </cell>
          <cell r="L680">
            <v>117401.43</v>
          </cell>
          <cell r="M680">
            <v>104285.78</v>
          </cell>
          <cell r="N680">
            <v>85725.63</v>
          </cell>
          <cell r="O680">
            <v>66951.03</v>
          </cell>
          <cell r="P680">
            <v>62691.61</v>
          </cell>
        </row>
        <row r="681">
          <cell r="A681">
            <v>8777</v>
          </cell>
          <cell r="B681">
            <v>7080</v>
          </cell>
          <cell r="C681" t="str">
            <v>8777.7080.0000</v>
          </cell>
          <cell r="D681">
            <v>9166.6299999999992</v>
          </cell>
          <cell r="E681">
            <v>0</v>
          </cell>
          <cell r="F681">
            <v>833.33</v>
          </cell>
          <cell r="G681">
            <v>833.33</v>
          </cell>
          <cell r="H681">
            <v>833.33</v>
          </cell>
          <cell r="I681">
            <v>833.33</v>
          </cell>
          <cell r="J681">
            <v>833.33</v>
          </cell>
          <cell r="K681">
            <v>833.33</v>
          </cell>
          <cell r="L681">
            <v>833.33</v>
          </cell>
          <cell r="M681">
            <v>833.33</v>
          </cell>
          <cell r="N681">
            <v>833.33</v>
          </cell>
          <cell r="O681">
            <v>833.33</v>
          </cell>
          <cell r="P681">
            <v>833.33</v>
          </cell>
        </row>
        <row r="682">
          <cell r="A682">
            <v>8777</v>
          </cell>
          <cell r="B682">
            <v>7160</v>
          </cell>
          <cell r="C682" t="str">
            <v>8777.7160.0000</v>
          </cell>
          <cell r="D682">
            <v>128524.51</v>
          </cell>
          <cell r="E682">
            <v>0</v>
          </cell>
          <cell r="F682">
            <v>9109.2199999999993</v>
          </cell>
          <cell r="G682">
            <v>9865.0300000000007</v>
          </cell>
          <cell r="H682">
            <v>10998.75</v>
          </cell>
          <cell r="I682">
            <v>11371.6</v>
          </cell>
          <cell r="J682">
            <v>12814.45</v>
          </cell>
          <cell r="K682">
            <v>17001.93</v>
          </cell>
          <cell r="L682">
            <v>15408.94</v>
          </cell>
          <cell r="M682">
            <v>13687.51</v>
          </cell>
          <cell r="N682">
            <v>11251.49</v>
          </cell>
          <cell r="O682">
            <v>8787.32</v>
          </cell>
          <cell r="P682">
            <v>8228.27</v>
          </cell>
        </row>
        <row r="683">
          <cell r="A683">
            <v>8777</v>
          </cell>
          <cell r="B683">
            <v>7200</v>
          </cell>
          <cell r="C683" t="str">
            <v>8777.7200.0000</v>
          </cell>
          <cell r="D683">
            <v>2692894.51</v>
          </cell>
          <cell r="E683">
            <v>0</v>
          </cell>
          <cell r="F683">
            <v>190859.79</v>
          </cell>
          <cell r="G683">
            <v>206695.9</v>
          </cell>
          <cell r="H683">
            <v>230449.91</v>
          </cell>
          <cell r="I683">
            <v>238262</v>
          </cell>
          <cell r="J683">
            <v>268493.34000000003</v>
          </cell>
          <cell r="K683">
            <v>356230.98</v>
          </cell>
          <cell r="L683">
            <v>322853.93</v>
          </cell>
          <cell r="M683">
            <v>286785.90000000002</v>
          </cell>
          <cell r="N683">
            <v>235745.49</v>
          </cell>
          <cell r="O683">
            <v>184115.34</v>
          </cell>
          <cell r="P683">
            <v>172401.93</v>
          </cell>
        </row>
        <row r="684">
          <cell r="A684">
            <v>8777</v>
          </cell>
          <cell r="B684">
            <v>7222</v>
          </cell>
          <cell r="C684" t="str">
            <v>8777.7222.0000</v>
          </cell>
          <cell r="D684">
            <v>75075</v>
          </cell>
          <cell r="E684">
            <v>0</v>
          </cell>
          <cell r="F684">
            <v>6825</v>
          </cell>
          <cell r="G684">
            <v>6825</v>
          </cell>
          <cell r="H684">
            <v>6825</v>
          </cell>
          <cell r="I684">
            <v>6825</v>
          </cell>
          <cell r="J684">
            <v>6825</v>
          </cell>
          <cell r="K684">
            <v>6825</v>
          </cell>
          <cell r="L684">
            <v>6825</v>
          </cell>
          <cell r="M684">
            <v>6825</v>
          </cell>
          <cell r="N684">
            <v>6825</v>
          </cell>
          <cell r="O684">
            <v>6825</v>
          </cell>
          <cell r="P684">
            <v>6825</v>
          </cell>
        </row>
        <row r="685">
          <cell r="A685">
            <v>8777</v>
          </cell>
          <cell r="B685">
            <v>7228</v>
          </cell>
          <cell r="C685" t="str">
            <v>8777.7228.0000</v>
          </cell>
          <cell r="D685">
            <v>0</v>
          </cell>
          <cell r="E685">
            <v>0</v>
          </cell>
          <cell r="F685">
            <v>0</v>
          </cell>
          <cell r="G685">
            <v>0</v>
          </cell>
          <cell r="H685">
            <v>0</v>
          </cell>
          <cell r="I685">
            <v>0</v>
          </cell>
          <cell r="J685">
            <v>0</v>
          </cell>
          <cell r="K685">
            <v>0</v>
          </cell>
          <cell r="L685">
            <v>0</v>
          </cell>
          <cell r="M685">
            <v>0</v>
          </cell>
          <cell r="N685">
            <v>0</v>
          </cell>
          <cell r="O685">
            <v>0</v>
          </cell>
          <cell r="P685">
            <v>0</v>
          </cell>
        </row>
        <row r="686">
          <cell r="A686">
            <v>8777</v>
          </cell>
          <cell r="B686">
            <v>7229</v>
          </cell>
          <cell r="C686" t="str">
            <v>8777.7229.0000</v>
          </cell>
          <cell r="D686">
            <v>24480.86</v>
          </cell>
          <cell r="E686">
            <v>0</v>
          </cell>
          <cell r="F686">
            <v>1735.09</v>
          </cell>
          <cell r="G686">
            <v>1879.05</v>
          </cell>
          <cell r="H686">
            <v>2095</v>
          </cell>
          <cell r="I686">
            <v>2166.02</v>
          </cell>
          <cell r="J686">
            <v>2440.85</v>
          </cell>
          <cell r="K686">
            <v>3238.46</v>
          </cell>
          <cell r="L686">
            <v>2935.04</v>
          </cell>
          <cell r="M686">
            <v>2607.14</v>
          </cell>
          <cell r="N686">
            <v>2143.14</v>
          </cell>
          <cell r="O686">
            <v>1673.78</v>
          </cell>
          <cell r="P686">
            <v>1567.29</v>
          </cell>
        </row>
        <row r="687">
          <cell r="A687">
            <v>8777</v>
          </cell>
          <cell r="B687">
            <v>7229.723</v>
          </cell>
          <cell r="C687" t="str">
            <v>8777.7229.7230</v>
          </cell>
          <cell r="D687">
            <v>18360.66</v>
          </cell>
          <cell r="E687">
            <v>0</v>
          </cell>
          <cell r="F687">
            <v>1301.32</v>
          </cell>
          <cell r="G687">
            <v>1409.29</v>
          </cell>
          <cell r="H687">
            <v>1571.25</v>
          </cell>
          <cell r="I687">
            <v>1624.51</v>
          </cell>
          <cell r="J687">
            <v>1830.64</v>
          </cell>
          <cell r="K687">
            <v>2428.85</v>
          </cell>
          <cell r="L687">
            <v>2201.2800000000002</v>
          </cell>
          <cell r="M687">
            <v>1955.36</v>
          </cell>
          <cell r="N687">
            <v>1607.36</v>
          </cell>
          <cell r="O687">
            <v>1255.33</v>
          </cell>
          <cell r="P687">
            <v>1175.47</v>
          </cell>
        </row>
        <row r="688">
          <cell r="A688">
            <v>8777</v>
          </cell>
          <cell r="B688">
            <v>7250.723</v>
          </cell>
          <cell r="C688" t="str">
            <v>8777.7250.7230</v>
          </cell>
          <cell r="D688">
            <v>3300</v>
          </cell>
          <cell r="E688">
            <v>0</v>
          </cell>
          <cell r="F688">
            <v>300</v>
          </cell>
          <cell r="G688">
            <v>300</v>
          </cell>
          <cell r="H688">
            <v>300</v>
          </cell>
          <cell r="I688">
            <v>300</v>
          </cell>
          <cell r="J688">
            <v>300</v>
          </cell>
          <cell r="K688">
            <v>300</v>
          </cell>
          <cell r="L688">
            <v>300</v>
          </cell>
          <cell r="M688">
            <v>300</v>
          </cell>
          <cell r="N688">
            <v>300</v>
          </cell>
          <cell r="O688">
            <v>300</v>
          </cell>
          <cell r="P688">
            <v>300</v>
          </cell>
        </row>
        <row r="689">
          <cell r="A689">
            <v>8777</v>
          </cell>
          <cell r="B689">
            <v>7280</v>
          </cell>
          <cell r="C689" t="str">
            <v>8777.7280.0000</v>
          </cell>
          <cell r="D689">
            <v>306010.75</v>
          </cell>
          <cell r="E689">
            <v>0</v>
          </cell>
          <cell r="F689">
            <v>21688.61</v>
          </cell>
          <cell r="G689">
            <v>23488.17</v>
          </cell>
          <cell r="H689">
            <v>26187.49</v>
          </cell>
          <cell r="I689">
            <v>27075.23</v>
          </cell>
          <cell r="J689">
            <v>30510.61</v>
          </cell>
          <cell r="K689">
            <v>40480.79</v>
          </cell>
          <cell r="L689">
            <v>36687.949999999997</v>
          </cell>
          <cell r="M689">
            <v>32589.31</v>
          </cell>
          <cell r="N689">
            <v>26789.26</v>
          </cell>
          <cell r="O689">
            <v>20922.2</v>
          </cell>
          <cell r="P689">
            <v>19591.13</v>
          </cell>
        </row>
        <row r="690">
          <cell r="A690">
            <v>8777</v>
          </cell>
          <cell r="B690">
            <v>7300.723</v>
          </cell>
          <cell r="C690" t="str">
            <v>8777.7300.7230</v>
          </cell>
          <cell r="D690">
            <v>0</v>
          </cell>
          <cell r="E690">
            <v>0</v>
          </cell>
          <cell r="F690">
            <v>0</v>
          </cell>
          <cell r="G690">
            <v>0</v>
          </cell>
          <cell r="H690">
            <v>0</v>
          </cell>
          <cell r="I690">
            <v>0</v>
          </cell>
          <cell r="J690">
            <v>0</v>
          </cell>
          <cell r="K690">
            <v>0</v>
          </cell>
          <cell r="L690">
            <v>0</v>
          </cell>
          <cell r="M690">
            <v>0</v>
          </cell>
          <cell r="N690">
            <v>0</v>
          </cell>
          <cell r="O690">
            <v>0</v>
          </cell>
          <cell r="P690">
            <v>0</v>
          </cell>
        </row>
        <row r="691">
          <cell r="A691">
            <v>8777</v>
          </cell>
          <cell r="B691">
            <v>7315.8014999999996</v>
          </cell>
          <cell r="C691" t="str">
            <v>8777.7315.8015</v>
          </cell>
          <cell r="D691">
            <v>2750</v>
          </cell>
          <cell r="E691">
            <v>0</v>
          </cell>
          <cell r="F691">
            <v>250</v>
          </cell>
          <cell r="G691">
            <v>250</v>
          </cell>
          <cell r="H691">
            <v>250</v>
          </cell>
          <cell r="I691">
            <v>250</v>
          </cell>
          <cell r="J691">
            <v>250</v>
          </cell>
          <cell r="K691">
            <v>250</v>
          </cell>
          <cell r="L691">
            <v>250</v>
          </cell>
          <cell r="M691">
            <v>250</v>
          </cell>
          <cell r="N691">
            <v>250</v>
          </cell>
          <cell r="O691">
            <v>250</v>
          </cell>
          <cell r="P691">
            <v>250</v>
          </cell>
        </row>
        <row r="692">
          <cell r="A692">
            <v>8777</v>
          </cell>
          <cell r="B692">
            <v>7322.723</v>
          </cell>
          <cell r="C692" t="str">
            <v>8777.7322.7230</v>
          </cell>
          <cell r="D692">
            <v>11000</v>
          </cell>
          <cell r="E692">
            <v>0</v>
          </cell>
          <cell r="F692">
            <v>1000</v>
          </cell>
          <cell r="G692">
            <v>1000</v>
          </cell>
          <cell r="H692">
            <v>1000</v>
          </cell>
          <cell r="I692">
            <v>1000</v>
          </cell>
          <cell r="J692">
            <v>1000</v>
          </cell>
          <cell r="K692">
            <v>1000</v>
          </cell>
          <cell r="L692">
            <v>1000</v>
          </cell>
          <cell r="M692">
            <v>1000</v>
          </cell>
          <cell r="N692">
            <v>1000</v>
          </cell>
          <cell r="O692">
            <v>1000</v>
          </cell>
          <cell r="P692">
            <v>1000</v>
          </cell>
        </row>
        <row r="693">
          <cell r="A693">
            <v>8777</v>
          </cell>
          <cell r="B693">
            <v>7325</v>
          </cell>
          <cell r="C693" t="str">
            <v>8777.7325.0000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A694">
            <v>8777</v>
          </cell>
          <cell r="B694">
            <v>7335.8024999999998</v>
          </cell>
          <cell r="C694" t="str">
            <v>8777.7335.8025</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A695">
            <v>8777</v>
          </cell>
          <cell r="B695">
            <v>7340</v>
          </cell>
          <cell r="C695" t="str">
            <v>8777.7340.0000</v>
          </cell>
          <cell r="D695">
            <v>1650</v>
          </cell>
          <cell r="E695">
            <v>0</v>
          </cell>
          <cell r="F695">
            <v>150</v>
          </cell>
          <cell r="G695">
            <v>150</v>
          </cell>
          <cell r="H695">
            <v>150</v>
          </cell>
          <cell r="I695">
            <v>150</v>
          </cell>
          <cell r="J695">
            <v>150</v>
          </cell>
          <cell r="K695">
            <v>150</v>
          </cell>
          <cell r="L695">
            <v>150</v>
          </cell>
          <cell r="M695">
            <v>150</v>
          </cell>
          <cell r="N695">
            <v>150</v>
          </cell>
          <cell r="O695">
            <v>150</v>
          </cell>
          <cell r="P695">
            <v>150</v>
          </cell>
        </row>
        <row r="696">
          <cell r="A696">
            <v>8777</v>
          </cell>
          <cell r="B696">
            <v>7405</v>
          </cell>
          <cell r="C696" t="str">
            <v>8777.7405.0000</v>
          </cell>
          <cell r="D696">
            <v>61661.05</v>
          </cell>
          <cell r="E696">
            <v>0</v>
          </cell>
          <cell r="F696">
            <v>5071.95</v>
          </cell>
          <cell r="G696">
            <v>5228.58</v>
          </cell>
          <cell r="H696">
            <v>5463.53</v>
          </cell>
          <cell r="I696">
            <v>5540.8</v>
          </cell>
          <cell r="J696">
            <v>5839.81</v>
          </cell>
          <cell r="K696">
            <v>6707.62</v>
          </cell>
          <cell r="L696">
            <v>6377.49</v>
          </cell>
          <cell r="M696">
            <v>6020.74</v>
          </cell>
          <cell r="N696">
            <v>5515.91</v>
          </cell>
          <cell r="O696">
            <v>5005.24</v>
          </cell>
          <cell r="P696">
            <v>4889.38</v>
          </cell>
        </row>
        <row r="697">
          <cell r="A697">
            <v>8777</v>
          </cell>
          <cell r="B697">
            <v>7411</v>
          </cell>
          <cell r="C697" t="str">
            <v>8777.7411.0000</v>
          </cell>
          <cell r="D697">
            <v>0</v>
          </cell>
          <cell r="E697">
            <v>0</v>
          </cell>
          <cell r="F697">
            <v>0</v>
          </cell>
          <cell r="G697">
            <v>0</v>
          </cell>
          <cell r="H697">
            <v>0</v>
          </cell>
          <cell r="I697">
            <v>0</v>
          </cell>
          <cell r="J697">
            <v>0</v>
          </cell>
          <cell r="K697">
            <v>0</v>
          </cell>
          <cell r="L697">
            <v>0</v>
          </cell>
          <cell r="M697">
            <v>0</v>
          </cell>
          <cell r="N697">
            <v>0</v>
          </cell>
          <cell r="O697">
            <v>0</v>
          </cell>
          <cell r="P697">
            <v>0</v>
          </cell>
        </row>
        <row r="698">
          <cell r="A698">
            <v>8777</v>
          </cell>
          <cell r="B698">
            <v>7415</v>
          </cell>
          <cell r="C698" t="str">
            <v>8777.7415.0000</v>
          </cell>
          <cell r="D698">
            <v>0</v>
          </cell>
          <cell r="E698">
            <v>0</v>
          </cell>
          <cell r="F698">
            <v>0</v>
          </cell>
          <cell r="G698">
            <v>0</v>
          </cell>
          <cell r="H698">
            <v>0</v>
          </cell>
          <cell r="I698">
            <v>0</v>
          </cell>
          <cell r="J698">
            <v>0</v>
          </cell>
          <cell r="K698">
            <v>0</v>
          </cell>
          <cell r="L698">
            <v>0</v>
          </cell>
          <cell r="M698">
            <v>0</v>
          </cell>
          <cell r="N698">
            <v>0</v>
          </cell>
          <cell r="O698">
            <v>0</v>
          </cell>
          <cell r="P698">
            <v>0</v>
          </cell>
        </row>
        <row r="699">
          <cell r="A699">
            <v>8777</v>
          </cell>
          <cell r="B699">
            <v>7420</v>
          </cell>
          <cell r="C699" t="str">
            <v>8777.7420.0000</v>
          </cell>
          <cell r="D699">
            <v>916.63</v>
          </cell>
          <cell r="E699">
            <v>0</v>
          </cell>
          <cell r="F699">
            <v>83.33</v>
          </cell>
          <cell r="G699">
            <v>83.33</v>
          </cell>
          <cell r="H699">
            <v>83.33</v>
          </cell>
          <cell r="I699">
            <v>83.33</v>
          </cell>
          <cell r="J699">
            <v>83.33</v>
          </cell>
          <cell r="K699">
            <v>83.33</v>
          </cell>
          <cell r="L699">
            <v>83.33</v>
          </cell>
          <cell r="M699">
            <v>83.33</v>
          </cell>
          <cell r="N699">
            <v>83.33</v>
          </cell>
          <cell r="O699">
            <v>83.33</v>
          </cell>
          <cell r="P699">
            <v>83.33</v>
          </cell>
        </row>
        <row r="700">
          <cell r="A700">
            <v>8777</v>
          </cell>
          <cell r="B700">
            <v>7435.8603999999996</v>
          </cell>
          <cell r="C700" t="str">
            <v>8777.7435.8604</v>
          </cell>
          <cell r="D700">
            <v>4583.37</v>
          </cell>
          <cell r="E700">
            <v>0</v>
          </cell>
          <cell r="F700">
            <v>416.67</v>
          </cell>
          <cell r="G700">
            <v>416.67</v>
          </cell>
          <cell r="H700">
            <v>416.67</v>
          </cell>
          <cell r="I700">
            <v>416.67</v>
          </cell>
          <cell r="J700">
            <v>416.67</v>
          </cell>
          <cell r="K700">
            <v>416.67</v>
          </cell>
          <cell r="L700">
            <v>416.67</v>
          </cell>
          <cell r="M700">
            <v>416.67</v>
          </cell>
          <cell r="N700">
            <v>416.67</v>
          </cell>
          <cell r="O700">
            <v>416.67</v>
          </cell>
          <cell r="P700">
            <v>416.67</v>
          </cell>
        </row>
        <row r="701">
          <cell r="A701">
            <v>8777</v>
          </cell>
          <cell r="B701">
            <v>7445.8732</v>
          </cell>
          <cell r="C701" t="str">
            <v>8777.7445.8732</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A702">
            <v>8777</v>
          </cell>
          <cell r="B702">
            <v>7450</v>
          </cell>
          <cell r="C702" t="str">
            <v>8777.7450.0000</v>
          </cell>
          <cell r="D702">
            <v>18333.37</v>
          </cell>
          <cell r="E702">
            <v>0</v>
          </cell>
          <cell r="F702">
            <v>1666.67</v>
          </cell>
          <cell r="G702">
            <v>1666.67</v>
          </cell>
          <cell r="H702">
            <v>1666.67</v>
          </cell>
          <cell r="I702">
            <v>1666.67</v>
          </cell>
          <cell r="J702">
            <v>1666.67</v>
          </cell>
          <cell r="K702">
            <v>1666.67</v>
          </cell>
          <cell r="L702">
            <v>1666.67</v>
          </cell>
          <cell r="M702">
            <v>1666.67</v>
          </cell>
          <cell r="N702">
            <v>1666.67</v>
          </cell>
          <cell r="O702">
            <v>1666.67</v>
          </cell>
          <cell r="P702">
            <v>1666.67</v>
          </cell>
        </row>
        <row r="703">
          <cell r="A703">
            <v>8777</v>
          </cell>
          <cell r="B703">
            <v>7475</v>
          </cell>
          <cell r="C703" t="str">
            <v>8777.7475.0000</v>
          </cell>
          <cell r="D703">
            <v>34273.22</v>
          </cell>
          <cell r="E703">
            <v>0</v>
          </cell>
          <cell r="F703">
            <v>2429.12</v>
          </cell>
          <cell r="G703">
            <v>2630.68</v>
          </cell>
          <cell r="H703">
            <v>2933</v>
          </cell>
          <cell r="I703">
            <v>3032.43</v>
          </cell>
          <cell r="J703">
            <v>3417.19</v>
          </cell>
          <cell r="K703">
            <v>4533.8500000000004</v>
          </cell>
          <cell r="L703">
            <v>4109.05</v>
          </cell>
          <cell r="M703">
            <v>3650</v>
          </cell>
          <cell r="N703">
            <v>3000.4</v>
          </cell>
          <cell r="O703">
            <v>2343.29</v>
          </cell>
          <cell r="P703">
            <v>2194.21</v>
          </cell>
        </row>
        <row r="704">
          <cell r="A704">
            <v>8777</v>
          </cell>
          <cell r="B704">
            <v>7475.723</v>
          </cell>
          <cell r="C704" t="str">
            <v>8777.7475.7230</v>
          </cell>
          <cell r="D704">
            <v>2627.68</v>
          </cell>
          <cell r="E704">
            <v>0</v>
          </cell>
          <cell r="F704">
            <v>238.88</v>
          </cell>
          <cell r="G704">
            <v>238.88</v>
          </cell>
          <cell r="H704">
            <v>238.88</v>
          </cell>
          <cell r="I704">
            <v>238.88</v>
          </cell>
          <cell r="J704">
            <v>238.88</v>
          </cell>
          <cell r="K704">
            <v>238.88</v>
          </cell>
          <cell r="L704">
            <v>238.88</v>
          </cell>
          <cell r="M704">
            <v>238.88</v>
          </cell>
          <cell r="N704">
            <v>238.88</v>
          </cell>
          <cell r="O704">
            <v>238.88</v>
          </cell>
          <cell r="P704">
            <v>238.88</v>
          </cell>
        </row>
        <row r="705">
          <cell r="A705">
            <v>8777</v>
          </cell>
          <cell r="B705">
            <v>7481.8014999999996</v>
          </cell>
          <cell r="C705" t="str">
            <v>8777.7481.8015</v>
          </cell>
          <cell r="D705">
            <v>0</v>
          </cell>
          <cell r="E705">
            <v>0</v>
          </cell>
          <cell r="F705">
            <v>0</v>
          </cell>
          <cell r="G705">
            <v>0</v>
          </cell>
          <cell r="H705">
            <v>0</v>
          </cell>
          <cell r="I705">
            <v>0</v>
          </cell>
          <cell r="J705">
            <v>0</v>
          </cell>
          <cell r="K705">
            <v>0</v>
          </cell>
          <cell r="L705">
            <v>0</v>
          </cell>
          <cell r="M705">
            <v>0</v>
          </cell>
          <cell r="N705">
            <v>0</v>
          </cell>
          <cell r="O705">
            <v>0</v>
          </cell>
          <cell r="P705">
            <v>0</v>
          </cell>
        </row>
        <row r="706">
          <cell r="A706">
            <v>8777</v>
          </cell>
          <cell r="B706">
            <v>7485.8024999999998</v>
          </cell>
          <cell r="C706" t="str">
            <v>8777.7485.8025</v>
          </cell>
          <cell r="D706">
            <v>0</v>
          </cell>
          <cell r="E706">
            <v>0</v>
          </cell>
          <cell r="F706">
            <v>0</v>
          </cell>
          <cell r="G706">
            <v>0</v>
          </cell>
          <cell r="H706">
            <v>0</v>
          </cell>
          <cell r="I706">
            <v>0</v>
          </cell>
          <cell r="J706">
            <v>0</v>
          </cell>
          <cell r="K706">
            <v>0</v>
          </cell>
          <cell r="L706">
            <v>0</v>
          </cell>
          <cell r="M706">
            <v>0</v>
          </cell>
          <cell r="N706">
            <v>0</v>
          </cell>
          <cell r="O706">
            <v>0</v>
          </cell>
          <cell r="P706">
            <v>0</v>
          </cell>
        </row>
        <row r="707">
          <cell r="A707">
            <v>8777</v>
          </cell>
          <cell r="B707">
            <v>7487.723</v>
          </cell>
          <cell r="C707" t="str">
            <v>8777.7487.7230</v>
          </cell>
          <cell r="D707">
            <v>6416.63</v>
          </cell>
          <cell r="E707">
            <v>0</v>
          </cell>
          <cell r="F707">
            <v>583.33000000000004</v>
          </cell>
          <cell r="G707">
            <v>583.33000000000004</v>
          </cell>
          <cell r="H707">
            <v>583.33000000000004</v>
          </cell>
          <cell r="I707">
            <v>583.33000000000004</v>
          </cell>
          <cell r="J707">
            <v>583.33000000000004</v>
          </cell>
          <cell r="K707">
            <v>583.33000000000004</v>
          </cell>
          <cell r="L707">
            <v>583.33000000000004</v>
          </cell>
          <cell r="M707">
            <v>583.33000000000004</v>
          </cell>
          <cell r="N707">
            <v>583.33000000000004</v>
          </cell>
          <cell r="O707">
            <v>583.33000000000004</v>
          </cell>
          <cell r="P707">
            <v>583.33000000000004</v>
          </cell>
        </row>
        <row r="708">
          <cell r="A708">
            <v>8777</v>
          </cell>
          <cell r="B708">
            <v>7490</v>
          </cell>
          <cell r="C708" t="str">
            <v>8777.7490.0000</v>
          </cell>
          <cell r="D708">
            <v>6416.63</v>
          </cell>
          <cell r="E708">
            <v>0</v>
          </cell>
          <cell r="F708">
            <v>583.33000000000004</v>
          </cell>
          <cell r="G708">
            <v>583.33000000000004</v>
          </cell>
          <cell r="H708">
            <v>583.33000000000004</v>
          </cell>
          <cell r="I708">
            <v>583.33000000000004</v>
          </cell>
          <cell r="J708">
            <v>583.33000000000004</v>
          </cell>
          <cell r="K708">
            <v>583.33000000000004</v>
          </cell>
          <cell r="L708">
            <v>583.33000000000004</v>
          </cell>
          <cell r="M708">
            <v>583.33000000000004</v>
          </cell>
          <cell r="N708">
            <v>583.33000000000004</v>
          </cell>
          <cell r="O708">
            <v>583.33000000000004</v>
          </cell>
          <cell r="P708">
            <v>583.33000000000004</v>
          </cell>
        </row>
        <row r="709">
          <cell r="A709">
            <v>8777</v>
          </cell>
          <cell r="B709">
            <v>7490.8014999999996</v>
          </cell>
          <cell r="C709" t="str">
            <v>8777.7490.8015</v>
          </cell>
          <cell r="D709">
            <v>0</v>
          </cell>
          <cell r="E709">
            <v>0</v>
          </cell>
          <cell r="F709">
            <v>0</v>
          </cell>
          <cell r="G709">
            <v>0</v>
          </cell>
          <cell r="H709">
            <v>0</v>
          </cell>
          <cell r="I709">
            <v>0</v>
          </cell>
          <cell r="J709">
            <v>0</v>
          </cell>
          <cell r="K709">
            <v>0</v>
          </cell>
          <cell r="L709">
            <v>0</v>
          </cell>
          <cell r="M709">
            <v>0</v>
          </cell>
          <cell r="N709">
            <v>0</v>
          </cell>
          <cell r="O709">
            <v>0</v>
          </cell>
          <cell r="P709">
            <v>0</v>
          </cell>
        </row>
        <row r="710">
          <cell r="A710">
            <v>8777</v>
          </cell>
          <cell r="B710">
            <v>7493.8024999999998</v>
          </cell>
          <cell r="C710" t="str">
            <v>8777.7493.8025</v>
          </cell>
          <cell r="D710">
            <v>0</v>
          </cell>
          <cell r="E710">
            <v>0</v>
          </cell>
          <cell r="F710">
            <v>0</v>
          </cell>
          <cell r="G710">
            <v>0</v>
          </cell>
          <cell r="H710">
            <v>0</v>
          </cell>
          <cell r="I710">
            <v>0</v>
          </cell>
          <cell r="J710">
            <v>0</v>
          </cell>
          <cell r="K710">
            <v>0</v>
          </cell>
          <cell r="L710">
            <v>0</v>
          </cell>
          <cell r="M710">
            <v>0</v>
          </cell>
          <cell r="N710">
            <v>0</v>
          </cell>
          <cell r="O710">
            <v>0</v>
          </cell>
          <cell r="P710">
            <v>0</v>
          </cell>
        </row>
        <row r="711">
          <cell r="A711">
            <v>8777</v>
          </cell>
          <cell r="B711">
            <v>7496</v>
          </cell>
          <cell r="C711" t="str">
            <v>8777.7496.0000</v>
          </cell>
          <cell r="D711">
            <v>2750</v>
          </cell>
          <cell r="E711">
            <v>0</v>
          </cell>
          <cell r="F711">
            <v>250</v>
          </cell>
          <cell r="G711">
            <v>250</v>
          </cell>
          <cell r="H711">
            <v>250</v>
          </cell>
          <cell r="I711">
            <v>250</v>
          </cell>
          <cell r="J711">
            <v>250</v>
          </cell>
          <cell r="K711">
            <v>250</v>
          </cell>
          <cell r="L711">
            <v>250</v>
          </cell>
          <cell r="M711">
            <v>250</v>
          </cell>
          <cell r="N711">
            <v>250</v>
          </cell>
          <cell r="O711">
            <v>250</v>
          </cell>
          <cell r="P711">
            <v>250</v>
          </cell>
        </row>
        <row r="712">
          <cell r="A712">
            <v>8777</v>
          </cell>
          <cell r="B712">
            <v>7496.723</v>
          </cell>
          <cell r="C712" t="str">
            <v>8777.7496.7230</v>
          </cell>
          <cell r="D712">
            <v>0</v>
          </cell>
          <cell r="E712">
            <v>0</v>
          </cell>
          <cell r="F712">
            <v>0</v>
          </cell>
          <cell r="G712">
            <v>0</v>
          </cell>
          <cell r="H712">
            <v>0</v>
          </cell>
          <cell r="I712">
            <v>0</v>
          </cell>
          <cell r="J712">
            <v>0</v>
          </cell>
          <cell r="K712">
            <v>0</v>
          </cell>
          <cell r="L712">
            <v>0</v>
          </cell>
          <cell r="M712">
            <v>0</v>
          </cell>
          <cell r="N712">
            <v>0</v>
          </cell>
          <cell r="O712">
            <v>0</v>
          </cell>
          <cell r="P712">
            <v>0</v>
          </cell>
        </row>
        <row r="713">
          <cell r="A713">
            <v>8777</v>
          </cell>
          <cell r="B713">
            <v>7497</v>
          </cell>
          <cell r="C713" t="str">
            <v>8777.7497.0000</v>
          </cell>
          <cell r="D713">
            <v>1833.37</v>
          </cell>
          <cell r="E713">
            <v>0</v>
          </cell>
          <cell r="F713">
            <v>166.67</v>
          </cell>
          <cell r="G713">
            <v>166.67</v>
          </cell>
          <cell r="H713">
            <v>166.67</v>
          </cell>
          <cell r="I713">
            <v>166.67</v>
          </cell>
          <cell r="J713">
            <v>166.67</v>
          </cell>
          <cell r="K713">
            <v>166.67</v>
          </cell>
          <cell r="L713">
            <v>166.67</v>
          </cell>
          <cell r="M713">
            <v>166.67</v>
          </cell>
          <cell r="N713">
            <v>166.67</v>
          </cell>
          <cell r="O713">
            <v>166.67</v>
          </cell>
          <cell r="P713">
            <v>166.67</v>
          </cell>
        </row>
        <row r="714">
          <cell r="A714">
            <v>8777</v>
          </cell>
          <cell r="B714">
            <v>7810</v>
          </cell>
          <cell r="C714" t="str">
            <v>8777.7810.0000</v>
          </cell>
          <cell r="D714">
            <v>-18360.66</v>
          </cell>
          <cell r="E714">
            <v>0</v>
          </cell>
          <cell r="F714">
            <v>-1301.32</v>
          </cell>
          <cell r="G714">
            <v>-1409.29</v>
          </cell>
          <cell r="H714">
            <v>-1571.25</v>
          </cell>
          <cell r="I714">
            <v>-1624.51</v>
          </cell>
          <cell r="J714">
            <v>-1830.64</v>
          </cell>
          <cell r="K714">
            <v>-2428.85</v>
          </cell>
          <cell r="L714">
            <v>-2201.2800000000002</v>
          </cell>
          <cell r="M714">
            <v>-1955.36</v>
          </cell>
          <cell r="N714">
            <v>-1607.36</v>
          </cell>
          <cell r="O714">
            <v>-1255.33</v>
          </cell>
          <cell r="P714">
            <v>-1175.47</v>
          </cell>
        </row>
        <row r="715">
          <cell r="A715">
            <v>8777</v>
          </cell>
          <cell r="B715">
            <v>8010</v>
          </cell>
          <cell r="C715" t="str">
            <v>8777.8010.0000</v>
          </cell>
          <cell r="D715">
            <v>513344.15</v>
          </cell>
          <cell r="E715">
            <v>0</v>
          </cell>
          <cell r="F715">
            <v>46667.65</v>
          </cell>
          <cell r="G715">
            <v>46667.65</v>
          </cell>
          <cell r="H715">
            <v>46667.65</v>
          </cell>
          <cell r="I715">
            <v>46667.65</v>
          </cell>
          <cell r="J715">
            <v>46667.65</v>
          </cell>
          <cell r="K715">
            <v>46667.65</v>
          </cell>
          <cell r="L715">
            <v>46667.65</v>
          </cell>
          <cell r="M715">
            <v>46667.65</v>
          </cell>
          <cell r="N715">
            <v>46667.65</v>
          </cell>
          <cell r="O715">
            <v>46667.65</v>
          </cell>
          <cell r="P715">
            <v>46667.65</v>
          </cell>
        </row>
        <row r="716">
          <cell r="A716">
            <v>8777</v>
          </cell>
          <cell r="B716">
            <v>8170</v>
          </cell>
          <cell r="C716" t="str">
            <v>8777.8170.0000</v>
          </cell>
          <cell r="D716">
            <v>0</v>
          </cell>
          <cell r="E716">
            <v>0</v>
          </cell>
          <cell r="F716">
            <v>0</v>
          </cell>
          <cell r="G716">
            <v>0</v>
          </cell>
          <cell r="H716">
            <v>0</v>
          </cell>
          <cell r="I716">
            <v>0</v>
          </cell>
          <cell r="J716">
            <v>0</v>
          </cell>
          <cell r="K716">
            <v>0</v>
          </cell>
          <cell r="L716">
            <v>0</v>
          </cell>
          <cell r="M716">
            <v>0</v>
          </cell>
          <cell r="N716">
            <v>0</v>
          </cell>
          <cell r="O716">
            <v>0</v>
          </cell>
          <cell r="P716">
            <v>0</v>
          </cell>
        </row>
        <row r="717">
          <cell r="A717">
            <v>8777</v>
          </cell>
          <cell r="B717">
            <v>8190</v>
          </cell>
          <cell r="C717" t="str">
            <v>8777.8190.0000</v>
          </cell>
          <cell r="D717">
            <v>41067.51</v>
          </cell>
          <cell r="E717">
            <v>0</v>
          </cell>
          <cell r="F717">
            <v>3733.41</v>
          </cell>
          <cell r="G717">
            <v>3733.41</v>
          </cell>
          <cell r="H717">
            <v>3733.41</v>
          </cell>
          <cell r="I717">
            <v>3733.41</v>
          </cell>
          <cell r="J717">
            <v>3733.41</v>
          </cell>
          <cell r="K717">
            <v>3733.41</v>
          </cell>
          <cell r="L717">
            <v>3733.41</v>
          </cell>
          <cell r="M717">
            <v>3733.41</v>
          </cell>
          <cell r="N717">
            <v>3733.41</v>
          </cell>
          <cell r="O717">
            <v>3733.41</v>
          </cell>
          <cell r="P717">
            <v>3733.41</v>
          </cell>
        </row>
        <row r="718">
          <cell r="A718">
            <v>8777</v>
          </cell>
          <cell r="B718">
            <v>8190.3419000000004</v>
          </cell>
          <cell r="C718" t="str">
            <v>8777.8190.3419</v>
          </cell>
          <cell r="D718">
            <v>1833.37</v>
          </cell>
          <cell r="E718">
            <v>0</v>
          </cell>
          <cell r="F718">
            <v>166.67</v>
          </cell>
          <cell r="G718">
            <v>166.67</v>
          </cell>
          <cell r="H718">
            <v>166.67</v>
          </cell>
          <cell r="I718">
            <v>166.67</v>
          </cell>
          <cell r="J718">
            <v>166.67</v>
          </cell>
          <cell r="K718">
            <v>166.67</v>
          </cell>
          <cell r="L718">
            <v>166.67</v>
          </cell>
          <cell r="M718">
            <v>166.67</v>
          </cell>
          <cell r="N718">
            <v>166.67</v>
          </cell>
          <cell r="O718">
            <v>166.67</v>
          </cell>
          <cell r="P718">
            <v>166.67</v>
          </cell>
        </row>
        <row r="719">
          <cell r="A719">
            <v>8777</v>
          </cell>
          <cell r="B719">
            <v>8190.3429999999998</v>
          </cell>
          <cell r="C719" t="str">
            <v>8777.8190.3430</v>
          </cell>
          <cell r="D719">
            <v>35934.14</v>
          </cell>
          <cell r="E719">
            <v>0</v>
          </cell>
          <cell r="F719">
            <v>3266.74</v>
          </cell>
          <cell r="G719">
            <v>3266.74</v>
          </cell>
          <cell r="H719">
            <v>3266.74</v>
          </cell>
          <cell r="I719">
            <v>3266.74</v>
          </cell>
          <cell r="J719">
            <v>3266.74</v>
          </cell>
          <cell r="K719">
            <v>3266.74</v>
          </cell>
          <cell r="L719">
            <v>3266.74</v>
          </cell>
          <cell r="M719">
            <v>3266.74</v>
          </cell>
          <cell r="N719">
            <v>3266.74</v>
          </cell>
          <cell r="O719">
            <v>3266.74</v>
          </cell>
          <cell r="P719">
            <v>3266.74</v>
          </cell>
        </row>
        <row r="720">
          <cell r="A720">
            <v>8777</v>
          </cell>
          <cell r="B720">
            <v>8640</v>
          </cell>
          <cell r="C720" t="str">
            <v>8777.8640.0000</v>
          </cell>
          <cell r="D720">
            <v>3116.63</v>
          </cell>
          <cell r="E720">
            <v>0</v>
          </cell>
          <cell r="F720">
            <v>283.33</v>
          </cell>
          <cell r="G720">
            <v>283.33</v>
          </cell>
          <cell r="H720">
            <v>283.33</v>
          </cell>
          <cell r="I720">
            <v>283.33</v>
          </cell>
          <cell r="J720">
            <v>283.33</v>
          </cell>
          <cell r="K720">
            <v>283.33</v>
          </cell>
          <cell r="L720">
            <v>283.33</v>
          </cell>
          <cell r="M720">
            <v>283.33</v>
          </cell>
          <cell r="N720">
            <v>283.33</v>
          </cell>
          <cell r="O720">
            <v>283.33</v>
          </cell>
          <cell r="P720">
            <v>283.33</v>
          </cell>
        </row>
        <row r="721">
          <cell r="A721">
            <v>8777</v>
          </cell>
          <cell r="B721">
            <v>8660.8024999999998</v>
          </cell>
          <cell r="C721" t="str">
            <v>8777.8660.8025</v>
          </cell>
          <cell r="D721">
            <v>22385</v>
          </cell>
          <cell r="E721">
            <v>0</v>
          </cell>
          <cell r="F721">
            <v>2035</v>
          </cell>
          <cell r="G721">
            <v>2035</v>
          </cell>
          <cell r="H721">
            <v>2035</v>
          </cell>
          <cell r="I721">
            <v>2035</v>
          </cell>
          <cell r="J721">
            <v>2035</v>
          </cell>
          <cell r="K721">
            <v>2035</v>
          </cell>
          <cell r="L721">
            <v>2035</v>
          </cell>
          <cell r="M721">
            <v>2035</v>
          </cell>
          <cell r="N721">
            <v>2035</v>
          </cell>
          <cell r="O721">
            <v>2035</v>
          </cell>
          <cell r="P721">
            <v>2035</v>
          </cell>
        </row>
        <row r="722">
          <cell r="A722">
            <v>8777</v>
          </cell>
          <cell r="B722">
            <v>8670.8024999999998</v>
          </cell>
          <cell r="C722" t="str">
            <v>8777.8670.8025</v>
          </cell>
          <cell r="D722">
            <v>0</v>
          </cell>
          <cell r="E722">
            <v>0</v>
          </cell>
          <cell r="F722">
            <v>0</v>
          </cell>
          <cell r="G722">
            <v>0</v>
          </cell>
          <cell r="H722">
            <v>0</v>
          </cell>
          <cell r="I722">
            <v>0</v>
          </cell>
          <cell r="J722">
            <v>0</v>
          </cell>
          <cell r="K722">
            <v>0</v>
          </cell>
          <cell r="L722">
            <v>0</v>
          </cell>
          <cell r="M722">
            <v>0</v>
          </cell>
          <cell r="N722">
            <v>0</v>
          </cell>
          <cell r="O722">
            <v>0</v>
          </cell>
          <cell r="P722">
            <v>0</v>
          </cell>
        </row>
        <row r="723">
          <cell r="A723">
            <v>8777</v>
          </cell>
          <cell r="B723">
            <v>8700</v>
          </cell>
          <cell r="C723" t="str">
            <v>8777.8700.0000</v>
          </cell>
          <cell r="D723">
            <v>0</v>
          </cell>
          <cell r="E723">
            <v>0</v>
          </cell>
          <cell r="F723">
            <v>0</v>
          </cell>
          <cell r="G723">
            <v>0</v>
          </cell>
          <cell r="H723">
            <v>0</v>
          </cell>
          <cell r="I723">
            <v>0</v>
          </cell>
          <cell r="J723">
            <v>0</v>
          </cell>
          <cell r="K723">
            <v>0</v>
          </cell>
          <cell r="L723">
            <v>0</v>
          </cell>
          <cell r="M723">
            <v>0</v>
          </cell>
          <cell r="N723">
            <v>0</v>
          </cell>
          <cell r="O723">
            <v>0</v>
          </cell>
          <cell r="P723">
            <v>0</v>
          </cell>
        </row>
        <row r="724">
          <cell r="A724">
            <v>8777</v>
          </cell>
          <cell r="B724">
            <v>8720</v>
          </cell>
          <cell r="C724" t="str">
            <v>8777.8720.0000</v>
          </cell>
          <cell r="D724">
            <v>916.63</v>
          </cell>
          <cell r="E724">
            <v>0</v>
          </cell>
          <cell r="F724">
            <v>83.33</v>
          </cell>
          <cell r="G724">
            <v>83.33</v>
          </cell>
          <cell r="H724">
            <v>83.33</v>
          </cell>
          <cell r="I724">
            <v>83.33</v>
          </cell>
          <cell r="J724">
            <v>83.33</v>
          </cell>
          <cell r="K724">
            <v>83.33</v>
          </cell>
          <cell r="L724">
            <v>83.33</v>
          </cell>
          <cell r="M724">
            <v>83.33</v>
          </cell>
          <cell r="N724">
            <v>83.33</v>
          </cell>
          <cell r="O724">
            <v>83.33</v>
          </cell>
          <cell r="P724">
            <v>83.33</v>
          </cell>
        </row>
        <row r="725">
          <cell r="A725">
            <v>8777</v>
          </cell>
          <cell r="B725">
            <v>8740.8019999999997</v>
          </cell>
          <cell r="C725" t="str">
            <v>8777.8740.8020</v>
          </cell>
          <cell r="D725">
            <v>27258</v>
          </cell>
          <cell r="E725">
            <v>0</v>
          </cell>
          <cell r="F725">
            <v>2478</v>
          </cell>
          <cell r="G725">
            <v>2478</v>
          </cell>
          <cell r="H725">
            <v>2478</v>
          </cell>
          <cell r="I725">
            <v>2478</v>
          </cell>
          <cell r="J725">
            <v>2478</v>
          </cell>
          <cell r="K725">
            <v>2478</v>
          </cell>
          <cell r="L725">
            <v>2478</v>
          </cell>
          <cell r="M725">
            <v>2478</v>
          </cell>
          <cell r="N725">
            <v>2478</v>
          </cell>
          <cell r="O725">
            <v>2478</v>
          </cell>
          <cell r="P725">
            <v>2478</v>
          </cell>
        </row>
        <row r="726">
          <cell r="A726">
            <v>8777</v>
          </cell>
          <cell r="B726">
            <v>8800</v>
          </cell>
          <cell r="C726" t="str">
            <v>8777.8800.0000</v>
          </cell>
          <cell r="D726">
            <v>1650</v>
          </cell>
          <cell r="E726">
            <v>0</v>
          </cell>
          <cell r="F726">
            <v>150</v>
          </cell>
          <cell r="G726">
            <v>150</v>
          </cell>
          <cell r="H726">
            <v>150</v>
          </cell>
          <cell r="I726">
            <v>150</v>
          </cell>
          <cell r="J726">
            <v>150</v>
          </cell>
          <cell r="K726">
            <v>150</v>
          </cell>
          <cell r="L726">
            <v>150</v>
          </cell>
          <cell r="M726">
            <v>150</v>
          </cell>
          <cell r="N726">
            <v>150</v>
          </cell>
          <cell r="O726">
            <v>150</v>
          </cell>
          <cell r="P726">
            <v>150</v>
          </cell>
        </row>
        <row r="727">
          <cell r="A727">
            <v>8777</v>
          </cell>
          <cell r="B727">
            <v>8820</v>
          </cell>
          <cell r="C727" t="str">
            <v>8777.8820.0000</v>
          </cell>
          <cell r="D727">
            <v>3300</v>
          </cell>
          <cell r="E727">
            <v>0</v>
          </cell>
          <cell r="F727">
            <v>300</v>
          </cell>
          <cell r="G727">
            <v>300</v>
          </cell>
          <cell r="H727">
            <v>300</v>
          </cell>
          <cell r="I727">
            <v>300</v>
          </cell>
          <cell r="J727">
            <v>300</v>
          </cell>
          <cell r="K727">
            <v>300</v>
          </cell>
          <cell r="L727">
            <v>300</v>
          </cell>
          <cell r="M727">
            <v>300</v>
          </cell>
          <cell r="N727">
            <v>300</v>
          </cell>
          <cell r="O727">
            <v>300</v>
          </cell>
          <cell r="P727">
            <v>300</v>
          </cell>
        </row>
        <row r="728">
          <cell r="A728">
            <v>8777</v>
          </cell>
          <cell r="B728">
            <v>8830</v>
          </cell>
          <cell r="C728" t="str">
            <v>8777.8830.0000</v>
          </cell>
          <cell r="D728">
            <v>916.63</v>
          </cell>
          <cell r="E728">
            <v>0</v>
          </cell>
          <cell r="F728">
            <v>83.33</v>
          </cell>
          <cell r="G728">
            <v>83.33</v>
          </cell>
          <cell r="H728">
            <v>83.33</v>
          </cell>
          <cell r="I728">
            <v>83.33</v>
          </cell>
          <cell r="J728">
            <v>83.33</v>
          </cell>
          <cell r="K728">
            <v>83.33</v>
          </cell>
          <cell r="L728">
            <v>83.33</v>
          </cell>
          <cell r="M728">
            <v>83.33</v>
          </cell>
          <cell r="N728">
            <v>83.33</v>
          </cell>
          <cell r="O728">
            <v>83.33</v>
          </cell>
          <cell r="P728">
            <v>83.33</v>
          </cell>
        </row>
        <row r="729">
          <cell r="A729">
            <v>8777</v>
          </cell>
          <cell r="B729">
            <v>8840.8014999999996</v>
          </cell>
          <cell r="C729" t="str">
            <v>8777.8840.8015</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A730">
            <v>8777</v>
          </cell>
          <cell r="B730">
            <v>8860</v>
          </cell>
          <cell r="C730" t="str">
            <v>8777.8860.0000</v>
          </cell>
          <cell r="D730">
            <v>1650</v>
          </cell>
          <cell r="E730">
            <v>0</v>
          </cell>
          <cell r="F730">
            <v>150</v>
          </cell>
          <cell r="G730">
            <v>150</v>
          </cell>
          <cell r="H730">
            <v>150</v>
          </cell>
          <cell r="I730">
            <v>150</v>
          </cell>
          <cell r="J730">
            <v>150</v>
          </cell>
          <cell r="K730">
            <v>150</v>
          </cell>
          <cell r="L730">
            <v>150</v>
          </cell>
          <cell r="M730">
            <v>150</v>
          </cell>
          <cell r="N730">
            <v>150</v>
          </cell>
          <cell r="O730">
            <v>150</v>
          </cell>
          <cell r="P730">
            <v>150</v>
          </cell>
        </row>
        <row r="731">
          <cell r="A731">
            <v>8777</v>
          </cell>
          <cell r="B731">
            <v>8870.8731000000007</v>
          </cell>
          <cell r="C731" t="str">
            <v>8777.8870.8731</v>
          </cell>
          <cell r="D731">
            <v>11000</v>
          </cell>
          <cell r="E731">
            <v>0</v>
          </cell>
          <cell r="F731">
            <v>1000</v>
          </cell>
          <cell r="G731">
            <v>1000</v>
          </cell>
          <cell r="H731">
            <v>1000</v>
          </cell>
          <cell r="I731">
            <v>1000</v>
          </cell>
          <cell r="J731">
            <v>1000</v>
          </cell>
          <cell r="K731">
            <v>1000</v>
          </cell>
          <cell r="L731">
            <v>1000</v>
          </cell>
          <cell r="M731">
            <v>1000</v>
          </cell>
          <cell r="N731">
            <v>1000</v>
          </cell>
          <cell r="O731">
            <v>1000</v>
          </cell>
          <cell r="P731">
            <v>1000</v>
          </cell>
        </row>
        <row r="732">
          <cell r="A732">
            <v>8777</v>
          </cell>
          <cell r="B732">
            <v>8880.8732</v>
          </cell>
          <cell r="C732" t="str">
            <v>8777.8880.8732</v>
          </cell>
          <cell r="D732">
            <v>1100</v>
          </cell>
          <cell r="E732">
            <v>0</v>
          </cell>
          <cell r="F732">
            <v>100</v>
          </cell>
          <cell r="G732">
            <v>100</v>
          </cell>
          <cell r="H732">
            <v>100</v>
          </cell>
          <cell r="I732">
            <v>100</v>
          </cell>
          <cell r="J732">
            <v>100</v>
          </cell>
          <cell r="K732">
            <v>100</v>
          </cell>
          <cell r="L732">
            <v>100</v>
          </cell>
          <cell r="M732">
            <v>100</v>
          </cell>
          <cell r="N732">
            <v>100</v>
          </cell>
          <cell r="O732">
            <v>100</v>
          </cell>
          <cell r="P732">
            <v>100</v>
          </cell>
        </row>
        <row r="733">
          <cell r="A733">
            <v>8777</v>
          </cell>
          <cell r="B733">
            <v>8940</v>
          </cell>
          <cell r="C733" t="str">
            <v>8777.8940.0000</v>
          </cell>
          <cell r="D733">
            <v>0</v>
          </cell>
          <cell r="E733">
            <v>0</v>
          </cell>
          <cell r="F733">
            <v>0</v>
          </cell>
          <cell r="G733">
            <v>0</v>
          </cell>
          <cell r="H733">
            <v>0</v>
          </cell>
          <cell r="I733">
            <v>0</v>
          </cell>
          <cell r="J733">
            <v>0</v>
          </cell>
          <cell r="K733">
            <v>0</v>
          </cell>
          <cell r="L733">
            <v>0</v>
          </cell>
          <cell r="M733">
            <v>0</v>
          </cell>
          <cell r="N733">
            <v>0</v>
          </cell>
          <cell r="O733">
            <v>0</v>
          </cell>
          <cell r="P733">
            <v>0</v>
          </cell>
        </row>
        <row r="734">
          <cell r="A734">
            <v>8777</v>
          </cell>
          <cell r="B734">
            <v>8945</v>
          </cell>
          <cell r="C734" t="str">
            <v>8777.8945.0000</v>
          </cell>
          <cell r="D734">
            <v>2200</v>
          </cell>
          <cell r="E734">
            <v>0</v>
          </cell>
          <cell r="F734">
            <v>200</v>
          </cell>
          <cell r="G734">
            <v>200</v>
          </cell>
          <cell r="H734">
            <v>200</v>
          </cell>
          <cell r="I734">
            <v>200</v>
          </cell>
          <cell r="J734">
            <v>200</v>
          </cell>
          <cell r="K734">
            <v>200</v>
          </cell>
          <cell r="L734">
            <v>200</v>
          </cell>
          <cell r="M734">
            <v>200</v>
          </cell>
          <cell r="N734">
            <v>200</v>
          </cell>
          <cell r="O734">
            <v>200</v>
          </cell>
          <cell r="P734">
            <v>200</v>
          </cell>
        </row>
        <row r="735">
          <cell r="A735">
            <v>8777</v>
          </cell>
          <cell r="B735">
            <v>8960</v>
          </cell>
          <cell r="C735" t="str">
            <v>8777.8960.0000</v>
          </cell>
          <cell r="D735">
            <v>0</v>
          </cell>
          <cell r="E735">
            <v>0</v>
          </cell>
          <cell r="F735">
            <v>0</v>
          </cell>
          <cell r="G735">
            <v>0</v>
          </cell>
          <cell r="H735">
            <v>0</v>
          </cell>
          <cell r="I735">
            <v>0</v>
          </cell>
          <cell r="J735">
            <v>0</v>
          </cell>
          <cell r="K735">
            <v>0</v>
          </cell>
          <cell r="L735">
            <v>0</v>
          </cell>
          <cell r="M735">
            <v>0</v>
          </cell>
          <cell r="N735">
            <v>0</v>
          </cell>
          <cell r="O735">
            <v>0</v>
          </cell>
          <cell r="P735">
            <v>0</v>
          </cell>
        </row>
        <row r="736">
          <cell r="A736">
            <v>8777</v>
          </cell>
          <cell r="B736">
            <v>8980</v>
          </cell>
          <cell r="C736" t="str">
            <v>8777.8980.0000</v>
          </cell>
          <cell r="D736">
            <v>1100</v>
          </cell>
          <cell r="E736">
            <v>0</v>
          </cell>
          <cell r="F736">
            <v>100</v>
          </cell>
          <cell r="G736">
            <v>100</v>
          </cell>
          <cell r="H736">
            <v>100</v>
          </cell>
          <cell r="I736">
            <v>100</v>
          </cell>
          <cell r="J736">
            <v>100</v>
          </cell>
          <cell r="K736">
            <v>100</v>
          </cell>
          <cell r="L736">
            <v>100</v>
          </cell>
          <cell r="M736">
            <v>100</v>
          </cell>
          <cell r="N736">
            <v>100</v>
          </cell>
          <cell r="O736">
            <v>100</v>
          </cell>
          <cell r="P736">
            <v>100</v>
          </cell>
        </row>
        <row r="737">
          <cell r="A737">
            <v>8777</v>
          </cell>
          <cell r="B737">
            <v>9000.8014999999996</v>
          </cell>
          <cell r="C737" t="str">
            <v>8777.9000.8015</v>
          </cell>
          <cell r="D737">
            <v>5500</v>
          </cell>
          <cell r="E737">
            <v>0</v>
          </cell>
          <cell r="F737">
            <v>500</v>
          </cell>
          <cell r="G737">
            <v>500</v>
          </cell>
          <cell r="H737">
            <v>500</v>
          </cell>
          <cell r="I737">
            <v>500</v>
          </cell>
          <cell r="J737">
            <v>500</v>
          </cell>
          <cell r="K737">
            <v>500</v>
          </cell>
          <cell r="L737">
            <v>500</v>
          </cell>
          <cell r="M737">
            <v>500</v>
          </cell>
          <cell r="N737">
            <v>500</v>
          </cell>
          <cell r="O737">
            <v>500</v>
          </cell>
          <cell r="P737">
            <v>500</v>
          </cell>
        </row>
        <row r="738">
          <cell r="A738">
            <v>8777</v>
          </cell>
          <cell r="B738">
            <v>9015.8024999999998</v>
          </cell>
          <cell r="C738" t="str">
            <v>8777.9015.8025</v>
          </cell>
          <cell r="D738">
            <v>1837</v>
          </cell>
          <cell r="E738">
            <v>0</v>
          </cell>
          <cell r="F738">
            <v>167</v>
          </cell>
          <cell r="G738">
            <v>167</v>
          </cell>
          <cell r="H738">
            <v>167</v>
          </cell>
          <cell r="I738">
            <v>167</v>
          </cell>
          <cell r="J738">
            <v>167</v>
          </cell>
          <cell r="K738">
            <v>167</v>
          </cell>
          <cell r="L738">
            <v>167</v>
          </cell>
          <cell r="M738">
            <v>167</v>
          </cell>
          <cell r="N738">
            <v>167</v>
          </cell>
          <cell r="O738">
            <v>167</v>
          </cell>
          <cell r="P738">
            <v>167</v>
          </cell>
        </row>
        <row r="739">
          <cell r="A739">
            <v>8777</v>
          </cell>
          <cell r="B739">
            <v>9020</v>
          </cell>
          <cell r="C739" t="str">
            <v>8777.9020.0000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A740">
            <v>8777</v>
          </cell>
          <cell r="B740">
            <v>9060</v>
          </cell>
          <cell r="C740" t="str">
            <v>8777.9060.0000</v>
          </cell>
          <cell r="D740">
            <v>2750</v>
          </cell>
          <cell r="E740">
            <v>0</v>
          </cell>
          <cell r="F740">
            <v>250</v>
          </cell>
          <cell r="G740">
            <v>250</v>
          </cell>
          <cell r="H740">
            <v>250</v>
          </cell>
          <cell r="I740">
            <v>250</v>
          </cell>
          <cell r="J740">
            <v>250</v>
          </cell>
          <cell r="K740">
            <v>250</v>
          </cell>
          <cell r="L740">
            <v>250</v>
          </cell>
          <cell r="M740">
            <v>250</v>
          </cell>
          <cell r="N740">
            <v>250</v>
          </cell>
          <cell r="O740">
            <v>250</v>
          </cell>
          <cell r="P740">
            <v>250</v>
          </cell>
        </row>
        <row r="741">
          <cell r="A741">
            <v>8777</v>
          </cell>
          <cell r="B741">
            <v>9100</v>
          </cell>
          <cell r="C741" t="str">
            <v>8777.9100.0000</v>
          </cell>
          <cell r="D741">
            <v>27500</v>
          </cell>
          <cell r="E741">
            <v>0</v>
          </cell>
          <cell r="F741">
            <v>2500</v>
          </cell>
          <cell r="G741">
            <v>2500</v>
          </cell>
          <cell r="H741">
            <v>2500</v>
          </cell>
          <cell r="I741">
            <v>2500</v>
          </cell>
          <cell r="J741">
            <v>2500</v>
          </cell>
          <cell r="K741">
            <v>2500</v>
          </cell>
          <cell r="L741">
            <v>2500</v>
          </cell>
          <cell r="M741">
            <v>2500</v>
          </cell>
          <cell r="N741">
            <v>2500</v>
          </cell>
          <cell r="O741">
            <v>2500</v>
          </cell>
          <cell r="P741">
            <v>2500</v>
          </cell>
        </row>
        <row r="742">
          <cell r="A742">
            <v>8777</v>
          </cell>
          <cell r="B742">
            <v>9120</v>
          </cell>
          <cell r="C742" t="str">
            <v>8777.9120.0000</v>
          </cell>
          <cell r="D742">
            <v>17967.07</v>
          </cell>
          <cell r="E742">
            <v>0</v>
          </cell>
          <cell r="F742">
            <v>1633.37</v>
          </cell>
          <cell r="G742">
            <v>1633.37</v>
          </cell>
          <cell r="H742">
            <v>1633.37</v>
          </cell>
          <cell r="I742">
            <v>1633.37</v>
          </cell>
          <cell r="J742">
            <v>1633.37</v>
          </cell>
          <cell r="K742">
            <v>1633.37</v>
          </cell>
          <cell r="L742">
            <v>1633.37</v>
          </cell>
          <cell r="M742">
            <v>1633.37</v>
          </cell>
          <cell r="N742">
            <v>1633.37</v>
          </cell>
          <cell r="O742">
            <v>1633.37</v>
          </cell>
          <cell r="P742">
            <v>1633.37</v>
          </cell>
        </row>
        <row r="743">
          <cell r="A743">
            <v>8777</v>
          </cell>
          <cell r="B743">
            <v>9160</v>
          </cell>
          <cell r="C743" t="str">
            <v>8777.9160.0000</v>
          </cell>
          <cell r="D743">
            <v>0</v>
          </cell>
          <cell r="E743">
            <v>0</v>
          </cell>
          <cell r="F743">
            <v>0</v>
          </cell>
          <cell r="G743">
            <v>0</v>
          </cell>
          <cell r="H743">
            <v>0</v>
          </cell>
          <cell r="I743">
            <v>0</v>
          </cell>
          <cell r="J743">
            <v>0</v>
          </cell>
          <cell r="K743">
            <v>0</v>
          </cell>
          <cell r="L743">
            <v>0</v>
          </cell>
          <cell r="M743">
            <v>0</v>
          </cell>
          <cell r="N743">
            <v>0</v>
          </cell>
          <cell r="O743">
            <v>0</v>
          </cell>
          <cell r="P743">
            <v>0</v>
          </cell>
        </row>
        <row r="744">
          <cell r="A744">
            <v>8777</v>
          </cell>
          <cell r="B744">
            <v>9270</v>
          </cell>
          <cell r="C744" t="str">
            <v>8777.9270.0000</v>
          </cell>
          <cell r="D744">
            <v>3300</v>
          </cell>
          <cell r="E744">
            <v>0</v>
          </cell>
          <cell r="F744">
            <v>300</v>
          </cell>
          <cell r="G744">
            <v>300</v>
          </cell>
          <cell r="H744">
            <v>300</v>
          </cell>
          <cell r="I744">
            <v>300</v>
          </cell>
          <cell r="J744">
            <v>300</v>
          </cell>
          <cell r="K744">
            <v>300</v>
          </cell>
          <cell r="L744">
            <v>300</v>
          </cell>
          <cell r="M744">
            <v>300</v>
          </cell>
          <cell r="N744">
            <v>300</v>
          </cell>
          <cell r="O744">
            <v>300</v>
          </cell>
          <cell r="P744">
            <v>300</v>
          </cell>
        </row>
        <row r="745">
          <cell r="A745">
            <v>8777</v>
          </cell>
          <cell r="B745">
            <v>9280</v>
          </cell>
          <cell r="C745" t="str">
            <v>8777.9280.0000</v>
          </cell>
          <cell r="D745">
            <v>5500</v>
          </cell>
          <cell r="E745">
            <v>0</v>
          </cell>
          <cell r="F745">
            <v>500</v>
          </cell>
          <cell r="G745">
            <v>500</v>
          </cell>
          <cell r="H745">
            <v>500</v>
          </cell>
          <cell r="I745">
            <v>500</v>
          </cell>
          <cell r="J745">
            <v>500</v>
          </cell>
          <cell r="K745">
            <v>500</v>
          </cell>
          <cell r="L745">
            <v>500</v>
          </cell>
          <cell r="M745">
            <v>500</v>
          </cell>
          <cell r="N745">
            <v>500</v>
          </cell>
          <cell r="O745">
            <v>500</v>
          </cell>
          <cell r="P745">
            <v>500</v>
          </cell>
        </row>
        <row r="746">
          <cell r="A746">
            <v>8777</v>
          </cell>
          <cell r="B746">
            <v>9360</v>
          </cell>
          <cell r="C746" t="str">
            <v>8777.9360.0000</v>
          </cell>
          <cell r="D746">
            <v>58763.76</v>
          </cell>
          <cell r="E746">
            <v>0</v>
          </cell>
          <cell r="F746">
            <v>5342.16</v>
          </cell>
          <cell r="G746">
            <v>5342.16</v>
          </cell>
          <cell r="H746">
            <v>5342.16</v>
          </cell>
          <cell r="I746">
            <v>5342.16</v>
          </cell>
          <cell r="J746">
            <v>5342.16</v>
          </cell>
          <cell r="K746">
            <v>5342.16</v>
          </cell>
          <cell r="L746">
            <v>5342.16</v>
          </cell>
          <cell r="M746">
            <v>5342.16</v>
          </cell>
          <cell r="N746">
            <v>5342.16</v>
          </cell>
          <cell r="O746">
            <v>5342.16</v>
          </cell>
          <cell r="P746">
            <v>5342.16</v>
          </cell>
        </row>
        <row r="747">
          <cell r="A747">
            <v>8777</v>
          </cell>
          <cell r="B747">
            <v>9390</v>
          </cell>
          <cell r="C747" t="str">
            <v>8777.9390.0000</v>
          </cell>
          <cell r="D747">
            <v>0</v>
          </cell>
          <cell r="E747">
            <v>0</v>
          </cell>
          <cell r="F747">
            <v>0</v>
          </cell>
          <cell r="G747">
            <v>0</v>
          </cell>
          <cell r="H747">
            <v>0</v>
          </cell>
          <cell r="I747">
            <v>0</v>
          </cell>
          <cell r="J747">
            <v>0</v>
          </cell>
          <cell r="K747">
            <v>0</v>
          </cell>
          <cell r="L747">
            <v>0</v>
          </cell>
          <cell r="M747">
            <v>0</v>
          </cell>
          <cell r="N747">
            <v>0</v>
          </cell>
          <cell r="O747">
            <v>0</v>
          </cell>
          <cell r="P747">
            <v>0</v>
          </cell>
        </row>
        <row r="748">
          <cell r="A748">
            <v>8777</v>
          </cell>
          <cell r="B748">
            <v>9440</v>
          </cell>
          <cell r="C748" t="str">
            <v>8777.9440.0000</v>
          </cell>
          <cell r="D748">
            <v>0</v>
          </cell>
          <cell r="E748">
            <v>0</v>
          </cell>
          <cell r="F748">
            <v>0</v>
          </cell>
          <cell r="G748">
            <v>0</v>
          </cell>
          <cell r="H748">
            <v>0</v>
          </cell>
          <cell r="I748">
            <v>0</v>
          </cell>
          <cell r="J748">
            <v>0</v>
          </cell>
          <cell r="K748">
            <v>0</v>
          </cell>
          <cell r="L748">
            <v>0</v>
          </cell>
          <cell r="M748">
            <v>0</v>
          </cell>
          <cell r="N748">
            <v>0</v>
          </cell>
          <cell r="O748">
            <v>0</v>
          </cell>
          <cell r="P748">
            <v>0</v>
          </cell>
        </row>
        <row r="749">
          <cell r="A749">
            <v>8777</v>
          </cell>
          <cell r="B749">
            <v>9460</v>
          </cell>
          <cell r="C749" t="str">
            <v>8777.9460.0000</v>
          </cell>
          <cell r="D749">
            <v>0</v>
          </cell>
          <cell r="E749">
            <v>0</v>
          </cell>
          <cell r="F749">
            <v>0</v>
          </cell>
          <cell r="G749">
            <v>0</v>
          </cell>
          <cell r="H749">
            <v>0</v>
          </cell>
          <cell r="I749">
            <v>0</v>
          </cell>
          <cell r="J749">
            <v>0</v>
          </cell>
          <cell r="K749">
            <v>0</v>
          </cell>
          <cell r="L749">
            <v>0</v>
          </cell>
          <cell r="M749">
            <v>0</v>
          </cell>
          <cell r="N749">
            <v>0</v>
          </cell>
          <cell r="O749">
            <v>0</v>
          </cell>
          <cell r="P749">
            <v>0</v>
          </cell>
        </row>
        <row r="750">
          <cell r="A750">
            <v>8777</v>
          </cell>
          <cell r="B750">
            <v>9480</v>
          </cell>
          <cell r="C750" t="str">
            <v>8777.9480.0000</v>
          </cell>
          <cell r="D750">
            <v>0</v>
          </cell>
          <cell r="E750">
            <v>0</v>
          </cell>
          <cell r="F750">
            <v>0</v>
          </cell>
          <cell r="G750">
            <v>0</v>
          </cell>
          <cell r="H750">
            <v>0</v>
          </cell>
          <cell r="I750">
            <v>0</v>
          </cell>
          <cell r="J750">
            <v>0</v>
          </cell>
          <cell r="K750">
            <v>0</v>
          </cell>
          <cell r="L750">
            <v>0</v>
          </cell>
          <cell r="M750">
            <v>0</v>
          </cell>
          <cell r="N750">
            <v>0</v>
          </cell>
          <cell r="O750">
            <v>0</v>
          </cell>
          <cell r="P750">
            <v>0</v>
          </cell>
        </row>
        <row r="751">
          <cell r="A751">
            <v>8779</v>
          </cell>
          <cell r="B751">
            <v>5170.5059000000001</v>
          </cell>
          <cell r="C751" t="str">
            <v>8779.5170.5059</v>
          </cell>
          <cell r="D751">
            <v>-40602276</v>
          </cell>
          <cell r="E751">
            <v>0</v>
          </cell>
          <cell r="F751">
            <v>-2957724</v>
          </cell>
          <cell r="G751">
            <v>-3227796</v>
          </cell>
          <cell r="H751">
            <v>-3493512</v>
          </cell>
          <cell r="I751">
            <v>-3763584</v>
          </cell>
          <cell r="J751">
            <v>-3763584</v>
          </cell>
          <cell r="K751">
            <v>-4033656</v>
          </cell>
          <cell r="L751">
            <v>-4303728</v>
          </cell>
          <cell r="M751">
            <v>-4033656</v>
          </cell>
          <cell r="N751">
            <v>-4033656</v>
          </cell>
          <cell r="O751">
            <v>-3763584</v>
          </cell>
          <cell r="P751">
            <v>-3227796</v>
          </cell>
        </row>
        <row r="752">
          <cell r="A752">
            <v>8779</v>
          </cell>
          <cell r="B752">
            <v>6970.5059000000001</v>
          </cell>
          <cell r="C752" t="str">
            <v>8779.6970.5059</v>
          </cell>
          <cell r="D752">
            <v>0</v>
          </cell>
          <cell r="E752">
            <v>0</v>
          </cell>
          <cell r="F752">
            <v>0</v>
          </cell>
          <cell r="G752">
            <v>0</v>
          </cell>
          <cell r="H752">
            <v>0</v>
          </cell>
          <cell r="I752">
            <v>0</v>
          </cell>
          <cell r="J752">
            <v>0</v>
          </cell>
          <cell r="K752">
            <v>0</v>
          </cell>
          <cell r="L752">
            <v>0</v>
          </cell>
          <cell r="M752">
            <v>0</v>
          </cell>
          <cell r="N752">
            <v>0</v>
          </cell>
          <cell r="O752">
            <v>0</v>
          </cell>
          <cell r="P752">
            <v>0</v>
          </cell>
        </row>
        <row r="753">
          <cell r="A753">
            <v>8779</v>
          </cell>
          <cell r="B753">
            <v>6980.5059000000001</v>
          </cell>
          <cell r="C753" t="str">
            <v>8779.6980.5059</v>
          </cell>
          <cell r="D753">
            <v>0</v>
          </cell>
          <cell r="E753">
            <v>0</v>
          </cell>
          <cell r="F753">
            <v>0</v>
          </cell>
          <cell r="G753">
            <v>0</v>
          </cell>
          <cell r="H753">
            <v>0</v>
          </cell>
          <cell r="I753">
            <v>0</v>
          </cell>
          <cell r="J753">
            <v>0</v>
          </cell>
          <cell r="K753">
            <v>0</v>
          </cell>
          <cell r="L753">
            <v>0</v>
          </cell>
          <cell r="M753">
            <v>0</v>
          </cell>
          <cell r="N753">
            <v>0</v>
          </cell>
          <cell r="O753">
            <v>0</v>
          </cell>
          <cell r="P753">
            <v>0</v>
          </cell>
        </row>
        <row r="754">
          <cell r="A754">
            <v>8779</v>
          </cell>
          <cell r="B754">
            <v>7010</v>
          </cell>
          <cell r="C754" t="str">
            <v>8779.7010.0000</v>
          </cell>
          <cell r="D754">
            <v>11287432.73</v>
          </cell>
          <cell r="E754">
            <v>0</v>
          </cell>
          <cell r="F754">
            <v>822247.27</v>
          </cell>
          <cell r="G754">
            <v>897327.29</v>
          </cell>
          <cell r="H754">
            <v>971196.34</v>
          </cell>
          <cell r="I754">
            <v>1046276.35</v>
          </cell>
          <cell r="J754">
            <v>1046276.35</v>
          </cell>
          <cell r="K754">
            <v>1121356.3700000001</v>
          </cell>
          <cell r="L754">
            <v>1196436.3799999999</v>
          </cell>
          <cell r="M754">
            <v>1121356.3700000001</v>
          </cell>
          <cell r="N754">
            <v>1121356.3700000001</v>
          </cell>
          <cell r="O754">
            <v>1046276.35</v>
          </cell>
          <cell r="P754">
            <v>897327.29</v>
          </cell>
        </row>
        <row r="755">
          <cell r="A755">
            <v>8779</v>
          </cell>
          <cell r="B755">
            <v>7160</v>
          </cell>
          <cell r="C755" t="str">
            <v>8779.7160.0000</v>
          </cell>
          <cell r="D755">
            <v>2313923.71</v>
          </cell>
          <cell r="E755">
            <v>0</v>
          </cell>
          <cell r="F755">
            <v>168560.69</v>
          </cell>
          <cell r="G755">
            <v>183952.09</v>
          </cell>
          <cell r="H755">
            <v>199095.25</v>
          </cell>
          <cell r="I755">
            <v>214486.65</v>
          </cell>
          <cell r="J755">
            <v>214486.65</v>
          </cell>
          <cell r="K755">
            <v>229878.06</v>
          </cell>
          <cell r="L755">
            <v>245269.46</v>
          </cell>
          <cell r="M755">
            <v>229878.06</v>
          </cell>
          <cell r="N755">
            <v>229878.06</v>
          </cell>
          <cell r="O755">
            <v>214486.65</v>
          </cell>
          <cell r="P755">
            <v>183952.09</v>
          </cell>
        </row>
        <row r="756">
          <cell r="A756">
            <v>8779</v>
          </cell>
          <cell r="B756">
            <v>7170</v>
          </cell>
          <cell r="C756" t="str">
            <v>8779.7170.0000</v>
          </cell>
          <cell r="D756">
            <v>0</v>
          </cell>
          <cell r="E756">
            <v>0</v>
          </cell>
          <cell r="F756">
            <v>0</v>
          </cell>
          <cell r="G756">
            <v>0</v>
          </cell>
          <cell r="H756">
            <v>0</v>
          </cell>
          <cell r="I756">
            <v>0</v>
          </cell>
          <cell r="J756">
            <v>0</v>
          </cell>
          <cell r="K756">
            <v>0</v>
          </cell>
          <cell r="L756">
            <v>0</v>
          </cell>
          <cell r="M756">
            <v>0</v>
          </cell>
          <cell r="N756">
            <v>0</v>
          </cell>
          <cell r="O756">
            <v>0</v>
          </cell>
          <cell r="P756">
            <v>0</v>
          </cell>
        </row>
        <row r="757">
          <cell r="A757">
            <v>8779</v>
          </cell>
          <cell r="B757">
            <v>7180</v>
          </cell>
          <cell r="C757" t="str">
            <v>8779.7180.0000</v>
          </cell>
          <cell r="D757">
            <v>0</v>
          </cell>
          <cell r="E757">
            <v>0</v>
          </cell>
          <cell r="F757">
            <v>0</v>
          </cell>
          <cell r="G757">
            <v>0</v>
          </cell>
          <cell r="H757">
            <v>0</v>
          </cell>
          <cell r="I757">
            <v>0</v>
          </cell>
          <cell r="J757">
            <v>0</v>
          </cell>
          <cell r="K757">
            <v>0</v>
          </cell>
          <cell r="L757">
            <v>0</v>
          </cell>
          <cell r="M757">
            <v>0</v>
          </cell>
          <cell r="N757">
            <v>0</v>
          </cell>
          <cell r="O757">
            <v>0</v>
          </cell>
          <cell r="P757">
            <v>0</v>
          </cell>
        </row>
        <row r="758">
          <cell r="A758">
            <v>8779</v>
          </cell>
          <cell r="B758">
            <v>7200</v>
          </cell>
          <cell r="C758" t="str">
            <v>8779.7200.0000</v>
          </cell>
          <cell r="D758">
            <v>19489092.479999997</v>
          </cell>
          <cell r="E758">
            <v>0</v>
          </cell>
          <cell r="F758">
            <v>1419707.52</v>
          </cell>
          <cell r="G758">
            <v>1549342.08</v>
          </cell>
          <cell r="H758">
            <v>1676885.76</v>
          </cell>
          <cell r="I758">
            <v>1806520.3200000001</v>
          </cell>
          <cell r="J758">
            <v>1806520.3200000001</v>
          </cell>
          <cell r="K758">
            <v>1936154.88</v>
          </cell>
          <cell r="L758">
            <v>2065789.44</v>
          </cell>
          <cell r="M758">
            <v>1936154.88</v>
          </cell>
          <cell r="N758">
            <v>1936154.88</v>
          </cell>
          <cell r="O758">
            <v>1806520.3200000001</v>
          </cell>
          <cell r="P758">
            <v>1549342.08</v>
          </cell>
        </row>
        <row r="759">
          <cell r="A759">
            <v>8779</v>
          </cell>
          <cell r="B759">
            <v>7222</v>
          </cell>
          <cell r="C759" t="str">
            <v>8779.7222.0000</v>
          </cell>
          <cell r="D759">
            <v>531159.19999999995</v>
          </cell>
          <cell r="E759">
            <v>0</v>
          </cell>
          <cell r="F759">
            <v>48287.199999999997</v>
          </cell>
          <cell r="G759">
            <v>48287.199999999997</v>
          </cell>
          <cell r="H759">
            <v>48287.199999999997</v>
          </cell>
          <cell r="I759">
            <v>48287.199999999997</v>
          </cell>
          <cell r="J759">
            <v>48287.199999999997</v>
          </cell>
          <cell r="K759">
            <v>48287.199999999997</v>
          </cell>
          <cell r="L759">
            <v>48287.199999999997</v>
          </cell>
          <cell r="M759">
            <v>48287.199999999997</v>
          </cell>
          <cell r="N759">
            <v>48287.199999999997</v>
          </cell>
          <cell r="O759">
            <v>48287.199999999997</v>
          </cell>
          <cell r="P759">
            <v>48287.199999999997</v>
          </cell>
        </row>
        <row r="760">
          <cell r="A760">
            <v>8779</v>
          </cell>
          <cell r="B760">
            <v>7228</v>
          </cell>
          <cell r="C760" t="str">
            <v>8779.7228.0000</v>
          </cell>
          <cell r="D760">
            <v>0</v>
          </cell>
          <cell r="E760">
            <v>0</v>
          </cell>
          <cell r="F760">
            <v>0</v>
          </cell>
          <cell r="G760">
            <v>0</v>
          </cell>
          <cell r="H760">
            <v>0</v>
          </cell>
          <cell r="I760">
            <v>0</v>
          </cell>
          <cell r="J760">
            <v>0</v>
          </cell>
          <cell r="K760">
            <v>0</v>
          </cell>
          <cell r="L760">
            <v>0</v>
          </cell>
          <cell r="M760">
            <v>0</v>
          </cell>
          <cell r="N760">
            <v>0</v>
          </cell>
          <cell r="O760">
            <v>0</v>
          </cell>
          <cell r="P760">
            <v>0</v>
          </cell>
        </row>
        <row r="761">
          <cell r="A761">
            <v>8779</v>
          </cell>
          <cell r="B761">
            <v>7229</v>
          </cell>
          <cell r="C761" t="str">
            <v>8779.7229.0000</v>
          </cell>
          <cell r="D761">
            <v>42492.78</v>
          </cell>
          <cell r="E761">
            <v>0</v>
          </cell>
          <cell r="F761">
            <v>3862.98</v>
          </cell>
          <cell r="G761">
            <v>3862.98</v>
          </cell>
          <cell r="H761">
            <v>3862.98</v>
          </cell>
          <cell r="I761">
            <v>3862.98</v>
          </cell>
          <cell r="J761">
            <v>3862.98</v>
          </cell>
          <cell r="K761">
            <v>3862.98</v>
          </cell>
          <cell r="L761">
            <v>3862.98</v>
          </cell>
          <cell r="M761">
            <v>3862.98</v>
          </cell>
          <cell r="N761">
            <v>3862.98</v>
          </cell>
          <cell r="O761">
            <v>3862.98</v>
          </cell>
          <cell r="P761">
            <v>3862.98</v>
          </cell>
        </row>
        <row r="762">
          <cell r="A762">
            <v>8779</v>
          </cell>
          <cell r="B762">
            <v>7229.3419000000004</v>
          </cell>
          <cell r="C762" t="str">
            <v>8779.7229.3419</v>
          </cell>
          <cell r="D762">
            <v>4271.41</v>
          </cell>
          <cell r="E762">
            <v>0</v>
          </cell>
          <cell r="F762">
            <v>388.31</v>
          </cell>
          <cell r="G762">
            <v>388.31</v>
          </cell>
          <cell r="H762">
            <v>388.31</v>
          </cell>
          <cell r="I762">
            <v>388.31</v>
          </cell>
          <cell r="J762">
            <v>388.31</v>
          </cell>
          <cell r="K762">
            <v>388.31</v>
          </cell>
          <cell r="L762">
            <v>388.31</v>
          </cell>
          <cell r="M762">
            <v>388.31</v>
          </cell>
          <cell r="N762">
            <v>388.31</v>
          </cell>
          <cell r="O762">
            <v>388.31</v>
          </cell>
          <cell r="P762">
            <v>388.31</v>
          </cell>
        </row>
        <row r="763">
          <cell r="A763">
            <v>8779</v>
          </cell>
          <cell r="B763">
            <v>7229.723</v>
          </cell>
          <cell r="C763" t="str">
            <v>8779.7229.7230</v>
          </cell>
          <cell r="D763">
            <v>81978.600000000006</v>
          </cell>
          <cell r="E763">
            <v>0</v>
          </cell>
          <cell r="F763">
            <v>7452.6</v>
          </cell>
          <cell r="G763">
            <v>7452.6</v>
          </cell>
          <cell r="H763">
            <v>7452.6</v>
          </cell>
          <cell r="I763">
            <v>7452.6</v>
          </cell>
          <cell r="J763">
            <v>7452.6</v>
          </cell>
          <cell r="K763">
            <v>7452.6</v>
          </cell>
          <cell r="L763">
            <v>7452.6</v>
          </cell>
          <cell r="M763">
            <v>7452.6</v>
          </cell>
          <cell r="N763">
            <v>7452.6</v>
          </cell>
          <cell r="O763">
            <v>7452.6</v>
          </cell>
          <cell r="P763">
            <v>7452.6</v>
          </cell>
        </row>
        <row r="764">
          <cell r="A764">
            <v>8779</v>
          </cell>
          <cell r="B764">
            <v>7280</v>
          </cell>
          <cell r="C764" t="str">
            <v>8779.7280.0000</v>
          </cell>
          <cell r="D764">
            <v>117746.58</v>
          </cell>
          <cell r="E764">
            <v>0</v>
          </cell>
          <cell r="F764">
            <v>8577.4</v>
          </cell>
          <cell r="G764">
            <v>9360.61</v>
          </cell>
          <cell r="H764">
            <v>10131.18</v>
          </cell>
          <cell r="I764">
            <v>10914.39</v>
          </cell>
          <cell r="J764">
            <v>10914.39</v>
          </cell>
          <cell r="K764">
            <v>11697.6</v>
          </cell>
          <cell r="L764">
            <v>12480.81</v>
          </cell>
          <cell r="M764">
            <v>11697.6</v>
          </cell>
          <cell r="N764">
            <v>11697.6</v>
          </cell>
          <cell r="O764">
            <v>10914.39</v>
          </cell>
          <cell r="P764">
            <v>9360.61</v>
          </cell>
        </row>
        <row r="765">
          <cell r="A765">
            <v>8779</v>
          </cell>
          <cell r="B765">
            <v>7300</v>
          </cell>
          <cell r="C765" t="str">
            <v>8779.7300.0000</v>
          </cell>
          <cell r="D765">
            <v>4060.24</v>
          </cell>
          <cell r="E765">
            <v>0</v>
          </cell>
          <cell r="F765">
            <v>295.77</v>
          </cell>
          <cell r="G765">
            <v>322.77999999999997</v>
          </cell>
          <cell r="H765">
            <v>349.35</v>
          </cell>
          <cell r="I765">
            <v>376.36</v>
          </cell>
          <cell r="J765">
            <v>376.36</v>
          </cell>
          <cell r="K765">
            <v>403.37</v>
          </cell>
          <cell r="L765">
            <v>430.37</v>
          </cell>
          <cell r="M765">
            <v>403.37</v>
          </cell>
          <cell r="N765">
            <v>403.37</v>
          </cell>
          <cell r="O765">
            <v>376.36</v>
          </cell>
          <cell r="P765">
            <v>322.77999999999997</v>
          </cell>
        </row>
        <row r="766">
          <cell r="A766">
            <v>8779</v>
          </cell>
          <cell r="B766">
            <v>7315.8014999999996</v>
          </cell>
          <cell r="C766" t="str">
            <v>8779.7315.8015</v>
          </cell>
          <cell r="D766">
            <v>66993.72</v>
          </cell>
          <cell r="E766">
            <v>0</v>
          </cell>
          <cell r="F766">
            <v>4880.24</v>
          </cell>
          <cell r="G766">
            <v>5325.86</v>
          </cell>
          <cell r="H766">
            <v>5764.29</v>
          </cell>
          <cell r="I766">
            <v>6209.91</v>
          </cell>
          <cell r="J766">
            <v>6209.91</v>
          </cell>
          <cell r="K766">
            <v>6655.53</v>
          </cell>
          <cell r="L766">
            <v>7101.15</v>
          </cell>
          <cell r="M766">
            <v>6655.53</v>
          </cell>
          <cell r="N766">
            <v>6655.53</v>
          </cell>
          <cell r="O766">
            <v>6209.91</v>
          </cell>
          <cell r="P766">
            <v>5325.86</v>
          </cell>
        </row>
        <row r="767">
          <cell r="A767">
            <v>8779</v>
          </cell>
          <cell r="B767">
            <v>7322</v>
          </cell>
          <cell r="C767" t="str">
            <v>8779.7322.0000</v>
          </cell>
          <cell r="D767">
            <v>0</v>
          </cell>
          <cell r="E767">
            <v>0</v>
          </cell>
          <cell r="F767">
            <v>0</v>
          </cell>
          <cell r="G767">
            <v>0</v>
          </cell>
          <cell r="H767">
            <v>0</v>
          </cell>
          <cell r="I767">
            <v>0</v>
          </cell>
          <cell r="J767">
            <v>0</v>
          </cell>
          <cell r="K767">
            <v>0</v>
          </cell>
          <cell r="L767">
            <v>0</v>
          </cell>
          <cell r="M767">
            <v>0</v>
          </cell>
          <cell r="N767">
            <v>0</v>
          </cell>
          <cell r="O767">
            <v>0</v>
          </cell>
          <cell r="P767">
            <v>0</v>
          </cell>
        </row>
        <row r="768">
          <cell r="A768">
            <v>8779</v>
          </cell>
          <cell r="B768">
            <v>7322.723</v>
          </cell>
          <cell r="C768" t="str">
            <v>8779.7322.7230</v>
          </cell>
          <cell r="D768">
            <v>101505.69</v>
          </cell>
          <cell r="E768">
            <v>0</v>
          </cell>
          <cell r="F768">
            <v>7394.31</v>
          </cell>
          <cell r="G768">
            <v>8069.49</v>
          </cell>
          <cell r="H768">
            <v>8733.7800000000007</v>
          </cell>
          <cell r="I768">
            <v>9408.9599999999991</v>
          </cell>
          <cell r="J768">
            <v>9408.9599999999991</v>
          </cell>
          <cell r="K768">
            <v>10084.14</v>
          </cell>
          <cell r="L768">
            <v>10759.32</v>
          </cell>
          <cell r="M768">
            <v>10084.14</v>
          </cell>
          <cell r="N768">
            <v>10084.14</v>
          </cell>
          <cell r="O768">
            <v>9408.9599999999991</v>
          </cell>
          <cell r="P768">
            <v>8069.49</v>
          </cell>
        </row>
        <row r="769">
          <cell r="A769">
            <v>8779</v>
          </cell>
          <cell r="B769">
            <v>7325</v>
          </cell>
          <cell r="C769" t="str">
            <v>8779.7325.0000</v>
          </cell>
          <cell r="D769">
            <v>81067.8</v>
          </cell>
          <cell r="E769">
            <v>0</v>
          </cell>
          <cell r="F769">
            <v>7369.8</v>
          </cell>
          <cell r="G769">
            <v>7369.8</v>
          </cell>
          <cell r="H769">
            <v>7369.8</v>
          </cell>
          <cell r="I769">
            <v>7369.8</v>
          </cell>
          <cell r="J769">
            <v>7369.8</v>
          </cell>
          <cell r="K769">
            <v>7369.8</v>
          </cell>
          <cell r="L769">
            <v>7369.8</v>
          </cell>
          <cell r="M769">
            <v>7369.8</v>
          </cell>
          <cell r="N769">
            <v>7369.8</v>
          </cell>
          <cell r="O769">
            <v>7369.8</v>
          </cell>
          <cell r="P769">
            <v>7369.8</v>
          </cell>
        </row>
        <row r="770">
          <cell r="A770">
            <v>8779</v>
          </cell>
          <cell r="B770">
            <v>7335.8024999999998</v>
          </cell>
          <cell r="C770" t="str">
            <v>8779.7335.8025</v>
          </cell>
          <cell r="D770">
            <v>167829.75</v>
          </cell>
          <cell r="E770">
            <v>0</v>
          </cell>
          <cell r="F770">
            <v>15257.25</v>
          </cell>
          <cell r="G770">
            <v>15257.25</v>
          </cell>
          <cell r="H770">
            <v>15257.25</v>
          </cell>
          <cell r="I770">
            <v>15257.25</v>
          </cell>
          <cell r="J770">
            <v>15257.25</v>
          </cell>
          <cell r="K770">
            <v>15257.25</v>
          </cell>
          <cell r="L770">
            <v>15257.25</v>
          </cell>
          <cell r="M770">
            <v>15257.25</v>
          </cell>
          <cell r="N770">
            <v>15257.25</v>
          </cell>
          <cell r="O770">
            <v>15257.25</v>
          </cell>
          <cell r="P770">
            <v>15257.25</v>
          </cell>
        </row>
        <row r="771">
          <cell r="A771">
            <v>8779</v>
          </cell>
          <cell r="B771">
            <v>7340</v>
          </cell>
          <cell r="C771" t="str">
            <v>8779.7340.0000</v>
          </cell>
          <cell r="D771">
            <v>80666.63</v>
          </cell>
          <cell r="E771">
            <v>0</v>
          </cell>
          <cell r="F771">
            <v>7333.33</v>
          </cell>
          <cell r="G771">
            <v>7333.33</v>
          </cell>
          <cell r="H771">
            <v>7333.33</v>
          </cell>
          <cell r="I771">
            <v>7333.33</v>
          </cell>
          <cell r="J771">
            <v>7333.33</v>
          </cell>
          <cell r="K771">
            <v>7333.33</v>
          </cell>
          <cell r="L771">
            <v>7333.33</v>
          </cell>
          <cell r="M771">
            <v>7333.33</v>
          </cell>
          <cell r="N771">
            <v>7333.33</v>
          </cell>
          <cell r="O771">
            <v>7333.33</v>
          </cell>
          <cell r="P771">
            <v>7333.33</v>
          </cell>
        </row>
        <row r="772">
          <cell r="A772">
            <v>8779</v>
          </cell>
          <cell r="B772">
            <v>7405</v>
          </cell>
          <cell r="C772" t="str">
            <v>8779.7405.0000</v>
          </cell>
          <cell r="D772">
            <v>332698.13</v>
          </cell>
          <cell r="E772">
            <v>0</v>
          </cell>
          <cell r="F772">
            <v>29334.41</v>
          </cell>
          <cell r="G772">
            <v>29669.84</v>
          </cell>
          <cell r="H772">
            <v>29999.86</v>
          </cell>
          <cell r="I772">
            <v>30335.29</v>
          </cell>
          <cell r="J772">
            <v>30335.29</v>
          </cell>
          <cell r="K772">
            <v>30670.720000000001</v>
          </cell>
          <cell r="L772">
            <v>31006.15</v>
          </cell>
          <cell r="M772">
            <v>30670.720000000001</v>
          </cell>
          <cell r="N772">
            <v>30670.720000000001</v>
          </cell>
          <cell r="O772">
            <v>30335.29</v>
          </cell>
          <cell r="P772">
            <v>29669.84</v>
          </cell>
        </row>
        <row r="773">
          <cell r="A773">
            <v>8779</v>
          </cell>
          <cell r="B773">
            <v>7405.1120000000001</v>
          </cell>
          <cell r="C773" t="str">
            <v>8779.7405.1120</v>
          </cell>
          <cell r="D773">
            <v>280155.71000000002</v>
          </cell>
          <cell r="E773">
            <v>0</v>
          </cell>
          <cell r="F773">
            <v>20408.3</v>
          </cell>
          <cell r="G773">
            <v>22271.79</v>
          </cell>
          <cell r="H773">
            <v>24105.23</v>
          </cell>
          <cell r="I773">
            <v>25968.73</v>
          </cell>
          <cell r="J773">
            <v>25968.73</v>
          </cell>
          <cell r="K773">
            <v>27832.23</v>
          </cell>
          <cell r="L773">
            <v>29695.72</v>
          </cell>
          <cell r="M773">
            <v>27832.23</v>
          </cell>
          <cell r="N773">
            <v>27832.23</v>
          </cell>
          <cell r="O773">
            <v>25968.73</v>
          </cell>
          <cell r="P773">
            <v>22271.79</v>
          </cell>
        </row>
        <row r="774">
          <cell r="A774">
            <v>8779</v>
          </cell>
          <cell r="B774">
            <v>7411</v>
          </cell>
          <cell r="C774" t="str">
            <v>8779.7411.0000</v>
          </cell>
          <cell r="D774">
            <v>12180.71</v>
          </cell>
          <cell r="E774">
            <v>0</v>
          </cell>
          <cell r="F774">
            <v>887.32</v>
          </cell>
          <cell r="G774">
            <v>968.34</v>
          </cell>
          <cell r="H774">
            <v>1048.05</v>
          </cell>
          <cell r="I774">
            <v>1129.08</v>
          </cell>
          <cell r="J774">
            <v>1129.08</v>
          </cell>
          <cell r="K774">
            <v>1210.0999999999999</v>
          </cell>
          <cell r="L774">
            <v>1291.1199999999999</v>
          </cell>
          <cell r="M774">
            <v>1210.0999999999999</v>
          </cell>
          <cell r="N774">
            <v>1210.0999999999999</v>
          </cell>
          <cell r="O774">
            <v>1129.08</v>
          </cell>
          <cell r="P774">
            <v>968.34</v>
          </cell>
        </row>
        <row r="775">
          <cell r="A775">
            <v>8779</v>
          </cell>
          <cell r="B775">
            <v>7415</v>
          </cell>
          <cell r="C775" t="str">
            <v>8779.7415.0000</v>
          </cell>
          <cell r="D775">
            <v>85264.8</v>
          </cell>
          <cell r="E775">
            <v>0</v>
          </cell>
          <cell r="F775">
            <v>6211.22</v>
          </cell>
          <cell r="G775">
            <v>6778.37</v>
          </cell>
          <cell r="H775">
            <v>7336.38</v>
          </cell>
          <cell r="I775">
            <v>7903.53</v>
          </cell>
          <cell r="J775">
            <v>7903.53</v>
          </cell>
          <cell r="K775">
            <v>8470.68</v>
          </cell>
          <cell r="L775">
            <v>9037.83</v>
          </cell>
          <cell r="M775">
            <v>8470.68</v>
          </cell>
          <cell r="N775">
            <v>8470.68</v>
          </cell>
          <cell r="O775">
            <v>7903.53</v>
          </cell>
          <cell r="P775">
            <v>6778.37</v>
          </cell>
        </row>
        <row r="776">
          <cell r="A776">
            <v>8779</v>
          </cell>
          <cell r="B776">
            <v>7445.8732</v>
          </cell>
          <cell r="C776" t="str">
            <v>8779.7445.8732</v>
          </cell>
          <cell r="D776">
            <v>0</v>
          </cell>
          <cell r="E776">
            <v>0</v>
          </cell>
          <cell r="F776">
            <v>0</v>
          </cell>
          <cell r="G776">
            <v>0</v>
          </cell>
          <cell r="H776">
            <v>0</v>
          </cell>
          <cell r="I776">
            <v>0</v>
          </cell>
          <cell r="J776">
            <v>0</v>
          </cell>
          <cell r="K776">
            <v>0</v>
          </cell>
          <cell r="L776">
            <v>0</v>
          </cell>
          <cell r="M776">
            <v>0</v>
          </cell>
          <cell r="N776">
            <v>0</v>
          </cell>
          <cell r="O776">
            <v>0</v>
          </cell>
          <cell r="P776">
            <v>0</v>
          </cell>
        </row>
        <row r="777">
          <cell r="A777">
            <v>8779</v>
          </cell>
          <cell r="B777">
            <v>7450</v>
          </cell>
          <cell r="C777" t="str">
            <v>8779.7450.0000</v>
          </cell>
          <cell r="D777">
            <v>108322.5</v>
          </cell>
          <cell r="E777">
            <v>0</v>
          </cell>
          <cell r="F777">
            <v>9847.5</v>
          </cell>
          <cell r="G777">
            <v>9847.5</v>
          </cell>
          <cell r="H777">
            <v>9847.5</v>
          </cell>
          <cell r="I777">
            <v>9847.5</v>
          </cell>
          <cell r="J777">
            <v>9847.5</v>
          </cell>
          <cell r="K777">
            <v>9847.5</v>
          </cell>
          <cell r="L777">
            <v>9847.5</v>
          </cell>
          <cell r="M777">
            <v>9847.5</v>
          </cell>
          <cell r="N777">
            <v>9847.5</v>
          </cell>
          <cell r="O777">
            <v>9847.5</v>
          </cell>
          <cell r="P777">
            <v>9847.5</v>
          </cell>
        </row>
        <row r="778">
          <cell r="A778">
            <v>8779</v>
          </cell>
          <cell r="B778">
            <v>7475</v>
          </cell>
          <cell r="C778" t="str">
            <v>8779.7475.0000</v>
          </cell>
          <cell r="D778">
            <v>541571.02</v>
          </cell>
          <cell r="E778">
            <v>0</v>
          </cell>
          <cell r="F778">
            <v>39451.42</v>
          </cell>
          <cell r="G778">
            <v>43053.760000000002</v>
          </cell>
          <cell r="H778">
            <v>46598</v>
          </cell>
          <cell r="I778">
            <v>50200.34</v>
          </cell>
          <cell r="J778">
            <v>50200.34</v>
          </cell>
          <cell r="K778">
            <v>53802.68</v>
          </cell>
          <cell r="L778">
            <v>57405.02</v>
          </cell>
          <cell r="M778">
            <v>53802.68</v>
          </cell>
          <cell r="N778">
            <v>53802.68</v>
          </cell>
          <cell r="O778">
            <v>50200.34</v>
          </cell>
          <cell r="P778">
            <v>43053.760000000002</v>
          </cell>
        </row>
        <row r="779">
          <cell r="A779">
            <v>8779</v>
          </cell>
          <cell r="B779">
            <v>7475.723</v>
          </cell>
          <cell r="C779" t="str">
            <v>8779.7475.7230</v>
          </cell>
          <cell r="D779">
            <v>-20301.14</v>
          </cell>
          <cell r="E779">
            <v>0</v>
          </cell>
          <cell r="F779">
            <v>-1478.86</v>
          </cell>
          <cell r="G779">
            <v>-1613.9</v>
          </cell>
          <cell r="H779">
            <v>-1746.76</v>
          </cell>
          <cell r="I779">
            <v>-1881.79</v>
          </cell>
          <cell r="J779">
            <v>-1881.79</v>
          </cell>
          <cell r="K779">
            <v>-2016.83</v>
          </cell>
          <cell r="L779">
            <v>-2151.86</v>
          </cell>
          <cell r="M779">
            <v>-2016.83</v>
          </cell>
          <cell r="N779">
            <v>-2016.83</v>
          </cell>
          <cell r="O779">
            <v>-1881.79</v>
          </cell>
          <cell r="P779">
            <v>-1613.9</v>
          </cell>
        </row>
        <row r="780">
          <cell r="A780">
            <v>8779</v>
          </cell>
          <cell r="B780">
            <v>7480.8014999999996</v>
          </cell>
          <cell r="C780" t="str">
            <v>8779.7480.8015</v>
          </cell>
          <cell r="D780">
            <v>0</v>
          </cell>
          <cell r="E780">
            <v>0</v>
          </cell>
          <cell r="F780">
            <v>0</v>
          </cell>
          <cell r="G780">
            <v>0</v>
          </cell>
          <cell r="H780">
            <v>0</v>
          </cell>
          <cell r="I780">
            <v>0</v>
          </cell>
          <cell r="J780">
            <v>0</v>
          </cell>
          <cell r="K780">
            <v>0</v>
          </cell>
          <cell r="L780">
            <v>0</v>
          </cell>
          <cell r="M780">
            <v>0</v>
          </cell>
          <cell r="N780">
            <v>0</v>
          </cell>
          <cell r="O780">
            <v>0</v>
          </cell>
          <cell r="P780">
            <v>0</v>
          </cell>
        </row>
        <row r="781">
          <cell r="A781">
            <v>8779</v>
          </cell>
          <cell r="B781">
            <v>7485.8024999999998</v>
          </cell>
          <cell r="C781" t="str">
            <v>8779.7485.8025</v>
          </cell>
          <cell r="D781">
            <v>82231.600000000006</v>
          </cell>
          <cell r="E781">
            <v>0</v>
          </cell>
          <cell r="F781">
            <v>7475.6</v>
          </cell>
          <cell r="G781">
            <v>7475.6</v>
          </cell>
          <cell r="H781">
            <v>7475.6</v>
          </cell>
          <cell r="I781">
            <v>7475.6</v>
          </cell>
          <cell r="J781">
            <v>7475.6</v>
          </cell>
          <cell r="K781">
            <v>7475.6</v>
          </cell>
          <cell r="L781">
            <v>7475.6</v>
          </cell>
          <cell r="M781">
            <v>7475.6</v>
          </cell>
          <cell r="N781">
            <v>7475.6</v>
          </cell>
          <cell r="O781">
            <v>7475.6</v>
          </cell>
          <cell r="P781">
            <v>7475.6</v>
          </cell>
        </row>
        <row r="782">
          <cell r="A782">
            <v>8779</v>
          </cell>
          <cell r="B782">
            <v>7487</v>
          </cell>
          <cell r="C782" t="str">
            <v>8779.7487.0000</v>
          </cell>
          <cell r="D782">
            <v>158348.88</v>
          </cell>
          <cell r="E782">
            <v>0</v>
          </cell>
          <cell r="F782">
            <v>11535.12</v>
          </cell>
          <cell r="G782">
            <v>12588.4</v>
          </cell>
          <cell r="H782">
            <v>13624.7</v>
          </cell>
          <cell r="I782">
            <v>14677.98</v>
          </cell>
          <cell r="J782">
            <v>14677.98</v>
          </cell>
          <cell r="K782">
            <v>15731.26</v>
          </cell>
          <cell r="L782">
            <v>16784.54</v>
          </cell>
          <cell r="M782">
            <v>15731.26</v>
          </cell>
          <cell r="N782">
            <v>15731.26</v>
          </cell>
          <cell r="O782">
            <v>14677.98</v>
          </cell>
          <cell r="P782">
            <v>12588.4</v>
          </cell>
        </row>
        <row r="783">
          <cell r="A783">
            <v>8779</v>
          </cell>
          <cell r="B783">
            <v>7490.8014999999996</v>
          </cell>
          <cell r="C783" t="str">
            <v>8779.7490.8015</v>
          </cell>
          <cell r="D783">
            <v>10150.57</v>
          </cell>
          <cell r="E783">
            <v>0</v>
          </cell>
          <cell r="F783">
            <v>739.43</v>
          </cell>
          <cell r="G783">
            <v>806.95</v>
          </cell>
          <cell r="H783">
            <v>873.38</v>
          </cell>
          <cell r="I783">
            <v>940.9</v>
          </cell>
          <cell r="J783">
            <v>940.9</v>
          </cell>
          <cell r="K783">
            <v>1008.41</v>
          </cell>
          <cell r="L783">
            <v>1075.93</v>
          </cell>
          <cell r="M783">
            <v>1008.41</v>
          </cell>
          <cell r="N783">
            <v>1008.41</v>
          </cell>
          <cell r="O783">
            <v>940.9</v>
          </cell>
          <cell r="P783">
            <v>806.95</v>
          </cell>
        </row>
        <row r="784">
          <cell r="A784">
            <v>8779</v>
          </cell>
          <cell r="B784">
            <v>7493.8024999999998</v>
          </cell>
          <cell r="C784" t="str">
            <v>8779.7493.8025</v>
          </cell>
          <cell r="D784">
            <v>552423.18999999994</v>
          </cell>
          <cell r="E784">
            <v>0</v>
          </cell>
          <cell r="F784">
            <v>50220.29</v>
          </cell>
          <cell r="G784">
            <v>50220.29</v>
          </cell>
          <cell r="H784">
            <v>50220.29</v>
          </cell>
          <cell r="I784">
            <v>50220.29</v>
          </cell>
          <cell r="J784">
            <v>50220.29</v>
          </cell>
          <cell r="K784">
            <v>50220.29</v>
          </cell>
          <cell r="L784">
            <v>50220.29</v>
          </cell>
          <cell r="M784">
            <v>50220.29</v>
          </cell>
          <cell r="N784">
            <v>50220.29</v>
          </cell>
          <cell r="O784">
            <v>50220.29</v>
          </cell>
          <cell r="P784">
            <v>50220.29</v>
          </cell>
        </row>
        <row r="785">
          <cell r="A785">
            <v>8779</v>
          </cell>
          <cell r="B785">
            <v>7496</v>
          </cell>
          <cell r="C785" t="str">
            <v>8779.7496.0000</v>
          </cell>
          <cell r="D785">
            <v>0</v>
          </cell>
          <cell r="E785">
            <v>0</v>
          </cell>
          <cell r="F785">
            <v>0</v>
          </cell>
          <cell r="G785">
            <v>0</v>
          </cell>
          <cell r="H785">
            <v>0</v>
          </cell>
          <cell r="I785">
            <v>0</v>
          </cell>
          <cell r="J785">
            <v>0</v>
          </cell>
          <cell r="K785">
            <v>0</v>
          </cell>
          <cell r="L785">
            <v>0</v>
          </cell>
          <cell r="M785">
            <v>0</v>
          </cell>
          <cell r="N785">
            <v>0</v>
          </cell>
          <cell r="O785">
            <v>0</v>
          </cell>
          <cell r="P785">
            <v>0</v>
          </cell>
        </row>
        <row r="786">
          <cell r="A786">
            <v>8779</v>
          </cell>
          <cell r="B786">
            <v>7496.723</v>
          </cell>
          <cell r="C786" t="str">
            <v>8779.7496.7230</v>
          </cell>
          <cell r="D786">
            <v>44662.5</v>
          </cell>
          <cell r="E786">
            <v>0</v>
          </cell>
          <cell r="F786">
            <v>3253.5</v>
          </cell>
          <cell r="G786">
            <v>3550.58</v>
          </cell>
          <cell r="H786">
            <v>3842.86</v>
          </cell>
          <cell r="I786">
            <v>4139.9399999999996</v>
          </cell>
          <cell r="J786">
            <v>4139.9399999999996</v>
          </cell>
          <cell r="K786">
            <v>4437.0200000000004</v>
          </cell>
          <cell r="L786">
            <v>4734.1000000000004</v>
          </cell>
          <cell r="M786">
            <v>4437.0200000000004</v>
          </cell>
          <cell r="N786">
            <v>4437.0200000000004</v>
          </cell>
          <cell r="O786">
            <v>4139.9399999999996</v>
          </cell>
          <cell r="P786">
            <v>3550.58</v>
          </cell>
        </row>
        <row r="787">
          <cell r="A787">
            <v>8779</v>
          </cell>
          <cell r="B787">
            <v>7497</v>
          </cell>
          <cell r="C787" t="str">
            <v>8779.7497.0000</v>
          </cell>
          <cell r="D787">
            <v>142083.37</v>
          </cell>
          <cell r="E787">
            <v>0</v>
          </cell>
          <cell r="F787">
            <v>12916.67</v>
          </cell>
          <cell r="G787">
            <v>12916.67</v>
          </cell>
          <cell r="H787">
            <v>12916.67</v>
          </cell>
          <cell r="I787">
            <v>12916.67</v>
          </cell>
          <cell r="J787">
            <v>12916.67</v>
          </cell>
          <cell r="K787">
            <v>12916.67</v>
          </cell>
          <cell r="L787">
            <v>12916.67</v>
          </cell>
          <cell r="M787">
            <v>12916.67</v>
          </cell>
          <cell r="N787">
            <v>12916.67</v>
          </cell>
          <cell r="O787">
            <v>12916.67</v>
          </cell>
          <cell r="P787">
            <v>12916.67</v>
          </cell>
        </row>
        <row r="788">
          <cell r="A788">
            <v>8779</v>
          </cell>
          <cell r="B788">
            <v>7761</v>
          </cell>
          <cell r="C788" t="str">
            <v>8779.7761.0000</v>
          </cell>
          <cell r="D788">
            <v>0</v>
          </cell>
          <cell r="E788">
            <v>0</v>
          </cell>
          <cell r="F788">
            <v>0</v>
          </cell>
          <cell r="G788">
            <v>0</v>
          </cell>
          <cell r="H788">
            <v>0</v>
          </cell>
          <cell r="I788">
            <v>0</v>
          </cell>
          <cell r="J788">
            <v>0</v>
          </cell>
          <cell r="K788">
            <v>0</v>
          </cell>
          <cell r="L788">
            <v>0</v>
          </cell>
          <cell r="M788">
            <v>0</v>
          </cell>
          <cell r="N788">
            <v>0</v>
          </cell>
          <cell r="O788">
            <v>0</v>
          </cell>
          <cell r="P788">
            <v>0</v>
          </cell>
        </row>
        <row r="789">
          <cell r="A789">
            <v>8779</v>
          </cell>
          <cell r="B789">
            <v>8010</v>
          </cell>
          <cell r="C789" t="str">
            <v>8779.8010.0000</v>
          </cell>
          <cell r="D789">
            <v>1836541.08</v>
          </cell>
          <cell r="E789">
            <v>0</v>
          </cell>
          <cell r="F789">
            <v>166958.28</v>
          </cell>
          <cell r="G789">
            <v>166958.28</v>
          </cell>
          <cell r="H789">
            <v>166958.28</v>
          </cell>
          <cell r="I789">
            <v>166958.28</v>
          </cell>
          <cell r="J789">
            <v>166958.28</v>
          </cell>
          <cell r="K789">
            <v>166958.28</v>
          </cell>
          <cell r="L789">
            <v>166958.28</v>
          </cell>
          <cell r="M789">
            <v>166958.28</v>
          </cell>
          <cell r="N789">
            <v>166958.28</v>
          </cell>
          <cell r="O789">
            <v>166958.28</v>
          </cell>
          <cell r="P789">
            <v>166958.28</v>
          </cell>
        </row>
        <row r="790">
          <cell r="A790">
            <v>8779</v>
          </cell>
          <cell r="B790">
            <v>8170</v>
          </cell>
          <cell r="C790" t="str">
            <v>8779.8170.0000</v>
          </cell>
          <cell r="D790">
            <v>0</v>
          </cell>
          <cell r="E790">
            <v>0</v>
          </cell>
          <cell r="F790">
            <v>0</v>
          </cell>
          <cell r="G790">
            <v>0</v>
          </cell>
          <cell r="H790">
            <v>0</v>
          </cell>
          <cell r="I790">
            <v>0</v>
          </cell>
          <cell r="J790">
            <v>0</v>
          </cell>
          <cell r="K790">
            <v>0</v>
          </cell>
          <cell r="L790">
            <v>0</v>
          </cell>
          <cell r="M790">
            <v>0</v>
          </cell>
          <cell r="N790">
            <v>0</v>
          </cell>
          <cell r="O790">
            <v>0</v>
          </cell>
          <cell r="P790">
            <v>0</v>
          </cell>
        </row>
        <row r="791">
          <cell r="A791">
            <v>8779</v>
          </cell>
          <cell r="B791">
            <v>8190</v>
          </cell>
          <cell r="C791" t="str">
            <v>8779.8190.0000</v>
          </cell>
          <cell r="D791">
            <v>327674.93</v>
          </cell>
          <cell r="E791">
            <v>0</v>
          </cell>
          <cell r="F791">
            <v>29788.63</v>
          </cell>
          <cell r="G791">
            <v>29788.63</v>
          </cell>
          <cell r="H791">
            <v>29788.63</v>
          </cell>
          <cell r="I791">
            <v>29788.63</v>
          </cell>
          <cell r="J791">
            <v>29788.63</v>
          </cell>
          <cell r="K791">
            <v>29788.63</v>
          </cell>
          <cell r="L791">
            <v>29788.63</v>
          </cell>
          <cell r="M791">
            <v>29788.63</v>
          </cell>
          <cell r="N791">
            <v>29788.63</v>
          </cell>
          <cell r="O791">
            <v>29788.63</v>
          </cell>
          <cell r="P791">
            <v>29788.63</v>
          </cell>
        </row>
        <row r="792">
          <cell r="A792">
            <v>8779</v>
          </cell>
          <cell r="B792">
            <v>8190.3419000000004</v>
          </cell>
          <cell r="C792" t="str">
            <v>8779.8190.3419</v>
          </cell>
          <cell r="D792">
            <v>10433.17</v>
          </cell>
          <cell r="E792">
            <v>0</v>
          </cell>
          <cell r="F792">
            <v>948.47</v>
          </cell>
          <cell r="G792">
            <v>948.47</v>
          </cell>
          <cell r="H792">
            <v>948.47</v>
          </cell>
          <cell r="I792">
            <v>948.47</v>
          </cell>
          <cell r="J792">
            <v>948.47</v>
          </cell>
          <cell r="K792">
            <v>948.47</v>
          </cell>
          <cell r="L792">
            <v>948.47</v>
          </cell>
          <cell r="M792">
            <v>948.47</v>
          </cell>
          <cell r="N792">
            <v>948.47</v>
          </cell>
          <cell r="O792">
            <v>948.47</v>
          </cell>
          <cell r="P792">
            <v>948.47</v>
          </cell>
        </row>
        <row r="793">
          <cell r="A793">
            <v>8779</v>
          </cell>
          <cell r="B793">
            <v>8190.3429999999998</v>
          </cell>
          <cell r="C793" t="str">
            <v>8779.8190.3430</v>
          </cell>
          <cell r="D793">
            <v>108389.49</v>
          </cell>
          <cell r="E793">
            <v>0</v>
          </cell>
          <cell r="F793">
            <v>9853.59</v>
          </cell>
          <cell r="G793">
            <v>9853.59</v>
          </cell>
          <cell r="H793">
            <v>9853.59</v>
          </cell>
          <cell r="I793">
            <v>9853.59</v>
          </cell>
          <cell r="J793">
            <v>9853.59</v>
          </cell>
          <cell r="K793">
            <v>9853.59</v>
          </cell>
          <cell r="L793">
            <v>9853.59</v>
          </cell>
          <cell r="M793">
            <v>9853.59</v>
          </cell>
          <cell r="N793">
            <v>9853.59</v>
          </cell>
          <cell r="O793">
            <v>9853.59</v>
          </cell>
          <cell r="P793">
            <v>9853.59</v>
          </cell>
        </row>
        <row r="794">
          <cell r="A794">
            <v>8779</v>
          </cell>
          <cell r="B794">
            <v>8620.8014999999996</v>
          </cell>
          <cell r="C794" t="str">
            <v>8779.8620.8015</v>
          </cell>
          <cell r="D794">
            <v>18480</v>
          </cell>
          <cell r="E794">
            <v>0</v>
          </cell>
          <cell r="F794">
            <v>1680</v>
          </cell>
          <cell r="G794">
            <v>1680</v>
          </cell>
          <cell r="H794">
            <v>1680</v>
          </cell>
          <cell r="I794">
            <v>1680</v>
          </cell>
          <cell r="J794">
            <v>1680</v>
          </cell>
          <cell r="K794">
            <v>1680</v>
          </cell>
          <cell r="L794">
            <v>1680</v>
          </cell>
          <cell r="M794">
            <v>1680</v>
          </cell>
          <cell r="N794">
            <v>1680</v>
          </cell>
          <cell r="O794">
            <v>1680</v>
          </cell>
          <cell r="P794">
            <v>1680</v>
          </cell>
        </row>
        <row r="795">
          <cell r="A795">
            <v>8779</v>
          </cell>
          <cell r="B795">
            <v>8640</v>
          </cell>
          <cell r="C795" t="str">
            <v>8779.8640.0000</v>
          </cell>
          <cell r="D795">
            <v>15708</v>
          </cell>
          <cell r="E795">
            <v>0</v>
          </cell>
          <cell r="F795">
            <v>1428</v>
          </cell>
          <cell r="G795">
            <v>1428</v>
          </cell>
          <cell r="H795">
            <v>1428</v>
          </cell>
          <cell r="I795">
            <v>1428</v>
          </cell>
          <cell r="J795">
            <v>1428</v>
          </cell>
          <cell r="K795">
            <v>1428</v>
          </cell>
          <cell r="L795">
            <v>1428</v>
          </cell>
          <cell r="M795">
            <v>1428</v>
          </cell>
          <cell r="N795">
            <v>1428</v>
          </cell>
          <cell r="O795">
            <v>1428</v>
          </cell>
          <cell r="P795">
            <v>1428</v>
          </cell>
        </row>
        <row r="796">
          <cell r="A796">
            <v>8779</v>
          </cell>
          <cell r="B796">
            <v>8660.8024999999998</v>
          </cell>
          <cell r="C796" t="str">
            <v>8779.8660.8025</v>
          </cell>
          <cell r="D796">
            <v>18498.48</v>
          </cell>
          <cell r="E796">
            <v>0</v>
          </cell>
          <cell r="F796">
            <v>1681.68</v>
          </cell>
          <cell r="G796">
            <v>1681.68</v>
          </cell>
          <cell r="H796">
            <v>1681.68</v>
          </cell>
          <cell r="I796">
            <v>1681.68</v>
          </cell>
          <cell r="J796">
            <v>1681.68</v>
          </cell>
          <cell r="K796">
            <v>1681.68</v>
          </cell>
          <cell r="L796">
            <v>1681.68</v>
          </cell>
          <cell r="M796">
            <v>1681.68</v>
          </cell>
          <cell r="N796">
            <v>1681.68</v>
          </cell>
          <cell r="O796">
            <v>1681.68</v>
          </cell>
          <cell r="P796">
            <v>1681.68</v>
          </cell>
        </row>
        <row r="797">
          <cell r="A797">
            <v>8779</v>
          </cell>
          <cell r="B797">
            <v>8670.8024999999998</v>
          </cell>
          <cell r="C797" t="str">
            <v>8779.8670.8025</v>
          </cell>
          <cell r="D797">
            <v>13074.6</v>
          </cell>
          <cell r="E797">
            <v>0</v>
          </cell>
          <cell r="F797">
            <v>1188.5999999999999</v>
          </cell>
          <cell r="G797">
            <v>1188.5999999999999</v>
          </cell>
          <cell r="H797">
            <v>1188.5999999999999</v>
          </cell>
          <cell r="I797">
            <v>1188.5999999999999</v>
          </cell>
          <cell r="J797">
            <v>1188.5999999999999</v>
          </cell>
          <cell r="K797">
            <v>1188.5999999999999</v>
          </cell>
          <cell r="L797">
            <v>1188.5999999999999</v>
          </cell>
          <cell r="M797">
            <v>1188.5999999999999</v>
          </cell>
          <cell r="N797">
            <v>1188.5999999999999</v>
          </cell>
          <cell r="O797">
            <v>1188.5999999999999</v>
          </cell>
          <cell r="P797">
            <v>1188.5999999999999</v>
          </cell>
        </row>
        <row r="798">
          <cell r="A798">
            <v>8779</v>
          </cell>
          <cell r="B798">
            <v>8700</v>
          </cell>
          <cell r="C798" t="str">
            <v>8779.8700.0000</v>
          </cell>
          <cell r="D798">
            <v>53900</v>
          </cell>
          <cell r="E798">
            <v>0</v>
          </cell>
          <cell r="F798">
            <v>4900</v>
          </cell>
          <cell r="G798">
            <v>4900</v>
          </cell>
          <cell r="H798">
            <v>4900</v>
          </cell>
          <cell r="I798">
            <v>4900</v>
          </cell>
          <cell r="J798">
            <v>4900</v>
          </cell>
          <cell r="K798">
            <v>4900</v>
          </cell>
          <cell r="L798">
            <v>4900</v>
          </cell>
          <cell r="M798">
            <v>4900</v>
          </cell>
          <cell r="N798">
            <v>4900</v>
          </cell>
          <cell r="O798">
            <v>4900</v>
          </cell>
          <cell r="P798">
            <v>4900</v>
          </cell>
        </row>
        <row r="799">
          <cell r="A799">
            <v>8779</v>
          </cell>
          <cell r="B799">
            <v>8720</v>
          </cell>
          <cell r="C799" t="str">
            <v>8779.8720.0000</v>
          </cell>
          <cell r="D799">
            <v>38500</v>
          </cell>
          <cell r="E799">
            <v>0</v>
          </cell>
          <cell r="F799">
            <v>3500</v>
          </cell>
          <cell r="G799">
            <v>3500</v>
          </cell>
          <cell r="H799">
            <v>3500</v>
          </cell>
          <cell r="I799">
            <v>3500</v>
          </cell>
          <cell r="J799">
            <v>3500</v>
          </cell>
          <cell r="K799">
            <v>3500</v>
          </cell>
          <cell r="L799">
            <v>3500</v>
          </cell>
          <cell r="M799">
            <v>3500</v>
          </cell>
          <cell r="N799">
            <v>3500</v>
          </cell>
          <cell r="O799">
            <v>3500</v>
          </cell>
          <cell r="P799">
            <v>3500</v>
          </cell>
        </row>
        <row r="800">
          <cell r="A800">
            <v>8779</v>
          </cell>
          <cell r="B800">
            <v>8740.8019999999997</v>
          </cell>
          <cell r="C800" t="str">
            <v>8779.8740.8020</v>
          </cell>
          <cell r="D800">
            <v>190810.73</v>
          </cell>
          <cell r="E800">
            <v>0</v>
          </cell>
          <cell r="F800">
            <v>17346.43</v>
          </cell>
          <cell r="G800">
            <v>17346.43</v>
          </cell>
          <cell r="H800">
            <v>17346.43</v>
          </cell>
          <cell r="I800">
            <v>17346.43</v>
          </cell>
          <cell r="J800">
            <v>17346.43</v>
          </cell>
          <cell r="K800">
            <v>17346.43</v>
          </cell>
          <cell r="L800">
            <v>17346.43</v>
          </cell>
          <cell r="M800">
            <v>17346.43</v>
          </cell>
          <cell r="N800">
            <v>17346.43</v>
          </cell>
          <cell r="O800">
            <v>17346.43</v>
          </cell>
          <cell r="P800">
            <v>17346.43</v>
          </cell>
        </row>
        <row r="801">
          <cell r="A801">
            <v>8779</v>
          </cell>
          <cell r="B801">
            <v>8760.8019999999997</v>
          </cell>
          <cell r="C801" t="str">
            <v>8779.8760.8020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A802">
            <v>8779</v>
          </cell>
          <cell r="B802">
            <v>8800</v>
          </cell>
          <cell r="C802" t="str">
            <v>8779.8800.0000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A803">
            <v>8779</v>
          </cell>
          <cell r="B803">
            <v>8820</v>
          </cell>
          <cell r="C803" t="str">
            <v>8779.8820.0000</v>
          </cell>
          <cell r="D803">
            <v>50820</v>
          </cell>
          <cell r="E803">
            <v>0</v>
          </cell>
          <cell r="F803">
            <v>4620</v>
          </cell>
          <cell r="G803">
            <v>4620</v>
          </cell>
          <cell r="H803">
            <v>4620</v>
          </cell>
          <cell r="I803">
            <v>4620</v>
          </cell>
          <cell r="J803">
            <v>4620</v>
          </cell>
          <cell r="K803">
            <v>4620</v>
          </cell>
          <cell r="L803">
            <v>4620</v>
          </cell>
          <cell r="M803">
            <v>4620</v>
          </cell>
          <cell r="N803">
            <v>4620</v>
          </cell>
          <cell r="O803">
            <v>4620</v>
          </cell>
          <cell r="P803">
            <v>4620</v>
          </cell>
        </row>
        <row r="804">
          <cell r="A804">
            <v>8779</v>
          </cell>
          <cell r="B804">
            <v>8820.8019999999997</v>
          </cell>
          <cell r="C804" t="str">
            <v>8779.8820.8020</v>
          </cell>
          <cell r="D804">
            <v>17556</v>
          </cell>
          <cell r="E804">
            <v>0</v>
          </cell>
          <cell r="F804">
            <v>1596</v>
          </cell>
          <cell r="G804">
            <v>1596</v>
          </cell>
          <cell r="H804">
            <v>1596</v>
          </cell>
          <cell r="I804">
            <v>1596</v>
          </cell>
          <cell r="J804">
            <v>1596</v>
          </cell>
          <cell r="K804">
            <v>1596</v>
          </cell>
          <cell r="L804">
            <v>1596</v>
          </cell>
          <cell r="M804">
            <v>1596</v>
          </cell>
          <cell r="N804">
            <v>1596</v>
          </cell>
          <cell r="O804">
            <v>1596</v>
          </cell>
          <cell r="P804">
            <v>1596</v>
          </cell>
        </row>
        <row r="805">
          <cell r="A805">
            <v>8779</v>
          </cell>
          <cell r="B805">
            <v>8830</v>
          </cell>
          <cell r="C805" t="str">
            <v>8779.8830.0000</v>
          </cell>
          <cell r="D805">
            <v>26950</v>
          </cell>
          <cell r="E805">
            <v>0</v>
          </cell>
          <cell r="F805">
            <v>2450</v>
          </cell>
          <cell r="G805">
            <v>2450</v>
          </cell>
          <cell r="H805">
            <v>2450</v>
          </cell>
          <cell r="I805">
            <v>2450</v>
          </cell>
          <cell r="J805">
            <v>2450</v>
          </cell>
          <cell r="K805">
            <v>2450</v>
          </cell>
          <cell r="L805">
            <v>2450</v>
          </cell>
          <cell r="M805">
            <v>2450</v>
          </cell>
          <cell r="N805">
            <v>2450</v>
          </cell>
          <cell r="O805">
            <v>2450</v>
          </cell>
          <cell r="P805">
            <v>2450</v>
          </cell>
        </row>
        <row r="806">
          <cell r="A806">
            <v>8779</v>
          </cell>
          <cell r="B806">
            <v>8840.8014999999996</v>
          </cell>
          <cell r="C806" t="str">
            <v>8779.8840.8015</v>
          </cell>
          <cell r="D806">
            <v>17537.52</v>
          </cell>
          <cell r="E806">
            <v>0</v>
          </cell>
          <cell r="F806">
            <v>1594.32</v>
          </cell>
          <cell r="G806">
            <v>1594.32</v>
          </cell>
          <cell r="H806">
            <v>1594.32</v>
          </cell>
          <cell r="I806">
            <v>1594.32</v>
          </cell>
          <cell r="J806">
            <v>1594.32</v>
          </cell>
          <cell r="K806">
            <v>1594.32</v>
          </cell>
          <cell r="L806">
            <v>1594.32</v>
          </cell>
          <cell r="M806">
            <v>1594.32</v>
          </cell>
          <cell r="N806">
            <v>1594.32</v>
          </cell>
          <cell r="O806">
            <v>1594.32</v>
          </cell>
          <cell r="P806">
            <v>1594.32</v>
          </cell>
        </row>
        <row r="807">
          <cell r="A807">
            <v>8779</v>
          </cell>
          <cell r="B807">
            <v>8860</v>
          </cell>
          <cell r="C807" t="str">
            <v>8779.8860.0000</v>
          </cell>
          <cell r="D807">
            <v>77000</v>
          </cell>
          <cell r="E807">
            <v>0</v>
          </cell>
          <cell r="F807">
            <v>7000</v>
          </cell>
          <cell r="G807">
            <v>7000</v>
          </cell>
          <cell r="H807">
            <v>7000</v>
          </cell>
          <cell r="I807">
            <v>7000</v>
          </cell>
          <cell r="J807">
            <v>7000</v>
          </cell>
          <cell r="K807">
            <v>7000</v>
          </cell>
          <cell r="L807">
            <v>7000</v>
          </cell>
          <cell r="M807">
            <v>7000</v>
          </cell>
          <cell r="N807">
            <v>7000</v>
          </cell>
          <cell r="O807">
            <v>7000</v>
          </cell>
          <cell r="P807">
            <v>7000</v>
          </cell>
        </row>
        <row r="808">
          <cell r="A808">
            <v>8779</v>
          </cell>
          <cell r="B808">
            <v>8870.8731000000007</v>
          </cell>
          <cell r="C808" t="str">
            <v>8779.8870.8731</v>
          </cell>
          <cell r="D808">
            <v>11550</v>
          </cell>
          <cell r="E808">
            <v>0</v>
          </cell>
          <cell r="F808">
            <v>1050</v>
          </cell>
          <cell r="G808">
            <v>1050</v>
          </cell>
          <cell r="H808">
            <v>1050</v>
          </cell>
          <cell r="I808">
            <v>1050</v>
          </cell>
          <cell r="J808">
            <v>1050</v>
          </cell>
          <cell r="K808">
            <v>1050</v>
          </cell>
          <cell r="L808">
            <v>1050</v>
          </cell>
          <cell r="M808">
            <v>1050</v>
          </cell>
          <cell r="N808">
            <v>1050</v>
          </cell>
          <cell r="O808">
            <v>1050</v>
          </cell>
          <cell r="P808">
            <v>1050</v>
          </cell>
        </row>
        <row r="809">
          <cell r="A809">
            <v>8779</v>
          </cell>
          <cell r="B809">
            <v>8880.8732</v>
          </cell>
          <cell r="C809" t="str">
            <v>8779.8880.8732</v>
          </cell>
          <cell r="D809">
            <v>7700</v>
          </cell>
          <cell r="E809">
            <v>0</v>
          </cell>
          <cell r="F809">
            <v>700</v>
          </cell>
          <cell r="G809">
            <v>700</v>
          </cell>
          <cell r="H809">
            <v>700</v>
          </cell>
          <cell r="I809">
            <v>700</v>
          </cell>
          <cell r="J809">
            <v>700</v>
          </cell>
          <cell r="K809">
            <v>700</v>
          </cell>
          <cell r="L809">
            <v>700</v>
          </cell>
          <cell r="M809">
            <v>700</v>
          </cell>
          <cell r="N809">
            <v>700</v>
          </cell>
          <cell r="O809">
            <v>700</v>
          </cell>
          <cell r="P809">
            <v>700</v>
          </cell>
        </row>
        <row r="810">
          <cell r="A810">
            <v>8779</v>
          </cell>
          <cell r="B810">
            <v>8940</v>
          </cell>
          <cell r="C810" t="str">
            <v>8779.8940.0000</v>
          </cell>
          <cell r="D810">
            <v>27720</v>
          </cell>
          <cell r="E810">
            <v>0</v>
          </cell>
          <cell r="F810">
            <v>2520</v>
          </cell>
          <cell r="G810">
            <v>2520</v>
          </cell>
          <cell r="H810">
            <v>2520</v>
          </cell>
          <cell r="I810">
            <v>2520</v>
          </cell>
          <cell r="J810">
            <v>2520</v>
          </cell>
          <cell r="K810">
            <v>2520</v>
          </cell>
          <cell r="L810">
            <v>2520</v>
          </cell>
          <cell r="M810">
            <v>2520</v>
          </cell>
          <cell r="N810">
            <v>2520</v>
          </cell>
          <cell r="O810">
            <v>2520</v>
          </cell>
          <cell r="P810">
            <v>2520</v>
          </cell>
        </row>
        <row r="811">
          <cell r="A811">
            <v>8779</v>
          </cell>
          <cell r="B811">
            <v>8945</v>
          </cell>
          <cell r="C811" t="str">
            <v>8779.8945.0000</v>
          </cell>
          <cell r="D811">
            <v>3850</v>
          </cell>
          <cell r="E811">
            <v>0</v>
          </cell>
          <cell r="F811">
            <v>350</v>
          </cell>
          <cell r="G811">
            <v>350</v>
          </cell>
          <cell r="H811">
            <v>350</v>
          </cell>
          <cell r="I811">
            <v>350</v>
          </cell>
          <cell r="J811">
            <v>350</v>
          </cell>
          <cell r="K811">
            <v>350</v>
          </cell>
          <cell r="L811">
            <v>350</v>
          </cell>
          <cell r="M811">
            <v>350</v>
          </cell>
          <cell r="N811">
            <v>350</v>
          </cell>
          <cell r="O811">
            <v>350</v>
          </cell>
          <cell r="P811">
            <v>350</v>
          </cell>
        </row>
        <row r="812">
          <cell r="A812">
            <v>8779</v>
          </cell>
          <cell r="B812">
            <v>8960</v>
          </cell>
          <cell r="C812" t="str">
            <v>8779.8960.0000</v>
          </cell>
          <cell r="D812">
            <v>3465</v>
          </cell>
          <cell r="E812">
            <v>0</v>
          </cell>
          <cell r="F812">
            <v>315</v>
          </cell>
          <cell r="G812">
            <v>315</v>
          </cell>
          <cell r="H812">
            <v>315</v>
          </cell>
          <cell r="I812">
            <v>315</v>
          </cell>
          <cell r="J812">
            <v>315</v>
          </cell>
          <cell r="K812">
            <v>315</v>
          </cell>
          <cell r="L812">
            <v>315</v>
          </cell>
          <cell r="M812">
            <v>315</v>
          </cell>
          <cell r="N812">
            <v>315</v>
          </cell>
          <cell r="O812">
            <v>315</v>
          </cell>
          <cell r="P812">
            <v>315</v>
          </cell>
        </row>
        <row r="813">
          <cell r="A813">
            <v>8779</v>
          </cell>
          <cell r="B813">
            <v>8980</v>
          </cell>
          <cell r="C813" t="str">
            <v>8779.8980.0000</v>
          </cell>
          <cell r="D813">
            <v>61600</v>
          </cell>
          <cell r="E813">
            <v>0</v>
          </cell>
          <cell r="F813">
            <v>5600</v>
          </cell>
          <cell r="G813">
            <v>5600</v>
          </cell>
          <cell r="H813">
            <v>5600</v>
          </cell>
          <cell r="I813">
            <v>5600</v>
          </cell>
          <cell r="J813">
            <v>5600</v>
          </cell>
          <cell r="K813">
            <v>5600</v>
          </cell>
          <cell r="L813">
            <v>5600</v>
          </cell>
          <cell r="M813">
            <v>5600</v>
          </cell>
          <cell r="N813">
            <v>5600</v>
          </cell>
          <cell r="O813">
            <v>5600</v>
          </cell>
          <cell r="P813">
            <v>5600</v>
          </cell>
        </row>
        <row r="814">
          <cell r="A814">
            <v>8779</v>
          </cell>
          <cell r="B814">
            <v>9000.8014999999996</v>
          </cell>
          <cell r="C814" t="str">
            <v>8779.9000.8015</v>
          </cell>
          <cell r="D814">
            <v>50050</v>
          </cell>
          <cell r="E814">
            <v>0</v>
          </cell>
          <cell r="F814">
            <v>4550</v>
          </cell>
          <cell r="G814">
            <v>4550</v>
          </cell>
          <cell r="H814">
            <v>4550</v>
          </cell>
          <cell r="I814">
            <v>4550</v>
          </cell>
          <cell r="J814">
            <v>4550</v>
          </cell>
          <cell r="K814">
            <v>4550</v>
          </cell>
          <cell r="L814">
            <v>4550</v>
          </cell>
          <cell r="M814">
            <v>4550</v>
          </cell>
          <cell r="N814">
            <v>4550</v>
          </cell>
          <cell r="O814">
            <v>4550</v>
          </cell>
          <cell r="P814">
            <v>4550</v>
          </cell>
        </row>
        <row r="815">
          <cell r="A815">
            <v>8779</v>
          </cell>
          <cell r="B815">
            <v>9015.8024999999998</v>
          </cell>
          <cell r="C815" t="str">
            <v>8779.9015.8025</v>
          </cell>
          <cell r="D815">
            <v>16373.28</v>
          </cell>
          <cell r="E815">
            <v>0</v>
          </cell>
          <cell r="F815">
            <v>1488.48</v>
          </cell>
          <cell r="G815">
            <v>1488.48</v>
          </cell>
          <cell r="H815">
            <v>1488.48</v>
          </cell>
          <cell r="I815">
            <v>1488.48</v>
          </cell>
          <cell r="J815">
            <v>1488.48</v>
          </cell>
          <cell r="K815">
            <v>1488.48</v>
          </cell>
          <cell r="L815">
            <v>1488.48</v>
          </cell>
          <cell r="M815">
            <v>1488.48</v>
          </cell>
          <cell r="N815">
            <v>1488.48</v>
          </cell>
          <cell r="O815">
            <v>1488.48</v>
          </cell>
          <cell r="P815">
            <v>1488.48</v>
          </cell>
        </row>
        <row r="816">
          <cell r="A816">
            <v>8779</v>
          </cell>
          <cell r="B816">
            <v>9020</v>
          </cell>
          <cell r="C816" t="str">
            <v>8779.9020.0000</v>
          </cell>
          <cell r="D816">
            <v>3080</v>
          </cell>
          <cell r="E816">
            <v>0</v>
          </cell>
          <cell r="F816">
            <v>280</v>
          </cell>
          <cell r="G816">
            <v>280</v>
          </cell>
          <cell r="H816">
            <v>280</v>
          </cell>
          <cell r="I816">
            <v>280</v>
          </cell>
          <cell r="J816">
            <v>280</v>
          </cell>
          <cell r="K816">
            <v>280</v>
          </cell>
          <cell r="L816">
            <v>280</v>
          </cell>
          <cell r="M816">
            <v>280</v>
          </cell>
          <cell r="N816">
            <v>280</v>
          </cell>
          <cell r="O816">
            <v>280</v>
          </cell>
          <cell r="P816">
            <v>280</v>
          </cell>
        </row>
        <row r="817">
          <cell r="A817">
            <v>8779</v>
          </cell>
          <cell r="B817">
            <v>9070</v>
          </cell>
          <cell r="C817" t="str">
            <v>8779.9070.0000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A818">
            <v>8779</v>
          </cell>
          <cell r="B818">
            <v>9100</v>
          </cell>
          <cell r="C818" t="str">
            <v>8779.9100.0000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A819">
            <v>8779</v>
          </cell>
          <cell r="B819">
            <v>9160</v>
          </cell>
          <cell r="C819" t="str">
            <v>8779.9160.0000</v>
          </cell>
          <cell r="D819">
            <v>0</v>
          </cell>
          <cell r="E819">
            <v>0</v>
          </cell>
          <cell r="F819">
            <v>0</v>
          </cell>
          <cell r="G819">
            <v>0</v>
          </cell>
          <cell r="H819">
            <v>0</v>
          </cell>
          <cell r="I819">
            <v>0</v>
          </cell>
          <cell r="J819">
            <v>0</v>
          </cell>
          <cell r="K819">
            <v>0</v>
          </cell>
          <cell r="L819">
            <v>0</v>
          </cell>
          <cell r="M819">
            <v>0</v>
          </cell>
          <cell r="N819">
            <v>0</v>
          </cell>
          <cell r="O819">
            <v>0</v>
          </cell>
          <cell r="P819">
            <v>0</v>
          </cell>
        </row>
        <row r="820">
          <cell r="A820">
            <v>8779</v>
          </cell>
          <cell r="B820">
            <v>9270</v>
          </cell>
          <cell r="C820" t="str">
            <v>8779.9270.0000</v>
          </cell>
          <cell r="D820">
            <v>20020</v>
          </cell>
          <cell r="E820">
            <v>0</v>
          </cell>
          <cell r="F820">
            <v>1820</v>
          </cell>
          <cell r="G820">
            <v>1820</v>
          </cell>
          <cell r="H820">
            <v>1820</v>
          </cell>
          <cell r="I820">
            <v>1820</v>
          </cell>
          <cell r="J820">
            <v>1820</v>
          </cell>
          <cell r="K820">
            <v>1820</v>
          </cell>
          <cell r="L820">
            <v>1820</v>
          </cell>
          <cell r="M820">
            <v>1820</v>
          </cell>
          <cell r="N820">
            <v>1820</v>
          </cell>
          <cell r="O820">
            <v>1820</v>
          </cell>
          <cell r="P820">
            <v>1820</v>
          </cell>
        </row>
        <row r="821">
          <cell r="A821">
            <v>8779</v>
          </cell>
          <cell r="B821">
            <v>9280</v>
          </cell>
          <cell r="C821" t="str">
            <v>8779.9280.0000</v>
          </cell>
          <cell r="D821">
            <v>11550</v>
          </cell>
          <cell r="E821">
            <v>0</v>
          </cell>
          <cell r="F821">
            <v>1050</v>
          </cell>
          <cell r="G821">
            <v>1050</v>
          </cell>
          <cell r="H821">
            <v>1050</v>
          </cell>
          <cell r="I821">
            <v>1050</v>
          </cell>
          <cell r="J821">
            <v>1050</v>
          </cell>
          <cell r="K821">
            <v>1050</v>
          </cell>
          <cell r="L821">
            <v>1050</v>
          </cell>
          <cell r="M821">
            <v>1050</v>
          </cell>
          <cell r="N821">
            <v>1050</v>
          </cell>
          <cell r="O821">
            <v>1050</v>
          </cell>
          <cell r="P821">
            <v>1050</v>
          </cell>
        </row>
        <row r="822">
          <cell r="A822">
            <v>8779</v>
          </cell>
          <cell r="B822">
            <v>9390</v>
          </cell>
          <cell r="C822" t="str">
            <v>8779.9390.0000</v>
          </cell>
          <cell r="D822">
            <v>7700</v>
          </cell>
          <cell r="E822">
            <v>0</v>
          </cell>
          <cell r="F822">
            <v>700</v>
          </cell>
          <cell r="G822">
            <v>700</v>
          </cell>
          <cell r="H822">
            <v>700</v>
          </cell>
          <cell r="I822">
            <v>700</v>
          </cell>
          <cell r="J822">
            <v>700</v>
          </cell>
          <cell r="K822">
            <v>700</v>
          </cell>
          <cell r="L822">
            <v>700</v>
          </cell>
          <cell r="M822">
            <v>700</v>
          </cell>
          <cell r="N822">
            <v>700</v>
          </cell>
          <cell r="O822">
            <v>700</v>
          </cell>
          <cell r="P822">
            <v>700</v>
          </cell>
        </row>
        <row r="823">
          <cell r="A823">
            <v>8779</v>
          </cell>
          <cell r="B823">
            <v>9750</v>
          </cell>
          <cell r="C823" t="str">
            <v>8779.9750.0000</v>
          </cell>
          <cell r="D823">
            <v>57616.02</v>
          </cell>
          <cell r="E823">
            <v>0</v>
          </cell>
          <cell r="F823">
            <v>5237.82</v>
          </cell>
          <cell r="G823">
            <v>5237.82</v>
          </cell>
          <cell r="H823">
            <v>5237.82</v>
          </cell>
          <cell r="I823">
            <v>5237.82</v>
          </cell>
          <cell r="J823">
            <v>5237.82</v>
          </cell>
          <cell r="K823">
            <v>5237.82</v>
          </cell>
          <cell r="L823">
            <v>5237.82</v>
          </cell>
          <cell r="M823">
            <v>5237.82</v>
          </cell>
          <cell r="N823">
            <v>5237.82</v>
          </cell>
          <cell r="O823">
            <v>5237.82</v>
          </cell>
          <cell r="P823">
            <v>5237.82</v>
          </cell>
        </row>
        <row r="824">
          <cell r="A824">
            <v>8783</v>
          </cell>
          <cell r="B824">
            <v>5100.5059000000001</v>
          </cell>
          <cell r="C824" t="str">
            <v>8783.5100.5059</v>
          </cell>
          <cell r="D824">
            <v>0</v>
          </cell>
          <cell r="E824">
            <v>0</v>
          </cell>
          <cell r="F824">
            <v>0</v>
          </cell>
          <cell r="G824">
            <v>0</v>
          </cell>
          <cell r="H824">
            <v>0</v>
          </cell>
          <cell r="I824">
            <v>0</v>
          </cell>
          <cell r="J824">
            <v>0</v>
          </cell>
          <cell r="K824">
            <v>0</v>
          </cell>
          <cell r="L824">
            <v>0</v>
          </cell>
          <cell r="M824">
            <v>0</v>
          </cell>
          <cell r="N824">
            <v>0</v>
          </cell>
          <cell r="O824">
            <v>0</v>
          </cell>
          <cell r="P824">
            <v>0</v>
          </cell>
        </row>
        <row r="825">
          <cell r="A825">
            <v>8783</v>
          </cell>
          <cell r="B825">
            <v>5150.5059000000001</v>
          </cell>
          <cell r="C825" t="str">
            <v>8783.5150.5059</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A826">
            <v>8783</v>
          </cell>
          <cell r="B826">
            <v>5970.5059000000001</v>
          </cell>
          <cell r="C826" t="str">
            <v>8783.5970.5059</v>
          </cell>
          <cell r="D826">
            <v>-789474</v>
          </cell>
          <cell r="E826">
            <v>0</v>
          </cell>
          <cell r="F826">
            <v>-789474</v>
          </cell>
          <cell r="G826">
            <v>0</v>
          </cell>
          <cell r="H826">
            <v>0</v>
          </cell>
          <cell r="I826">
            <v>0</v>
          </cell>
          <cell r="J826">
            <v>0</v>
          </cell>
          <cell r="K826">
            <v>0</v>
          </cell>
          <cell r="L826">
            <v>0</v>
          </cell>
          <cell r="M826">
            <v>0</v>
          </cell>
          <cell r="N826">
            <v>0</v>
          </cell>
          <cell r="O826">
            <v>0</v>
          </cell>
          <cell r="P826">
            <v>0</v>
          </cell>
        </row>
        <row r="827">
          <cell r="A827">
            <v>8783</v>
          </cell>
          <cell r="B827">
            <v>5980.5059000000001</v>
          </cell>
          <cell r="C827" t="str">
            <v>8783.5980.5059</v>
          </cell>
          <cell r="D827">
            <v>-105263</v>
          </cell>
          <cell r="E827">
            <v>0</v>
          </cell>
          <cell r="F827">
            <v>-105263</v>
          </cell>
          <cell r="G827">
            <v>0</v>
          </cell>
          <cell r="H827">
            <v>0</v>
          </cell>
          <cell r="I827">
            <v>0</v>
          </cell>
          <cell r="J827">
            <v>0</v>
          </cell>
          <cell r="K827">
            <v>0</v>
          </cell>
          <cell r="L827">
            <v>0</v>
          </cell>
          <cell r="M827">
            <v>0</v>
          </cell>
          <cell r="N827">
            <v>0</v>
          </cell>
          <cell r="O827">
            <v>0</v>
          </cell>
          <cell r="P827">
            <v>0</v>
          </cell>
        </row>
        <row r="828">
          <cell r="A828">
            <v>8783</v>
          </cell>
          <cell r="B828">
            <v>6100.5059000000001</v>
          </cell>
          <cell r="C828" t="str">
            <v>8783.6100.5059</v>
          </cell>
          <cell r="D828">
            <v>0</v>
          </cell>
          <cell r="E828">
            <v>0</v>
          </cell>
          <cell r="F828">
            <v>0</v>
          </cell>
          <cell r="G828">
            <v>0</v>
          </cell>
          <cell r="H828">
            <v>0</v>
          </cell>
          <cell r="I828">
            <v>0</v>
          </cell>
          <cell r="J828">
            <v>0</v>
          </cell>
          <cell r="K828">
            <v>0</v>
          </cell>
          <cell r="L828">
            <v>0</v>
          </cell>
          <cell r="M828">
            <v>0</v>
          </cell>
          <cell r="N828">
            <v>0</v>
          </cell>
          <cell r="O828">
            <v>0</v>
          </cell>
          <cell r="P828">
            <v>0</v>
          </cell>
        </row>
        <row r="829">
          <cell r="A829">
            <v>8783</v>
          </cell>
          <cell r="B829">
            <v>6150.5059000000001</v>
          </cell>
          <cell r="C829" t="str">
            <v>8783.6150.5059</v>
          </cell>
          <cell r="D829">
            <v>0</v>
          </cell>
          <cell r="E829">
            <v>0</v>
          </cell>
          <cell r="F829">
            <v>0</v>
          </cell>
          <cell r="G829">
            <v>0</v>
          </cell>
          <cell r="H829">
            <v>0</v>
          </cell>
          <cell r="I829">
            <v>0</v>
          </cell>
          <cell r="J829">
            <v>0</v>
          </cell>
          <cell r="K829">
            <v>0</v>
          </cell>
          <cell r="L829">
            <v>0</v>
          </cell>
          <cell r="M829">
            <v>0</v>
          </cell>
          <cell r="N829">
            <v>0</v>
          </cell>
          <cell r="O829">
            <v>0</v>
          </cell>
          <cell r="P829">
            <v>0</v>
          </cell>
        </row>
        <row r="830">
          <cell r="A830">
            <v>8783</v>
          </cell>
          <cell r="B830">
            <v>6151.5059000000001</v>
          </cell>
          <cell r="C830" t="str">
            <v>8783.6151.5059</v>
          </cell>
          <cell r="D830">
            <v>0</v>
          </cell>
          <cell r="E830">
            <v>0</v>
          </cell>
          <cell r="F830">
            <v>0</v>
          </cell>
          <cell r="G830">
            <v>0</v>
          </cell>
          <cell r="H830">
            <v>0</v>
          </cell>
          <cell r="I830">
            <v>0</v>
          </cell>
          <cell r="J830">
            <v>0</v>
          </cell>
          <cell r="K830">
            <v>0</v>
          </cell>
          <cell r="L830">
            <v>0</v>
          </cell>
          <cell r="M830">
            <v>0</v>
          </cell>
          <cell r="N830">
            <v>0</v>
          </cell>
          <cell r="O830">
            <v>0</v>
          </cell>
          <cell r="P830">
            <v>0</v>
          </cell>
        </row>
        <row r="831">
          <cell r="A831">
            <v>8783</v>
          </cell>
          <cell r="B831">
            <v>6970.5059000000001</v>
          </cell>
          <cell r="C831" t="str">
            <v>8783.6970.5059</v>
          </cell>
          <cell r="D831">
            <v>750000</v>
          </cell>
          <cell r="E831">
            <v>0</v>
          </cell>
          <cell r="F831">
            <v>750000</v>
          </cell>
          <cell r="G831">
            <v>0</v>
          </cell>
          <cell r="H831">
            <v>0</v>
          </cell>
          <cell r="I831">
            <v>0</v>
          </cell>
          <cell r="J831">
            <v>0</v>
          </cell>
          <cell r="K831">
            <v>0</v>
          </cell>
          <cell r="L831">
            <v>0</v>
          </cell>
          <cell r="M831">
            <v>0</v>
          </cell>
          <cell r="N831">
            <v>0</v>
          </cell>
          <cell r="O831">
            <v>0</v>
          </cell>
          <cell r="P831">
            <v>0</v>
          </cell>
        </row>
        <row r="832">
          <cell r="A832">
            <v>8783</v>
          </cell>
          <cell r="B832">
            <v>6980.5059000000001</v>
          </cell>
          <cell r="C832" t="str">
            <v>8783.6980.5059</v>
          </cell>
          <cell r="D832">
            <v>100000</v>
          </cell>
          <cell r="E832">
            <v>0</v>
          </cell>
          <cell r="F832">
            <v>100000</v>
          </cell>
          <cell r="G832">
            <v>0</v>
          </cell>
          <cell r="H832">
            <v>0</v>
          </cell>
          <cell r="I832">
            <v>0</v>
          </cell>
          <cell r="J832">
            <v>0</v>
          </cell>
          <cell r="K832">
            <v>0</v>
          </cell>
          <cell r="L832">
            <v>0</v>
          </cell>
          <cell r="M832">
            <v>0</v>
          </cell>
          <cell r="N832">
            <v>0</v>
          </cell>
          <cell r="O832">
            <v>0</v>
          </cell>
          <cell r="P832">
            <v>0</v>
          </cell>
        </row>
        <row r="833">
          <cell r="A833">
            <v>8783</v>
          </cell>
          <cell r="B833">
            <v>7200</v>
          </cell>
          <cell r="C833" t="str">
            <v>8783.7200.0000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A834">
            <v>8783</v>
          </cell>
          <cell r="B834">
            <v>7222</v>
          </cell>
          <cell r="C834" t="str">
            <v>8783.7222.0000</v>
          </cell>
          <cell r="D834">
            <v>0</v>
          </cell>
          <cell r="E834">
            <v>0</v>
          </cell>
          <cell r="F834">
            <v>0</v>
          </cell>
          <cell r="G834">
            <v>0</v>
          </cell>
          <cell r="H834">
            <v>0</v>
          </cell>
          <cell r="I834">
            <v>0</v>
          </cell>
          <cell r="J834">
            <v>0</v>
          </cell>
          <cell r="K834">
            <v>0</v>
          </cell>
          <cell r="L834">
            <v>0</v>
          </cell>
          <cell r="M834">
            <v>0</v>
          </cell>
          <cell r="N834">
            <v>0</v>
          </cell>
          <cell r="O834">
            <v>0</v>
          </cell>
          <cell r="P834">
            <v>0</v>
          </cell>
        </row>
        <row r="835">
          <cell r="A835">
            <v>8783</v>
          </cell>
          <cell r="B835">
            <v>7227</v>
          </cell>
          <cell r="C835" t="str">
            <v>8783.7227.0000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A836">
            <v>8783</v>
          </cell>
          <cell r="B836">
            <v>7228</v>
          </cell>
          <cell r="C836" t="str">
            <v>8783.7228.0000</v>
          </cell>
          <cell r="D836">
            <v>0</v>
          </cell>
          <cell r="E836">
            <v>0</v>
          </cell>
          <cell r="F836">
            <v>0</v>
          </cell>
          <cell r="G836">
            <v>0</v>
          </cell>
          <cell r="H836">
            <v>0</v>
          </cell>
          <cell r="I836">
            <v>0</v>
          </cell>
          <cell r="J836">
            <v>0</v>
          </cell>
          <cell r="K836">
            <v>0</v>
          </cell>
          <cell r="L836">
            <v>0</v>
          </cell>
          <cell r="M836">
            <v>0</v>
          </cell>
          <cell r="N836">
            <v>0</v>
          </cell>
          <cell r="O836">
            <v>0</v>
          </cell>
          <cell r="P836">
            <v>0</v>
          </cell>
        </row>
        <row r="837">
          <cell r="A837">
            <v>8783</v>
          </cell>
          <cell r="B837">
            <v>7229</v>
          </cell>
          <cell r="C837" t="str">
            <v>8783.7229.0000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A838">
            <v>8783</v>
          </cell>
          <cell r="B838">
            <v>7229.723</v>
          </cell>
          <cell r="C838" t="str">
            <v>8783.7229.7230</v>
          </cell>
          <cell r="D838">
            <v>0</v>
          </cell>
          <cell r="E838">
            <v>0</v>
          </cell>
          <cell r="F838">
            <v>0</v>
          </cell>
          <cell r="G838">
            <v>0</v>
          </cell>
          <cell r="H838">
            <v>0</v>
          </cell>
          <cell r="I838">
            <v>0</v>
          </cell>
          <cell r="J838">
            <v>0</v>
          </cell>
          <cell r="K838">
            <v>0</v>
          </cell>
          <cell r="L838">
            <v>0</v>
          </cell>
          <cell r="M838">
            <v>0</v>
          </cell>
          <cell r="N838">
            <v>0</v>
          </cell>
          <cell r="O838">
            <v>0</v>
          </cell>
          <cell r="P838">
            <v>0</v>
          </cell>
        </row>
        <row r="839">
          <cell r="A839">
            <v>8783</v>
          </cell>
          <cell r="B839">
            <v>7315.8014999999996</v>
          </cell>
          <cell r="C839" t="str">
            <v>8783.7315.8015</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A840">
            <v>8783</v>
          </cell>
          <cell r="B840">
            <v>7322.723</v>
          </cell>
          <cell r="C840" t="str">
            <v>8783.7322.7230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A841">
            <v>8783</v>
          </cell>
          <cell r="B841">
            <v>7335.8024999999998</v>
          </cell>
          <cell r="C841" t="str">
            <v>8783.7335.8025</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A842">
            <v>8783</v>
          </cell>
          <cell r="B842">
            <v>7420.8779999999997</v>
          </cell>
          <cell r="C842" t="str">
            <v>8783.7420.8780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A843">
            <v>8783</v>
          </cell>
          <cell r="B843">
            <v>7475.723</v>
          </cell>
          <cell r="C843" t="str">
            <v>8783.7475.7230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A844">
            <v>8783</v>
          </cell>
          <cell r="B844">
            <v>7481.8014999999996</v>
          </cell>
          <cell r="C844" t="str">
            <v>8783.7481.8015</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A845">
            <v>8783</v>
          </cell>
          <cell r="B845">
            <v>7485.8024999999998</v>
          </cell>
          <cell r="C845" t="str">
            <v>8783.7485.8025</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A846">
            <v>8783</v>
          </cell>
          <cell r="B846">
            <v>7487.723</v>
          </cell>
          <cell r="C846" t="str">
            <v>8783.7487.7230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A847">
            <v>8783</v>
          </cell>
          <cell r="B847">
            <v>7490</v>
          </cell>
          <cell r="C847" t="str">
            <v>8783.7490.0000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A848">
            <v>8783</v>
          </cell>
          <cell r="B848">
            <v>7490.8014999999996</v>
          </cell>
          <cell r="C848" t="str">
            <v>8783.7490.8015</v>
          </cell>
          <cell r="D848">
            <v>0</v>
          </cell>
          <cell r="E848">
            <v>0</v>
          </cell>
          <cell r="F848">
            <v>0</v>
          </cell>
          <cell r="G848">
            <v>0</v>
          </cell>
          <cell r="H848">
            <v>0</v>
          </cell>
          <cell r="I848">
            <v>0</v>
          </cell>
          <cell r="J848">
            <v>0</v>
          </cell>
          <cell r="K848">
            <v>0</v>
          </cell>
          <cell r="L848">
            <v>0</v>
          </cell>
          <cell r="M848">
            <v>0</v>
          </cell>
          <cell r="N848">
            <v>0</v>
          </cell>
          <cell r="O848">
            <v>0</v>
          </cell>
          <cell r="P848">
            <v>0</v>
          </cell>
        </row>
        <row r="849">
          <cell r="A849">
            <v>8783</v>
          </cell>
          <cell r="B849">
            <v>7492.723</v>
          </cell>
          <cell r="C849" t="str">
            <v>8783.7492.7230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A850">
            <v>8783</v>
          </cell>
          <cell r="B850">
            <v>7493.8024999999998</v>
          </cell>
          <cell r="C850" t="str">
            <v>8783.7493.8025</v>
          </cell>
          <cell r="D850">
            <v>0</v>
          </cell>
          <cell r="E850">
            <v>0</v>
          </cell>
          <cell r="F850">
            <v>0</v>
          </cell>
          <cell r="G850">
            <v>0</v>
          </cell>
          <cell r="H850">
            <v>0</v>
          </cell>
          <cell r="I850">
            <v>0</v>
          </cell>
          <cell r="J850">
            <v>0</v>
          </cell>
          <cell r="K850">
            <v>0</v>
          </cell>
          <cell r="L850">
            <v>0</v>
          </cell>
          <cell r="M850">
            <v>0</v>
          </cell>
          <cell r="N850">
            <v>0</v>
          </cell>
          <cell r="O850">
            <v>0</v>
          </cell>
          <cell r="P850">
            <v>0</v>
          </cell>
        </row>
        <row r="851">
          <cell r="A851">
            <v>8783</v>
          </cell>
          <cell r="B851">
            <v>7496.723</v>
          </cell>
          <cell r="C851" t="str">
            <v>8783.7496.7230</v>
          </cell>
          <cell r="D851">
            <v>0</v>
          </cell>
          <cell r="E851">
            <v>0</v>
          </cell>
          <cell r="F851">
            <v>0</v>
          </cell>
          <cell r="G851">
            <v>0</v>
          </cell>
          <cell r="H851">
            <v>0</v>
          </cell>
          <cell r="I851">
            <v>0</v>
          </cell>
          <cell r="J851">
            <v>0</v>
          </cell>
          <cell r="K851">
            <v>0</v>
          </cell>
          <cell r="L851">
            <v>0</v>
          </cell>
          <cell r="M851">
            <v>0</v>
          </cell>
          <cell r="N851">
            <v>0</v>
          </cell>
          <cell r="O851">
            <v>0</v>
          </cell>
          <cell r="P851">
            <v>0</v>
          </cell>
        </row>
        <row r="852">
          <cell r="A852">
            <v>8783</v>
          </cell>
          <cell r="B852">
            <v>7810</v>
          </cell>
          <cell r="C852" t="str">
            <v>8783.7810.0000</v>
          </cell>
          <cell r="D852">
            <v>0</v>
          </cell>
          <cell r="E852">
            <v>0</v>
          </cell>
          <cell r="F852">
            <v>0</v>
          </cell>
          <cell r="G852">
            <v>0</v>
          </cell>
          <cell r="H852">
            <v>0</v>
          </cell>
          <cell r="I852">
            <v>0</v>
          </cell>
          <cell r="J852">
            <v>0</v>
          </cell>
          <cell r="K852">
            <v>0</v>
          </cell>
          <cell r="L852">
            <v>0</v>
          </cell>
          <cell r="M852">
            <v>0</v>
          </cell>
          <cell r="N852">
            <v>0</v>
          </cell>
          <cell r="O852">
            <v>0</v>
          </cell>
          <cell r="P852">
            <v>0</v>
          </cell>
        </row>
        <row r="853">
          <cell r="A853">
            <v>8783</v>
          </cell>
          <cell r="B853">
            <v>7860</v>
          </cell>
          <cell r="C853" t="str">
            <v>8783.7860.0000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A854">
            <v>8783</v>
          </cell>
          <cell r="B854">
            <v>7911</v>
          </cell>
          <cell r="C854" t="str">
            <v>8783.7911.0000</v>
          </cell>
          <cell r="D854">
            <v>262717.8</v>
          </cell>
          <cell r="E854">
            <v>0</v>
          </cell>
          <cell r="F854">
            <v>99232.2</v>
          </cell>
          <cell r="G854">
            <v>54495.199999999997</v>
          </cell>
          <cell r="H854">
            <v>54495.199999999997</v>
          </cell>
          <cell r="I854">
            <v>54495.199999999997</v>
          </cell>
          <cell r="J854">
            <v>0</v>
          </cell>
          <cell r="K854">
            <v>0</v>
          </cell>
          <cell r="L854">
            <v>0</v>
          </cell>
          <cell r="M854">
            <v>0</v>
          </cell>
          <cell r="N854">
            <v>0</v>
          </cell>
          <cell r="O854">
            <v>0</v>
          </cell>
          <cell r="P854">
            <v>0</v>
          </cell>
        </row>
        <row r="855">
          <cell r="A855">
            <v>8783</v>
          </cell>
          <cell r="B855">
            <v>7951</v>
          </cell>
          <cell r="C855" t="str">
            <v>8783.7951.0000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A856">
            <v>8783</v>
          </cell>
          <cell r="B856">
            <v>8010</v>
          </cell>
          <cell r="C856" t="str">
            <v>8783.8010.0000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A857">
            <v>8783</v>
          </cell>
          <cell r="B857">
            <v>8190</v>
          </cell>
          <cell r="C857" t="str">
            <v>8783.8190.0000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A858">
            <v>8783</v>
          </cell>
          <cell r="B858">
            <v>8190.3419000000004</v>
          </cell>
          <cell r="C858" t="str">
            <v>8783.8190.3419</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A859">
            <v>8783</v>
          </cell>
          <cell r="B859">
            <v>8190.3429999999998</v>
          </cell>
          <cell r="C859" t="str">
            <v>8783.8190.3430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A860">
            <v>8783</v>
          </cell>
          <cell r="B860">
            <v>8260.8014999999996</v>
          </cell>
          <cell r="C860" t="str">
            <v>8783.8260.8015</v>
          </cell>
          <cell r="D860">
            <v>0</v>
          </cell>
          <cell r="E860">
            <v>0</v>
          </cell>
          <cell r="F860">
            <v>0</v>
          </cell>
          <cell r="G860">
            <v>0</v>
          </cell>
          <cell r="H860">
            <v>0</v>
          </cell>
          <cell r="I860">
            <v>0</v>
          </cell>
          <cell r="J860">
            <v>0</v>
          </cell>
          <cell r="K860">
            <v>0</v>
          </cell>
          <cell r="L860">
            <v>0</v>
          </cell>
          <cell r="M860">
            <v>0</v>
          </cell>
          <cell r="N860">
            <v>0</v>
          </cell>
          <cell r="O860">
            <v>0</v>
          </cell>
          <cell r="P860">
            <v>0</v>
          </cell>
        </row>
        <row r="861">
          <cell r="A861">
            <v>8783</v>
          </cell>
          <cell r="B861">
            <v>8360</v>
          </cell>
          <cell r="C861" t="str">
            <v>8783.8360.0000</v>
          </cell>
          <cell r="D861">
            <v>0</v>
          </cell>
          <cell r="E861">
            <v>0</v>
          </cell>
          <cell r="F861">
            <v>0</v>
          </cell>
          <cell r="G861">
            <v>0</v>
          </cell>
          <cell r="H861">
            <v>0</v>
          </cell>
          <cell r="I861">
            <v>0</v>
          </cell>
          <cell r="J861">
            <v>0</v>
          </cell>
          <cell r="K861">
            <v>0</v>
          </cell>
          <cell r="L861">
            <v>0</v>
          </cell>
          <cell r="M861">
            <v>0</v>
          </cell>
          <cell r="N861">
            <v>0</v>
          </cell>
          <cell r="O861">
            <v>0</v>
          </cell>
          <cell r="P861">
            <v>0</v>
          </cell>
        </row>
        <row r="862">
          <cell r="A862">
            <v>8783</v>
          </cell>
          <cell r="B862">
            <v>8600</v>
          </cell>
          <cell r="C862" t="str">
            <v>8783.8600.0000</v>
          </cell>
          <cell r="D862">
            <v>37583.370000000003</v>
          </cell>
          <cell r="E862">
            <v>0</v>
          </cell>
          <cell r="F862">
            <v>3416.67</v>
          </cell>
          <cell r="G862">
            <v>3416.67</v>
          </cell>
          <cell r="H862">
            <v>3416.67</v>
          </cell>
          <cell r="I862">
            <v>3416.67</v>
          </cell>
          <cell r="J862">
            <v>3416.67</v>
          </cell>
          <cell r="K862">
            <v>3416.67</v>
          </cell>
          <cell r="L862">
            <v>3416.67</v>
          </cell>
          <cell r="M862">
            <v>3416.67</v>
          </cell>
          <cell r="N862">
            <v>3416.67</v>
          </cell>
          <cell r="O862">
            <v>3416.67</v>
          </cell>
          <cell r="P862">
            <v>3416.67</v>
          </cell>
        </row>
        <row r="863">
          <cell r="A863">
            <v>8783</v>
          </cell>
          <cell r="B863">
            <v>8620.8014999999996</v>
          </cell>
          <cell r="C863" t="str">
            <v>8783.8620.8015</v>
          </cell>
          <cell r="D863">
            <v>0</v>
          </cell>
          <cell r="E863">
            <v>0</v>
          </cell>
          <cell r="F863">
            <v>0</v>
          </cell>
          <cell r="G863">
            <v>0</v>
          </cell>
          <cell r="H863">
            <v>0</v>
          </cell>
          <cell r="I863">
            <v>0</v>
          </cell>
          <cell r="J863">
            <v>0</v>
          </cell>
          <cell r="K863">
            <v>0</v>
          </cell>
          <cell r="L863">
            <v>0</v>
          </cell>
          <cell r="M863">
            <v>0</v>
          </cell>
          <cell r="N863">
            <v>0</v>
          </cell>
          <cell r="O863">
            <v>0</v>
          </cell>
          <cell r="P863">
            <v>0</v>
          </cell>
        </row>
        <row r="864">
          <cell r="A864">
            <v>8783</v>
          </cell>
          <cell r="B864">
            <v>8640</v>
          </cell>
          <cell r="C864" t="str">
            <v>8783.8640.0000</v>
          </cell>
          <cell r="D864">
            <v>8250</v>
          </cell>
          <cell r="E864">
            <v>0</v>
          </cell>
          <cell r="F864">
            <v>750</v>
          </cell>
          <cell r="G864">
            <v>750</v>
          </cell>
          <cell r="H864">
            <v>750</v>
          </cell>
          <cell r="I864">
            <v>750</v>
          </cell>
          <cell r="J864">
            <v>750</v>
          </cell>
          <cell r="K864">
            <v>750</v>
          </cell>
          <cell r="L864">
            <v>750</v>
          </cell>
          <cell r="M864">
            <v>750</v>
          </cell>
          <cell r="N864">
            <v>750</v>
          </cell>
          <cell r="O864">
            <v>750</v>
          </cell>
          <cell r="P864">
            <v>750</v>
          </cell>
        </row>
        <row r="865">
          <cell r="A865">
            <v>8783</v>
          </cell>
          <cell r="B865">
            <v>8660.8024999999998</v>
          </cell>
          <cell r="C865" t="str">
            <v>8783.8660.8025</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A866">
            <v>8783</v>
          </cell>
          <cell r="B866">
            <v>8680</v>
          </cell>
          <cell r="C866" t="str">
            <v>8783.8680.0000</v>
          </cell>
          <cell r="D866">
            <v>0</v>
          </cell>
          <cell r="E866">
            <v>0</v>
          </cell>
          <cell r="F866">
            <v>0</v>
          </cell>
          <cell r="G866">
            <v>0</v>
          </cell>
          <cell r="H866">
            <v>0</v>
          </cell>
          <cell r="I866">
            <v>0</v>
          </cell>
          <cell r="J866">
            <v>0</v>
          </cell>
          <cell r="K866">
            <v>0</v>
          </cell>
          <cell r="L866">
            <v>0</v>
          </cell>
          <cell r="M866">
            <v>0</v>
          </cell>
          <cell r="N866">
            <v>0</v>
          </cell>
          <cell r="O866">
            <v>0</v>
          </cell>
          <cell r="P866">
            <v>0</v>
          </cell>
        </row>
        <row r="867">
          <cell r="A867">
            <v>8783</v>
          </cell>
          <cell r="B867">
            <v>8700</v>
          </cell>
          <cell r="C867" t="str">
            <v>8783.8700.0000</v>
          </cell>
          <cell r="D867">
            <v>25666.63</v>
          </cell>
          <cell r="E867">
            <v>0</v>
          </cell>
          <cell r="F867">
            <v>2333.33</v>
          </cell>
          <cell r="G867">
            <v>2333.33</v>
          </cell>
          <cell r="H867">
            <v>2333.33</v>
          </cell>
          <cell r="I867">
            <v>2333.33</v>
          </cell>
          <cell r="J867">
            <v>2333.33</v>
          </cell>
          <cell r="K867">
            <v>2333.33</v>
          </cell>
          <cell r="L867">
            <v>2333.33</v>
          </cell>
          <cell r="M867">
            <v>2333.33</v>
          </cell>
          <cell r="N867">
            <v>2333.33</v>
          </cell>
          <cell r="O867">
            <v>2333.33</v>
          </cell>
          <cell r="P867">
            <v>2333.33</v>
          </cell>
        </row>
        <row r="868">
          <cell r="A868">
            <v>8783</v>
          </cell>
          <cell r="B868">
            <v>8720</v>
          </cell>
          <cell r="C868" t="str">
            <v>8783.8720.0000</v>
          </cell>
          <cell r="D868">
            <v>0</v>
          </cell>
          <cell r="E868">
            <v>0</v>
          </cell>
          <cell r="F868">
            <v>0</v>
          </cell>
          <cell r="G868">
            <v>0</v>
          </cell>
          <cell r="H868">
            <v>0</v>
          </cell>
          <cell r="I868">
            <v>0</v>
          </cell>
          <cell r="J868">
            <v>0</v>
          </cell>
          <cell r="K868">
            <v>0</v>
          </cell>
          <cell r="L868">
            <v>0</v>
          </cell>
          <cell r="M868">
            <v>0</v>
          </cell>
          <cell r="N868">
            <v>0</v>
          </cell>
          <cell r="O868">
            <v>0</v>
          </cell>
          <cell r="P868">
            <v>0</v>
          </cell>
        </row>
        <row r="869">
          <cell r="A869">
            <v>8783</v>
          </cell>
          <cell r="B869">
            <v>8740.8019999999997</v>
          </cell>
          <cell r="C869" t="str">
            <v>8783.8740.8020</v>
          </cell>
          <cell r="D869">
            <v>313816.25</v>
          </cell>
          <cell r="E869">
            <v>0</v>
          </cell>
          <cell r="F869">
            <v>28528.75</v>
          </cell>
          <cell r="G869">
            <v>28528.75</v>
          </cell>
          <cell r="H869">
            <v>28528.75</v>
          </cell>
          <cell r="I869">
            <v>28528.75</v>
          </cell>
          <cell r="J869">
            <v>28528.75</v>
          </cell>
          <cell r="K869">
            <v>28528.75</v>
          </cell>
          <cell r="L869">
            <v>28528.75</v>
          </cell>
          <cell r="M869">
            <v>28528.75</v>
          </cell>
          <cell r="N869">
            <v>28528.75</v>
          </cell>
          <cell r="O869">
            <v>28528.75</v>
          </cell>
          <cell r="P869">
            <v>28528.75</v>
          </cell>
        </row>
        <row r="870">
          <cell r="A870">
            <v>8783</v>
          </cell>
          <cell r="B870">
            <v>8760.8019999999997</v>
          </cell>
          <cell r="C870" t="str">
            <v>8783.8760.8020</v>
          </cell>
          <cell r="D870">
            <v>-235950</v>
          </cell>
          <cell r="E870">
            <v>0</v>
          </cell>
          <cell r="F870">
            <v>-21450</v>
          </cell>
          <cell r="G870">
            <v>-21450</v>
          </cell>
          <cell r="H870">
            <v>-21450</v>
          </cell>
          <cell r="I870">
            <v>-21450</v>
          </cell>
          <cell r="J870">
            <v>-21450</v>
          </cell>
          <cell r="K870">
            <v>-21450</v>
          </cell>
          <cell r="L870">
            <v>-21450</v>
          </cell>
          <cell r="M870">
            <v>-21450</v>
          </cell>
          <cell r="N870">
            <v>-21450</v>
          </cell>
          <cell r="O870">
            <v>-21450</v>
          </cell>
          <cell r="P870">
            <v>-21450</v>
          </cell>
        </row>
        <row r="871">
          <cell r="A871">
            <v>8783</v>
          </cell>
          <cell r="B871">
            <v>8800</v>
          </cell>
          <cell r="C871" t="str">
            <v>8783.8800.0000</v>
          </cell>
          <cell r="D871">
            <v>0</v>
          </cell>
          <cell r="E871">
            <v>0</v>
          </cell>
          <cell r="F871">
            <v>0</v>
          </cell>
          <cell r="G871">
            <v>0</v>
          </cell>
          <cell r="H871">
            <v>0</v>
          </cell>
          <cell r="I871">
            <v>0</v>
          </cell>
          <cell r="J871">
            <v>0</v>
          </cell>
          <cell r="K871">
            <v>0</v>
          </cell>
          <cell r="L871">
            <v>0</v>
          </cell>
          <cell r="M871">
            <v>0</v>
          </cell>
          <cell r="N871">
            <v>0</v>
          </cell>
          <cell r="O871">
            <v>0</v>
          </cell>
          <cell r="P871">
            <v>0</v>
          </cell>
        </row>
        <row r="872">
          <cell r="A872">
            <v>8783</v>
          </cell>
          <cell r="B872">
            <v>8810</v>
          </cell>
          <cell r="C872" t="str">
            <v>8783.8810.0000</v>
          </cell>
          <cell r="D872">
            <v>0</v>
          </cell>
          <cell r="E872">
            <v>0</v>
          </cell>
          <cell r="F872">
            <v>0</v>
          </cell>
          <cell r="G872">
            <v>0</v>
          </cell>
          <cell r="H872">
            <v>0</v>
          </cell>
          <cell r="I872">
            <v>0</v>
          </cell>
          <cell r="J872">
            <v>0</v>
          </cell>
          <cell r="K872">
            <v>0</v>
          </cell>
          <cell r="L872">
            <v>0</v>
          </cell>
          <cell r="M872">
            <v>0</v>
          </cell>
          <cell r="N872">
            <v>0</v>
          </cell>
          <cell r="O872">
            <v>0</v>
          </cell>
          <cell r="P872">
            <v>0</v>
          </cell>
        </row>
        <row r="873">
          <cell r="A873">
            <v>8783</v>
          </cell>
          <cell r="B873">
            <v>8820</v>
          </cell>
          <cell r="C873" t="str">
            <v>8783.8820.0000</v>
          </cell>
          <cell r="D873">
            <v>160</v>
          </cell>
          <cell r="E873">
            <v>0</v>
          </cell>
          <cell r="F873">
            <v>80</v>
          </cell>
          <cell r="G873">
            <v>80</v>
          </cell>
          <cell r="H873">
            <v>0</v>
          </cell>
          <cell r="I873">
            <v>0</v>
          </cell>
          <cell r="J873">
            <v>0</v>
          </cell>
          <cell r="K873">
            <v>0</v>
          </cell>
          <cell r="L873">
            <v>0</v>
          </cell>
          <cell r="M873">
            <v>0</v>
          </cell>
          <cell r="N873">
            <v>0</v>
          </cell>
          <cell r="O873">
            <v>0</v>
          </cell>
          <cell r="P873">
            <v>0</v>
          </cell>
        </row>
        <row r="874">
          <cell r="A874">
            <v>8783</v>
          </cell>
          <cell r="B874">
            <v>8820.8014999999996</v>
          </cell>
          <cell r="C874" t="str">
            <v>8783.8820.8015</v>
          </cell>
          <cell r="D874">
            <v>400</v>
          </cell>
          <cell r="E874">
            <v>0</v>
          </cell>
          <cell r="F874">
            <v>200</v>
          </cell>
          <cell r="G874">
            <v>200</v>
          </cell>
          <cell r="H874">
            <v>0</v>
          </cell>
          <cell r="I874">
            <v>0</v>
          </cell>
          <cell r="J874">
            <v>0</v>
          </cell>
          <cell r="K874">
            <v>0</v>
          </cell>
          <cell r="L874">
            <v>0</v>
          </cell>
          <cell r="M874">
            <v>0</v>
          </cell>
          <cell r="N874">
            <v>0</v>
          </cell>
          <cell r="O874">
            <v>0</v>
          </cell>
          <cell r="P874">
            <v>0</v>
          </cell>
        </row>
        <row r="875">
          <cell r="A875">
            <v>8783</v>
          </cell>
          <cell r="B875">
            <v>8830</v>
          </cell>
          <cell r="C875" t="str">
            <v>8783.8830.0000</v>
          </cell>
          <cell r="D875">
            <v>0</v>
          </cell>
          <cell r="E875">
            <v>0</v>
          </cell>
          <cell r="F875">
            <v>0</v>
          </cell>
          <cell r="G875">
            <v>0</v>
          </cell>
          <cell r="H875">
            <v>0</v>
          </cell>
          <cell r="I875">
            <v>0</v>
          </cell>
          <cell r="J875">
            <v>0</v>
          </cell>
          <cell r="K875">
            <v>0</v>
          </cell>
          <cell r="L875">
            <v>0</v>
          </cell>
          <cell r="M875">
            <v>0</v>
          </cell>
          <cell r="N875">
            <v>0</v>
          </cell>
          <cell r="O875">
            <v>0</v>
          </cell>
          <cell r="P875">
            <v>0</v>
          </cell>
        </row>
        <row r="876">
          <cell r="A876">
            <v>8783</v>
          </cell>
          <cell r="B876">
            <v>8840.8014999999996</v>
          </cell>
          <cell r="C876" t="str">
            <v>8783.8840.8015</v>
          </cell>
          <cell r="D876">
            <v>400</v>
          </cell>
          <cell r="E876">
            <v>0</v>
          </cell>
          <cell r="F876">
            <v>200</v>
          </cell>
          <cell r="G876">
            <v>200</v>
          </cell>
          <cell r="H876">
            <v>0</v>
          </cell>
          <cell r="I876">
            <v>0</v>
          </cell>
          <cell r="J876">
            <v>0</v>
          </cell>
          <cell r="K876">
            <v>0</v>
          </cell>
          <cell r="L876">
            <v>0</v>
          </cell>
          <cell r="M876">
            <v>0</v>
          </cell>
          <cell r="N876">
            <v>0</v>
          </cell>
          <cell r="O876">
            <v>0</v>
          </cell>
          <cell r="P876">
            <v>0</v>
          </cell>
        </row>
        <row r="877">
          <cell r="A877">
            <v>8783</v>
          </cell>
          <cell r="B877">
            <v>8860</v>
          </cell>
          <cell r="C877" t="str">
            <v>8783.8860.0000</v>
          </cell>
          <cell r="D877">
            <v>1400</v>
          </cell>
          <cell r="E877">
            <v>0</v>
          </cell>
          <cell r="F877">
            <v>700</v>
          </cell>
          <cell r="G877">
            <v>700</v>
          </cell>
          <cell r="H877">
            <v>0</v>
          </cell>
          <cell r="I877">
            <v>0</v>
          </cell>
          <cell r="J877">
            <v>0</v>
          </cell>
          <cell r="K877">
            <v>0</v>
          </cell>
          <cell r="L877">
            <v>0</v>
          </cell>
          <cell r="M877">
            <v>0</v>
          </cell>
          <cell r="N877">
            <v>0</v>
          </cell>
          <cell r="O877">
            <v>0</v>
          </cell>
          <cell r="P877">
            <v>0</v>
          </cell>
        </row>
        <row r="878">
          <cell r="A878">
            <v>8783</v>
          </cell>
          <cell r="B878">
            <v>8870.8731000000007</v>
          </cell>
          <cell r="C878" t="str">
            <v>8783.8870.8731</v>
          </cell>
          <cell r="D878">
            <v>0</v>
          </cell>
          <cell r="E878">
            <v>0</v>
          </cell>
          <cell r="F878">
            <v>0</v>
          </cell>
          <cell r="G878">
            <v>0</v>
          </cell>
          <cell r="H878">
            <v>0</v>
          </cell>
          <cell r="I878">
            <v>0</v>
          </cell>
          <cell r="J878">
            <v>0</v>
          </cell>
          <cell r="K878">
            <v>0</v>
          </cell>
          <cell r="L878">
            <v>0</v>
          </cell>
          <cell r="M878">
            <v>0</v>
          </cell>
          <cell r="N878">
            <v>0</v>
          </cell>
          <cell r="O878">
            <v>0</v>
          </cell>
          <cell r="P878">
            <v>0</v>
          </cell>
        </row>
        <row r="879">
          <cell r="A879">
            <v>8783</v>
          </cell>
          <cell r="B879">
            <v>8880.8732</v>
          </cell>
          <cell r="C879" t="str">
            <v>8783.8880.8732</v>
          </cell>
          <cell r="D879">
            <v>0</v>
          </cell>
          <cell r="E879">
            <v>0</v>
          </cell>
          <cell r="F879">
            <v>0</v>
          </cell>
          <cell r="G879">
            <v>0</v>
          </cell>
          <cell r="H879">
            <v>0</v>
          </cell>
          <cell r="I879">
            <v>0</v>
          </cell>
          <cell r="J879">
            <v>0</v>
          </cell>
          <cell r="K879">
            <v>0</v>
          </cell>
          <cell r="L879">
            <v>0</v>
          </cell>
          <cell r="M879">
            <v>0</v>
          </cell>
          <cell r="N879">
            <v>0</v>
          </cell>
          <cell r="O879">
            <v>0</v>
          </cell>
          <cell r="P879">
            <v>0</v>
          </cell>
        </row>
        <row r="880">
          <cell r="A880">
            <v>8783</v>
          </cell>
          <cell r="B880">
            <v>8890</v>
          </cell>
          <cell r="C880" t="str">
            <v>8783.8890.0000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A881">
            <v>8783</v>
          </cell>
          <cell r="B881">
            <v>8940</v>
          </cell>
          <cell r="C881" t="str">
            <v>8783.8940.0000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A882">
            <v>8783</v>
          </cell>
          <cell r="B882">
            <v>8960</v>
          </cell>
          <cell r="C882" t="str">
            <v>8783.8960.0000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A883">
            <v>8783</v>
          </cell>
          <cell r="B883">
            <v>9000</v>
          </cell>
          <cell r="C883" t="str">
            <v>8783.9000.0000</v>
          </cell>
          <cell r="D883">
            <v>333.34</v>
          </cell>
          <cell r="E883">
            <v>0</v>
          </cell>
          <cell r="F883">
            <v>166.67</v>
          </cell>
          <cell r="G883">
            <v>166.67</v>
          </cell>
          <cell r="H883">
            <v>0</v>
          </cell>
          <cell r="I883">
            <v>0</v>
          </cell>
          <cell r="J883">
            <v>0</v>
          </cell>
          <cell r="K883">
            <v>0</v>
          </cell>
          <cell r="L883">
            <v>0</v>
          </cell>
          <cell r="M883">
            <v>0</v>
          </cell>
          <cell r="N883">
            <v>0</v>
          </cell>
          <cell r="O883">
            <v>0</v>
          </cell>
          <cell r="P883">
            <v>0</v>
          </cell>
        </row>
        <row r="884">
          <cell r="A884">
            <v>8783</v>
          </cell>
          <cell r="B884">
            <v>9000.8014999999996</v>
          </cell>
          <cell r="C884" t="str">
            <v>8783.9000.8015</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A885">
            <v>8783</v>
          </cell>
          <cell r="B885">
            <v>9010</v>
          </cell>
          <cell r="C885" t="str">
            <v>8783.9010.0000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A886">
            <v>8783</v>
          </cell>
          <cell r="B886">
            <v>9010.8014999999996</v>
          </cell>
          <cell r="C886" t="str">
            <v>8783.9010.8015</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A887">
            <v>8783</v>
          </cell>
          <cell r="B887">
            <v>9070</v>
          </cell>
          <cell r="C887" t="str">
            <v>8783.9070.0000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A888">
            <v>8783</v>
          </cell>
          <cell r="B888">
            <v>9120</v>
          </cell>
          <cell r="C888" t="str">
            <v>8783.9120.0000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A889">
            <v>8783</v>
          </cell>
          <cell r="B889">
            <v>9140</v>
          </cell>
          <cell r="C889" t="str">
            <v>8783.9140.0000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A890">
            <v>8783</v>
          </cell>
          <cell r="B890">
            <v>9270</v>
          </cell>
          <cell r="C890" t="str">
            <v>8783.9270.0000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A891">
            <v>8783</v>
          </cell>
          <cell r="B891">
            <v>9280</v>
          </cell>
          <cell r="C891" t="str">
            <v>8783.9280.0000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A892">
            <v>8783</v>
          </cell>
          <cell r="B892">
            <v>9460</v>
          </cell>
          <cell r="C892" t="str">
            <v>8783.9460.0000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A893">
            <v>8783</v>
          </cell>
          <cell r="B893">
            <v>9470</v>
          </cell>
          <cell r="C893" t="str">
            <v>8783.9470.0000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A894">
            <v>8783</v>
          </cell>
          <cell r="B894">
            <v>9480</v>
          </cell>
          <cell r="C894" t="str">
            <v>8783.9480.0000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A895">
            <v>8783</v>
          </cell>
          <cell r="B895">
            <v>9800</v>
          </cell>
          <cell r="C895" t="str">
            <v>8783.9800.0000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A896">
            <v>8790</v>
          </cell>
          <cell r="B896">
            <v>5105.5059000000001</v>
          </cell>
          <cell r="C896" t="str">
            <v>8790.5105.5059</v>
          </cell>
          <cell r="D896">
            <v>0</v>
          </cell>
          <cell r="E896">
            <v>0</v>
          </cell>
          <cell r="F896">
            <v>0</v>
          </cell>
          <cell r="G896">
            <v>0</v>
          </cell>
          <cell r="H896">
            <v>0</v>
          </cell>
          <cell r="I896">
            <v>0</v>
          </cell>
          <cell r="J896">
            <v>0</v>
          </cell>
          <cell r="K896">
            <v>0</v>
          </cell>
          <cell r="L896">
            <v>0</v>
          </cell>
          <cell r="M896">
            <v>0</v>
          </cell>
          <cell r="N896">
            <v>0</v>
          </cell>
          <cell r="O896">
            <v>0</v>
          </cell>
          <cell r="P896">
            <v>0</v>
          </cell>
        </row>
        <row r="897">
          <cell r="A897">
            <v>8790</v>
          </cell>
          <cell r="B897">
            <v>5150.5059000000001</v>
          </cell>
          <cell r="C897" t="str">
            <v>8790.5150.5059</v>
          </cell>
          <cell r="D897">
            <v>-61350084</v>
          </cell>
          <cell r="E897">
            <v>0</v>
          </cell>
          <cell r="F897">
            <v>-4377355</v>
          </cell>
          <cell r="G897">
            <v>-4732270</v>
          </cell>
          <cell r="H897">
            <v>-5260221</v>
          </cell>
          <cell r="I897">
            <v>-5432945</v>
          </cell>
          <cell r="J897">
            <v>-6129680</v>
          </cell>
          <cell r="K897">
            <v>-8089655</v>
          </cell>
          <cell r="L897">
            <v>-7346628</v>
          </cell>
          <cell r="M897">
            <v>-6520008</v>
          </cell>
          <cell r="N897">
            <v>-5388510</v>
          </cell>
          <cell r="O897">
            <v>-4179615</v>
          </cell>
          <cell r="P897">
            <v>-3893197</v>
          </cell>
        </row>
        <row r="898">
          <cell r="A898">
            <v>8790</v>
          </cell>
          <cell r="B898">
            <v>5150.723</v>
          </cell>
          <cell r="C898" t="str">
            <v>8790.5150.7230</v>
          </cell>
          <cell r="D898">
            <v>0</v>
          </cell>
          <cell r="E898">
            <v>0</v>
          </cell>
          <cell r="F898">
            <v>0</v>
          </cell>
          <cell r="G898">
            <v>0</v>
          </cell>
          <cell r="H898">
            <v>0</v>
          </cell>
          <cell r="I898">
            <v>0</v>
          </cell>
          <cell r="J898">
            <v>0</v>
          </cell>
          <cell r="K898">
            <v>0</v>
          </cell>
          <cell r="L898">
            <v>0</v>
          </cell>
          <cell r="M898">
            <v>0</v>
          </cell>
          <cell r="N898">
            <v>0</v>
          </cell>
          <cell r="O898">
            <v>0</v>
          </cell>
          <cell r="P898">
            <v>0</v>
          </cell>
        </row>
        <row r="899">
          <cell r="A899">
            <v>8790</v>
          </cell>
          <cell r="B899">
            <v>5970.5059000000001</v>
          </cell>
          <cell r="C899" t="str">
            <v>8790.5970.5059</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A900">
            <v>8790</v>
          </cell>
          <cell r="B900">
            <v>7010</v>
          </cell>
          <cell r="C900" t="str">
            <v>8790.7010.0000</v>
          </cell>
          <cell r="D900">
            <v>18405026</v>
          </cell>
          <cell r="E900">
            <v>0</v>
          </cell>
          <cell r="F900">
            <v>1313207</v>
          </cell>
          <cell r="G900">
            <v>1419681</v>
          </cell>
          <cell r="H900">
            <v>1578066</v>
          </cell>
          <cell r="I900">
            <v>1629884</v>
          </cell>
          <cell r="J900">
            <v>1838904</v>
          </cell>
          <cell r="K900">
            <v>2426897</v>
          </cell>
          <cell r="L900">
            <v>2203988</v>
          </cell>
          <cell r="M900">
            <v>1956002</v>
          </cell>
          <cell r="N900">
            <v>1616553</v>
          </cell>
          <cell r="O900">
            <v>1253885</v>
          </cell>
          <cell r="P900">
            <v>1167959</v>
          </cell>
        </row>
        <row r="901">
          <cell r="A901">
            <v>8790</v>
          </cell>
          <cell r="B901">
            <v>7160</v>
          </cell>
          <cell r="C901" t="str">
            <v>8790.7160.0000</v>
          </cell>
          <cell r="D901">
            <v>1656453</v>
          </cell>
          <cell r="E901">
            <v>0</v>
          </cell>
          <cell r="F901">
            <v>118189</v>
          </cell>
          <cell r="G901">
            <v>127771</v>
          </cell>
          <cell r="H901">
            <v>142026</v>
          </cell>
          <cell r="I901">
            <v>146690</v>
          </cell>
          <cell r="J901">
            <v>165501</v>
          </cell>
          <cell r="K901">
            <v>218421</v>
          </cell>
          <cell r="L901">
            <v>198359</v>
          </cell>
          <cell r="M901">
            <v>176040</v>
          </cell>
          <cell r="N901">
            <v>145490</v>
          </cell>
          <cell r="O901">
            <v>112850</v>
          </cell>
          <cell r="P901">
            <v>105116</v>
          </cell>
        </row>
        <row r="902">
          <cell r="A902">
            <v>8790</v>
          </cell>
          <cell r="B902">
            <v>7180</v>
          </cell>
          <cell r="C902" t="str">
            <v>8790.7180.0000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A903">
            <v>8790</v>
          </cell>
          <cell r="B903">
            <v>7200</v>
          </cell>
          <cell r="C903" t="str">
            <v>8790.7200.0000</v>
          </cell>
          <cell r="D903">
            <v>30675045</v>
          </cell>
          <cell r="E903">
            <v>0</v>
          </cell>
          <cell r="F903">
            <v>2188678</v>
          </cell>
          <cell r="G903">
            <v>2366135</v>
          </cell>
          <cell r="H903">
            <v>2630111</v>
          </cell>
          <cell r="I903">
            <v>2716473</v>
          </cell>
          <cell r="J903">
            <v>3064840</v>
          </cell>
          <cell r="K903">
            <v>4044828</v>
          </cell>
          <cell r="L903">
            <v>3673314</v>
          </cell>
          <cell r="M903">
            <v>3260004</v>
          </cell>
          <cell r="N903">
            <v>2694255</v>
          </cell>
          <cell r="O903">
            <v>2089808</v>
          </cell>
          <cell r="P903">
            <v>1946599</v>
          </cell>
        </row>
        <row r="904">
          <cell r="A904">
            <v>8790</v>
          </cell>
          <cell r="B904">
            <v>7222</v>
          </cell>
          <cell r="C904" t="str">
            <v>8790.7222.0000</v>
          </cell>
          <cell r="D904">
            <v>413169</v>
          </cell>
          <cell r="E904">
            <v>0</v>
          </cell>
          <cell r="F904">
            <v>43038</v>
          </cell>
          <cell r="G904">
            <v>34431</v>
          </cell>
          <cell r="H904">
            <v>34431</v>
          </cell>
          <cell r="I904">
            <v>43038</v>
          </cell>
          <cell r="J904">
            <v>34431</v>
          </cell>
          <cell r="K904">
            <v>34431</v>
          </cell>
          <cell r="L904">
            <v>43038</v>
          </cell>
          <cell r="M904">
            <v>34431</v>
          </cell>
          <cell r="N904">
            <v>43038</v>
          </cell>
          <cell r="O904">
            <v>34431</v>
          </cell>
          <cell r="P904">
            <v>34431</v>
          </cell>
        </row>
        <row r="905">
          <cell r="A905">
            <v>8790</v>
          </cell>
          <cell r="B905">
            <v>7222.7489999999998</v>
          </cell>
          <cell r="C905" t="str">
            <v>8790.7222.7490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A906">
            <v>8790</v>
          </cell>
          <cell r="B906">
            <v>7228</v>
          </cell>
          <cell r="C906" t="str">
            <v>8790.7228.0000</v>
          </cell>
          <cell r="D906">
            <v>-1720</v>
          </cell>
          <cell r="E906">
            <v>0</v>
          </cell>
          <cell r="F906">
            <v>-6886</v>
          </cell>
          <cell r="G906">
            <v>1722</v>
          </cell>
          <cell r="H906">
            <v>3443</v>
          </cell>
          <cell r="I906">
            <v>-5165</v>
          </cell>
          <cell r="J906">
            <v>1722</v>
          </cell>
          <cell r="K906">
            <v>5165</v>
          </cell>
          <cell r="L906">
            <v>-6886</v>
          </cell>
          <cell r="M906">
            <v>3443</v>
          </cell>
          <cell r="N906">
            <v>-3443</v>
          </cell>
          <cell r="O906">
            <v>0</v>
          </cell>
          <cell r="P906">
            <v>5165</v>
          </cell>
        </row>
        <row r="907">
          <cell r="A907">
            <v>8790</v>
          </cell>
          <cell r="B907">
            <v>7229</v>
          </cell>
          <cell r="C907" t="str">
            <v>8790.7229.0000</v>
          </cell>
          <cell r="D907">
            <v>95029</v>
          </cell>
          <cell r="E907">
            <v>0</v>
          </cell>
          <cell r="F907">
            <v>9899</v>
          </cell>
          <cell r="G907">
            <v>7919</v>
          </cell>
          <cell r="H907">
            <v>7919</v>
          </cell>
          <cell r="I907">
            <v>9899</v>
          </cell>
          <cell r="J907">
            <v>7919</v>
          </cell>
          <cell r="K907">
            <v>7919</v>
          </cell>
          <cell r="L907">
            <v>9899</v>
          </cell>
          <cell r="M907">
            <v>7919</v>
          </cell>
          <cell r="N907">
            <v>9899</v>
          </cell>
          <cell r="O907">
            <v>7919</v>
          </cell>
          <cell r="P907">
            <v>7919</v>
          </cell>
        </row>
        <row r="908">
          <cell r="A908">
            <v>8790</v>
          </cell>
          <cell r="B908">
            <v>7229.3419000000004</v>
          </cell>
          <cell r="C908" t="str">
            <v>8790.7229.3419</v>
          </cell>
          <cell r="D908">
            <v>2470</v>
          </cell>
          <cell r="E908">
            <v>0</v>
          </cell>
          <cell r="F908">
            <v>257</v>
          </cell>
          <cell r="G908">
            <v>206</v>
          </cell>
          <cell r="H908">
            <v>206</v>
          </cell>
          <cell r="I908">
            <v>257</v>
          </cell>
          <cell r="J908">
            <v>206</v>
          </cell>
          <cell r="K908">
            <v>206</v>
          </cell>
          <cell r="L908">
            <v>257</v>
          </cell>
          <cell r="M908">
            <v>206</v>
          </cell>
          <cell r="N908">
            <v>257</v>
          </cell>
          <cell r="O908">
            <v>206</v>
          </cell>
          <cell r="P908">
            <v>206</v>
          </cell>
        </row>
        <row r="909">
          <cell r="A909">
            <v>8790</v>
          </cell>
          <cell r="B909">
            <v>7229.3429999999998</v>
          </cell>
          <cell r="C909" t="str">
            <v>8790.7229.3430</v>
          </cell>
          <cell r="D909">
            <v>11494</v>
          </cell>
          <cell r="E909">
            <v>0</v>
          </cell>
          <cell r="F909">
            <v>1197</v>
          </cell>
          <cell r="G909">
            <v>958</v>
          </cell>
          <cell r="H909">
            <v>958</v>
          </cell>
          <cell r="I909">
            <v>1197</v>
          </cell>
          <cell r="J909">
            <v>958</v>
          </cell>
          <cell r="K909">
            <v>958</v>
          </cell>
          <cell r="L909">
            <v>1197</v>
          </cell>
          <cell r="M909">
            <v>958</v>
          </cell>
          <cell r="N909">
            <v>1197</v>
          </cell>
          <cell r="O909">
            <v>958</v>
          </cell>
          <cell r="P909">
            <v>958</v>
          </cell>
        </row>
        <row r="910">
          <cell r="A910">
            <v>8790</v>
          </cell>
          <cell r="B910">
            <v>7229.723</v>
          </cell>
          <cell r="C910" t="str">
            <v>8790.7229.7230</v>
          </cell>
          <cell r="D910">
            <v>0</v>
          </cell>
          <cell r="E910">
            <v>0</v>
          </cell>
          <cell r="F910">
            <v>0</v>
          </cell>
          <cell r="G910">
            <v>0</v>
          </cell>
          <cell r="H910">
            <v>0</v>
          </cell>
          <cell r="I910">
            <v>0</v>
          </cell>
          <cell r="J910">
            <v>0</v>
          </cell>
          <cell r="K910">
            <v>0</v>
          </cell>
          <cell r="L910">
            <v>0</v>
          </cell>
          <cell r="M910">
            <v>0</v>
          </cell>
          <cell r="N910">
            <v>0</v>
          </cell>
          <cell r="O910">
            <v>0</v>
          </cell>
          <cell r="P910">
            <v>0</v>
          </cell>
        </row>
        <row r="911">
          <cell r="A911">
            <v>8790</v>
          </cell>
          <cell r="B911">
            <v>7250.723</v>
          </cell>
          <cell r="C911" t="str">
            <v>8790.7250.7230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A912">
            <v>8790</v>
          </cell>
          <cell r="B912">
            <v>7315.8014999999996</v>
          </cell>
          <cell r="C912" t="str">
            <v>8790.7315.8015</v>
          </cell>
          <cell r="D912">
            <v>16500</v>
          </cell>
          <cell r="E912">
            <v>0</v>
          </cell>
          <cell r="F912">
            <v>1500</v>
          </cell>
          <cell r="G912">
            <v>1500</v>
          </cell>
          <cell r="H912">
            <v>1500</v>
          </cell>
          <cell r="I912">
            <v>1500</v>
          </cell>
          <cell r="J912">
            <v>1500</v>
          </cell>
          <cell r="K912">
            <v>1500</v>
          </cell>
          <cell r="L912">
            <v>1500</v>
          </cell>
          <cell r="M912">
            <v>1500</v>
          </cell>
          <cell r="N912">
            <v>1500</v>
          </cell>
          <cell r="O912">
            <v>1500</v>
          </cell>
          <cell r="P912">
            <v>1500</v>
          </cell>
        </row>
        <row r="913">
          <cell r="A913">
            <v>8790</v>
          </cell>
          <cell r="B913">
            <v>7322</v>
          </cell>
          <cell r="C913" t="str">
            <v>8790.7322.0000</v>
          </cell>
          <cell r="D913">
            <v>92024</v>
          </cell>
          <cell r="E913">
            <v>0</v>
          </cell>
          <cell r="F913">
            <v>6566</v>
          </cell>
          <cell r="G913">
            <v>7098</v>
          </cell>
          <cell r="H913">
            <v>7890</v>
          </cell>
          <cell r="I913">
            <v>8149</v>
          </cell>
          <cell r="J913">
            <v>9195</v>
          </cell>
          <cell r="K913">
            <v>12134</v>
          </cell>
          <cell r="L913">
            <v>11020</v>
          </cell>
          <cell r="M913">
            <v>9780</v>
          </cell>
          <cell r="N913">
            <v>8083</v>
          </cell>
          <cell r="O913">
            <v>6269</v>
          </cell>
          <cell r="P913">
            <v>5840</v>
          </cell>
        </row>
        <row r="914">
          <cell r="A914">
            <v>8790</v>
          </cell>
          <cell r="B914">
            <v>7322.723</v>
          </cell>
          <cell r="C914" t="str">
            <v>8790.7322.7230</v>
          </cell>
          <cell r="D914">
            <v>106700</v>
          </cell>
          <cell r="E914">
            <v>0</v>
          </cell>
          <cell r="F914">
            <v>9700</v>
          </cell>
          <cell r="G914">
            <v>9700</v>
          </cell>
          <cell r="H914">
            <v>9700</v>
          </cell>
          <cell r="I914">
            <v>9700</v>
          </cell>
          <cell r="J914">
            <v>9700</v>
          </cell>
          <cell r="K914">
            <v>9700</v>
          </cell>
          <cell r="L914">
            <v>9700</v>
          </cell>
          <cell r="M914">
            <v>9700</v>
          </cell>
          <cell r="N914">
            <v>9700</v>
          </cell>
          <cell r="O914">
            <v>9700</v>
          </cell>
          <cell r="P914">
            <v>9700</v>
          </cell>
        </row>
        <row r="915">
          <cell r="A915">
            <v>8790</v>
          </cell>
          <cell r="B915">
            <v>7325</v>
          </cell>
          <cell r="C915" t="str">
            <v>8790.7325.0000</v>
          </cell>
          <cell r="D915">
            <v>43714</v>
          </cell>
          <cell r="E915">
            <v>0</v>
          </cell>
          <cell r="F915">
            <v>3974</v>
          </cell>
          <cell r="G915">
            <v>3974</v>
          </cell>
          <cell r="H915">
            <v>3974</v>
          </cell>
          <cell r="I915">
            <v>3974</v>
          </cell>
          <cell r="J915">
            <v>3974</v>
          </cell>
          <cell r="K915">
            <v>3974</v>
          </cell>
          <cell r="L915">
            <v>3974</v>
          </cell>
          <cell r="M915">
            <v>3974</v>
          </cell>
          <cell r="N915">
            <v>3974</v>
          </cell>
          <cell r="O915">
            <v>3974</v>
          </cell>
          <cell r="P915">
            <v>3974</v>
          </cell>
        </row>
        <row r="916">
          <cell r="A916">
            <v>8790</v>
          </cell>
          <cell r="B916">
            <v>7335.8024999999998</v>
          </cell>
          <cell r="C916" t="str">
            <v>8790.7335.8025</v>
          </cell>
          <cell r="D916">
            <v>39336</v>
          </cell>
          <cell r="E916">
            <v>0</v>
          </cell>
          <cell r="F916">
            <v>3576</v>
          </cell>
          <cell r="G916">
            <v>3576</v>
          </cell>
          <cell r="H916">
            <v>3576</v>
          </cell>
          <cell r="I916">
            <v>3576</v>
          </cell>
          <cell r="J916">
            <v>3576</v>
          </cell>
          <cell r="K916">
            <v>3576</v>
          </cell>
          <cell r="L916">
            <v>3576</v>
          </cell>
          <cell r="M916">
            <v>3576</v>
          </cell>
          <cell r="N916">
            <v>3576</v>
          </cell>
          <cell r="O916">
            <v>3576</v>
          </cell>
          <cell r="P916">
            <v>3576</v>
          </cell>
        </row>
        <row r="917">
          <cell r="A917">
            <v>8790</v>
          </cell>
          <cell r="B917">
            <v>7405</v>
          </cell>
          <cell r="C917" t="str">
            <v>8790.7405.0000</v>
          </cell>
          <cell r="D917">
            <v>0</v>
          </cell>
          <cell r="E917">
            <v>0</v>
          </cell>
          <cell r="F917">
            <v>0</v>
          </cell>
          <cell r="G917">
            <v>0</v>
          </cell>
          <cell r="H917">
            <v>0</v>
          </cell>
          <cell r="I917">
            <v>0</v>
          </cell>
          <cell r="J917">
            <v>0</v>
          </cell>
          <cell r="K917">
            <v>0</v>
          </cell>
          <cell r="L917">
            <v>0</v>
          </cell>
          <cell r="M917">
            <v>0</v>
          </cell>
          <cell r="N917">
            <v>0</v>
          </cell>
          <cell r="O917">
            <v>0</v>
          </cell>
          <cell r="P917">
            <v>0</v>
          </cell>
        </row>
        <row r="918">
          <cell r="A918">
            <v>8790</v>
          </cell>
          <cell r="B918">
            <v>7405.1120000000001</v>
          </cell>
          <cell r="C918" t="str">
            <v>8790.7405.1120</v>
          </cell>
          <cell r="D918">
            <v>245401</v>
          </cell>
          <cell r="E918">
            <v>0</v>
          </cell>
          <cell r="F918">
            <v>17509</v>
          </cell>
          <cell r="G918">
            <v>18929</v>
          </cell>
          <cell r="H918">
            <v>21041</v>
          </cell>
          <cell r="I918">
            <v>21732</v>
          </cell>
          <cell r="J918">
            <v>24519</v>
          </cell>
          <cell r="K918">
            <v>32359</v>
          </cell>
          <cell r="L918">
            <v>29387</v>
          </cell>
          <cell r="M918">
            <v>26080</v>
          </cell>
          <cell r="N918">
            <v>21554</v>
          </cell>
          <cell r="O918">
            <v>16718</v>
          </cell>
          <cell r="P918">
            <v>15573</v>
          </cell>
        </row>
        <row r="919">
          <cell r="A919">
            <v>8790</v>
          </cell>
          <cell r="B919">
            <v>7407</v>
          </cell>
          <cell r="C919" t="str">
            <v>8790.7407.0000</v>
          </cell>
          <cell r="D919">
            <v>0</v>
          </cell>
          <cell r="E919">
            <v>0</v>
          </cell>
          <cell r="F919">
            <v>0</v>
          </cell>
          <cell r="G919">
            <v>0</v>
          </cell>
          <cell r="H919">
            <v>0</v>
          </cell>
          <cell r="I919">
            <v>0</v>
          </cell>
          <cell r="J919">
            <v>0</v>
          </cell>
          <cell r="K919">
            <v>0</v>
          </cell>
          <cell r="L919">
            <v>0</v>
          </cell>
          <cell r="M919">
            <v>0</v>
          </cell>
          <cell r="N919">
            <v>0</v>
          </cell>
          <cell r="O919">
            <v>0</v>
          </cell>
          <cell r="P919">
            <v>0</v>
          </cell>
        </row>
        <row r="920">
          <cell r="A920">
            <v>8790</v>
          </cell>
          <cell r="B920">
            <v>7410</v>
          </cell>
          <cell r="C920" t="str">
            <v>8790.7410.0000</v>
          </cell>
          <cell r="D920">
            <v>12264</v>
          </cell>
          <cell r="E920">
            <v>0</v>
          </cell>
          <cell r="F920">
            <v>875</v>
          </cell>
          <cell r="G920">
            <v>946</v>
          </cell>
          <cell r="H920">
            <v>1052</v>
          </cell>
          <cell r="I920">
            <v>1086</v>
          </cell>
          <cell r="J920">
            <v>1225</v>
          </cell>
          <cell r="K920">
            <v>1617</v>
          </cell>
          <cell r="L920">
            <v>1469</v>
          </cell>
          <cell r="M920">
            <v>1303</v>
          </cell>
          <cell r="N920">
            <v>1077</v>
          </cell>
          <cell r="O920">
            <v>836</v>
          </cell>
          <cell r="P920">
            <v>778</v>
          </cell>
        </row>
        <row r="921">
          <cell r="A921">
            <v>8790</v>
          </cell>
          <cell r="B921">
            <v>7411</v>
          </cell>
          <cell r="C921" t="str">
            <v>8790.7411.0000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A922">
            <v>8790</v>
          </cell>
          <cell r="B922">
            <v>7415</v>
          </cell>
          <cell r="C922" t="str">
            <v>8790.7415.0000</v>
          </cell>
          <cell r="D922">
            <v>122699</v>
          </cell>
          <cell r="E922">
            <v>0</v>
          </cell>
          <cell r="F922">
            <v>8755</v>
          </cell>
          <cell r="G922">
            <v>9465</v>
          </cell>
          <cell r="H922">
            <v>10520</v>
          </cell>
          <cell r="I922">
            <v>10866</v>
          </cell>
          <cell r="J922">
            <v>12259</v>
          </cell>
          <cell r="K922">
            <v>16179</v>
          </cell>
          <cell r="L922">
            <v>14693</v>
          </cell>
          <cell r="M922">
            <v>13040</v>
          </cell>
          <cell r="N922">
            <v>10777</v>
          </cell>
          <cell r="O922">
            <v>8359</v>
          </cell>
          <cell r="P922">
            <v>7786</v>
          </cell>
        </row>
        <row r="923">
          <cell r="A923">
            <v>8790</v>
          </cell>
          <cell r="B923">
            <v>7415.723</v>
          </cell>
          <cell r="C923" t="str">
            <v>8790.7415.7230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A924">
            <v>8790</v>
          </cell>
          <cell r="B924">
            <v>7435</v>
          </cell>
          <cell r="C924" t="str">
            <v>8790.7435.0000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A925">
            <v>8790</v>
          </cell>
          <cell r="B925">
            <v>7435.8603999999996</v>
          </cell>
          <cell r="C925" t="str">
            <v>8790.7435.8604</v>
          </cell>
          <cell r="D925">
            <v>114114</v>
          </cell>
          <cell r="E925">
            <v>0</v>
          </cell>
          <cell r="F925">
            <v>10374</v>
          </cell>
          <cell r="G925">
            <v>10374</v>
          </cell>
          <cell r="H925">
            <v>10374</v>
          </cell>
          <cell r="I925">
            <v>10374</v>
          </cell>
          <cell r="J925">
            <v>10374</v>
          </cell>
          <cell r="K925">
            <v>10374</v>
          </cell>
          <cell r="L925">
            <v>10374</v>
          </cell>
          <cell r="M925">
            <v>10374</v>
          </cell>
          <cell r="N925">
            <v>10374</v>
          </cell>
          <cell r="O925">
            <v>10374</v>
          </cell>
          <cell r="P925">
            <v>10374</v>
          </cell>
        </row>
        <row r="926">
          <cell r="A926">
            <v>8790</v>
          </cell>
          <cell r="B926">
            <v>7475</v>
          </cell>
          <cell r="C926" t="str">
            <v>8790.7475.0000</v>
          </cell>
          <cell r="D926">
            <v>1315958</v>
          </cell>
          <cell r="E926">
            <v>0</v>
          </cell>
          <cell r="F926">
            <v>93894</v>
          </cell>
          <cell r="G926">
            <v>101507</v>
          </cell>
          <cell r="H926">
            <v>112832</v>
          </cell>
          <cell r="I926">
            <v>116537</v>
          </cell>
          <cell r="J926">
            <v>131481</v>
          </cell>
          <cell r="K926">
            <v>173523</v>
          </cell>
          <cell r="L926">
            <v>157585</v>
          </cell>
          <cell r="M926">
            <v>139854</v>
          </cell>
          <cell r="N926">
            <v>115583</v>
          </cell>
          <cell r="O926">
            <v>89653</v>
          </cell>
          <cell r="P926">
            <v>83509</v>
          </cell>
        </row>
        <row r="927">
          <cell r="A927">
            <v>8790</v>
          </cell>
          <cell r="B927">
            <v>7475.723</v>
          </cell>
          <cell r="C927" t="str">
            <v>8790.7475.7230</v>
          </cell>
          <cell r="D927">
            <v>29542</v>
          </cell>
          <cell r="E927">
            <v>0</v>
          </cell>
          <cell r="F927">
            <v>3077</v>
          </cell>
          <cell r="G927">
            <v>2462</v>
          </cell>
          <cell r="H927">
            <v>2462</v>
          </cell>
          <cell r="I927">
            <v>3077</v>
          </cell>
          <cell r="J927">
            <v>2462</v>
          </cell>
          <cell r="K927">
            <v>2462</v>
          </cell>
          <cell r="L927">
            <v>3077</v>
          </cell>
          <cell r="M927">
            <v>2462</v>
          </cell>
          <cell r="N927">
            <v>3077</v>
          </cell>
          <cell r="O927">
            <v>2462</v>
          </cell>
          <cell r="P927">
            <v>2462</v>
          </cell>
        </row>
        <row r="928">
          <cell r="A928">
            <v>8790</v>
          </cell>
          <cell r="B928">
            <v>7480.8014999999996</v>
          </cell>
          <cell r="C928" t="str">
            <v>8790.7480.8015</v>
          </cell>
          <cell r="D928">
            <v>23650</v>
          </cell>
          <cell r="E928">
            <v>0</v>
          </cell>
          <cell r="F928">
            <v>2150</v>
          </cell>
          <cell r="G928">
            <v>2150</v>
          </cell>
          <cell r="H928">
            <v>2150</v>
          </cell>
          <cell r="I928">
            <v>2150</v>
          </cell>
          <cell r="J928">
            <v>2150</v>
          </cell>
          <cell r="K928">
            <v>2150</v>
          </cell>
          <cell r="L928">
            <v>2150</v>
          </cell>
          <cell r="M928">
            <v>2150</v>
          </cell>
          <cell r="N928">
            <v>2150</v>
          </cell>
          <cell r="O928">
            <v>2150</v>
          </cell>
          <cell r="P928">
            <v>2150</v>
          </cell>
        </row>
        <row r="929">
          <cell r="A929">
            <v>8790</v>
          </cell>
          <cell r="B929">
            <v>7481.8014999999996</v>
          </cell>
          <cell r="C929" t="str">
            <v>8790.7481.8015</v>
          </cell>
          <cell r="D929">
            <v>52800</v>
          </cell>
          <cell r="E929">
            <v>0</v>
          </cell>
          <cell r="F929">
            <v>4800</v>
          </cell>
          <cell r="G929">
            <v>4800</v>
          </cell>
          <cell r="H929">
            <v>4800</v>
          </cell>
          <cell r="I929">
            <v>4800</v>
          </cell>
          <cell r="J929">
            <v>4800</v>
          </cell>
          <cell r="K929">
            <v>4800</v>
          </cell>
          <cell r="L929">
            <v>4800</v>
          </cell>
          <cell r="M929">
            <v>4800</v>
          </cell>
          <cell r="N929">
            <v>4800</v>
          </cell>
          <cell r="O929">
            <v>4800</v>
          </cell>
          <cell r="P929">
            <v>4800</v>
          </cell>
        </row>
        <row r="930">
          <cell r="A930">
            <v>8790</v>
          </cell>
          <cell r="B930">
            <v>7485.8024999999998</v>
          </cell>
          <cell r="C930" t="str">
            <v>8790.7485.8025</v>
          </cell>
          <cell r="D930">
            <v>2134</v>
          </cell>
          <cell r="E930">
            <v>0</v>
          </cell>
          <cell r="F930">
            <v>194</v>
          </cell>
          <cell r="G930">
            <v>194</v>
          </cell>
          <cell r="H930">
            <v>194</v>
          </cell>
          <cell r="I930">
            <v>194</v>
          </cell>
          <cell r="J930">
            <v>194</v>
          </cell>
          <cell r="K930">
            <v>194</v>
          </cell>
          <cell r="L930">
            <v>194</v>
          </cell>
          <cell r="M930">
            <v>194</v>
          </cell>
          <cell r="N930">
            <v>194</v>
          </cell>
          <cell r="O930">
            <v>194</v>
          </cell>
          <cell r="P930">
            <v>194</v>
          </cell>
        </row>
        <row r="931">
          <cell r="A931">
            <v>8790</v>
          </cell>
          <cell r="B931">
            <v>7487</v>
          </cell>
          <cell r="C931" t="str">
            <v>8790.7487.0000</v>
          </cell>
          <cell r="D931">
            <v>899501</v>
          </cell>
          <cell r="E931">
            <v>0</v>
          </cell>
          <cell r="F931">
            <v>69774</v>
          </cell>
          <cell r="G931">
            <v>73323</v>
          </cell>
          <cell r="H931">
            <v>78602</v>
          </cell>
          <cell r="I931">
            <v>80329</v>
          </cell>
          <cell r="J931">
            <v>87297</v>
          </cell>
          <cell r="K931">
            <v>106897</v>
          </cell>
          <cell r="L931">
            <v>99466</v>
          </cell>
          <cell r="M931">
            <v>91200</v>
          </cell>
          <cell r="N931">
            <v>79885</v>
          </cell>
          <cell r="O931">
            <v>67796</v>
          </cell>
          <cell r="P931">
            <v>64932</v>
          </cell>
        </row>
        <row r="932">
          <cell r="A932">
            <v>8790</v>
          </cell>
          <cell r="B932">
            <v>7487.723</v>
          </cell>
          <cell r="C932" t="str">
            <v>8790.7487.7230</v>
          </cell>
          <cell r="D932">
            <v>-272800</v>
          </cell>
          <cell r="E932">
            <v>0</v>
          </cell>
          <cell r="F932">
            <v>-24800</v>
          </cell>
          <cell r="G932">
            <v>-24800</v>
          </cell>
          <cell r="H932">
            <v>-24800</v>
          </cell>
          <cell r="I932">
            <v>-24800</v>
          </cell>
          <cell r="J932">
            <v>-24800</v>
          </cell>
          <cell r="K932">
            <v>-24800</v>
          </cell>
          <cell r="L932">
            <v>-24800</v>
          </cell>
          <cell r="M932">
            <v>-24800</v>
          </cell>
          <cell r="N932">
            <v>-24800</v>
          </cell>
          <cell r="O932">
            <v>-24800</v>
          </cell>
          <cell r="P932">
            <v>-24800</v>
          </cell>
        </row>
        <row r="933">
          <cell r="A933">
            <v>8790</v>
          </cell>
          <cell r="B933">
            <v>7488.8019999999997</v>
          </cell>
          <cell r="C933" t="str">
            <v>8790.7488.8020</v>
          </cell>
          <cell r="D933">
            <v>35684</v>
          </cell>
          <cell r="E933">
            <v>0</v>
          </cell>
          <cell r="F933">
            <v>3244</v>
          </cell>
          <cell r="G933">
            <v>3244</v>
          </cell>
          <cell r="H933">
            <v>3244</v>
          </cell>
          <cell r="I933">
            <v>3244</v>
          </cell>
          <cell r="J933">
            <v>3244</v>
          </cell>
          <cell r="K933">
            <v>3244</v>
          </cell>
          <cell r="L933">
            <v>3244</v>
          </cell>
          <cell r="M933">
            <v>3244</v>
          </cell>
          <cell r="N933">
            <v>3244</v>
          </cell>
          <cell r="O933">
            <v>3244</v>
          </cell>
          <cell r="P933">
            <v>3244</v>
          </cell>
        </row>
        <row r="934">
          <cell r="A934">
            <v>8790</v>
          </cell>
          <cell r="B934">
            <v>7490</v>
          </cell>
          <cell r="C934" t="str">
            <v>8790.7490.0000</v>
          </cell>
          <cell r="D934">
            <v>14080</v>
          </cell>
          <cell r="E934">
            <v>0</v>
          </cell>
          <cell r="F934">
            <v>1280</v>
          </cell>
          <cell r="G934">
            <v>1280</v>
          </cell>
          <cell r="H934">
            <v>1280</v>
          </cell>
          <cell r="I934">
            <v>1280</v>
          </cell>
          <cell r="J934">
            <v>1280</v>
          </cell>
          <cell r="K934">
            <v>1280</v>
          </cell>
          <cell r="L934">
            <v>1280</v>
          </cell>
          <cell r="M934">
            <v>1280</v>
          </cell>
          <cell r="N934">
            <v>1280</v>
          </cell>
          <cell r="O934">
            <v>1280</v>
          </cell>
          <cell r="P934">
            <v>1280</v>
          </cell>
        </row>
        <row r="935">
          <cell r="A935">
            <v>8790</v>
          </cell>
          <cell r="B935">
            <v>7490.8014999999996</v>
          </cell>
          <cell r="C935" t="str">
            <v>8790.7490.8015</v>
          </cell>
          <cell r="D935">
            <v>4125</v>
          </cell>
          <cell r="E935">
            <v>0</v>
          </cell>
          <cell r="F935">
            <v>375</v>
          </cell>
          <cell r="G935">
            <v>375</v>
          </cell>
          <cell r="H935">
            <v>375</v>
          </cell>
          <cell r="I935">
            <v>375</v>
          </cell>
          <cell r="J935">
            <v>375</v>
          </cell>
          <cell r="K935">
            <v>375</v>
          </cell>
          <cell r="L935">
            <v>375</v>
          </cell>
          <cell r="M935">
            <v>375</v>
          </cell>
          <cell r="N935">
            <v>375</v>
          </cell>
          <cell r="O935">
            <v>375</v>
          </cell>
          <cell r="P935">
            <v>375</v>
          </cell>
        </row>
        <row r="936">
          <cell r="A936">
            <v>8790</v>
          </cell>
          <cell r="B936">
            <v>7493.8024999999998</v>
          </cell>
          <cell r="C936" t="str">
            <v>8790.7493.8025</v>
          </cell>
          <cell r="D936">
            <v>42889</v>
          </cell>
          <cell r="E936">
            <v>0</v>
          </cell>
          <cell r="F936">
            <v>3899</v>
          </cell>
          <cell r="G936">
            <v>3899</v>
          </cell>
          <cell r="H936">
            <v>3899</v>
          </cell>
          <cell r="I936">
            <v>3899</v>
          </cell>
          <cell r="J936">
            <v>3899</v>
          </cell>
          <cell r="K936">
            <v>3899</v>
          </cell>
          <cell r="L936">
            <v>3899</v>
          </cell>
          <cell r="M936">
            <v>3899</v>
          </cell>
          <cell r="N936">
            <v>3899</v>
          </cell>
          <cell r="O936">
            <v>3899</v>
          </cell>
          <cell r="P936">
            <v>3899</v>
          </cell>
        </row>
        <row r="937">
          <cell r="A937">
            <v>8790</v>
          </cell>
          <cell r="B937">
            <v>7496</v>
          </cell>
          <cell r="C937" t="str">
            <v>8790.7496.0000</v>
          </cell>
          <cell r="D937">
            <v>12375</v>
          </cell>
          <cell r="E937">
            <v>0</v>
          </cell>
          <cell r="F937">
            <v>1125</v>
          </cell>
          <cell r="G937">
            <v>1125</v>
          </cell>
          <cell r="H937">
            <v>1125</v>
          </cell>
          <cell r="I937">
            <v>1125</v>
          </cell>
          <cell r="J937">
            <v>1125</v>
          </cell>
          <cell r="K937">
            <v>1125</v>
          </cell>
          <cell r="L937">
            <v>1125</v>
          </cell>
          <cell r="M937">
            <v>1125</v>
          </cell>
          <cell r="N937">
            <v>1125</v>
          </cell>
          <cell r="O937">
            <v>1125</v>
          </cell>
          <cell r="P937">
            <v>1125</v>
          </cell>
        </row>
        <row r="938">
          <cell r="A938">
            <v>8790</v>
          </cell>
          <cell r="B938">
            <v>7496.723</v>
          </cell>
          <cell r="C938" t="str">
            <v>8790.7496.7230</v>
          </cell>
          <cell r="D938">
            <v>28105</v>
          </cell>
          <cell r="E938">
            <v>0</v>
          </cell>
          <cell r="F938">
            <v>2555</v>
          </cell>
          <cell r="G938">
            <v>2555</v>
          </cell>
          <cell r="H938">
            <v>2555</v>
          </cell>
          <cell r="I938">
            <v>2555</v>
          </cell>
          <cell r="J938">
            <v>2555</v>
          </cell>
          <cell r="K938">
            <v>2555</v>
          </cell>
          <cell r="L938">
            <v>2555</v>
          </cell>
          <cell r="M938">
            <v>2555</v>
          </cell>
          <cell r="N938">
            <v>2555</v>
          </cell>
          <cell r="O938">
            <v>2555</v>
          </cell>
          <cell r="P938">
            <v>2555</v>
          </cell>
        </row>
        <row r="939">
          <cell r="A939">
            <v>8790</v>
          </cell>
          <cell r="B939">
            <v>7497</v>
          </cell>
          <cell r="C939" t="str">
            <v>8790.7497.0000</v>
          </cell>
          <cell r="D939">
            <v>20350</v>
          </cell>
          <cell r="E939">
            <v>0</v>
          </cell>
          <cell r="F939">
            <v>1850</v>
          </cell>
          <cell r="G939">
            <v>1850</v>
          </cell>
          <cell r="H939">
            <v>1850</v>
          </cell>
          <cell r="I939">
            <v>1850</v>
          </cell>
          <cell r="J939">
            <v>1850</v>
          </cell>
          <cell r="K939">
            <v>1850</v>
          </cell>
          <cell r="L939">
            <v>1850</v>
          </cell>
          <cell r="M939">
            <v>1850</v>
          </cell>
          <cell r="N939">
            <v>1850</v>
          </cell>
          <cell r="O939">
            <v>1850</v>
          </cell>
          <cell r="P939">
            <v>1850</v>
          </cell>
        </row>
        <row r="940">
          <cell r="A940">
            <v>8790</v>
          </cell>
          <cell r="B940">
            <v>7760</v>
          </cell>
          <cell r="C940" t="str">
            <v>8790.7760.0000</v>
          </cell>
          <cell r="D940">
            <v>0</v>
          </cell>
          <cell r="E940">
            <v>0</v>
          </cell>
          <cell r="F940">
            <v>0</v>
          </cell>
          <cell r="G940">
            <v>0</v>
          </cell>
          <cell r="H940">
            <v>0</v>
          </cell>
          <cell r="I940">
            <v>0</v>
          </cell>
          <cell r="J940">
            <v>0</v>
          </cell>
          <cell r="K940">
            <v>0</v>
          </cell>
          <cell r="L940">
            <v>0</v>
          </cell>
          <cell r="M940">
            <v>0</v>
          </cell>
          <cell r="N940">
            <v>0</v>
          </cell>
          <cell r="O940">
            <v>0</v>
          </cell>
          <cell r="P940">
            <v>0</v>
          </cell>
        </row>
        <row r="941">
          <cell r="A941">
            <v>8790</v>
          </cell>
          <cell r="B941">
            <v>7810</v>
          </cell>
          <cell r="C941" t="str">
            <v>8790.7810.0000</v>
          </cell>
          <cell r="D941">
            <v>0</v>
          </cell>
          <cell r="E941">
            <v>0</v>
          </cell>
          <cell r="F941">
            <v>0</v>
          </cell>
          <cell r="G941">
            <v>0</v>
          </cell>
          <cell r="H941">
            <v>0</v>
          </cell>
          <cell r="I941">
            <v>0</v>
          </cell>
          <cell r="J941">
            <v>0</v>
          </cell>
          <cell r="K941">
            <v>0</v>
          </cell>
          <cell r="L941">
            <v>0</v>
          </cell>
          <cell r="M941">
            <v>0</v>
          </cell>
          <cell r="N941">
            <v>0</v>
          </cell>
          <cell r="O941">
            <v>0</v>
          </cell>
          <cell r="P941">
            <v>0</v>
          </cell>
        </row>
        <row r="942">
          <cell r="A942">
            <v>8790</v>
          </cell>
          <cell r="B942">
            <v>7960</v>
          </cell>
          <cell r="C942" t="str">
            <v>8790.7960.0000</v>
          </cell>
          <cell r="D942">
            <v>0</v>
          </cell>
          <cell r="E942">
            <v>0</v>
          </cell>
          <cell r="F942">
            <v>0</v>
          </cell>
          <cell r="G942">
            <v>0</v>
          </cell>
          <cell r="H942">
            <v>0</v>
          </cell>
          <cell r="I942">
            <v>0</v>
          </cell>
          <cell r="J942">
            <v>0</v>
          </cell>
          <cell r="K942">
            <v>0</v>
          </cell>
          <cell r="L942">
            <v>0</v>
          </cell>
          <cell r="M942">
            <v>0</v>
          </cell>
          <cell r="N942">
            <v>0</v>
          </cell>
          <cell r="O942">
            <v>0</v>
          </cell>
          <cell r="P942">
            <v>0</v>
          </cell>
        </row>
        <row r="943">
          <cell r="A943">
            <v>8790</v>
          </cell>
          <cell r="B943">
            <v>8010</v>
          </cell>
          <cell r="C943" t="str">
            <v>8790.8010.0000</v>
          </cell>
          <cell r="D943">
            <v>1364341</v>
          </cell>
          <cell r="E943">
            <v>0</v>
          </cell>
          <cell r="F943">
            <v>142119</v>
          </cell>
          <cell r="G943">
            <v>113695</v>
          </cell>
          <cell r="H943">
            <v>113695</v>
          </cell>
          <cell r="I943">
            <v>142119</v>
          </cell>
          <cell r="J943">
            <v>113695</v>
          </cell>
          <cell r="K943">
            <v>113695</v>
          </cell>
          <cell r="L943">
            <v>142119</v>
          </cell>
          <cell r="M943">
            <v>113695</v>
          </cell>
          <cell r="N943">
            <v>142119</v>
          </cell>
          <cell r="O943">
            <v>113695</v>
          </cell>
          <cell r="P943">
            <v>113695</v>
          </cell>
        </row>
        <row r="944">
          <cell r="A944">
            <v>8790</v>
          </cell>
          <cell r="B944">
            <v>8010.7489999999998</v>
          </cell>
          <cell r="C944" t="str">
            <v>8790.8010.7490</v>
          </cell>
          <cell r="D944">
            <v>-5684</v>
          </cell>
          <cell r="E944">
            <v>0</v>
          </cell>
          <cell r="F944">
            <v>-22739</v>
          </cell>
          <cell r="G944">
            <v>5685</v>
          </cell>
          <cell r="H944">
            <v>11370</v>
          </cell>
          <cell r="I944">
            <v>-17054</v>
          </cell>
          <cell r="J944">
            <v>5685</v>
          </cell>
          <cell r="K944">
            <v>17054</v>
          </cell>
          <cell r="L944">
            <v>-22739</v>
          </cell>
          <cell r="M944">
            <v>11370</v>
          </cell>
          <cell r="N944">
            <v>-11370</v>
          </cell>
          <cell r="O944">
            <v>0</v>
          </cell>
          <cell r="P944">
            <v>17054</v>
          </cell>
        </row>
        <row r="945">
          <cell r="A945">
            <v>8790</v>
          </cell>
          <cell r="B945">
            <v>8170</v>
          </cell>
          <cell r="C945" t="str">
            <v>8790.8170.0000</v>
          </cell>
          <cell r="D945">
            <v>-61831</v>
          </cell>
          <cell r="E945">
            <v>0</v>
          </cell>
          <cell r="F945">
            <v>-5621</v>
          </cell>
          <cell r="G945">
            <v>-5621</v>
          </cell>
          <cell r="H945">
            <v>-5621</v>
          </cell>
          <cell r="I945">
            <v>-5621</v>
          </cell>
          <cell r="J945">
            <v>-5621</v>
          </cell>
          <cell r="K945">
            <v>-5621</v>
          </cell>
          <cell r="L945">
            <v>-5621</v>
          </cell>
          <cell r="M945">
            <v>-5621</v>
          </cell>
          <cell r="N945">
            <v>-5621</v>
          </cell>
          <cell r="O945">
            <v>-5621</v>
          </cell>
          <cell r="P945">
            <v>-5621</v>
          </cell>
        </row>
        <row r="946">
          <cell r="A946">
            <v>8790</v>
          </cell>
          <cell r="B946">
            <v>8190</v>
          </cell>
          <cell r="C946" t="str">
            <v>8790.8190.0000</v>
          </cell>
          <cell r="D946">
            <v>327445</v>
          </cell>
          <cell r="E946">
            <v>0</v>
          </cell>
          <cell r="F946">
            <v>34109</v>
          </cell>
          <cell r="G946">
            <v>27287</v>
          </cell>
          <cell r="H946">
            <v>27287</v>
          </cell>
          <cell r="I946">
            <v>34109</v>
          </cell>
          <cell r="J946">
            <v>27287</v>
          </cell>
          <cell r="K946">
            <v>27287</v>
          </cell>
          <cell r="L946">
            <v>34109</v>
          </cell>
          <cell r="M946">
            <v>27287</v>
          </cell>
          <cell r="N946">
            <v>34109</v>
          </cell>
          <cell r="O946">
            <v>27287</v>
          </cell>
          <cell r="P946">
            <v>27287</v>
          </cell>
        </row>
        <row r="947">
          <cell r="A947">
            <v>8790</v>
          </cell>
          <cell r="B947">
            <v>8190.3419000000004</v>
          </cell>
          <cell r="C947" t="str">
            <v>8790.8190.3419</v>
          </cell>
          <cell r="D947">
            <v>54576</v>
          </cell>
          <cell r="E947">
            <v>0</v>
          </cell>
          <cell r="F947">
            <v>5685</v>
          </cell>
          <cell r="G947">
            <v>4548</v>
          </cell>
          <cell r="H947">
            <v>4548</v>
          </cell>
          <cell r="I947">
            <v>5685</v>
          </cell>
          <cell r="J947">
            <v>4548</v>
          </cell>
          <cell r="K947">
            <v>4548</v>
          </cell>
          <cell r="L947">
            <v>5685</v>
          </cell>
          <cell r="M947">
            <v>4548</v>
          </cell>
          <cell r="N947">
            <v>5685</v>
          </cell>
          <cell r="O947">
            <v>4548</v>
          </cell>
          <cell r="P947">
            <v>4548</v>
          </cell>
        </row>
        <row r="948">
          <cell r="A948">
            <v>8790</v>
          </cell>
          <cell r="B948">
            <v>8190.3429999999998</v>
          </cell>
          <cell r="C948" t="str">
            <v>8790.8190.3430</v>
          </cell>
          <cell r="D948">
            <v>231936</v>
          </cell>
          <cell r="E948">
            <v>0</v>
          </cell>
          <cell r="F948">
            <v>24160</v>
          </cell>
          <cell r="G948">
            <v>19328</v>
          </cell>
          <cell r="H948">
            <v>19328</v>
          </cell>
          <cell r="I948">
            <v>24160</v>
          </cell>
          <cell r="J948">
            <v>19328</v>
          </cell>
          <cell r="K948">
            <v>19328</v>
          </cell>
          <cell r="L948">
            <v>24160</v>
          </cell>
          <cell r="M948">
            <v>19328</v>
          </cell>
          <cell r="N948">
            <v>24160</v>
          </cell>
          <cell r="O948">
            <v>19328</v>
          </cell>
          <cell r="P948">
            <v>19328</v>
          </cell>
        </row>
        <row r="949">
          <cell r="A949">
            <v>8790</v>
          </cell>
          <cell r="B949">
            <v>8620.8014999999996</v>
          </cell>
          <cell r="C949" t="str">
            <v>8790.8620.8015</v>
          </cell>
          <cell r="D949">
            <v>8525</v>
          </cell>
          <cell r="E949">
            <v>0</v>
          </cell>
          <cell r="F949">
            <v>775</v>
          </cell>
          <cell r="G949">
            <v>775</v>
          </cell>
          <cell r="H949">
            <v>775</v>
          </cell>
          <cell r="I949">
            <v>775</v>
          </cell>
          <cell r="J949">
            <v>775</v>
          </cell>
          <cell r="K949">
            <v>775</v>
          </cell>
          <cell r="L949">
            <v>775</v>
          </cell>
          <cell r="M949">
            <v>775</v>
          </cell>
          <cell r="N949">
            <v>775</v>
          </cell>
          <cell r="O949">
            <v>775</v>
          </cell>
          <cell r="P949">
            <v>775</v>
          </cell>
        </row>
        <row r="950">
          <cell r="A950">
            <v>8790</v>
          </cell>
          <cell r="B950">
            <v>8640</v>
          </cell>
          <cell r="C950" t="str">
            <v>8790.8640.0000</v>
          </cell>
          <cell r="D950">
            <v>15950</v>
          </cell>
          <cell r="E950">
            <v>0</v>
          </cell>
          <cell r="F950">
            <v>1450</v>
          </cell>
          <cell r="G950">
            <v>1450</v>
          </cell>
          <cell r="H950">
            <v>1450</v>
          </cell>
          <cell r="I950">
            <v>1450</v>
          </cell>
          <cell r="J950">
            <v>1450</v>
          </cell>
          <cell r="K950">
            <v>1450</v>
          </cell>
          <cell r="L950">
            <v>1450</v>
          </cell>
          <cell r="M950">
            <v>1450</v>
          </cell>
          <cell r="N950">
            <v>1450</v>
          </cell>
          <cell r="O950">
            <v>1450</v>
          </cell>
          <cell r="P950">
            <v>1450</v>
          </cell>
        </row>
        <row r="951">
          <cell r="A951">
            <v>8790</v>
          </cell>
          <cell r="B951">
            <v>8660.8024999999998</v>
          </cell>
          <cell r="C951" t="str">
            <v>8790.8660.8025</v>
          </cell>
          <cell r="D951">
            <v>43109</v>
          </cell>
          <cell r="E951">
            <v>0</v>
          </cell>
          <cell r="F951">
            <v>3919</v>
          </cell>
          <cell r="G951">
            <v>3919</v>
          </cell>
          <cell r="H951">
            <v>3919</v>
          </cell>
          <cell r="I951">
            <v>3919</v>
          </cell>
          <cell r="J951">
            <v>3919</v>
          </cell>
          <cell r="K951">
            <v>3919</v>
          </cell>
          <cell r="L951">
            <v>3919</v>
          </cell>
          <cell r="M951">
            <v>3919</v>
          </cell>
          <cell r="N951">
            <v>3919</v>
          </cell>
          <cell r="O951">
            <v>3919</v>
          </cell>
          <cell r="P951">
            <v>3919</v>
          </cell>
        </row>
        <row r="952">
          <cell r="A952">
            <v>8790</v>
          </cell>
          <cell r="B952">
            <v>8670.8024999999998</v>
          </cell>
          <cell r="C952" t="str">
            <v>8790.8670.8025</v>
          </cell>
          <cell r="D952">
            <v>31295</v>
          </cell>
          <cell r="E952">
            <v>0</v>
          </cell>
          <cell r="F952">
            <v>2845</v>
          </cell>
          <cell r="G952">
            <v>2845</v>
          </cell>
          <cell r="H952">
            <v>2845</v>
          </cell>
          <cell r="I952">
            <v>2845</v>
          </cell>
          <cell r="J952">
            <v>2845</v>
          </cell>
          <cell r="K952">
            <v>2845</v>
          </cell>
          <cell r="L952">
            <v>2845</v>
          </cell>
          <cell r="M952">
            <v>2845</v>
          </cell>
          <cell r="N952">
            <v>2845</v>
          </cell>
          <cell r="O952">
            <v>2845</v>
          </cell>
          <cell r="P952">
            <v>2845</v>
          </cell>
        </row>
        <row r="953">
          <cell r="A953">
            <v>8790</v>
          </cell>
          <cell r="B953">
            <v>8680</v>
          </cell>
          <cell r="C953" t="str">
            <v>8790.8680.0000</v>
          </cell>
          <cell r="D953">
            <v>406593</v>
          </cell>
          <cell r="E953">
            <v>0</v>
          </cell>
          <cell r="F953">
            <v>36963</v>
          </cell>
          <cell r="G953">
            <v>36963</v>
          </cell>
          <cell r="H953">
            <v>36963</v>
          </cell>
          <cell r="I953">
            <v>36963</v>
          </cell>
          <cell r="J953">
            <v>36963</v>
          </cell>
          <cell r="K953">
            <v>36963</v>
          </cell>
          <cell r="L953">
            <v>36963</v>
          </cell>
          <cell r="M953">
            <v>36963</v>
          </cell>
          <cell r="N953">
            <v>36963</v>
          </cell>
          <cell r="O953">
            <v>36963</v>
          </cell>
          <cell r="P953">
            <v>36963</v>
          </cell>
        </row>
        <row r="954">
          <cell r="A954">
            <v>8790</v>
          </cell>
          <cell r="B954">
            <v>8700</v>
          </cell>
          <cell r="C954" t="str">
            <v>8790.8700.0000</v>
          </cell>
          <cell r="D954">
            <v>10010</v>
          </cell>
          <cell r="E954">
            <v>0</v>
          </cell>
          <cell r="F954">
            <v>910</v>
          </cell>
          <cell r="G954">
            <v>910</v>
          </cell>
          <cell r="H954">
            <v>910</v>
          </cell>
          <cell r="I954">
            <v>910</v>
          </cell>
          <cell r="J954">
            <v>910</v>
          </cell>
          <cell r="K954">
            <v>910</v>
          </cell>
          <cell r="L954">
            <v>910</v>
          </cell>
          <cell r="M954">
            <v>910</v>
          </cell>
          <cell r="N954">
            <v>910</v>
          </cell>
          <cell r="O954">
            <v>910</v>
          </cell>
          <cell r="P954">
            <v>910</v>
          </cell>
        </row>
        <row r="955">
          <cell r="A955">
            <v>8790</v>
          </cell>
          <cell r="B955">
            <v>8720</v>
          </cell>
          <cell r="C955" t="str">
            <v>8790.8720.0000</v>
          </cell>
          <cell r="D955">
            <v>17050</v>
          </cell>
          <cell r="E955">
            <v>0</v>
          </cell>
          <cell r="F955">
            <v>1550</v>
          </cell>
          <cell r="G955">
            <v>1550</v>
          </cell>
          <cell r="H955">
            <v>1550</v>
          </cell>
          <cell r="I955">
            <v>1550</v>
          </cell>
          <cell r="J955">
            <v>1550</v>
          </cell>
          <cell r="K955">
            <v>1550</v>
          </cell>
          <cell r="L955">
            <v>1550</v>
          </cell>
          <cell r="M955">
            <v>1550</v>
          </cell>
          <cell r="N955">
            <v>1550</v>
          </cell>
          <cell r="O955">
            <v>1550</v>
          </cell>
          <cell r="P955">
            <v>1550</v>
          </cell>
        </row>
        <row r="956">
          <cell r="A956">
            <v>8790</v>
          </cell>
          <cell r="B956">
            <v>8740.8019999999997</v>
          </cell>
          <cell r="C956" t="str">
            <v>8790.8740.8020</v>
          </cell>
          <cell r="D956">
            <v>161997</v>
          </cell>
          <cell r="E956">
            <v>0</v>
          </cell>
          <cell r="F956">
            <v>14727</v>
          </cell>
          <cell r="G956">
            <v>14727</v>
          </cell>
          <cell r="H956">
            <v>14727</v>
          </cell>
          <cell r="I956">
            <v>14727</v>
          </cell>
          <cell r="J956">
            <v>14727</v>
          </cell>
          <cell r="K956">
            <v>14727</v>
          </cell>
          <cell r="L956">
            <v>14727</v>
          </cell>
          <cell r="M956">
            <v>14727</v>
          </cell>
          <cell r="N956">
            <v>14727</v>
          </cell>
          <cell r="O956">
            <v>14727</v>
          </cell>
          <cell r="P956">
            <v>14727</v>
          </cell>
        </row>
        <row r="957">
          <cell r="A957">
            <v>8790</v>
          </cell>
          <cell r="B957">
            <v>8800</v>
          </cell>
          <cell r="C957" t="str">
            <v>8790.8800.0000</v>
          </cell>
          <cell r="D957">
            <v>31900</v>
          </cell>
          <cell r="E957">
            <v>0</v>
          </cell>
          <cell r="F957">
            <v>2900</v>
          </cell>
          <cell r="G957">
            <v>2900</v>
          </cell>
          <cell r="H957">
            <v>2900</v>
          </cell>
          <cell r="I957">
            <v>2900</v>
          </cell>
          <cell r="J957">
            <v>2900</v>
          </cell>
          <cell r="K957">
            <v>2900</v>
          </cell>
          <cell r="L957">
            <v>2900</v>
          </cell>
          <cell r="M957">
            <v>2900</v>
          </cell>
          <cell r="N957">
            <v>2900</v>
          </cell>
          <cell r="O957">
            <v>2900</v>
          </cell>
          <cell r="P957">
            <v>2900</v>
          </cell>
        </row>
        <row r="958">
          <cell r="A958">
            <v>8790</v>
          </cell>
          <cell r="B958">
            <v>8820</v>
          </cell>
          <cell r="C958" t="str">
            <v>8790.8820.0000</v>
          </cell>
          <cell r="D958">
            <v>41635</v>
          </cell>
          <cell r="E958">
            <v>0</v>
          </cell>
          <cell r="F958">
            <v>3785</v>
          </cell>
          <cell r="G958">
            <v>3785</v>
          </cell>
          <cell r="H958">
            <v>3785</v>
          </cell>
          <cell r="I958">
            <v>3785</v>
          </cell>
          <cell r="J958">
            <v>3785</v>
          </cell>
          <cell r="K958">
            <v>3785</v>
          </cell>
          <cell r="L958">
            <v>3785</v>
          </cell>
          <cell r="M958">
            <v>3785</v>
          </cell>
          <cell r="N958">
            <v>3785</v>
          </cell>
          <cell r="O958">
            <v>3785</v>
          </cell>
          <cell r="P958">
            <v>3785</v>
          </cell>
        </row>
        <row r="959">
          <cell r="A959">
            <v>8790</v>
          </cell>
          <cell r="B959">
            <v>8820.8014999999996</v>
          </cell>
          <cell r="C959" t="str">
            <v>8790.8820.8015</v>
          </cell>
          <cell r="D959">
            <v>23100</v>
          </cell>
          <cell r="E959">
            <v>0</v>
          </cell>
          <cell r="F959">
            <v>2100</v>
          </cell>
          <cell r="G959">
            <v>2100</v>
          </cell>
          <cell r="H959">
            <v>2100</v>
          </cell>
          <cell r="I959">
            <v>2100</v>
          </cell>
          <cell r="J959">
            <v>2100</v>
          </cell>
          <cell r="K959">
            <v>2100</v>
          </cell>
          <cell r="L959">
            <v>2100</v>
          </cell>
          <cell r="M959">
            <v>2100</v>
          </cell>
          <cell r="N959">
            <v>2100</v>
          </cell>
          <cell r="O959">
            <v>2100</v>
          </cell>
          <cell r="P959">
            <v>2100</v>
          </cell>
        </row>
        <row r="960">
          <cell r="A960">
            <v>8790</v>
          </cell>
          <cell r="B960">
            <v>8830</v>
          </cell>
          <cell r="C960" t="str">
            <v>8790.8830.0000</v>
          </cell>
          <cell r="D960">
            <v>11000</v>
          </cell>
          <cell r="E960">
            <v>0</v>
          </cell>
          <cell r="F960">
            <v>1000</v>
          </cell>
          <cell r="G960">
            <v>1000</v>
          </cell>
          <cell r="H960">
            <v>1000</v>
          </cell>
          <cell r="I960">
            <v>1000</v>
          </cell>
          <cell r="J960">
            <v>1000</v>
          </cell>
          <cell r="K960">
            <v>1000</v>
          </cell>
          <cell r="L960">
            <v>1000</v>
          </cell>
          <cell r="M960">
            <v>1000</v>
          </cell>
          <cell r="N960">
            <v>1000</v>
          </cell>
          <cell r="O960">
            <v>1000</v>
          </cell>
          <cell r="P960">
            <v>1000</v>
          </cell>
        </row>
        <row r="961">
          <cell r="A961">
            <v>8790</v>
          </cell>
          <cell r="B961">
            <v>8860</v>
          </cell>
          <cell r="C961" t="str">
            <v>8790.8860.0000</v>
          </cell>
          <cell r="D961">
            <v>28600</v>
          </cell>
          <cell r="E961">
            <v>0</v>
          </cell>
          <cell r="F961">
            <v>2600</v>
          </cell>
          <cell r="G961">
            <v>2600</v>
          </cell>
          <cell r="H961">
            <v>2600</v>
          </cell>
          <cell r="I961">
            <v>2600</v>
          </cell>
          <cell r="J961">
            <v>2600</v>
          </cell>
          <cell r="K961">
            <v>2600</v>
          </cell>
          <cell r="L961">
            <v>2600</v>
          </cell>
          <cell r="M961">
            <v>2600</v>
          </cell>
          <cell r="N961">
            <v>2600</v>
          </cell>
          <cell r="O961">
            <v>2600</v>
          </cell>
          <cell r="P961">
            <v>2600</v>
          </cell>
        </row>
        <row r="962">
          <cell r="A962">
            <v>8790</v>
          </cell>
          <cell r="B962">
            <v>8870.8731000000007</v>
          </cell>
          <cell r="C962" t="str">
            <v>8790.8870.8731</v>
          </cell>
          <cell r="D962">
            <v>6050</v>
          </cell>
          <cell r="E962">
            <v>0</v>
          </cell>
          <cell r="F962">
            <v>550</v>
          </cell>
          <cell r="G962">
            <v>550</v>
          </cell>
          <cell r="H962">
            <v>550</v>
          </cell>
          <cell r="I962">
            <v>550</v>
          </cell>
          <cell r="J962">
            <v>550</v>
          </cell>
          <cell r="K962">
            <v>550</v>
          </cell>
          <cell r="L962">
            <v>550</v>
          </cell>
          <cell r="M962">
            <v>550</v>
          </cell>
          <cell r="N962">
            <v>550</v>
          </cell>
          <cell r="O962">
            <v>550</v>
          </cell>
          <cell r="P962">
            <v>550</v>
          </cell>
        </row>
        <row r="963">
          <cell r="A963">
            <v>8790</v>
          </cell>
          <cell r="B963">
            <v>8880.8732</v>
          </cell>
          <cell r="C963" t="str">
            <v>8790.8880.8732</v>
          </cell>
          <cell r="D963">
            <v>20900</v>
          </cell>
          <cell r="E963">
            <v>0</v>
          </cell>
          <cell r="F963">
            <v>1900</v>
          </cell>
          <cell r="G963">
            <v>1900</v>
          </cell>
          <cell r="H963">
            <v>1900</v>
          </cell>
          <cell r="I963">
            <v>1900</v>
          </cell>
          <cell r="J963">
            <v>1900</v>
          </cell>
          <cell r="K963">
            <v>1900</v>
          </cell>
          <cell r="L963">
            <v>1900</v>
          </cell>
          <cell r="M963">
            <v>1900</v>
          </cell>
          <cell r="N963">
            <v>1900</v>
          </cell>
          <cell r="O963">
            <v>1900</v>
          </cell>
          <cell r="P963">
            <v>1900</v>
          </cell>
        </row>
        <row r="964">
          <cell r="A964">
            <v>8790</v>
          </cell>
          <cell r="B964">
            <v>8890</v>
          </cell>
          <cell r="C964" t="str">
            <v>8790.8890.0000</v>
          </cell>
          <cell r="D964">
            <v>19800</v>
          </cell>
          <cell r="E964">
            <v>0</v>
          </cell>
          <cell r="F964">
            <v>1800</v>
          </cell>
          <cell r="G964">
            <v>1800</v>
          </cell>
          <cell r="H964">
            <v>1800</v>
          </cell>
          <cell r="I964">
            <v>1800</v>
          </cell>
          <cell r="J964">
            <v>1800</v>
          </cell>
          <cell r="K964">
            <v>1800</v>
          </cell>
          <cell r="L964">
            <v>1800</v>
          </cell>
          <cell r="M964">
            <v>1800</v>
          </cell>
          <cell r="N964">
            <v>1800</v>
          </cell>
          <cell r="O964">
            <v>1800</v>
          </cell>
          <cell r="P964">
            <v>1800</v>
          </cell>
        </row>
        <row r="965">
          <cell r="A965">
            <v>8790</v>
          </cell>
          <cell r="B965">
            <v>8940</v>
          </cell>
          <cell r="C965" t="str">
            <v>8790.8940.0000</v>
          </cell>
          <cell r="D965">
            <v>15400</v>
          </cell>
          <cell r="E965">
            <v>0</v>
          </cell>
          <cell r="F965">
            <v>1400</v>
          </cell>
          <cell r="G965">
            <v>1400</v>
          </cell>
          <cell r="H965">
            <v>1400</v>
          </cell>
          <cell r="I965">
            <v>1400</v>
          </cell>
          <cell r="J965">
            <v>1400</v>
          </cell>
          <cell r="K965">
            <v>1400</v>
          </cell>
          <cell r="L965">
            <v>1400</v>
          </cell>
          <cell r="M965">
            <v>1400</v>
          </cell>
          <cell r="N965">
            <v>1400</v>
          </cell>
          <cell r="O965">
            <v>1400</v>
          </cell>
          <cell r="P965">
            <v>1400</v>
          </cell>
        </row>
        <row r="966">
          <cell r="A966">
            <v>8790</v>
          </cell>
          <cell r="B966">
            <v>8960</v>
          </cell>
          <cell r="C966" t="str">
            <v>8790.8960.0000</v>
          </cell>
          <cell r="D966">
            <v>2750</v>
          </cell>
          <cell r="E966">
            <v>0</v>
          </cell>
          <cell r="F966">
            <v>250</v>
          </cell>
          <cell r="G966">
            <v>250</v>
          </cell>
          <cell r="H966">
            <v>250</v>
          </cell>
          <cell r="I966">
            <v>250</v>
          </cell>
          <cell r="J966">
            <v>250</v>
          </cell>
          <cell r="K966">
            <v>250</v>
          </cell>
          <cell r="L966">
            <v>250</v>
          </cell>
          <cell r="M966">
            <v>250</v>
          </cell>
          <cell r="N966">
            <v>250</v>
          </cell>
          <cell r="O966">
            <v>250</v>
          </cell>
          <cell r="P966">
            <v>250</v>
          </cell>
        </row>
        <row r="967">
          <cell r="A967">
            <v>8790</v>
          </cell>
          <cell r="B967">
            <v>8970</v>
          </cell>
          <cell r="C967" t="str">
            <v>8790.8970.0000</v>
          </cell>
          <cell r="D967">
            <v>22825</v>
          </cell>
          <cell r="E967">
            <v>0</v>
          </cell>
          <cell r="F967">
            <v>2075</v>
          </cell>
          <cell r="G967">
            <v>2075</v>
          </cell>
          <cell r="H967">
            <v>2075</v>
          </cell>
          <cell r="I967">
            <v>2075</v>
          </cell>
          <cell r="J967">
            <v>2075</v>
          </cell>
          <cell r="K967">
            <v>2075</v>
          </cell>
          <cell r="L967">
            <v>2075</v>
          </cell>
          <cell r="M967">
            <v>2075</v>
          </cell>
          <cell r="N967">
            <v>2075</v>
          </cell>
          <cell r="O967">
            <v>2075</v>
          </cell>
          <cell r="P967">
            <v>2075</v>
          </cell>
        </row>
        <row r="968">
          <cell r="A968">
            <v>8790</v>
          </cell>
          <cell r="B968">
            <v>8980</v>
          </cell>
          <cell r="C968" t="str">
            <v>8790.8980.0000</v>
          </cell>
          <cell r="D968">
            <v>6160</v>
          </cell>
          <cell r="E968">
            <v>0</v>
          </cell>
          <cell r="F968">
            <v>560</v>
          </cell>
          <cell r="G968">
            <v>560</v>
          </cell>
          <cell r="H968">
            <v>560</v>
          </cell>
          <cell r="I968">
            <v>560</v>
          </cell>
          <cell r="J968">
            <v>560</v>
          </cell>
          <cell r="K968">
            <v>560</v>
          </cell>
          <cell r="L968">
            <v>560</v>
          </cell>
          <cell r="M968">
            <v>560</v>
          </cell>
          <cell r="N968">
            <v>560</v>
          </cell>
          <cell r="O968">
            <v>560</v>
          </cell>
          <cell r="P968">
            <v>560</v>
          </cell>
        </row>
        <row r="969">
          <cell r="A969">
            <v>8790</v>
          </cell>
          <cell r="B969">
            <v>9000.8014999999996</v>
          </cell>
          <cell r="C969" t="str">
            <v>8790.9000.8015</v>
          </cell>
          <cell r="D969">
            <v>11715</v>
          </cell>
          <cell r="E969">
            <v>0</v>
          </cell>
          <cell r="F969">
            <v>1065</v>
          </cell>
          <cell r="G969">
            <v>1065</v>
          </cell>
          <cell r="H969">
            <v>1065</v>
          </cell>
          <cell r="I969">
            <v>1065</v>
          </cell>
          <cell r="J969">
            <v>1065</v>
          </cell>
          <cell r="K969">
            <v>1065</v>
          </cell>
          <cell r="L969">
            <v>1065</v>
          </cell>
          <cell r="M969">
            <v>1065</v>
          </cell>
          <cell r="N969">
            <v>1065</v>
          </cell>
          <cell r="O969">
            <v>1065</v>
          </cell>
          <cell r="P969">
            <v>1065</v>
          </cell>
        </row>
        <row r="970">
          <cell r="A970">
            <v>8790</v>
          </cell>
          <cell r="B970">
            <v>9010</v>
          </cell>
          <cell r="C970" t="str">
            <v>8790.9010.0000</v>
          </cell>
          <cell r="D970">
            <v>7700</v>
          </cell>
          <cell r="E970">
            <v>0</v>
          </cell>
          <cell r="F970">
            <v>700</v>
          </cell>
          <cell r="G970">
            <v>700</v>
          </cell>
          <cell r="H970">
            <v>700</v>
          </cell>
          <cell r="I970">
            <v>700</v>
          </cell>
          <cell r="J970">
            <v>700</v>
          </cell>
          <cell r="K970">
            <v>700</v>
          </cell>
          <cell r="L970">
            <v>700</v>
          </cell>
          <cell r="M970">
            <v>700</v>
          </cell>
          <cell r="N970">
            <v>700</v>
          </cell>
          <cell r="O970">
            <v>700</v>
          </cell>
          <cell r="P970">
            <v>700</v>
          </cell>
        </row>
        <row r="971">
          <cell r="A971">
            <v>8790</v>
          </cell>
          <cell r="B971">
            <v>9015.8024999999998</v>
          </cell>
          <cell r="C971" t="str">
            <v>8790.9015.8025</v>
          </cell>
          <cell r="D971">
            <v>17655</v>
          </cell>
          <cell r="E971">
            <v>0</v>
          </cell>
          <cell r="F971">
            <v>1605</v>
          </cell>
          <cell r="G971">
            <v>1605</v>
          </cell>
          <cell r="H971">
            <v>1605</v>
          </cell>
          <cell r="I971">
            <v>1605</v>
          </cell>
          <cell r="J971">
            <v>1605</v>
          </cell>
          <cell r="K971">
            <v>1605</v>
          </cell>
          <cell r="L971">
            <v>1605</v>
          </cell>
          <cell r="M971">
            <v>1605</v>
          </cell>
          <cell r="N971">
            <v>1605</v>
          </cell>
          <cell r="O971">
            <v>1605</v>
          </cell>
          <cell r="P971">
            <v>1605</v>
          </cell>
        </row>
        <row r="972">
          <cell r="A972">
            <v>8790</v>
          </cell>
          <cell r="B972">
            <v>9020</v>
          </cell>
          <cell r="C972" t="str">
            <v>8790.9020.0000</v>
          </cell>
          <cell r="D972">
            <v>22000</v>
          </cell>
          <cell r="E972">
            <v>0</v>
          </cell>
          <cell r="F972">
            <v>2000</v>
          </cell>
          <cell r="G972">
            <v>2000</v>
          </cell>
          <cell r="H972">
            <v>2000</v>
          </cell>
          <cell r="I972">
            <v>2000</v>
          </cell>
          <cell r="J972">
            <v>2000</v>
          </cell>
          <cell r="K972">
            <v>2000</v>
          </cell>
          <cell r="L972">
            <v>2000</v>
          </cell>
          <cell r="M972">
            <v>2000</v>
          </cell>
          <cell r="N972">
            <v>2000</v>
          </cell>
          <cell r="O972">
            <v>2000</v>
          </cell>
          <cell r="P972">
            <v>2000</v>
          </cell>
        </row>
        <row r="973">
          <cell r="A973">
            <v>8790</v>
          </cell>
          <cell r="B973">
            <v>9020.8734999999997</v>
          </cell>
          <cell r="C973" t="str">
            <v>8790.9020.8735</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A974">
            <v>8790</v>
          </cell>
          <cell r="B974">
            <v>9040</v>
          </cell>
          <cell r="C974" t="str">
            <v>8790.9040.0000</v>
          </cell>
          <cell r="D974">
            <v>2200</v>
          </cell>
          <cell r="E974">
            <v>0</v>
          </cell>
          <cell r="F974">
            <v>200</v>
          </cell>
          <cell r="G974">
            <v>200</v>
          </cell>
          <cell r="H974">
            <v>200</v>
          </cell>
          <cell r="I974">
            <v>200</v>
          </cell>
          <cell r="J974">
            <v>200</v>
          </cell>
          <cell r="K974">
            <v>200</v>
          </cell>
          <cell r="L974">
            <v>200</v>
          </cell>
          <cell r="M974">
            <v>200</v>
          </cell>
          <cell r="N974">
            <v>200</v>
          </cell>
          <cell r="O974">
            <v>200</v>
          </cell>
          <cell r="P974">
            <v>200</v>
          </cell>
        </row>
        <row r="975">
          <cell r="A975">
            <v>8790</v>
          </cell>
          <cell r="B975">
            <v>9060</v>
          </cell>
          <cell r="C975" t="str">
            <v>8790.9060.0000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A976">
            <v>8790</v>
          </cell>
          <cell r="B976">
            <v>9100</v>
          </cell>
          <cell r="C976" t="str">
            <v>8790.9100.0000</v>
          </cell>
          <cell r="D976">
            <v>0</v>
          </cell>
          <cell r="E976">
            <v>0</v>
          </cell>
          <cell r="F976">
            <v>0</v>
          </cell>
          <cell r="G976">
            <v>0</v>
          </cell>
          <cell r="H976">
            <v>0</v>
          </cell>
          <cell r="I976">
            <v>0</v>
          </cell>
          <cell r="J976">
            <v>0</v>
          </cell>
          <cell r="K976">
            <v>0</v>
          </cell>
          <cell r="L976">
            <v>0</v>
          </cell>
          <cell r="M976">
            <v>0</v>
          </cell>
          <cell r="N976">
            <v>0</v>
          </cell>
          <cell r="O976">
            <v>0</v>
          </cell>
          <cell r="P976">
            <v>0</v>
          </cell>
        </row>
        <row r="977">
          <cell r="A977">
            <v>8790</v>
          </cell>
          <cell r="B977">
            <v>9105</v>
          </cell>
          <cell r="C977" t="str">
            <v>8790.9105.0000</v>
          </cell>
          <cell r="D977">
            <v>0</v>
          </cell>
          <cell r="E977">
            <v>0</v>
          </cell>
          <cell r="F977">
            <v>0</v>
          </cell>
          <cell r="G977">
            <v>0</v>
          </cell>
          <cell r="H977">
            <v>0</v>
          </cell>
          <cell r="I977">
            <v>0</v>
          </cell>
          <cell r="J977">
            <v>0</v>
          </cell>
          <cell r="K977">
            <v>0</v>
          </cell>
          <cell r="L977">
            <v>0</v>
          </cell>
          <cell r="M977">
            <v>0</v>
          </cell>
          <cell r="N977">
            <v>0</v>
          </cell>
          <cell r="O977">
            <v>0</v>
          </cell>
          <cell r="P977">
            <v>0</v>
          </cell>
        </row>
        <row r="978">
          <cell r="A978">
            <v>8790</v>
          </cell>
          <cell r="B978">
            <v>9120</v>
          </cell>
          <cell r="C978" t="str">
            <v>8790.9120.0000</v>
          </cell>
          <cell r="D978">
            <v>97547</v>
          </cell>
          <cell r="E978">
            <v>0</v>
          </cell>
          <cell r="F978">
            <v>10161</v>
          </cell>
          <cell r="G978">
            <v>8129</v>
          </cell>
          <cell r="H978">
            <v>8129</v>
          </cell>
          <cell r="I978">
            <v>10161</v>
          </cell>
          <cell r="J978">
            <v>8129</v>
          </cell>
          <cell r="K978">
            <v>8129</v>
          </cell>
          <cell r="L978">
            <v>10161</v>
          </cell>
          <cell r="M978">
            <v>8129</v>
          </cell>
          <cell r="N978">
            <v>10161</v>
          </cell>
          <cell r="O978">
            <v>8129</v>
          </cell>
          <cell r="P978">
            <v>8129</v>
          </cell>
        </row>
        <row r="979">
          <cell r="A979">
            <v>8790</v>
          </cell>
          <cell r="B979">
            <v>9140</v>
          </cell>
          <cell r="C979" t="str">
            <v>8790.9140.0000</v>
          </cell>
          <cell r="D979">
            <v>0</v>
          </cell>
          <cell r="E979">
            <v>0</v>
          </cell>
          <cell r="F979">
            <v>0</v>
          </cell>
          <cell r="G979">
            <v>0</v>
          </cell>
          <cell r="H979">
            <v>0</v>
          </cell>
          <cell r="I979">
            <v>0</v>
          </cell>
          <cell r="J979">
            <v>0</v>
          </cell>
          <cell r="K979">
            <v>0</v>
          </cell>
          <cell r="L979">
            <v>0</v>
          </cell>
          <cell r="M979">
            <v>0</v>
          </cell>
          <cell r="N979">
            <v>0</v>
          </cell>
          <cell r="O979">
            <v>0</v>
          </cell>
          <cell r="P979">
            <v>0</v>
          </cell>
        </row>
        <row r="980">
          <cell r="A980">
            <v>8790</v>
          </cell>
          <cell r="B980">
            <v>9150</v>
          </cell>
          <cell r="C980" t="str">
            <v>8790.9150.0000</v>
          </cell>
          <cell r="D980">
            <v>0</v>
          </cell>
          <cell r="E980">
            <v>0</v>
          </cell>
          <cell r="F980">
            <v>0</v>
          </cell>
          <cell r="G980">
            <v>0</v>
          </cell>
          <cell r="H980">
            <v>0</v>
          </cell>
          <cell r="I980">
            <v>0</v>
          </cell>
          <cell r="J980">
            <v>0</v>
          </cell>
          <cell r="K980">
            <v>0</v>
          </cell>
          <cell r="L980">
            <v>0</v>
          </cell>
          <cell r="M980">
            <v>0</v>
          </cell>
          <cell r="N980">
            <v>0</v>
          </cell>
          <cell r="O980">
            <v>0</v>
          </cell>
          <cell r="P980">
            <v>0</v>
          </cell>
        </row>
        <row r="981">
          <cell r="A981">
            <v>8790</v>
          </cell>
          <cell r="B981">
            <v>9160</v>
          </cell>
          <cell r="C981" t="str">
            <v>8790.9160.0000</v>
          </cell>
          <cell r="D981">
            <v>200000</v>
          </cell>
          <cell r="E981">
            <v>0</v>
          </cell>
          <cell r="F981">
            <v>0</v>
          </cell>
          <cell r="G981">
            <v>50000</v>
          </cell>
          <cell r="H981">
            <v>0</v>
          </cell>
          <cell r="I981">
            <v>0</v>
          </cell>
          <cell r="J981">
            <v>50000</v>
          </cell>
          <cell r="K981">
            <v>0</v>
          </cell>
          <cell r="L981">
            <v>0</v>
          </cell>
          <cell r="M981">
            <v>50000</v>
          </cell>
          <cell r="N981">
            <v>0</v>
          </cell>
          <cell r="O981">
            <v>0</v>
          </cell>
          <cell r="P981">
            <v>50000</v>
          </cell>
        </row>
        <row r="982">
          <cell r="A982">
            <v>8790</v>
          </cell>
          <cell r="B982">
            <v>9270</v>
          </cell>
          <cell r="C982" t="str">
            <v>8790.9270.0000</v>
          </cell>
          <cell r="D982">
            <v>26950</v>
          </cell>
          <cell r="E982">
            <v>0</v>
          </cell>
          <cell r="F982">
            <v>2450</v>
          </cell>
          <cell r="G982">
            <v>2450</v>
          </cell>
          <cell r="H982">
            <v>2450</v>
          </cell>
          <cell r="I982">
            <v>2450</v>
          </cell>
          <cell r="J982">
            <v>2450</v>
          </cell>
          <cell r="K982">
            <v>2450</v>
          </cell>
          <cell r="L982">
            <v>2450</v>
          </cell>
          <cell r="M982">
            <v>2450</v>
          </cell>
          <cell r="N982">
            <v>2450</v>
          </cell>
          <cell r="O982">
            <v>2450</v>
          </cell>
          <cell r="P982">
            <v>2450</v>
          </cell>
        </row>
        <row r="983">
          <cell r="A983">
            <v>8790</v>
          </cell>
          <cell r="B983">
            <v>9280</v>
          </cell>
          <cell r="C983" t="str">
            <v>8790.9280.0000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A984">
            <v>8790</v>
          </cell>
          <cell r="B984">
            <v>9390</v>
          </cell>
          <cell r="C984" t="str">
            <v>8790.9390.0000</v>
          </cell>
          <cell r="D984">
            <v>22594</v>
          </cell>
          <cell r="E984">
            <v>0</v>
          </cell>
          <cell r="F984">
            <v>2054</v>
          </cell>
          <cell r="G984">
            <v>2054</v>
          </cell>
          <cell r="H984">
            <v>2054</v>
          </cell>
          <cell r="I984">
            <v>2054</v>
          </cell>
          <cell r="J984">
            <v>2054</v>
          </cell>
          <cell r="K984">
            <v>2054</v>
          </cell>
          <cell r="L984">
            <v>2054</v>
          </cell>
          <cell r="M984">
            <v>2054</v>
          </cell>
          <cell r="N984">
            <v>2054</v>
          </cell>
          <cell r="O984">
            <v>2054</v>
          </cell>
          <cell r="P984">
            <v>2054</v>
          </cell>
        </row>
        <row r="985">
          <cell r="A985">
            <v>8790</v>
          </cell>
          <cell r="B985">
            <v>9480</v>
          </cell>
          <cell r="C985" t="str">
            <v>8790.9480.0000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A986">
            <v>8790</v>
          </cell>
          <cell r="B986">
            <v>9750</v>
          </cell>
          <cell r="C986" t="str">
            <v>8790.9750.0000</v>
          </cell>
          <cell r="D986">
            <v>0</v>
          </cell>
          <cell r="E986">
            <v>0</v>
          </cell>
          <cell r="F986">
            <v>0</v>
          </cell>
          <cell r="G986">
            <v>0</v>
          </cell>
          <cell r="H986">
            <v>0</v>
          </cell>
          <cell r="I986">
            <v>0</v>
          </cell>
          <cell r="J986">
            <v>0</v>
          </cell>
          <cell r="K986">
            <v>0</v>
          </cell>
          <cell r="L986">
            <v>0</v>
          </cell>
          <cell r="M986">
            <v>0</v>
          </cell>
          <cell r="N986">
            <v>0</v>
          </cell>
          <cell r="O986">
            <v>0</v>
          </cell>
          <cell r="P986">
            <v>0</v>
          </cell>
        </row>
        <row r="987">
          <cell r="A987">
            <v>8791</v>
          </cell>
          <cell r="B987">
            <v>5100.5059000000001</v>
          </cell>
          <cell r="C987" t="str">
            <v>8791.5100.5059</v>
          </cell>
          <cell r="D987">
            <v>0</v>
          </cell>
          <cell r="E987">
            <v>0</v>
          </cell>
          <cell r="F987">
            <v>0</v>
          </cell>
          <cell r="G987">
            <v>0</v>
          </cell>
          <cell r="H987">
            <v>0</v>
          </cell>
          <cell r="I987">
            <v>0</v>
          </cell>
          <cell r="J987">
            <v>0</v>
          </cell>
          <cell r="K987">
            <v>0</v>
          </cell>
          <cell r="L987">
            <v>0</v>
          </cell>
          <cell r="M987">
            <v>0</v>
          </cell>
          <cell r="N987">
            <v>0</v>
          </cell>
          <cell r="O987">
            <v>0</v>
          </cell>
          <cell r="P987">
            <v>0</v>
          </cell>
        </row>
        <row r="988">
          <cell r="A988">
            <v>8791</v>
          </cell>
          <cell r="B988">
            <v>5970.5059000000001</v>
          </cell>
          <cell r="C988" t="str">
            <v>8791.5970.5059</v>
          </cell>
          <cell r="D988">
            <v>-3290729.46</v>
          </cell>
          <cell r="E988">
            <v>0</v>
          </cell>
          <cell r="F988">
            <v>-322045</v>
          </cell>
          <cell r="G988">
            <v>-322200</v>
          </cell>
          <cell r="H988">
            <v>-266274.99</v>
          </cell>
          <cell r="I988">
            <v>-275300.84000000003</v>
          </cell>
          <cell r="J988">
            <v>-310232.31</v>
          </cell>
          <cell r="K988">
            <v>-410740.3</v>
          </cell>
          <cell r="L988">
            <v>-372256.31</v>
          </cell>
          <cell r="M988">
            <v>-330669.5</v>
          </cell>
          <cell r="N988">
            <v>-271070.51</v>
          </cell>
          <cell r="O988">
            <v>-211704.09</v>
          </cell>
          <cell r="P988">
            <v>-198235.61</v>
          </cell>
        </row>
        <row r="989">
          <cell r="A989">
            <v>8791</v>
          </cell>
          <cell r="B989">
            <v>5980.5059000000001</v>
          </cell>
          <cell r="C989" t="str">
            <v>8791.5980.5059</v>
          </cell>
          <cell r="D989">
            <v>-2193819.98</v>
          </cell>
          <cell r="E989">
            <v>0</v>
          </cell>
          <cell r="F989">
            <v>-214697</v>
          </cell>
          <cell r="G989">
            <v>-214800</v>
          </cell>
          <cell r="H989">
            <v>-177516.66</v>
          </cell>
          <cell r="I989">
            <v>-183533.89</v>
          </cell>
          <cell r="J989">
            <v>-206821.54</v>
          </cell>
          <cell r="K989">
            <v>-273826.87</v>
          </cell>
          <cell r="L989">
            <v>-248170.88</v>
          </cell>
          <cell r="M989">
            <v>-220446.34</v>
          </cell>
          <cell r="N989">
            <v>-180713.67</v>
          </cell>
          <cell r="O989">
            <v>-141136.06</v>
          </cell>
          <cell r="P989">
            <v>-132157.07</v>
          </cell>
        </row>
        <row r="990">
          <cell r="A990">
            <v>8791</v>
          </cell>
          <cell r="B990">
            <v>6100.5059000000001</v>
          </cell>
          <cell r="C990" t="str">
            <v>8791.6100.5059</v>
          </cell>
          <cell r="D990">
            <v>0</v>
          </cell>
          <cell r="E990">
            <v>0</v>
          </cell>
          <cell r="F990">
            <v>0</v>
          </cell>
          <cell r="G990">
            <v>0</v>
          </cell>
          <cell r="H990">
            <v>0</v>
          </cell>
          <cell r="I990">
            <v>0</v>
          </cell>
          <cell r="J990">
            <v>0</v>
          </cell>
          <cell r="K990">
            <v>0</v>
          </cell>
          <cell r="L990">
            <v>0</v>
          </cell>
          <cell r="M990">
            <v>0</v>
          </cell>
          <cell r="N990">
            <v>0</v>
          </cell>
          <cell r="O990">
            <v>0</v>
          </cell>
          <cell r="P990">
            <v>0</v>
          </cell>
        </row>
        <row r="991">
          <cell r="A991">
            <v>8791</v>
          </cell>
          <cell r="B991">
            <v>6970.5059000000001</v>
          </cell>
          <cell r="C991" t="str">
            <v>8791.6970.5059</v>
          </cell>
          <cell r="D991">
            <v>1782259.08</v>
          </cell>
          <cell r="E991">
            <v>0</v>
          </cell>
          <cell r="F991">
            <v>174419.57</v>
          </cell>
          <cell r="G991">
            <v>174503.52</v>
          </cell>
          <cell r="H991">
            <v>144214.54</v>
          </cell>
          <cell r="I991">
            <v>149102.93</v>
          </cell>
          <cell r="J991">
            <v>168021.82</v>
          </cell>
          <cell r="K991">
            <v>222456.95</v>
          </cell>
          <cell r="L991">
            <v>201614.02</v>
          </cell>
          <cell r="M991">
            <v>179090.6</v>
          </cell>
          <cell r="N991">
            <v>146811.79</v>
          </cell>
          <cell r="O991">
            <v>114658.93</v>
          </cell>
          <cell r="P991">
            <v>107364.41</v>
          </cell>
        </row>
        <row r="992">
          <cell r="A992">
            <v>8791</v>
          </cell>
          <cell r="B992">
            <v>6980.5059000000001</v>
          </cell>
          <cell r="C992" t="str">
            <v>8791.6980.5059</v>
          </cell>
          <cell r="D992">
            <v>1188172.92</v>
          </cell>
          <cell r="E992">
            <v>0</v>
          </cell>
          <cell r="F992">
            <v>116279.9</v>
          </cell>
          <cell r="G992">
            <v>116335.67999999999</v>
          </cell>
          <cell r="H992">
            <v>96143.02</v>
          </cell>
          <cell r="I992">
            <v>99401.96</v>
          </cell>
          <cell r="J992">
            <v>112014.55</v>
          </cell>
          <cell r="K992">
            <v>148304.63</v>
          </cell>
          <cell r="L992">
            <v>134409.35</v>
          </cell>
          <cell r="M992">
            <v>119393.74</v>
          </cell>
          <cell r="N992">
            <v>97874.53</v>
          </cell>
          <cell r="O992">
            <v>76439.289999999994</v>
          </cell>
          <cell r="P992">
            <v>71576.27</v>
          </cell>
        </row>
        <row r="993">
          <cell r="A993">
            <v>8791</v>
          </cell>
          <cell r="B993">
            <v>7170</v>
          </cell>
          <cell r="C993" t="str">
            <v>8791.7170.0000</v>
          </cell>
          <cell r="D993">
            <v>-8802</v>
          </cell>
          <cell r="E993">
            <v>0</v>
          </cell>
          <cell r="F993">
            <v>-626</v>
          </cell>
          <cell r="G993">
            <v>-678</v>
          </cell>
          <cell r="H993">
            <v>-754</v>
          </cell>
          <cell r="I993">
            <v>-780</v>
          </cell>
          <cell r="J993">
            <v>-879</v>
          </cell>
          <cell r="K993">
            <v>-1164</v>
          </cell>
          <cell r="L993">
            <v>-1055</v>
          </cell>
          <cell r="M993">
            <v>-937</v>
          </cell>
          <cell r="N993">
            <v>-768</v>
          </cell>
          <cell r="O993">
            <v>-600</v>
          </cell>
          <cell r="P993">
            <v>-561</v>
          </cell>
        </row>
        <row r="994">
          <cell r="A994">
            <v>8791</v>
          </cell>
          <cell r="B994">
            <v>7222</v>
          </cell>
          <cell r="C994" t="str">
            <v>8791.7222.0000</v>
          </cell>
          <cell r="D994">
            <v>884863</v>
          </cell>
          <cell r="E994">
            <v>0</v>
          </cell>
          <cell r="F994">
            <v>62918</v>
          </cell>
          <cell r="G994">
            <v>68138</v>
          </cell>
          <cell r="H994">
            <v>75844</v>
          </cell>
          <cell r="I994">
            <v>78415</v>
          </cell>
          <cell r="J994">
            <v>88365</v>
          </cell>
          <cell r="K994">
            <v>116993</v>
          </cell>
          <cell r="L994">
            <v>106031</v>
          </cell>
          <cell r="M994">
            <v>94186</v>
          </cell>
          <cell r="N994">
            <v>77210</v>
          </cell>
          <cell r="O994">
            <v>60300</v>
          </cell>
          <cell r="P994">
            <v>56463</v>
          </cell>
        </row>
        <row r="995">
          <cell r="A995">
            <v>8791</v>
          </cell>
          <cell r="B995">
            <v>7228</v>
          </cell>
          <cell r="C995" t="str">
            <v>8791.7228.0000</v>
          </cell>
          <cell r="D995">
            <v>12426</v>
          </cell>
          <cell r="E995">
            <v>0</v>
          </cell>
          <cell r="F995">
            <v>884</v>
          </cell>
          <cell r="G995">
            <v>957</v>
          </cell>
          <cell r="H995">
            <v>1065</v>
          </cell>
          <cell r="I995">
            <v>1101</v>
          </cell>
          <cell r="J995">
            <v>1241</v>
          </cell>
          <cell r="K995">
            <v>1643</v>
          </cell>
          <cell r="L995">
            <v>1489</v>
          </cell>
          <cell r="M995">
            <v>1323</v>
          </cell>
          <cell r="N995">
            <v>1084</v>
          </cell>
          <cell r="O995">
            <v>847</v>
          </cell>
          <cell r="P995">
            <v>792</v>
          </cell>
        </row>
        <row r="996">
          <cell r="A996">
            <v>8791</v>
          </cell>
          <cell r="B996">
            <v>7229</v>
          </cell>
          <cell r="C996" t="str">
            <v>8791.7229.0000</v>
          </cell>
          <cell r="D996">
            <v>123880.82</v>
          </cell>
          <cell r="E996">
            <v>0</v>
          </cell>
          <cell r="F996">
            <v>8808.52</v>
          </cell>
          <cell r="G996">
            <v>9539.32</v>
          </cell>
          <cell r="H996">
            <v>10618.16</v>
          </cell>
          <cell r="I996">
            <v>10978.1</v>
          </cell>
          <cell r="J996">
            <v>12371.1</v>
          </cell>
          <cell r="K996">
            <v>16379.02</v>
          </cell>
          <cell r="L996">
            <v>14844.34</v>
          </cell>
          <cell r="M996">
            <v>13186.04</v>
          </cell>
          <cell r="N996">
            <v>10809.4</v>
          </cell>
          <cell r="O996">
            <v>8442</v>
          </cell>
          <cell r="P996">
            <v>7904.82</v>
          </cell>
        </row>
        <row r="997">
          <cell r="A997">
            <v>8791</v>
          </cell>
          <cell r="B997">
            <v>7229.3419000000004</v>
          </cell>
          <cell r="C997" t="str">
            <v>8791.7229.3419</v>
          </cell>
          <cell r="D997">
            <v>1486.56</v>
          </cell>
          <cell r="E997">
            <v>0</v>
          </cell>
          <cell r="F997">
            <v>105.7</v>
          </cell>
          <cell r="G997">
            <v>114.47</v>
          </cell>
          <cell r="H997">
            <v>127.42</v>
          </cell>
          <cell r="I997">
            <v>131.74</v>
          </cell>
          <cell r="J997">
            <v>148.44999999999999</v>
          </cell>
          <cell r="K997">
            <v>196.55</v>
          </cell>
          <cell r="L997">
            <v>178.13</v>
          </cell>
          <cell r="M997">
            <v>158.22999999999999</v>
          </cell>
          <cell r="N997">
            <v>129.71</v>
          </cell>
          <cell r="O997">
            <v>101.3</v>
          </cell>
          <cell r="P997">
            <v>94.86</v>
          </cell>
        </row>
        <row r="998">
          <cell r="A998">
            <v>8791</v>
          </cell>
          <cell r="B998">
            <v>7229.3429999999998</v>
          </cell>
          <cell r="C998" t="str">
            <v>8791.7229.3430</v>
          </cell>
          <cell r="D998">
            <v>61940.41</v>
          </cell>
          <cell r="E998">
            <v>0</v>
          </cell>
          <cell r="F998">
            <v>4404.26</v>
          </cell>
          <cell r="G998">
            <v>4769.66</v>
          </cell>
          <cell r="H998">
            <v>5309.08</v>
          </cell>
          <cell r="I998">
            <v>5489.05</v>
          </cell>
          <cell r="J998">
            <v>6185.55</v>
          </cell>
          <cell r="K998">
            <v>8189.51</v>
          </cell>
          <cell r="L998">
            <v>7422.17</v>
          </cell>
          <cell r="M998">
            <v>6593.02</v>
          </cell>
          <cell r="N998">
            <v>5404.7</v>
          </cell>
          <cell r="O998">
            <v>4221</v>
          </cell>
          <cell r="P998">
            <v>3952.41</v>
          </cell>
        </row>
        <row r="999">
          <cell r="A999">
            <v>8791</v>
          </cell>
          <cell r="B999">
            <v>7229.723</v>
          </cell>
          <cell r="C999" t="str">
            <v>8791.7229.7230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A1000">
            <v>8791</v>
          </cell>
          <cell r="B1000">
            <v>7280.723</v>
          </cell>
          <cell r="C1000" t="str">
            <v>8791.7280.7230</v>
          </cell>
          <cell r="D1000">
            <v>31900</v>
          </cell>
          <cell r="E1000">
            <v>0</v>
          </cell>
          <cell r="F1000">
            <v>2900</v>
          </cell>
          <cell r="G1000">
            <v>2900</v>
          </cell>
          <cell r="H1000">
            <v>2900</v>
          </cell>
          <cell r="I1000">
            <v>2900</v>
          </cell>
          <cell r="J1000">
            <v>2900</v>
          </cell>
          <cell r="K1000">
            <v>2900</v>
          </cell>
          <cell r="L1000">
            <v>2900</v>
          </cell>
          <cell r="M1000">
            <v>2900</v>
          </cell>
          <cell r="N1000">
            <v>2900</v>
          </cell>
          <cell r="O1000">
            <v>2900</v>
          </cell>
          <cell r="P1000">
            <v>2900</v>
          </cell>
        </row>
        <row r="1001">
          <cell r="A1001">
            <v>8791</v>
          </cell>
          <cell r="B1001">
            <v>7315.8014999999996</v>
          </cell>
          <cell r="C1001" t="str">
            <v>8791.7315.8015</v>
          </cell>
          <cell r="D1001">
            <v>6731</v>
          </cell>
          <cell r="E1001">
            <v>0</v>
          </cell>
          <cell r="F1001">
            <v>479</v>
          </cell>
          <cell r="G1001">
            <v>518</v>
          </cell>
          <cell r="H1001">
            <v>577</v>
          </cell>
          <cell r="I1001">
            <v>596</v>
          </cell>
          <cell r="J1001">
            <v>672</v>
          </cell>
          <cell r="K1001">
            <v>890</v>
          </cell>
          <cell r="L1001">
            <v>807</v>
          </cell>
          <cell r="M1001">
            <v>716</v>
          </cell>
          <cell r="N1001">
            <v>587</v>
          </cell>
          <cell r="O1001">
            <v>459</v>
          </cell>
          <cell r="P1001">
            <v>430</v>
          </cell>
        </row>
        <row r="1002">
          <cell r="A1002">
            <v>8791</v>
          </cell>
          <cell r="B1002">
            <v>7322.723</v>
          </cell>
          <cell r="C1002" t="str">
            <v>8791.7322.7230</v>
          </cell>
          <cell r="D1002">
            <v>46599</v>
          </cell>
          <cell r="E1002">
            <v>0</v>
          </cell>
          <cell r="F1002">
            <v>3313</v>
          </cell>
          <cell r="G1002">
            <v>3588</v>
          </cell>
          <cell r="H1002">
            <v>3994</v>
          </cell>
          <cell r="I1002">
            <v>4130</v>
          </cell>
          <cell r="J1002">
            <v>4653</v>
          </cell>
          <cell r="K1002">
            <v>6161</v>
          </cell>
          <cell r="L1002">
            <v>5584</v>
          </cell>
          <cell r="M1002">
            <v>4960</v>
          </cell>
          <cell r="N1002">
            <v>4066</v>
          </cell>
          <cell r="O1002">
            <v>3176</v>
          </cell>
          <cell r="P1002">
            <v>2974</v>
          </cell>
        </row>
        <row r="1003">
          <cell r="A1003">
            <v>8791</v>
          </cell>
          <cell r="B1003">
            <v>7325</v>
          </cell>
          <cell r="C1003" t="str">
            <v>8791.7325.0000</v>
          </cell>
          <cell r="D1003">
            <v>17215</v>
          </cell>
          <cell r="E1003">
            <v>0</v>
          </cell>
          <cell r="F1003">
            <v>1565</v>
          </cell>
          <cell r="G1003">
            <v>1565</v>
          </cell>
          <cell r="H1003">
            <v>1565</v>
          </cell>
          <cell r="I1003">
            <v>1565</v>
          </cell>
          <cell r="J1003">
            <v>1565</v>
          </cell>
          <cell r="K1003">
            <v>1565</v>
          </cell>
          <cell r="L1003">
            <v>1565</v>
          </cell>
          <cell r="M1003">
            <v>1565</v>
          </cell>
          <cell r="N1003">
            <v>1565</v>
          </cell>
          <cell r="O1003">
            <v>1565</v>
          </cell>
          <cell r="P1003">
            <v>1565</v>
          </cell>
        </row>
        <row r="1004">
          <cell r="A1004">
            <v>8791</v>
          </cell>
          <cell r="B1004">
            <v>7335.8024999999998</v>
          </cell>
          <cell r="C1004" t="str">
            <v>8791.7335.8025</v>
          </cell>
          <cell r="D1004">
            <v>60555</v>
          </cell>
          <cell r="E1004">
            <v>0</v>
          </cell>
          <cell r="F1004">
            <v>5505</v>
          </cell>
          <cell r="G1004">
            <v>5505</v>
          </cell>
          <cell r="H1004">
            <v>5505</v>
          </cell>
          <cell r="I1004">
            <v>5505</v>
          </cell>
          <cell r="J1004">
            <v>5505</v>
          </cell>
          <cell r="K1004">
            <v>5505</v>
          </cell>
          <cell r="L1004">
            <v>5505</v>
          </cell>
          <cell r="M1004">
            <v>5505</v>
          </cell>
          <cell r="N1004">
            <v>5505</v>
          </cell>
          <cell r="O1004">
            <v>5505</v>
          </cell>
          <cell r="P1004">
            <v>5505</v>
          </cell>
        </row>
        <row r="1005">
          <cell r="A1005">
            <v>8791</v>
          </cell>
          <cell r="B1005">
            <v>7420.8779999999997</v>
          </cell>
          <cell r="C1005" t="str">
            <v>8791.7420.8780</v>
          </cell>
          <cell r="D1005">
            <v>155330</v>
          </cell>
          <cell r="E1005">
            <v>0</v>
          </cell>
          <cell r="F1005">
            <v>11045</v>
          </cell>
          <cell r="G1005">
            <v>11961</v>
          </cell>
          <cell r="H1005">
            <v>13314</v>
          </cell>
          <cell r="I1005">
            <v>13765</v>
          </cell>
          <cell r="J1005">
            <v>15512</v>
          </cell>
          <cell r="K1005">
            <v>20537</v>
          </cell>
          <cell r="L1005">
            <v>18613</v>
          </cell>
          <cell r="M1005">
            <v>16533</v>
          </cell>
          <cell r="N1005">
            <v>13554</v>
          </cell>
          <cell r="O1005">
            <v>10585</v>
          </cell>
          <cell r="P1005">
            <v>9911</v>
          </cell>
        </row>
        <row r="1006">
          <cell r="A1006">
            <v>8791</v>
          </cell>
          <cell r="B1006">
            <v>7435</v>
          </cell>
          <cell r="C1006" t="str">
            <v>8791.7435.0000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row>
        <row r="1007">
          <cell r="A1007">
            <v>8791</v>
          </cell>
          <cell r="B1007">
            <v>7435.8603999999996</v>
          </cell>
          <cell r="C1007" t="str">
            <v>8791.7435.8604</v>
          </cell>
          <cell r="D1007">
            <v>5500</v>
          </cell>
          <cell r="E1007">
            <v>0</v>
          </cell>
          <cell r="F1007">
            <v>500</v>
          </cell>
          <cell r="G1007">
            <v>500</v>
          </cell>
          <cell r="H1007">
            <v>500</v>
          </cell>
          <cell r="I1007">
            <v>500</v>
          </cell>
          <cell r="J1007">
            <v>500</v>
          </cell>
          <cell r="K1007">
            <v>500</v>
          </cell>
          <cell r="L1007">
            <v>500</v>
          </cell>
          <cell r="M1007">
            <v>500</v>
          </cell>
          <cell r="N1007">
            <v>500</v>
          </cell>
          <cell r="O1007">
            <v>500</v>
          </cell>
          <cell r="P1007">
            <v>500</v>
          </cell>
        </row>
        <row r="1008">
          <cell r="A1008">
            <v>8791</v>
          </cell>
          <cell r="B1008">
            <v>7475.723</v>
          </cell>
          <cell r="C1008" t="str">
            <v>8791.7475.7230</v>
          </cell>
          <cell r="D1008">
            <v>86985</v>
          </cell>
          <cell r="E1008">
            <v>0</v>
          </cell>
          <cell r="F1008">
            <v>6185</v>
          </cell>
          <cell r="G1008">
            <v>6698</v>
          </cell>
          <cell r="H1008">
            <v>7456</v>
          </cell>
          <cell r="I1008">
            <v>7708</v>
          </cell>
          <cell r="J1008">
            <v>8687</v>
          </cell>
          <cell r="K1008">
            <v>11501</v>
          </cell>
          <cell r="L1008">
            <v>10423</v>
          </cell>
          <cell r="M1008">
            <v>9259</v>
          </cell>
          <cell r="N1008">
            <v>7590</v>
          </cell>
          <cell r="O1008">
            <v>5928</v>
          </cell>
          <cell r="P1008">
            <v>5550</v>
          </cell>
        </row>
        <row r="1009">
          <cell r="A1009">
            <v>8791</v>
          </cell>
          <cell r="B1009">
            <v>7481.8014999999996</v>
          </cell>
          <cell r="C1009" t="str">
            <v>8791.7481.8015</v>
          </cell>
          <cell r="D1009">
            <v>31066</v>
          </cell>
          <cell r="E1009">
            <v>0</v>
          </cell>
          <cell r="F1009">
            <v>2209</v>
          </cell>
          <cell r="G1009">
            <v>2392</v>
          </cell>
          <cell r="H1009">
            <v>2663</v>
          </cell>
          <cell r="I1009">
            <v>2753</v>
          </cell>
          <cell r="J1009">
            <v>3102</v>
          </cell>
          <cell r="K1009">
            <v>4107</v>
          </cell>
          <cell r="L1009">
            <v>3723</v>
          </cell>
          <cell r="M1009">
            <v>3307</v>
          </cell>
          <cell r="N1009">
            <v>2711</v>
          </cell>
          <cell r="O1009">
            <v>2117</v>
          </cell>
          <cell r="P1009">
            <v>1982</v>
          </cell>
        </row>
        <row r="1010">
          <cell r="A1010">
            <v>8791</v>
          </cell>
          <cell r="B1010">
            <v>7485.8024999999998</v>
          </cell>
          <cell r="C1010" t="str">
            <v>8791.7485.8025</v>
          </cell>
          <cell r="D1010">
            <v>137148</v>
          </cell>
          <cell r="E1010">
            <v>0</v>
          </cell>
          <cell r="F1010">
            <v>12468</v>
          </cell>
          <cell r="G1010">
            <v>12468</v>
          </cell>
          <cell r="H1010">
            <v>12468</v>
          </cell>
          <cell r="I1010">
            <v>12468</v>
          </cell>
          <cell r="J1010">
            <v>12468</v>
          </cell>
          <cell r="K1010">
            <v>12468</v>
          </cell>
          <cell r="L1010">
            <v>12468</v>
          </cell>
          <cell r="M1010">
            <v>12468</v>
          </cell>
          <cell r="N1010">
            <v>12468</v>
          </cell>
          <cell r="O1010">
            <v>12468</v>
          </cell>
          <cell r="P1010">
            <v>12468</v>
          </cell>
        </row>
        <row r="1011">
          <cell r="A1011">
            <v>8791</v>
          </cell>
          <cell r="B1011">
            <v>7487.723</v>
          </cell>
          <cell r="C1011" t="str">
            <v>8791.7487.7230</v>
          </cell>
          <cell r="D1011">
            <v>1036</v>
          </cell>
          <cell r="E1011">
            <v>0</v>
          </cell>
          <cell r="F1011">
            <v>74</v>
          </cell>
          <cell r="G1011">
            <v>80</v>
          </cell>
          <cell r="H1011">
            <v>89</v>
          </cell>
          <cell r="I1011">
            <v>92</v>
          </cell>
          <cell r="J1011">
            <v>103</v>
          </cell>
          <cell r="K1011">
            <v>137</v>
          </cell>
          <cell r="L1011">
            <v>124</v>
          </cell>
          <cell r="M1011">
            <v>110</v>
          </cell>
          <cell r="N1011">
            <v>90</v>
          </cell>
          <cell r="O1011">
            <v>71</v>
          </cell>
          <cell r="P1011">
            <v>66</v>
          </cell>
        </row>
        <row r="1012">
          <cell r="A1012">
            <v>8791</v>
          </cell>
          <cell r="B1012">
            <v>7488.8019999999997</v>
          </cell>
          <cell r="C1012" t="str">
            <v>8791.7488.8020</v>
          </cell>
          <cell r="D1012">
            <v>40326</v>
          </cell>
          <cell r="E1012">
            <v>0</v>
          </cell>
          <cell r="F1012">
            <v>3666</v>
          </cell>
          <cell r="G1012">
            <v>3666</v>
          </cell>
          <cell r="H1012">
            <v>3666</v>
          </cell>
          <cell r="I1012">
            <v>3666</v>
          </cell>
          <cell r="J1012">
            <v>3666</v>
          </cell>
          <cell r="K1012">
            <v>3666</v>
          </cell>
          <cell r="L1012">
            <v>3666</v>
          </cell>
          <cell r="M1012">
            <v>3666</v>
          </cell>
          <cell r="N1012">
            <v>3666</v>
          </cell>
          <cell r="O1012">
            <v>3666</v>
          </cell>
          <cell r="P1012">
            <v>3666</v>
          </cell>
        </row>
        <row r="1013">
          <cell r="A1013">
            <v>8791</v>
          </cell>
          <cell r="B1013">
            <v>7490</v>
          </cell>
          <cell r="C1013" t="str">
            <v>8791.7490.0000</v>
          </cell>
          <cell r="D1013">
            <v>66792</v>
          </cell>
          <cell r="E1013">
            <v>0</v>
          </cell>
          <cell r="F1013">
            <v>4749</v>
          </cell>
          <cell r="G1013">
            <v>5143</v>
          </cell>
          <cell r="H1013">
            <v>5725</v>
          </cell>
          <cell r="I1013">
            <v>5919</v>
          </cell>
          <cell r="J1013">
            <v>6670</v>
          </cell>
          <cell r="K1013">
            <v>8831</v>
          </cell>
          <cell r="L1013">
            <v>8004</v>
          </cell>
          <cell r="M1013">
            <v>7109</v>
          </cell>
          <cell r="N1013">
            <v>5828</v>
          </cell>
          <cell r="O1013">
            <v>4552</v>
          </cell>
          <cell r="P1013">
            <v>4262</v>
          </cell>
        </row>
        <row r="1014">
          <cell r="A1014">
            <v>8791</v>
          </cell>
          <cell r="B1014">
            <v>7493.8024999999998</v>
          </cell>
          <cell r="C1014" t="str">
            <v>8791.7493.8025</v>
          </cell>
          <cell r="D1014">
            <v>8591</v>
          </cell>
          <cell r="E1014">
            <v>0</v>
          </cell>
          <cell r="F1014">
            <v>781</v>
          </cell>
          <cell r="G1014">
            <v>781</v>
          </cell>
          <cell r="H1014">
            <v>781</v>
          </cell>
          <cell r="I1014">
            <v>781</v>
          </cell>
          <cell r="J1014">
            <v>781</v>
          </cell>
          <cell r="K1014">
            <v>781</v>
          </cell>
          <cell r="L1014">
            <v>781</v>
          </cell>
          <cell r="M1014">
            <v>781</v>
          </cell>
          <cell r="N1014">
            <v>781</v>
          </cell>
          <cell r="O1014">
            <v>781</v>
          </cell>
          <cell r="P1014">
            <v>781</v>
          </cell>
        </row>
        <row r="1015">
          <cell r="A1015">
            <v>8791</v>
          </cell>
          <cell r="B1015">
            <v>7496.723</v>
          </cell>
          <cell r="C1015" t="str">
            <v>8791.7496.7230</v>
          </cell>
          <cell r="D1015">
            <v>-5695</v>
          </cell>
          <cell r="E1015">
            <v>0</v>
          </cell>
          <cell r="F1015">
            <v>-405</v>
          </cell>
          <cell r="G1015">
            <v>-439</v>
          </cell>
          <cell r="H1015">
            <v>-488</v>
          </cell>
          <cell r="I1015">
            <v>-505</v>
          </cell>
          <cell r="J1015">
            <v>-569</v>
          </cell>
          <cell r="K1015">
            <v>-753</v>
          </cell>
          <cell r="L1015">
            <v>-682</v>
          </cell>
          <cell r="M1015">
            <v>-606</v>
          </cell>
          <cell r="N1015">
            <v>-497</v>
          </cell>
          <cell r="O1015">
            <v>-388</v>
          </cell>
          <cell r="P1015">
            <v>-363</v>
          </cell>
        </row>
        <row r="1016">
          <cell r="A1016">
            <v>8791</v>
          </cell>
          <cell r="B1016">
            <v>7500</v>
          </cell>
          <cell r="C1016" t="str">
            <v>8791.7500.0000</v>
          </cell>
          <cell r="D1016">
            <v>-460812</v>
          </cell>
          <cell r="E1016">
            <v>0</v>
          </cell>
          <cell r="F1016">
            <v>-32766</v>
          </cell>
          <cell r="G1016">
            <v>-35484</v>
          </cell>
          <cell r="H1016">
            <v>-39497</v>
          </cell>
          <cell r="I1016">
            <v>-40836</v>
          </cell>
          <cell r="J1016">
            <v>-46018</v>
          </cell>
          <cell r="K1016">
            <v>-60926</v>
          </cell>
          <cell r="L1016">
            <v>-55218</v>
          </cell>
          <cell r="M1016">
            <v>-49049</v>
          </cell>
          <cell r="N1016">
            <v>-40209</v>
          </cell>
          <cell r="O1016">
            <v>-31403</v>
          </cell>
          <cell r="P1016">
            <v>-29406</v>
          </cell>
        </row>
        <row r="1017">
          <cell r="A1017">
            <v>8791</v>
          </cell>
          <cell r="B1017">
            <v>7911</v>
          </cell>
          <cell r="C1017" t="str">
            <v>8791.7911.0000</v>
          </cell>
          <cell r="D1017">
            <v>-59024</v>
          </cell>
          <cell r="E1017">
            <v>0</v>
          </cell>
          <cell r="F1017">
            <v>-4197</v>
          </cell>
          <cell r="G1017">
            <v>-4545</v>
          </cell>
          <cell r="H1017">
            <v>-5059</v>
          </cell>
          <cell r="I1017">
            <v>-5231</v>
          </cell>
          <cell r="J1017">
            <v>-5894</v>
          </cell>
          <cell r="K1017">
            <v>-7804</v>
          </cell>
          <cell r="L1017">
            <v>-7073</v>
          </cell>
          <cell r="M1017">
            <v>-6283</v>
          </cell>
          <cell r="N1017">
            <v>-5150</v>
          </cell>
          <cell r="O1017">
            <v>-4022</v>
          </cell>
          <cell r="P1017">
            <v>-3766</v>
          </cell>
        </row>
        <row r="1018">
          <cell r="A1018">
            <v>8791</v>
          </cell>
          <cell r="B1018">
            <v>8010</v>
          </cell>
          <cell r="C1018" t="str">
            <v>8791.8010.0000</v>
          </cell>
          <cell r="D1018">
            <v>439451</v>
          </cell>
          <cell r="E1018">
            <v>0</v>
          </cell>
          <cell r="F1018">
            <v>49438</v>
          </cell>
          <cell r="G1018">
            <v>36280</v>
          </cell>
          <cell r="H1018">
            <v>36280</v>
          </cell>
          <cell r="I1018">
            <v>45351</v>
          </cell>
          <cell r="J1018">
            <v>36280</v>
          </cell>
          <cell r="K1018">
            <v>36280</v>
          </cell>
          <cell r="L1018">
            <v>45351</v>
          </cell>
          <cell r="M1018">
            <v>36280</v>
          </cell>
          <cell r="N1018">
            <v>45351</v>
          </cell>
          <cell r="O1018">
            <v>36280</v>
          </cell>
          <cell r="P1018">
            <v>36280</v>
          </cell>
        </row>
        <row r="1019">
          <cell r="A1019">
            <v>8791</v>
          </cell>
          <cell r="B1019">
            <v>8010.7489999999998</v>
          </cell>
          <cell r="C1019" t="str">
            <v>8791.8010.7490</v>
          </cell>
          <cell r="D1019">
            <v>-1977.52</v>
          </cell>
          <cell r="E1019">
            <v>0</v>
          </cell>
          <cell r="F1019">
            <v>-7910.08</v>
          </cell>
          <cell r="G1019">
            <v>1977.52</v>
          </cell>
          <cell r="H1019">
            <v>3955.04</v>
          </cell>
          <cell r="I1019">
            <v>-5932.56</v>
          </cell>
          <cell r="J1019">
            <v>1977.52</v>
          </cell>
          <cell r="K1019">
            <v>5932.56</v>
          </cell>
          <cell r="L1019">
            <v>-7910.08</v>
          </cell>
          <cell r="M1019">
            <v>3955.04</v>
          </cell>
          <cell r="N1019">
            <v>-3955.04</v>
          </cell>
          <cell r="O1019">
            <v>0</v>
          </cell>
          <cell r="P1019">
            <v>5932.56</v>
          </cell>
        </row>
        <row r="1020">
          <cell r="A1020">
            <v>8791</v>
          </cell>
          <cell r="B1020">
            <v>8190</v>
          </cell>
          <cell r="C1020" t="str">
            <v>8791.8190.0000</v>
          </cell>
          <cell r="D1020">
            <v>61523.14</v>
          </cell>
          <cell r="E1020">
            <v>0</v>
          </cell>
          <cell r="F1020">
            <v>6921.32</v>
          </cell>
          <cell r="G1020">
            <v>5079.2</v>
          </cell>
          <cell r="H1020">
            <v>5079.2</v>
          </cell>
          <cell r="I1020">
            <v>6349.14</v>
          </cell>
          <cell r="J1020">
            <v>5079.2</v>
          </cell>
          <cell r="K1020">
            <v>5079.2</v>
          </cell>
          <cell r="L1020">
            <v>6349.14</v>
          </cell>
          <cell r="M1020">
            <v>5079.2</v>
          </cell>
          <cell r="N1020">
            <v>6349.14</v>
          </cell>
          <cell r="O1020">
            <v>5079.2</v>
          </cell>
          <cell r="P1020">
            <v>5079.2</v>
          </cell>
        </row>
        <row r="1021">
          <cell r="A1021">
            <v>8791</v>
          </cell>
          <cell r="B1021">
            <v>8190.3419000000004</v>
          </cell>
          <cell r="C1021" t="str">
            <v>8791.8190.3419</v>
          </cell>
          <cell r="D1021">
            <v>2200</v>
          </cell>
          <cell r="E1021">
            <v>0</v>
          </cell>
          <cell r="F1021">
            <v>200</v>
          </cell>
          <cell r="G1021">
            <v>200</v>
          </cell>
          <cell r="H1021">
            <v>200</v>
          </cell>
          <cell r="I1021">
            <v>200</v>
          </cell>
          <cell r="J1021">
            <v>200</v>
          </cell>
          <cell r="K1021">
            <v>200</v>
          </cell>
          <cell r="L1021">
            <v>200</v>
          </cell>
          <cell r="M1021">
            <v>200</v>
          </cell>
          <cell r="N1021">
            <v>200</v>
          </cell>
          <cell r="O1021">
            <v>200</v>
          </cell>
          <cell r="P1021">
            <v>200</v>
          </cell>
        </row>
        <row r="1022">
          <cell r="A1022">
            <v>8791</v>
          </cell>
          <cell r="B1022">
            <v>8190.3429999999998</v>
          </cell>
          <cell r="C1022" t="str">
            <v>8791.8190.3430</v>
          </cell>
          <cell r="D1022">
            <v>30761.57</v>
          </cell>
          <cell r="E1022">
            <v>0</v>
          </cell>
          <cell r="F1022">
            <v>3460.66</v>
          </cell>
          <cell r="G1022">
            <v>2539.6</v>
          </cell>
          <cell r="H1022">
            <v>2539.6</v>
          </cell>
          <cell r="I1022">
            <v>3174.57</v>
          </cell>
          <cell r="J1022">
            <v>2539.6</v>
          </cell>
          <cell r="K1022">
            <v>2539.6</v>
          </cell>
          <cell r="L1022">
            <v>3174.57</v>
          </cell>
          <cell r="M1022">
            <v>2539.6</v>
          </cell>
          <cell r="N1022">
            <v>3174.57</v>
          </cell>
          <cell r="O1022">
            <v>2539.6</v>
          </cell>
          <cell r="P1022">
            <v>2539.6</v>
          </cell>
        </row>
        <row r="1023">
          <cell r="A1023">
            <v>8791</v>
          </cell>
          <cell r="B1023">
            <v>8600</v>
          </cell>
          <cell r="C1023" t="str">
            <v>8791.8600.0000</v>
          </cell>
          <cell r="D1023">
            <v>20350</v>
          </cell>
          <cell r="E1023">
            <v>0</v>
          </cell>
          <cell r="F1023">
            <v>1850</v>
          </cell>
          <cell r="G1023">
            <v>1850</v>
          </cell>
          <cell r="H1023">
            <v>1850</v>
          </cell>
          <cell r="I1023">
            <v>1850</v>
          </cell>
          <cell r="J1023">
            <v>1850</v>
          </cell>
          <cell r="K1023">
            <v>1850</v>
          </cell>
          <cell r="L1023">
            <v>1850</v>
          </cell>
          <cell r="M1023">
            <v>1850</v>
          </cell>
          <cell r="N1023">
            <v>1850</v>
          </cell>
          <cell r="O1023">
            <v>1850</v>
          </cell>
          <cell r="P1023">
            <v>1850</v>
          </cell>
        </row>
        <row r="1024">
          <cell r="A1024">
            <v>8791</v>
          </cell>
          <cell r="B1024">
            <v>8620.8014999999996</v>
          </cell>
          <cell r="C1024" t="str">
            <v>8791.8620.8015</v>
          </cell>
          <cell r="D1024">
            <v>4400</v>
          </cell>
          <cell r="E1024">
            <v>0</v>
          </cell>
          <cell r="F1024">
            <v>400</v>
          </cell>
          <cell r="G1024">
            <v>400</v>
          </cell>
          <cell r="H1024">
            <v>400</v>
          </cell>
          <cell r="I1024">
            <v>400</v>
          </cell>
          <cell r="J1024">
            <v>400</v>
          </cell>
          <cell r="K1024">
            <v>400</v>
          </cell>
          <cell r="L1024">
            <v>400</v>
          </cell>
          <cell r="M1024">
            <v>400</v>
          </cell>
          <cell r="N1024">
            <v>400</v>
          </cell>
          <cell r="O1024">
            <v>400</v>
          </cell>
          <cell r="P1024">
            <v>400</v>
          </cell>
        </row>
        <row r="1025">
          <cell r="A1025">
            <v>8791</v>
          </cell>
          <cell r="B1025">
            <v>8640</v>
          </cell>
          <cell r="C1025" t="str">
            <v>8791.8640.0000</v>
          </cell>
          <cell r="D1025">
            <v>77000</v>
          </cell>
          <cell r="E1025">
            <v>0</v>
          </cell>
          <cell r="F1025">
            <v>7000</v>
          </cell>
          <cell r="G1025">
            <v>7000</v>
          </cell>
          <cell r="H1025">
            <v>7000</v>
          </cell>
          <cell r="I1025">
            <v>7000</v>
          </cell>
          <cell r="J1025">
            <v>7000</v>
          </cell>
          <cell r="K1025">
            <v>7000</v>
          </cell>
          <cell r="L1025">
            <v>7000</v>
          </cell>
          <cell r="M1025">
            <v>7000</v>
          </cell>
          <cell r="N1025">
            <v>7000</v>
          </cell>
          <cell r="O1025">
            <v>7000</v>
          </cell>
          <cell r="P1025">
            <v>7000</v>
          </cell>
        </row>
        <row r="1026">
          <cell r="A1026">
            <v>8791</v>
          </cell>
          <cell r="B1026">
            <v>8660.8024999999998</v>
          </cell>
          <cell r="C1026" t="str">
            <v>8791.8660.8025</v>
          </cell>
          <cell r="D1026">
            <v>1342</v>
          </cell>
          <cell r="E1026">
            <v>0</v>
          </cell>
          <cell r="F1026">
            <v>122</v>
          </cell>
          <cell r="G1026">
            <v>122</v>
          </cell>
          <cell r="H1026">
            <v>122</v>
          </cell>
          <cell r="I1026">
            <v>122</v>
          </cell>
          <cell r="J1026">
            <v>122</v>
          </cell>
          <cell r="K1026">
            <v>122</v>
          </cell>
          <cell r="L1026">
            <v>122</v>
          </cell>
          <cell r="M1026">
            <v>122</v>
          </cell>
          <cell r="N1026">
            <v>122</v>
          </cell>
          <cell r="O1026">
            <v>122</v>
          </cell>
          <cell r="P1026">
            <v>122</v>
          </cell>
        </row>
        <row r="1027">
          <cell r="A1027">
            <v>8791</v>
          </cell>
          <cell r="B1027">
            <v>8670.8024999999998</v>
          </cell>
          <cell r="C1027" t="str">
            <v>8791.8670.8025</v>
          </cell>
          <cell r="D1027">
            <v>6479</v>
          </cell>
          <cell r="E1027">
            <v>0</v>
          </cell>
          <cell r="F1027">
            <v>589</v>
          </cell>
          <cell r="G1027">
            <v>589</v>
          </cell>
          <cell r="H1027">
            <v>589</v>
          </cell>
          <cell r="I1027">
            <v>589</v>
          </cell>
          <cell r="J1027">
            <v>589</v>
          </cell>
          <cell r="K1027">
            <v>589</v>
          </cell>
          <cell r="L1027">
            <v>589</v>
          </cell>
          <cell r="M1027">
            <v>589</v>
          </cell>
          <cell r="N1027">
            <v>589</v>
          </cell>
          <cell r="O1027">
            <v>589</v>
          </cell>
          <cell r="P1027">
            <v>589</v>
          </cell>
        </row>
        <row r="1028">
          <cell r="A1028">
            <v>8791</v>
          </cell>
          <cell r="B1028">
            <v>8680</v>
          </cell>
          <cell r="C1028" t="str">
            <v>8791.8680.0000</v>
          </cell>
          <cell r="D1028">
            <v>40150</v>
          </cell>
          <cell r="E1028">
            <v>0</v>
          </cell>
          <cell r="F1028">
            <v>3650</v>
          </cell>
          <cell r="G1028">
            <v>3650</v>
          </cell>
          <cell r="H1028">
            <v>3650</v>
          </cell>
          <cell r="I1028">
            <v>3650</v>
          </cell>
          <cell r="J1028">
            <v>3650</v>
          </cell>
          <cell r="K1028">
            <v>3650</v>
          </cell>
          <cell r="L1028">
            <v>3650</v>
          </cell>
          <cell r="M1028">
            <v>3650</v>
          </cell>
          <cell r="N1028">
            <v>3650</v>
          </cell>
          <cell r="O1028">
            <v>3650</v>
          </cell>
          <cell r="P1028">
            <v>3650</v>
          </cell>
        </row>
        <row r="1029">
          <cell r="A1029">
            <v>8791</v>
          </cell>
          <cell r="B1029">
            <v>8700</v>
          </cell>
          <cell r="C1029" t="str">
            <v>8791.8700.0000</v>
          </cell>
          <cell r="D1029">
            <v>51260</v>
          </cell>
          <cell r="E1029">
            <v>0</v>
          </cell>
          <cell r="F1029">
            <v>4660</v>
          </cell>
          <cell r="G1029">
            <v>4660</v>
          </cell>
          <cell r="H1029">
            <v>4660</v>
          </cell>
          <cell r="I1029">
            <v>4660</v>
          </cell>
          <cell r="J1029">
            <v>4660</v>
          </cell>
          <cell r="K1029">
            <v>4660</v>
          </cell>
          <cell r="L1029">
            <v>4660</v>
          </cell>
          <cell r="M1029">
            <v>4660</v>
          </cell>
          <cell r="N1029">
            <v>4660</v>
          </cell>
          <cell r="O1029">
            <v>4660</v>
          </cell>
          <cell r="P1029">
            <v>4660</v>
          </cell>
        </row>
        <row r="1030">
          <cell r="A1030">
            <v>8791</v>
          </cell>
          <cell r="B1030">
            <v>8720</v>
          </cell>
          <cell r="C1030" t="str">
            <v>8791.8720.0000</v>
          </cell>
          <cell r="D1030">
            <v>13750</v>
          </cell>
          <cell r="E1030">
            <v>0</v>
          </cell>
          <cell r="F1030">
            <v>1250</v>
          </cell>
          <cell r="G1030">
            <v>1250</v>
          </cell>
          <cell r="H1030">
            <v>1250</v>
          </cell>
          <cell r="I1030">
            <v>1250</v>
          </cell>
          <cell r="J1030">
            <v>1250</v>
          </cell>
          <cell r="K1030">
            <v>1250</v>
          </cell>
          <cell r="L1030">
            <v>1250</v>
          </cell>
          <cell r="M1030">
            <v>1250</v>
          </cell>
          <cell r="N1030">
            <v>1250</v>
          </cell>
          <cell r="O1030">
            <v>1250</v>
          </cell>
          <cell r="P1030">
            <v>1250</v>
          </cell>
        </row>
        <row r="1031">
          <cell r="A1031">
            <v>8791</v>
          </cell>
          <cell r="B1031">
            <v>8740.8019999999997</v>
          </cell>
          <cell r="C1031" t="str">
            <v>8791.8740.8020</v>
          </cell>
          <cell r="D1031">
            <v>363660</v>
          </cell>
          <cell r="E1031">
            <v>0</v>
          </cell>
          <cell r="F1031">
            <v>33060</v>
          </cell>
          <cell r="G1031">
            <v>33060</v>
          </cell>
          <cell r="H1031">
            <v>33060</v>
          </cell>
          <cell r="I1031">
            <v>33060</v>
          </cell>
          <cell r="J1031">
            <v>33060</v>
          </cell>
          <cell r="K1031">
            <v>33060</v>
          </cell>
          <cell r="L1031">
            <v>33060</v>
          </cell>
          <cell r="M1031">
            <v>33060</v>
          </cell>
          <cell r="N1031">
            <v>33060</v>
          </cell>
          <cell r="O1031">
            <v>33060</v>
          </cell>
          <cell r="P1031">
            <v>33060</v>
          </cell>
        </row>
        <row r="1032">
          <cell r="A1032">
            <v>8791</v>
          </cell>
          <cell r="B1032">
            <v>8800</v>
          </cell>
          <cell r="C1032" t="str">
            <v>8791.8800.0000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row>
        <row r="1033">
          <cell r="A1033">
            <v>8791</v>
          </cell>
          <cell r="B1033">
            <v>8820</v>
          </cell>
          <cell r="C1033" t="str">
            <v>8791.8820.0000</v>
          </cell>
          <cell r="D1033">
            <v>13200</v>
          </cell>
          <cell r="E1033">
            <v>0</v>
          </cell>
          <cell r="F1033">
            <v>1200</v>
          </cell>
          <cell r="G1033">
            <v>1200</v>
          </cell>
          <cell r="H1033">
            <v>1200</v>
          </cell>
          <cell r="I1033">
            <v>1200</v>
          </cell>
          <cell r="J1033">
            <v>1200</v>
          </cell>
          <cell r="K1033">
            <v>1200</v>
          </cell>
          <cell r="L1033">
            <v>1200</v>
          </cell>
          <cell r="M1033">
            <v>1200</v>
          </cell>
          <cell r="N1033">
            <v>1200</v>
          </cell>
          <cell r="O1033">
            <v>1200</v>
          </cell>
          <cell r="P1033">
            <v>1200</v>
          </cell>
        </row>
        <row r="1034">
          <cell r="A1034">
            <v>8791</v>
          </cell>
          <cell r="B1034">
            <v>8820.8014999999996</v>
          </cell>
          <cell r="C1034" t="str">
            <v>8791.8820.8015</v>
          </cell>
          <cell r="D1034">
            <v>4950</v>
          </cell>
          <cell r="E1034">
            <v>0</v>
          </cell>
          <cell r="F1034">
            <v>450</v>
          </cell>
          <cell r="G1034">
            <v>450</v>
          </cell>
          <cell r="H1034">
            <v>450</v>
          </cell>
          <cell r="I1034">
            <v>450</v>
          </cell>
          <cell r="J1034">
            <v>450</v>
          </cell>
          <cell r="K1034">
            <v>450</v>
          </cell>
          <cell r="L1034">
            <v>450</v>
          </cell>
          <cell r="M1034">
            <v>450</v>
          </cell>
          <cell r="N1034">
            <v>450</v>
          </cell>
          <cell r="O1034">
            <v>450</v>
          </cell>
          <cell r="P1034">
            <v>450</v>
          </cell>
        </row>
        <row r="1035">
          <cell r="A1035">
            <v>8791</v>
          </cell>
          <cell r="B1035">
            <v>8820.8019999999997</v>
          </cell>
          <cell r="C1035" t="str">
            <v>8791.8820.8020</v>
          </cell>
          <cell r="D1035">
            <v>8767</v>
          </cell>
          <cell r="E1035">
            <v>0</v>
          </cell>
          <cell r="F1035">
            <v>797</v>
          </cell>
          <cell r="G1035">
            <v>797</v>
          </cell>
          <cell r="H1035">
            <v>797</v>
          </cell>
          <cell r="I1035">
            <v>797</v>
          </cell>
          <cell r="J1035">
            <v>797</v>
          </cell>
          <cell r="K1035">
            <v>797</v>
          </cell>
          <cell r="L1035">
            <v>797</v>
          </cell>
          <cell r="M1035">
            <v>797</v>
          </cell>
          <cell r="N1035">
            <v>797</v>
          </cell>
          <cell r="O1035">
            <v>797</v>
          </cell>
          <cell r="P1035">
            <v>797</v>
          </cell>
        </row>
        <row r="1036">
          <cell r="A1036">
            <v>8791</v>
          </cell>
          <cell r="B1036">
            <v>8830</v>
          </cell>
          <cell r="C1036" t="str">
            <v>8791.8830.0000</v>
          </cell>
          <cell r="D1036">
            <v>5500</v>
          </cell>
          <cell r="E1036">
            <v>0</v>
          </cell>
          <cell r="F1036">
            <v>500</v>
          </cell>
          <cell r="G1036">
            <v>500</v>
          </cell>
          <cell r="H1036">
            <v>500</v>
          </cell>
          <cell r="I1036">
            <v>500</v>
          </cell>
          <cell r="J1036">
            <v>500</v>
          </cell>
          <cell r="K1036">
            <v>500</v>
          </cell>
          <cell r="L1036">
            <v>500</v>
          </cell>
          <cell r="M1036">
            <v>500</v>
          </cell>
          <cell r="N1036">
            <v>500</v>
          </cell>
          <cell r="O1036">
            <v>500</v>
          </cell>
          <cell r="P1036">
            <v>500</v>
          </cell>
        </row>
        <row r="1037">
          <cell r="A1037">
            <v>8791</v>
          </cell>
          <cell r="B1037">
            <v>8860</v>
          </cell>
          <cell r="C1037" t="str">
            <v>8791.8860.0000</v>
          </cell>
          <cell r="D1037">
            <v>5500</v>
          </cell>
          <cell r="E1037">
            <v>0</v>
          </cell>
          <cell r="F1037">
            <v>500</v>
          </cell>
          <cell r="G1037">
            <v>500</v>
          </cell>
          <cell r="H1037">
            <v>500</v>
          </cell>
          <cell r="I1037">
            <v>500</v>
          </cell>
          <cell r="J1037">
            <v>500</v>
          </cell>
          <cell r="K1037">
            <v>500</v>
          </cell>
          <cell r="L1037">
            <v>500</v>
          </cell>
          <cell r="M1037">
            <v>500</v>
          </cell>
          <cell r="N1037">
            <v>500</v>
          </cell>
          <cell r="O1037">
            <v>500</v>
          </cell>
          <cell r="P1037">
            <v>500</v>
          </cell>
        </row>
        <row r="1038">
          <cell r="A1038">
            <v>8791</v>
          </cell>
          <cell r="B1038">
            <v>8870.8731000000007</v>
          </cell>
          <cell r="C1038" t="str">
            <v>8791.8870.8731</v>
          </cell>
          <cell r="D1038">
            <v>1100</v>
          </cell>
          <cell r="E1038">
            <v>0</v>
          </cell>
          <cell r="F1038">
            <v>100</v>
          </cell>
          <cell r="G1038">
            <v>100</v>
          </cell>
          <cell r="H1038">
            <v>100</v>
          </cell>
          <cell r="I1038">
            <v>100</v>
          </cell>
          <cell r="J1038">
            <v>100</v>
          </cell>
          <cell r="K1038">
            <v>100</v>
          </cell>
          <cell r="L1038">
            <v>100</v>
          </cell>
          <cell r="M1038">
            <v>100</v>
          </cell>
          <cell r="N1038">
            <v>100</v>
          </cell>
          <cell r="O1038">
            <v>100</v>
          </cell>
          <cell r="P1038">
            <v>100</v>
          </cell>
        </row>
        <row r="1039">
          <cell r="A1039">
            <v>8791</v>
          </cell>
          <cell r="B1039">
            <v>8880.8732</v>
          </cell>
          <cell r="C1039" t="str">
            <v>8791.8880.8732</v>
          </cell>
          <cell r="D1039">
            <v>2475</v>
          </cell>
          <cell r="E1039">
            <v>0</v>
          </cell>
          <cell r="F1039">
            <v>225</v>
          </cell>
          <cell r="G1039">
            <v>225</v>
          </cell>
          <cell r="H1039">
            <v>225</v>
          </cell>
          <cell r="I1039">
            <v>225</v>
          </cell>
          <cell r="J1039">
            <v>225</v>
          </cell>
          <cell r="K1039">
            <v>225</v>
          </cell>
          <cell r="L1039">
            <v>225</v>
          </cell>
          <cell r="M1039">
            <v>225</v>
          </cell>
          <cell r="N1039">
            <v>225</v>
          </cell>
          <cell r="O1039">
            <v>225</v>
          </cell>
          <cell r="P1039">
            <v>225</v>
          </cell>
        </row>
        <row r="1040">
          <cell r="A1040">
            <v>8791</v>
          </cell>
          <cell r="B1040">
            <v>8890</v>
          </cell>
          <cell r="C1040" t="str">
            <v>8791.8890.0000</v>
          </cell>
          <cell r="D1040">
            <v>5225</v>
          </cell>
          <cell r="E1040">
            <v>0</v>
          </cell>
          <cell r="F1040">
            <v>475</v>
          </cell>
          <cell r="G1040">
            <v>475</v>
          </cell>
          <cell r="H1040">
            <v>475</v>
          </cell>
          <cell r="I1040">
            <v>475</v>
          </cell>
          <cell r="J1040">
            <v>475</v>
          </cell>
          <cell r="K1040">
            <v>475</v>
          </cell>
          <cell r="L1040">
            <v>475</v>
          </cell>
          <cell r="M1040">
            <v>475</v>
          </cell>
          <cell r="N1040">
            <v>475</v>
          </cell>
          <cell r="O1040">
            <v>475</v>
          </cell>
          <cell r="P1040">
            <v>475</v>
          </cell>
        </row>
        <row r="1041">
          <cell r="A1041">
            <v>8791</v>
          </cell>
          <cell r="B1041">
            <v>8960</v>
          </cell>
          <cell r="C1041" t="str">
            <v>8791.8960.0000</v>
          </cell>
          <cell r="D1041">
            <v>165</v>
          </cell>
          <cell r="E1041">
            <v>0</v>
          </cell>
          <cell r="F1041">
            <v>15</v>
          </cell>
          <cell r="G1041">
            <v>15</v>
          </cell>
          <cell r="H1041">
            <v>15</v>
          </cell>
          <cell r="I1041">
            <v>15</v>
          </cell>
          <cell r="J1041">
            <v>15</v>
          </cell>
          <cell r="K1041">
            <v>15</v>
          </cell>
          <cell r="L1041">
            <v>15</v>
          </cell>
          <cell r="M1041">
            <v>15</v>
          </cell>
          <cell r="N1041">
            <v>15</v>
          </cell>
          <cell r="O1041">
            <v>15</v>
          </cell>
          <cell r="P1041">
            <v>15</v>
          </cell>
        </row>
        <row r="1042">
          <cell r="A1042">
            <v>8791</v>
          </cell>
          <cell r="B1042">
            <v>8980</v>
          </cell>
          <cell r="C1042" t="str">
            <v>8791.8980.0000</v>
          </cell>
          <cell r="D1042">
            <v>11000</v>
          </cell>
          <cell r="E1042">
            <v>0</v>
          </cell>
          <cell r="F1042">
            <v>1000</v>
          </cell>
          <cell r="G1042">
            <v>1000</v>
          </cell>
          <cell r="H1042">
            <v>1000</v>
          </cell>
          <cell r="I1042">
            <v>1000</v>
          </cell>
          <cell r="J1042">
            <v>1000</v>
          </cell>
          <cell r="K1042">
            <v>1000</v>
          </cell>
          <cell r="L1042">
            <v>1000</v>
          </cell>
          <cell r="M1042">
            <v>1000</v>
          </cell>
          <cell r="N1042">
            <v>1000</v>
          </cell>
          <cell r="O1042">
            <v>1000</v>
          </cell>
          <cell r="P1042">
            <v>1000</v>
          </cell>
        </row>
        <row r="1043">
          <cell r="A1043">
            <v>8791</v>
          </cell>
          <cell r="B1043">
            <v>9000.8014999999996</v>
          </cell>
          <cell r="C1043" t="str">
            <v>8791.9000.8015</v>
          </cell>
          <cell r="D1043">
            <v>1650</v>
          </cell>
          <cell r="E1043">
            <v>0</v>
          </cell>
          <cell r="F1043">
            <v>150</v>
          </cell>
          <cell r="G1043">
            <v>150</v>
          </cell>
          <cell r="H1043">
            <v>150</v>
          </cell>
          <cell r="I1043">
            <v>150</v>
          </cell>
          <cell r="J1043">
            <v>150</v>
          </cell>
          <cell r="K1043">
            <v>150</v>
          </cell>
          <cell r="L1043">
            <v>150</v>
          </cell>
          <cell r="M1043">
            <v>150</v>
          </cell>
          <cell r="N1043">
            <v>150</v>
          </cell>
          <cell r="O1043">
            <v>150</v>
          </cell>
          <cell r="P1043">
            <v>150</v>
          </cell>
        </row>
        <row r="1044">
          <cell r="A1044">
            <v>8791</v>
          </cell>
          <cell r="B1044">
            <v>9010</v>
          </cell>
          <cell r="C1044" t="str">
            <v>8791.9010.0000</v>
          </cell>
          <cell r="D1044">
            <v>14300</v>
          </cell>
          <cell r="E1044">
            <v>0</v>
          </cell>
          <cell r="F1044">
            <v>1300</v>
          </cell>
          <cell r="G1044">
            <v>1300</v>
          </cell>
          <cell r="H1044">
            <v>1300</v>
          </cell>
          <cell r="I1044">
            <v>1300</v>
          </cell>
          <cell r="J1044">
            <v>1300</v>
          </cell>
          <cell r="K1044">
            <v>1300</v>
          </cell>
          <cell r="L1044">
            <v>1300</v>
          </cell>
          <cell r="M1044">
            <v>1300</v>
          </cell>
          <cell r="N1044">
            <v>1300</v>
          </cell>
          <cell r="O1044">
            <v>1300</v>
          </cell>
          <cell r="P1044">
            <v>1300</v>
          </cell>
        </row>
        <row r="1045">
          <cell r="A1045">
            <v>8791</v>
          </cell>
          <cell r="B1045">
            <v>9015.8024999999998</v>
          </cell>
          <cell r="C1045" t="str">
            <v>8791.9015.8025</v>
          </cell>
          <cell r="D1045">
            <v>4631</v>
          </cell>
          <cell r="E1045">
            <v>0</v>
          </cell>
          <cell r="F1045">
            <v>421</v>
          </cell>
          <cell r="G1045">
            <v>421</v>
          </cell>
          <cell r="H1045">
            <v>421</v>
          </cell>
          <cell r="I1045">
            <v>421</v>
          </cell>
          <cell r="J1045">
            <v>421</v>
          </cell>
          <cell r="K1045">
            <v>421</v>
          </cell>
          <cell r="L1045">
            <v>421</v>
          </cell>
          <cell r="M1045">
            <v>421</v>
          </cell>
          <cell r="N1045">
            <v>421</v>
          </cell>
          <cell r="O1045">
            <v>421</v>
          </cell>
          <cell r="P1045">
            <v>421</v>
          </cell>
        </row>
        <row r="1046">
          <cell r="A1046">
            <v>8791</v>
          </cell>
          <cell r="B1046">
            <v>9020</v>
          </cell>
          <cell r="C1046" t="str">
            <v>8791.9020.0000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A1047">
            <v>8791</v>
          </cell>
          <cell r="B1047">
            <v>9040</v>
          </cell>
          <cell r="C1047" t="str">
            <v>8791.9040.0000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row>
        <row r="1048">
          <cell r="A1048">
            <v>8791</v>
          </cell>
          <cell r="B1048">
            <v>9120</v>
          </cell>
          <cell r="C1048" t="str">
            <v>8791.9120.0000</v>
          </cell>
          <cell r="D1048">
            <v>39550.589999999997</v>
          </cell>
          <cell r="E1048">
            <v>0</v>
          </cell>
          <cell r="F1048">
            <v>4449.42</v>
          </cell>
          <cell r="G1048">
            <v>3265.2</v>
          </cell>
          <cell r="H1048">
            <v>3265.2</v>
          </cell>
          <cell r="I1048">
            <v>4081.59</v>
          </cell>
          <cell r="J1048">
            <v>3265.2</v>
          </cell>
          <cell r="K1048">
            <v>3265.2</v>
          </cell>
          <cell r="L1048">
            <v>4081.59</v>
          </cell>
          <cell r="M1048">
            <v>3265.2</v>
          </cell>
          <cell r="N1048">
            <v>4081.59</v>
          </cell>
          <cell r="O1048">
            <v>3265.2</v>
          </cell>
          <cell r="P1048">
            <v>3265.2</v>
          </cell>
        </row>
        <row r="1049">
          <cell r="A1049">
            <v>8791</v>
          </cell>
          <cell r="B1049">
            <v>9140</v>
          </cell>
          <cell r="C1049" t="str">
            <v>8791.9140.0000</v>
          </cell>
          <cell r="D1049">
            <v>275</v>
          </cell>
          <cell r="E1049">
            <v>0</v>
          </cell>
          <cell r="F1049">
            <v>25</v>
          </cell>
          <cell r="G1049">
            <v>25</v>
          </cell>
          <cell r="H1049">
            <v>25</v>
          </cell>
          <cell r="I1049">
            <v>25</v>
          </cell>
          <cell r="J1049">
            <v>25</v>
          </cell>
          <cell r="K1049">
            <v>25</v>
          </cell>
          <cell r="L1049">
            <v>25</v>
          </cell>
          <cell r="M1049">
            <v>25</v>
          </cell>
          <cell r="N1049">
            <v>25</v>
          </cell>
          <cell r="O1049">
            <v>25</v>
          </cell>
          <cell r="P1049">
            <v>25</v>
          </cell>
        </row>
        <row r="1050">
          <cell r="A1050">
            <v>8791</v>
          </cell>
          <cell r="B1050">
            <v>9280</v>
          </cell>
          <cell r="C1050" t="str">
            <v>8791.9280.0000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row>
        <row r="1051">
          <cell r="A1051">
            <v>8791</v>
          </cell>
          <cell r="B1051">
            <v>9440</v>
          </cell>
          <cell r="C1051" t="str">
            <v>8791.9440.0000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row>
        <row r="1052">
          <cell r="A1052">
            <v>8791</v>
          </cell>
          <cell r="B1052">
            <v>9750</v>
          </cell>
          <cell r="C1052" t="str">
            <v>8791.9750.0000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row>
        <row r="1053">
          <cell r="A1053">
            <v>8792</v>
          </cell>
          <cell r="B1053">
            <v>5100.5059000000001</v>
          </cell>
          <cell r="C1053" t="str">
            <v>8792.5100.5059</v>
          </cell>
          <cell r="D1053">
            <v>0</v>
          </cell>
          <cell r="E1053">
            <v>0</v>
          </cell>
          <cell r="F1053">
            <v>0</v>
          </cell>
          <cell r="G1053">
            <v>0</v>
          </cell>
          <cell r="H1053">
            <v>0</v>
          </cell>
          <cell r="I1053">
            <v>0</v>
          </cell>
          <cell r="J1053">
            <v>0</v>
          </cell>
          <cell r="K1053">
            <v>0</v>
          </cell>
          <cell r="L1053">
            <v>0</v>
          </cell>
          <cell r="M1053">
            <v>0</v>
          </cell>
          <cell r="N1053">
            <v>0</v>
          </cell>
          <cell r="O1053">
            <v>0</v>
          </cell>
          <cell r="P1053">
            <v>0</v>
          </cell>
        </row>
        <row r="1054">
          <cell r="A1054">
            <v>8792</v>
          </cell>
          <cell r="B1054">
            <v>5970.5059000000001</v>
          </cell>
          <cell r="C1054" t="str">
            <v>8792.5970.5059</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row>
        <row r="1055">
          <cell r="A1055">
            <v>8792</v>
          </cell>
          <cell r="B1055">
            <v>5980.5059000000001</v>
          </cell>
          <cell r="C1055" t="str">
            <v>8792.5980.5059</v>
          </cell>
          <cell r="D1055">
            <v>-3941000</v>
          </cell>
          <cell r="E1055">
            <v>0</v>
          </cell>
          <cell r="F1055">
            <v>-301000</v>
          </cell>
          <cell r="G1055">
            <v>-301000</v>
          </cell>
          <cell r="H1055">
            <v>-343000</v>
          </cell>
          <cell r="I1055">
            <v>-343000</v>
          </cell>
          <cell r="J1055">
            <v>-385000</v>
          </cell>
          <cell r="K1055">
            <v>-511000</v>
          </cell>
          <cell r="L1055">
            <v>-469000</v>
          </cell>
          <cell r="M1055">
            <v>-427000</v>
          </cell>
          <cell r="N1055">
            <v>-343000</v>
          </cell>
          <cell r="O1055">
            <v>-259000</v>
          </cell>
          <cell r="P1055">
            <v>-259000</v>
          </cell>
        </row>
        <row r="1056">
          <cell r="A1056">
            <v>8792</v>
          </cell>
          <cell r="B1056">
            <v>6100.5059000000001</v>
          </cell>
          <cell r="C1056" t="str">
            <v>8792.6100.5059</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row>
        <row r="1057">
          <cell r="A1057">
            <v>8792</v>
          </cell>
          <cell r="B1057">
            <v>6970.5059000000001</v>
          </cell>
          <cell r="C1057" t="str">
            <v>8792.6970.5059</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row>
        <row r="1058">
          <cell r="A1058">
            <v>8792</v>
          </cell>
          <cell r="B1058">
            <v>6980.5059000000001</v>
          </cell>
          <cell r="C1058" t="str">
            <v>8792.6980.5059</v>
          </cell>
          <cell r="D1058">
            <v>2570321</v>
          </cell>
          <cell r="E1058">
            <v>0</v>
          </cell>
          <cell r="F1058">
            <v>196312</v>
          </cell>
          <cell r="G1058">
            <v>196312</v>
          </cell>
          <cell r="H1058">
            <v>223705</v>
          </cell>
          <cell r="I1058">
            <v>223705</v>
          </cell>
          <cell r="J1058">
            <v>251097</v>
          </cell>
          <cell r="K1058">
            <v>333274</v>
          </cell>
          <cell r="L1058">
            <v>305882</v>
          </cell>
          <cell r="M1058">
            <v>278489</v>
          </cell>
          <cell r="N1058">
            <v>223705</v>
          </cell>
          <cell r="O1058">
            <v>168920</v>
          </cell>
          <cell r="P1058">
            <v>168920</v>
          </cell>
        </row>
        <row r="1059">
          <cell r="A1059">
            <v>8792</v>
          </cell>
          <cell r="B1059">
            <v>7170</v>
          </cell>
          <cell r="C1059" t="str">
            <v>8792.7170.0000</v>
          </cell>
          <cell r="D1059">
            <v>2759</v>
          </cell>
          <cell r="E1059">
            <v>0</v>
          </cell>
          <cell r="F1059">
            <v>211</v>
          </cell>
          <cell r="G1059">
            <v>211</v>
          </cell>
          <cell r="H1059">
            <v>240</v>
          </cell>
          <cell r="I1059">
            <v>240</v>
          </cell>
          <cell r="J1059">
            <v>270</v>
          </cell>
          <cell r="K1059">
            <v>358</v>
          </cell>
          <cell r="L1059">
            <v>328</v>
          </cell>
          <cell r="M1059">
            <v>299</v>
          </cell>
          <cell r="N1059">
            <v>240</v>
          </cell>
          <cell r="O1059">
            <v>181</v>
          </cell>
          <cell r="P1059">
            <v>181</v>
          </cell>
        </row>
        <row r="1060">
          <cell r="A1060">
            <v>8792</v>
          </cell>
          <cell r="B1060">
            <v>7222</v>
          </cell>
          <cell r="C1060" t="str">
            <v>8792.7222.0000</v>
          </cell>
          <cell r="D1060">
            <v>669970</v>
          </cell>
          <cell r="E1060">
            <v>0</v>
          </cell>
          <cell r="F1060">
            <v>51170</v>
          </cell>
          <cell r="G1060">
            <v>51170</v>
          </cell>
          <cell r="H1060">
            <v>58310</v>
          </cell>
          <cell r="I1060">
            <v>58310</v>
          </cell>
          <cell r="J1060">
            <v>65450</v>
          </cell>
          <cell r="K1060">
            <v>86870</v>
          </cell>
          <cell r="L1060">
            <v>79730</v>
          </cell>
          <cell r="M1060">
            <v>72590</v>
          </cell>
          <cell r="N1060">
            <v>58310</v>
          </cell>
          <cell r="O1060">
            <v>44030</v>
          </cell>
          <cell r="P1060">
            <v>44030</v>
          </cell>
        </row>
        <row r="1061">
          <cell r="A1061">
            <v>8792</v>
          </cell>
          <cell r="B1061">
            <v>7228</v>
          </cell>
          <cell r="C1061" t="str">
            <v>8792.7228.0000</v>
          </cell>
          <cell r="D1061">
            <v>3548</v>
          </cell>
          <cell r="E1061">
            <v>0</v>
          </cell>
          <cell r="F1061">
            <v>271</v>
          </cell>
          <cell r="G1061">
            <v>271</v>
          </cell>
          <cell r="H1061">
            <v>309</v>
          </cell>
          <cell r="I1061">
            <v>309</v>
          </cell>
          <cell r="J1061">
            <v>347</v>
          </cell>
          <cell r="K1061">
            <v>460</v>
          </cell>
          <cell r="L1061">
            <v>422</v>
          </cell>
          <cell r="M1061">
            <v>384</v>
          </cell>
          <cell r="N1061">
            <v>309</v>
          </cell>
          <cell r="O1061">
            <v>233</v>
          </cell>
          <cell r="P1061">
            <v>233</v>
          </cell>
        </row>
        <row r="1062">
          <cell r="A1062">
            <v>8792</v>
          </cell>
          <cell r="B1062">
            <v>7229</v>
          </cell>
          <cell r="C1062" t="str">
            <v>8792.7229.0000</v>
          </cell>
          <cell r="D1062">
            <v>93795</v>
          </cell>
          <cell r="E1062">
            <v>0</v>
          </cell>
          <cell r="F1062">
            <v>7164</v>
          </cell>
          <cell r="G1062">
            <v>7164</v>
          </cell>
          <cell r="H1062">
            <v>8163</v>
          </cell>
          <cell r="I1062">
            <v>8163</v>
          </cell>
          <cell r="J1062">
            <v>9163</v>
          </cell>
          <cell r="K1062">
            <v>12162</v>
          </cell>
          <cell r="L1062">
            <v>11162</v>
          </cell>
          <cell r="M1062">
            <v>10163</v>
          </cell>
          <cell r="N1062">
            <v>8163</v>
          </cell>
          <cell r="O1062">
            <v>6164</v>
          </cell>
          <cell r="P1062">
            <v>6164</v>
          </cell>
        </row>
        <row r="1063">
          <cell r="A1063">
            <v>8792</v>
          </cell>
          <cell r="B1063">
            <v>7229.3419000000004</v>
          </cell>
          <cell r="C1063" t="str">
            <v>8792.7229.3419</v>
          </cell>
          <cell r="D1063">
            <v>1101</v>
          </cell>
          <cell r="E1063">
            <v>0</v>
          </cell>
          <cell r="F1063">
            <v>84</v>
          </cell>
          <cell r="G1063">
            <v>84</v>
          </cell>
          <cell r="H1063">
            <v>96</v>
          </cell>
          <cell r="I1063">
            <v>96</v>
          </cell>
          <cell r="J1063">
            <v>108</v>
          </cell>
          <cell r="K1063">
            <v>143</v>
          </cell>
          <cell r="L1063">
            <v>131</v>
          </cell>
          <cell r="M1063">
            <v>119</v>
          </cell>
          <cell r="N1063">
            <v>96</v>
          </cell>
          <cell r="O1063">
            <v>72</v>
          </cell>
          <cell r="P1063">
            <v>72</v>
          </cell>
        </row>
        <row r="1064">
          <cell r="A1064">
            <v>8792</v>
          </cell>
          <cell r="B1064">
            <v>7229.3429999999998</v>
          </cell>
          <cell r="C1064" t="str">
            <v>8792.7229.3430</v>
          </cell>
          <cell r="D1064">
            <v>23450</v>
          </cell>
          <cell r="E1064">
            <v>0</v>
          </cell>
          <cell r="F1064">
            <v>1791</v>
          </cell>
          <cell r="G1064">
            <v>1791</v>
          </cell>
          <cell r="H1064">
            <v>2041</v>
          </cell>
          <cell r="I1064">
            <v>2041</v>
          </cell>
          <cell r="J1064">
            <v>2291</v>
          </cell>
          <cell r="K1064">
            <v>3040</v>
          </cell>
          <cell r="L1064">
            <v>2791</v>
          </cell>
          <cell r="M1064">
            <v>2541</v>
          </cell>
          <cell r="N1064">
            <v>2041</v>
          </cell>
          <cell r="O1064">
            <v>1541</v>
          </cell>
          <cell r="P1064">
            <v>1541</v>
          </cell>
        </row>
        <row r="1065">
          <cell r="A1065">
            <v>8792</v>
          </cell>
          <cell r="B1065">
            <v>7229.723</v>
          </cell>
          <cell r="C1065" t="str">
            <v>8792.7229.7230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row>
        <row r="1066">
          <cell r="A1066">
            <v>8792</v>
          </cell>
          <cell r="B1066">
            <v>7280.723</v>
          </cell>
          <cell r="C1066" t="str">
            <v>8792.7280.7230</v>
          </cell>
          <cell r="D1066">
            <v>72600</v>
          </cell>
          <cell r="E1066">
            <v>0</v>
          </cell>
          <cell r="F1066">
            <v>6600</v>
          </cell>
          <cell r="G1066">
            <v>6600</v>
          </cell>
          <cell r="H1066">
            <v>6600</v>
          </cell>
          <cell r="I1066">
            <v>6600</v>
          </cell>
          <cell r="J1066">
            <v>6600</v>
          </cell>
          <cell r="K1066">
            <v>6600</v>
          </cell>
          <cell r="L1066">
            <v>6600</v>
          </cell>
          <cell r="M1066">
            <v>6600</v>
          </cell>
          <cell r="N1066">
            <v>6600</v>
          </cell>
          <cell r="O1066">
            <v>6600</v>
          </cell>
          <cell r="P1066">
            <v>6600</v>
          </cell>
        </row>
        <row r="1067">
          <cell r="A1067">
            <v>8792</v>
          </cell>
          <cell r="B1067">
            <v>7315.8014999999996</v>
          </cell>
          <cell r="C1067" t="str">
            <v>8792.7315.8015</v>
          </cell>
          <cell r="D1067">
            <v>2759</v>
          </cell>
          <cell r="E1067">
            <v>0</v>
          </cell>
          <cell r="F1067">
            <v>211</v>
          </cell>
          <cell r="G1067">
            <v>211</v>
          </cell>
          <cell r="H1067">
            <v>240</v>
          </cell>
          <cell r="I1067">
            <v>240</v>
          </cell>
          <cell r="J1067">
            <v>270</v>
          </cell>
          <cell r="K1067">
            <v>358</v>
          </cell>
          <cell r="L1067">
            <v>328</v>
          </cell>
          <cell r="M1067">
            <v>299</v>
          </cell>
          <cell r="N1067">
            <v>240</v>
          </cell>
          <cell r="O1067">
            <v>181</v>
          </cell>
          <cell r="P1067">
            <v>181</v>
          </cell>
        </row>
        <row r="1068">
          <cell r="A1068">
            <v>8792</v>
          </cell>
          <cell r="B1068">
            <v>7322.723</v>
          </cell>
          <cell r="C1068" t="str">
            <v>8792.7322.7230</v>
          </cell>
          <cell r="D1068">
            <v>15764</v>
          </cell>
          <cell r="E1068">
            <v>0</v>
          </cell>
          <cell r="F1068">
            <v>1204</v>
          </cell>
          <cell r="G1068">
            <v>1204</v>
          </cell>
          <cell r="H1068">
            <v>1372</v>
          </cell>
          <cell r="I1068">
            <v>1372</v>
          </cell>
          <cell r="J1068">
            <v>1540</v>
          </cell>
          <cell r="K1068">
            <v>2044</v>
          </cell>
          <cell r="L1068">
            <v>1876</v>
          </cell>
          <cell r="M1068">
            <v>1708</v>
          </cell>
          <cell r="N1068">
            <v>1372</v>
          </cell>
          <cell r="O1068">
            <v>1036</v>
          </cell>
          <cell r="P1068">
            <v>1036</v>
          </cell>
        </row>
        <row r="1069">
          <cell r="A1069">
            <v>8792</v>
          </cell>
          <cell r="B1069">
            <v>7325</v>
          </cell>
          <cell r="C1069" t="str">
            <v>8792.7325.0000</v>
          </cell>
          <cell r="D1069">
            <v>10604</v>
          </cell>
          <cell r="E1069">
            <v>0</v>
          </cell>
          <cell r="F1069">
            <v>964</v>
          </cell>
          <cell r="G1069">
            <v>964</v>
          </cell>
          <cell r="H1069">
            <v>964</v>
          </cell>
          <cell r="I1069">
            <v>964</v>
          </cell>
          <cell r="J1069">
            <v>964</v>
          </cell>
          <cell r="K1069">
            <v>964</v>
          </cell>
          <cell r="L1069">
            <v>964</v>
          </cell>
          <cell r="M1069">
            <v>964</v>
          </cell>
          <cell r="N1069">
            <v>964</v>
          </cell>
          <cell r="O1069">
            <v>964</v>
          </cell>
          <cell r="P1069">
            <v>964</v>
          </cell>
        </row>
        <row r="1070">
          <cell r="A1070">
            <v>8792</v>
          </cell>
          <cell r="B1070">
            <v>7335.8024999999998</v>
          </cell>
          <cell r="C1070" t="str">
            <v>8792.7335.8025</v>
          </cell>
          <cell r="D1070">
            <v>16742</v>
          </cell>
          <cell r="E1070">
            <v>0</v>
          </cell>
          <cell r="F1070">
            <v>1522</v>
          </cell>
          <cell r="G1070">
            <v>1522</v>
          </cell>
          <cell r="H1070">
            <v>1522</v>
          </cell>
          <cell r="I1070">
            <v>1522</v>
          </cell>
          <cell r="J1070">
            <v>1522</v>
          </cell>
          <cell r="K1070">
            <v>1522</v>
          </cell>
          <cell r="L1070">
            <v>1522</v>
          </cell>
          <cell r="M1070">
            <v>1522</v>
          </cell>
          <cell r="N1070">
            <v>1522</v>
          </cell>
          <cell r="O1070">
            <v>1522</v>
          </cell>
          <cell r="P1070">
            <v>1522</v>
          </cell>
        </row>
        <row r="1071">
          <cell r="A1071">
            <v>8792</v>
          </cell>
          <cell r="B1071">
            <v>7405</v>
          </cell>
          <cell r="C1071" t="str">
            <v>8792.7405.0000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row>
        <row r="1072">
          <cell r="A1072">
            <v>8792</v>
          </cell>
          <cell r="B1072">
            <v>7420.8779999999997</v>
          </cell>
          <cell r="C1072" t="str">
            <v>8792.7420.8780</v>
          </cell>
          <cell r="D1072">
            <v>133994</v>
          </cell>
          <cell r="E1072">
            <v>0</v>
          </cell>
          <cell r="F1072">
            <v>10234</v>
          </cell>
          <cell r="G1072">
            <v>10234</v>
          </cell>
          <cell r="H1072">
            <v>11662</v>
          </cell>
          <cell r="I1072">
            <v>11662</v>
          </cell>
          <cell r="J1072">
            <v>13090</v>
          </cell>
          <cell r="K1072">
            <v>17374</v>
          </cell>
          <cell r="L1072">
            <v>15946</v>
          </cell>
          <cell r="M1072">
            <v>14518</v>
          </cell>
          <cell r="N1072">
            <v>11662</v>
          </cell>
          <cell r="O1072">
            <v>8806</v>
          </cell>
          <cell r="P1072">
            <v>8806</v>
          </cell>
        </row>
        <row r="1073">
          <cell r="A1073">
            <v>8792</v>
          </cell>
          <cell r="B1073">
            <v>7435</v>
          </cell>
          <cell r="C1073" t="str">
            <v>8792.7435.0000</v>
          </cell>
          <cell r="D1073">
            <v>0</v>
          </cell>
          <cell r="E1073">
            <v>0</v>
          </cell>
          <cell r="F1073">
            <v>0</v>
          </cell>
          <cell r="G1073">
            <v>0</v>
          </cell>
          <cell r="H1073">
            <v>0</v>
          </cell>
          <cell r="I1073">
            <v>0</v>
          </cell>
          <cell r="J1073">
            <v>0</v>
          </cell>
          <cell r="K1073">
            <v>0</v>
          </cell>
          <cell r="L1073">
            <v>0</v>
          </cell>
          <cell r="M1073">
            <v>0</v>
          </cell>
          <cell r="N1073">
            <v>0</v>
          </cell>
          <cell r="O1073">
            <v>0</v>
          </cell>
          <cell r="P1073">
            <v>0</v>
          </cell>
        </row>
        <row r="1074">
          <cell r="A1074">
            <v>8792</v>
          </cell>
          <cell r="B1074">
            <v>7435.8603999999996</v>
          </cell>
          <cell r="C1074" t="str">
            <v>8792.7435.8604</v>
          </cell>
          <cell r="D1074">
            <v>6600</v>
          </cell>
          <cell r="E1074">
            <v>0</v>
          </cell>
          <cell r="F1074">
            <v>600</v>
          </cell>
          <cell r="G1074">
            <v>600</v>
          </cell>
          <cell r="H1074">
            <v>600</v>
          </cell>
          <cell r="I1074">
            <v>600</v>
          </cell>
          <cell r="J1074">
            <v>600</v>
          </cell>
          <cell r="K1074">
            <v>600</v>
          </cell>
          <cell r="L1074">
            <v>600</v>
          </cell>
          <cell r="M1074">
            <v>600</v>
          </cell>
          <cell r="N1074">
            <v>600</v>
          </cell>
          <cell r="O1074">
            <v>600</v>
          </cell>
          <cell r="P1074">
            <v>600</v>
          </cell>
        </row>
        <row r="1075">
          <cell r="A1075">
            <v>8792</v>
          </cell>
          <cell r="B1075">
            <v>7475.723</v>
          </cell>
          <cell r="C1075" t="str">
            <v>8792.7475.7230</v>
          </cell>
          <cell r="D1075">
            <v>60298</v>
          </cell>
          <cell r="E1075">
            <v>0</v>
          </cell>
          <cell r="F1075">
            <v>4605</v>
          </cell>
          <cell r="G1075">
            <v>4605</v>
          </cell>
          <cell r="H1075">
            <v>5248</v>
          </cell>
          <cell r="I1075">
            <v>5248</v>
          </cell>
          <cell r="J1075">
            <v>5891</v>
          </cell>
          <cell r="K1075">
            <v>7818</v>
          </cell>
          <cell r="L1075">
            <v>7176</v>
          </cell>
          <cell r="M1075">
            <v>6533</v>
          </cell>
          <cell r="N1075">
            <v>5248</v>
          </cell>
          <cell r="O1075">
            <v>3963</v>
          </cell>
          <cell r="P1075">
            <v>3963</v>
          </cell>
        </row>
        <row r="1076">
          <cell r="A1076">
            <v>8792</v>
          </cell>
          <cell r="B1076">
            <v>7481.8014999999996</v>
          </cell>
          <cell r="C1076" t="str">
            <v>8792.7481.8015</v>
          </cell>
          <cell r="D1076">
            <v>18129</v>
          </cell>
          <cell r="E1076">
            <v>0</v>
          </cell>
          <cell r="F1076">
            <v>1385</v>
          </cell>
          <cell r="G1076">
            <v>1385</v>
          </cell>
          <cell r="H1076">
            <v>1578</v>
          </cell>
          <cell r="I1076">
            <v>1578</v>
          </cell>
          <cell r="J1076">
            <v>1771</v>
          </cell>
          <cell r="K1076">
            <v>2351</v>
          </cell>
          <cell r="L1076">
            <v>2157</v>
          </cell>
          <cell r="M1076">
            <v>1964</v>
          </cell>
          <cell r="N1076">
            <v>1578</v>
          </cell>
          <cell r="O1076">
            <v>1191</v>
          </cell>
          <cell r="P1076">
            <v>1191</v>
          </cell>
        </row>
        <row r="1077">
          <cell r="A1077">
            <v>8792</v>
          </cell>
          <cell r="B1077">
            <v>7485.8024999999998</v>
          </cell>
          <cell r="C1077" t="str">
            <v>8792.7485.8025</v>
          </cell>
          <cell r="D1077">
            <v>44825</v>
          </cell>
          <cell r="E1077">
            <v>0</v>
          </cell>
          <cell r="F1077">
            <v>4075</v>
          </cell>
          <cell r="G1077">
            <v>4075</v>
          </cell>
          <cell r="H1077">
            <v>4075</v>
          </cell>
          <cell r="I1077">
            <v>4075</v>
          </cell>
          <cell r="J1077">
            <v>4075</v>
          </cell>
          <cell r="K1077">
            <v>4075</v>
          </cell>
          <cell r="L1077">
            <v>4075</v>
          </cell>
          <cell r="M1077">
            <v>4075</v>
          </cell>
          <cell r="N1077">
            <v>4075</v>
          </cell>
          <cell r="O1077">
            <v>4075</v>
          </cell>
          <cell r="P1077">
            <v>4075</v>
          </cell>
        </row>
        <row r="1078">
          <cell r="A1078">
            <v>8792</v>
          </cell>
          <cell r="B1078">
            <v>7487.723</v>
          </cell>
          <cell r="C1078" t="str">
            <v>8792.7487.7230</v>
          </cell>
          <cell r="D1078">
            <v>7093</v>
          </cell>
          <cell r="E1078">
            <v>0</v>
          </cell>
          <cell r="F1078">
            <v>542</v>
          </cell>
          <cell r="G1078">
            <v>542</v>
          </cell>
          <cell r="H1078">
            <v>617</v>
          </cell>
          <cell r="I1078">
            <v>617</v>
          </cell>
          <cell r="J1078">
            <v>693</v>
          </cell>
          <cell r="K1078">
            <v>920</v>
          </cell>
          <cell r="L1078">
            <v>844</v>
          </cell>
          <cell r="M1078">
            <v>769</v>
          </cell>
          <cell r="N1078">
            <v>617</v>
          </cell>
          <cell r="O1078">
            <v>466</v>
          </cell>
          <cell r="P1078">
            <v>466</v>
          </cell>
        </row>
        <row r="1079">
          <cell r="A1079">
            <v>8792</v>
          </cell>
          <cell r="B1079">
            <v>7488.8019999999997</v>
          </cell>
          <cell r="C1079" t="str">
            <v>8792.7488.8020</v>
          </cell>
          <cell r="D1079">
            <v>40326</v>
          </cell>
          <cell r="E1079">
            <v>0</v>
          </cell>
          <cell r="F1079">
            <v>3666</v>
          </cell>
          <cell r="G1079">
            <v>3666</v>
          </cell>
          <cell r="H1079">
            <v>3666</v>
          </cell>
          <cell r="I1079">
            <v>3666</v>
          </cell>
          <cell r="J1079">
            <v>3666</v>
          </cell>
          <cell r="K1079">
            <v>3666</v>
          </cell>
          <cell r="L1079">
            <v>3666</v>
          </cell>
          <cell r="M1079">
            <v>3666</v>
          </cell>
          <cell r="N1079">
            <v>3666</v>
          </cell>
          <cell r="O1079">
            <v>3666</v>
          </cell>
          <cell r="P1079">
            <v>3666</v>
          </cell>
        </row>
        <row r="1080">
          <cell r="A1080">
            <v>8792</v>
          </cell>
          <cell r="B1080">
            <v>7490</v>
          </cell>
          <cell r="C1080" t="str">
            <v>8792.7490.0000</v>
          </cell>
          <cell r="D1080">
            <v>27194</v>
          </cell>
          <cell r="E1080">
            <v>0</v>
          </cell>
          <cell r="F1080">
            <v>2077</v>
          </cell>
          <cell r="G1080">
            <v>2077</v>
          </cell>
          <cell r="H1080">
            <v>2367</v>
          </cell>
          <cell r="I1080">
            <v>2367</v>
          </cell>
          <cell r="J1080">
            <v>2657</v>
          </cell>
          <cell r="K1080">
            <v>3526</v>
          </cell>
          <cell r="L1080">
            <v>3236</v>
          </cell>
          <cell r="M1080">
            <v>2946</v>
          </cell>
          <cell r="N1080">
            <v>2367</v>
          </cell>
          <cell r="O1080">
            <v>1787</v>
          </cell>
          <cell r="P1080">
            <v>1787</v>
          </cell>
        </row>
        <row r="1081">
          <cell r="A1081">
            <v>8792</v>
          </cell>
          <cell r="B1081">
            <v>7493.8024999999998</v>
          </cell>
          <cell r="C1081" t="str">
            <v>8792.7493.8025</v>
          </cell>
          <cell r="D1081">
            <v>8591</v>
          </cell>
          <cell r="E1081">
            <v>0</v>
          </cell>
          <cell r="F1081">
            <v>781</v>
          </cell>
          <cell r="G1081">
            <v>781</v>
          </cell>
          <cell r="H1081">
            <v>781</v>
          </cell>
          <cell r="I1081">
            <v>781</v>
          </cell>
          <cell r="J1081">
            <v>781</v>
          </cell>
          <cell r="K1081">
            <v>781</v>
          </cell>
          <cell r="L1081">
            <v>781</v>
          </cell>
          <cell r="M1081">
            <v>781</v>
          </cell>
          <cell r="N1081">
            <v>781</v>
          </cell>
          <cell r="O1081">
            <v>781</v>
          </cell>
          <cell r="P1081">
            <v>781</v>
          </cell>
        </row>
        <row r="1082">
          <cell r="A1082">
            <v>8792</v>
          </cell>
          <cell r="B1082">
            <v>7496.723</v>
          </cell>
          <cell r="C1082" t="str">
            <v>8792.7496.7230</v>
          </cell>
          <cell r="D1082">
            <v>2365</v>
          </cell>
          <cell r="E1082">
            <v>0</v>
          </cell>
          <cell r="F1082">
            <v>181</v>
          </cell>
          <cell r="G1082">
            <v>181</v>
          </cell>
          <cell r="H1082">
            <v>206</v>
          </cell>
          <cell r="I1082">
            <v>206</v>
          </cell>
          <cell r="J1082">
            <v>231</v>
          </cell>
          <cell r="K1082">
            <v>307</v>
          </cell>
          <cell r="L1082">
            <v>281</v>
          </cell>
          <cell r="M1082">
            <v>256</v>
          </cell>
          <cell r="N1082">
            <v>206</v>
          </cell>
          <cell r="O1082">
            <v>155</v>
          </cell>
          <cell r="P1082">
            <v>155</v>
          </cell>
        </row>
        <row r="1083">
          <cell r="A1083">
            <v>8792</v>
          </cell>
          <cell r="B1083">
            <v>7500</v>
          </cell>
          <cell r="C1083" t="str">
            <v>8792.7500.0000</v>
          </cell>
          <cell r="D1083">
            <v>-571445</v>
          </cell>
          <cell r="E1083">
            <v>0</v>
          </cell>
          <cell r="F1083">
            <v>-43645</v>
          </cell>
          <cell r="G1083">
            <v>-43645</v>
          </cell>
          <cell r="H1083">
            <v>-49735</v>
          </cell>
          <cell r="I1083">
            <v>-49735</v>
          </cell>
          <cell r="J1083">
            <v>-55825</v>
          </cell>
          <cell r="K1083">
            <v>-74095</v>
          </cell>
          <cell r="L1083">
            <v>-68005</v>
          </cell>
          <cell r="M1083">
            <v>-61915</v>
          </cell>
          <cell r="N1083">
            <v>-49735</v>
          </cell>
          <cell r="O1083">
            <v>-37555</v>
          </cell>
          <cell r="P1083">
            <v>-37555</v>
          </cell>
        </row>
        <row r="1084">
          <cell r="A1084">
            <v>8792</v>
          </cell>
          <cell r="B1084">
            <v>7911</v>
          </cell>
          <cell r="C1084" t="str">
            <v>8792.7911.0000</v>
          </cell>
          <cell r="D1084">
            <v>-7882</v>
          </cell>
          <cell r="E1084">
            <v>0</v>
          </cell>
          <cell r="F1084">
            <v>-602</v>
          </cell>
          <cell r="G1084">
            <v>-602</v>
          </cell>
          <cell r="H1084">
            <v>-686</v>
          </cell>
          <cell r="I1084">
            <v>-686</v>
          </cell>
          <cell r="J1084">
            <v>-770</v>
          </cell>
          <cell r="K1084">
            <v>-1022</v>
          </cell>
          <cell r="L1084">
            <v>-938</v>
          </cell>
          <cell r="M1084">
            <v>-854</v>
          </cell>
          <cell r="N1084">
            <v>-686</v>
          </cell>
          <cell r="O1084">
            <v>-518</v>
          </cell>
          <cell r="P1084">
            <v>-518</v>
          </cell>
        </row>
        <row r="1085">
          <cell r="A1085">
            <v>8792</v>
          </cell>
          <cell r="B1085">
            <v>8010</v>
          </cell>
          <cell r="C1085" t="str">
            <v>8792.8010.0000</v>
          </cell>
          <cell r="D1085">
            <v>248204</v>
          </cell>
          <cell r="E1085">
            <v>0</v>
          </cell>
          <cell r="F1085">
            <v>29516</v>
          </cell>
          <cell r="G1085">
            <v>20343</v>
          </cell>
          <cell r="H1085">
            <v>20343</v>
          </cell>
          <cell r="I1085">
            <v>25429</v>
          </cell>
          <cell r="J1085">
            <v>20343</v>
          </cell>
          <cell r="K1085">
            <v>20343</v>
          </cell>
          <cell r="L1085">
            <v>25429</v>
          </cell>
          <cell r="M1085">
            <v>20343</v>
          </cell>
          <cell r="N1085">
            <v>25429</v>
          </cell>
          <cell r="O1085">
            <v>20343</v>
          </cell>
          <cell r="P1085">
            <v>20343</v>
          </cell>
        </row>
        <row r="1086">
          <cell r="A1086">
            <v>8792</v>
          </cell>
          <cell r="B1086">
            <v>8010.7489999999998</v>
          </cell>
          <cell r="C1086" t="str">
            <v>8792.8010.7490</v>
          </cell>
          <cell r="D1086">
            <v>-1181</v>
          </cell>
          <cell r="E1086">
            <v>0</v>
          </cell>
          <cell r="F1086">
            <v>-4723</v>
          </cell>
          <cell r="G1086">
            <v>1181</v>
          </cell>
          <cell r="H1086">
            <v>2361</v>
          </cell>
          <cell r="I1086">
            <v>-3542</v>
          </cell>
          <cell r="J1086">
            <v>1181</v>
          </cell>
          <cell r="K1086">
            <v>3542</v>
          </cell>
          <cell r="L1086">
            <v>-4723</v>
          </cell>
          <cell r="M1086">
            <v>2361</v>
          </cell>
          <cell r="N1086">
            <v>-2361</v>
          </cell>
          <cell r="O1086">
            <v>0</v>
          </cell>
          <cell r="P1086">
            <v>3542</v>
          </cell>
        </row>
        <row r="1087">
          <cell r="A1087">
            <v>8792</v>
          </cell>
          <cell r="B1087">
            <v>8190</v>
          </cell>
          <cell r="C1087" t="str">
            <v>8792.8190.0000</v>
          </cell>
          <cell r="D1087">
            <v>34748</v>
          </cell>
          <cell r="E1087">
            <v>0</v>
          </cell>
          <cell r="F1087">
            <v>4132</v>
          </cell>
          <cell r="G1087">
            <v>2848</v>
          </cell>
          <cell r="H1087">
            <v>2848</v>
          </cell>
          <cell r="I1087">
            <v>3560</v>
          </cell>
          <cell r="J1087">
            <v>2848</v>
          </cell>
          <cell r="K1087">
            <v>2848</v>
          </cell>
          <cell r="L1087">
            <v>3560</v>
          </cell>
          <cell r="M1087">
            <v>2848</v>
          </cell>
          <cell r="N1087">
            <v>3560</v>
          </cell>
          <cell r="O1087">
            <v>2848</v>
          </cell>
          <cell r="P1087">
            <v>2848</v>
          </cell>
        </row>
        <row r="1088">
          <cell r="A1088">
            <v>8792</v>
          </cell>
          <cell r="B1088">
            <v>8190.3419000000004</v>
          </cell>
          <cell r="C1088" t="str">
            <v>8792.8190.3419</v>
          </cell>
          <cell r="D1088">
            <v>2200</v>
          </cell>
          <cell r="E1088">
            <v>0</v>
          </cell>
          <cell r="F1088">
            <v>200</v>
          </cell>
          <cell r="G1088">
            <v>200</v>
          </cell>
          <cell r="H1088">
            <v>200</v>
          </cell>
          <cell r="I1088">
            <v>200</v>
          </cell>
          <cell r="J1088">
            <v>200</v>
          </cell>
          <cell r="K1088">
            <v>200</v>
          </cell>
          <cell r="L1088">
            <v>200</v>
          </cell>
          <cell r="M1088">
            <v>200</v>
          </cell>
          <cell r="N1088">
            <v>200</v>
          </cell>
          <cell r="O1088">
            <v>200</v>
          </cell>
          <cell r="P1088">
            <v>200</v>
          </cell>
        </row>
        <row r="1089">
          <cell r="A1089">
            <v>8792</v>
          </cell>
          <cell r="B1089">
            <v>8190.3429999999998</v>
          </cell>
          <cell r="C1089" t="str">
            <v>8792.8190.3430</v>
          </cell>
          <cell r="D1089">
            <v>17374</v>
          </cell>
          <cell r="E1089">
            <v>0</v>
          </cell>
          <cell r="F1089">
            <v>2066</v>
          </cell>
          <cell r="G1089">
            <v>1424</v>
          </cell>
          <cell r="H1089">
            <v>1424</v>
          </cell>
          <cell r="I1089">
            <v>1780</v>
          </cell>
          <cell r="J1089">
            <v>1424</v>
          </cell>
          <cell r="K1089">
            <v>1424</v>
          </cell>
          <cell r="L1089">
            <v>1780</v>
          </cell>
          <cell r="M1089">
            <v>1424</v>
          </cell>
          <cell r="N1089">
            <v>1780</v>
          </cell>
          <cell r="O1089">
            <v>1424</v>
          </cell>
          <cell r="P1089">
            <v>1424</v>
          </cell>
        </row>
        <row r="1090">
          <cell r="A1090">
            <v>8792</v>
          </cell>
          <cell r="B1090">
            <v>8600</v>
          </cell>
          <cell r="C1090" t="str">
            <v>8792.8600.0000</v>
          </cell>
          <cell r="D1090">
            <v>20350</v>
          </cell>
          <cell r="E1090">
            <v>0</v>
          </cell>
          <cell r="F1090">
            <v>1850</v>
          </cell>
          <cell r="G1090">
            <v>1850</v>
          </cell>
          <cell r="H1090">
            <v>1850</v>
          </cell>
          <cell r="I1090">
            <v>1850</v>
          </cell>
          <cell r="J1090">
            <v>1850</v>
          </cell>
          <cell r="K1090">
            <v>1850</v>
          </cell>
          <cell r="L1090">
            <v>1850</v>
          </cell>
          <cell r="M1090">
            <v>1850</v>
          </cell>
          <cell r="N1090">
            <v>1850</v>
          </cell>
          <cell r="O1090">
            <v>1850</v>
          </cell>
          <cell r="P1090">
            <v>1850</v>
          </cell>
        </row>
        <row r="1091">
          <cell r="A1091">
            <v>8792</v>
          </cell>
          <cell r="B1091">
            <v>8620.8014999999996</v>
          </cell>
          <cell r="C1091" t="str">
            <v>8792.8620.8015</v>
          </cell>
          <cell r="D1091">
            <v>3850</v>
          </cell>
          <cell r="E1091">
            <v>0</v>
          </cell>
          <cell r="F1091">
            <v>350</v>
          </cell>
          <cell r="G1091">
            <v>350</v>
          </cell>
          <cell r="H1091">
            <v>350</v>
          </cell>
          <cell r="I1091">
            <v>350</v>
          </cell>
          <cell r="J1091">
            <v>350</v>
          </cell>
          <cell r="K1091">
            <v>350</v>
          </cell>
          <cell r="L1091">
            <v>350</v>
          </cell>
          <cell r="M1091">
            <v>350</v>
          </cell>
          <cell r="N1091">
            <v>350</v>
          </cell>
          <cell r="O1091">
            <v>350</v>
          </cell>
          <cell r="P1091">
            <v>350</v>
          </cell>
        </row>
        <row r="1092">
          <cell r="A1092">
            <v>8792</v>
          </cell>
          <cell r="B1092">
            <v>8640</v>
          </cell>
          <cell r="C1092" t="str">
            <v>8792.8640.0000</v>
          </cell>
          <cell r="D1092">
            <v>77000</v>
          </cell>
          <cell r="E1092">
            <v>0</v>
          </cell>
          <cell r="F1092">
            <v>7000</v>
          </cell>
          <cell r="G1092">
            <v>7000</v>
          </cell>
          <cell r="H1092">
            <v>7000</v>
          </cell>
          <cell r="I1092">
            <v>7000</v>
          </cell>
          <cell r="J1092">
            <v>7000</v>
          </cell>
          <cell r="K1092">
            <v>7000</v>
          </cell>
          <cell r="L1092">
            <v>7000</v>
          </cell>
          <cell r="M1092">
            <v>7000</v>
          </cell>
          <cell r="N1092">
            <v>7000</v>
          </cell>
          <cell r="O1092">
            <v>7000</v>
          </cell>
          <cell r="P1092">
            <v>7000</v>
          </cell>
        </row>
        <row r="1093">
          <cell r="A1093">
            <v>8792</v>
          </cell>
          <cell r="B1093">
            <v>8660.8024999999998</v>
          </cell>
          <cell r="C1093" t="str">
            <v>8792.8660.8025</v>
          </cell>
          <cell r="D1093">
            <v>1342</v>
          </cell>
          <cell r="E1093">
            <v>0</v>
          </cell>
          <cell r="F1093">
            <v>122</v>
          </cell>
          <cell r="G1093">
            <v>122</v>
          </cell>
          <cell r="H1093">
            <v>122</v>
          </cell>
          <cell r="I1093">
            <v>122</v>
          </cell>
          <cell r="J1093">
            <v>122</v>
          </cell>
          <cell r="K1093">
            <v>122</v>
          </cell>
          <cell r="L1093">
            <v>122</v>
          </cell>
          <cell r="M1093">
            <v>122</v>
          </cell>
          <cell r="N1093">
            <v>122</v>
          </cell>
          <cell r="O1093">
            <v>122</v>
          </cell>
          <cell r="P1093">
            <v>122</v>
          </cell>
        </row>
        <row r="1094">
          <cell r="A1094">
            <v>8792</v>
          </cell>
          <cell r="B1094">
            <v>8670.8024999999998</v>
          </cell>
          <cell r="C1094" t="str">
            <v>8792.8670.8025</v>
          </cell>
          <cell r="D1094">
            <v>6479</v>
          </cell>
          <cell r="E1094">
            <v>0</v>
          </cell>
          <cell r="F1094">
            <v>589</v>
          </cell>
          <cell r="G1094">
            <v>589</v>
          </cell>
          <cell r="H1094">
            <v>589</v>
          </cell>
          <cell r="I1094">
            <v>589</v>
          </cell>
          <cell r="J1094">
            <v>589</v>
          </cell>
          <cell r="K1094">
            <v>589</v>
          </cell>
          <cell r="L1094">
            <v>589</v>
          </cell>
          <cell r="M1094">
            <v>589</v>
          </cell>
          <cell r="N1094">
            <v>589</v>
          </cell>
          <cell r="O1094">
            <v>589</v>
          </cell>
          <cell r="P1094">
            <v>589</v>
          </cell>
        </row>
        <row r="1095">
          <cell r="A1095">
            <v>8792</v>
          </cell>
          <cell r="B1095">
            <v>8680</v>
          </cell>
          <cell r="C1095" t="str">
            <v>8792.8680.0000</v>
          </cell>
          <cell r="D1095">
            <v>29700</v>
          </cell>
          <cell r="E1095">
            <v>0</v>
          </cell>
          <cell r="F1095">
            <v>2700</v>
          </cell>
          <cell r="G1095">
            <v>2700</v>
          </cell>
          <cell r="H1095">
            <v>2700</v>
          </cell>
          <cell r="I1095">
            <v>2700</v>
          </cell>
          <cell r="J1095">
            <v>2700</v>
          </cell>
          <cell r="K1095">
            <v>2700</v>
          </cell>
          <cell r="L1095">
            <v>2700</v>
          </cell>
          <cell r="M1095">
            <v>2700</v>
          </cell>
          <cell r="N1095">
            <v>2700</v>
          </cell>
          <cell r="O1095">
            <v>2700</v>
          </cell>
          <cell r="P1095">
            <v>2700</v>
          </cell>
        </row>
        <row r="1096">
          <cell r="A1096">
            <v>8792</v>
          </cell>
          <cell r="B1096">
            <v>8700</v>
          </cell>
          <cell r="C1096" t="str">
            <v>8792.8700.0000</v>
          </cell>
          <cell r="D1096">
            <v>41635</v>
          </cell>
          <cell r="E1096">
            <v>0</v>
          </cell>
          <cell r="F1096">
            <v>3785</v>
          </cell>
          <cell r="G1096">
            <v>3785</v>
          </cell>
          <cell r="H1096">
            <v>3785</v>
          </cell>
          <cell r="I1096">
            <v>3785</v>
          </cell>
          <cell r="J1096">
            <v>3785</v>
          </cell>
          <cell r="K1096">
            <v>3785</v>
          </cell>
          <cell r="L1096">
            <v>3785</v>
          </cell>
          <cell r="M1096">
            <v>3785</v>
          </cell>
          <cell r="N1096">
            <v>3785</v>
          </cell>
          <cell r="O1096">
            <v>3785</v>
          </cell>
          <cell r="P1096">
            <v>3785</v>
          </cell>
        </row>
        <row r="1097">
          <cell r="A1097">
            <v>8792</v>
          </cell>
          <cell r="B1097">
            <v>8720</v>
          </cell>
          <cell r="C1097" t="str">
            <v>8792.8720.0000</v>
          </cell>
          <cell r="D1097">
            <v>7700</v>
          </cell>
          <cell r="E1097">
            <v>0</v>
          </cell>
          <cell r="F1097">
            <v>700</v>
          </cell>
          <cell r="G1097">
            <v>700</v>
          </cell>
          <cell r="H1097">
            <v>700</v>
          </cell>
          <cell r="I1097">
            <v>700</v>
          </cell>
          <cell r="J1097">
            <v>700</v>
          </cell>
          <cell r="K1097">
            <v>700</v>
          </cell>
          <cell r="L1097">
            <v>700</v>
          </cell>
          <cell r="M1097">
            <v>700</v>
          </cell>
          <cell r="N1097">
            <v>700</v>
          </cell>
          <cell r="O1097">
            <v>700</v>
          </cell>
          <cell r="P1097">
            <v>700</v>
          </cell>
        </row>
        <row r="1098">
          <cell r="A1098">
            <v>8792</v>
          </cell>
          <cell r="B1098">
            <v>8740.8019999999997</v>
          </cell>
          <cell r="C1098" t="str">
            <v>8792.8740.8020</v>
          </cell>
          <cell r="D1098">
            <v>363660</v>
          </cell>
          <cell r="E1098">
            <v>0</v>
          </cell>
          <cell r="F1098">
            <v>33060</v>
          </cell>
          <cell r="G1098">
            <v>33060</v>
          </cell>
          <cell r="H1098">
            <v>33060</v>
          </cell>
          <cell r="I1098">
            <v>33060</v>
          </cell>
          <cell r="J1098">
            <v>33060</v>
          </cell>
          <cell r="K1098">
            <v>33060</v>
          </cell>
          <cell r="L1098">
            <v>33060</v>
          </cell>
          <cell r="M1098">
            <v>33060</v>
          </cell>
          <cell r="N1098">
            <v>33060</v>
          </cell>
          <cell r="O1098">
            <v>33060</v>
          </cell>
          <cell r="P1098">
            <v>33060</v>
          </cell>
        </row>
        <row r="1099">
          <cell r="A1099">
            <v>8792</v>
          </cell>
          <cell r="B1099">
            <v>8800</v>
          </cell>
          <cell r="C1099" t="str">
            <v>8792.8800.0000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row>
        <row r="1100">
          <cell r="A1100">
            <v>8792</v>
          </cell>
          <cell r="B1100">
            <v>8820</v>
          </cell>
          <cell r="C1100" t="str">
            <v>8792.8820.0000</v>
          </cell>
          <cell r="D1100">
            <v>13200</v>
          </cell>
          <cell r="E1100">
            <v>0</v>
          </cell>
          <cell r="F1100">
            <v>1200</v>
          </cell>
          <cell r="G1100">
            <v>1200</v>
          </cell>
          <cell r="H1100">
            <v>1200</v>
          </cell>
          <cell r="I1100">
            <v>1200</v>
          </cell>
          <cell r="J1100">
            <v>1200</v>
          </cell>
          <cell r="K1100">
            <v>1200</v>
          </cell>
          <cell r="L1100">
            <v>1200</v>
          </cell>
          <cell r="M1100">
            <v>1200</v>
          </cell>
          <cell r="N1100">
            <v>1200</v>
          </cell>
          <cell r="O1100">
            <v>1200</v>
          </cell>
          <cell r="P1100">
            <v>1200</v>
          </cell>
        </row>
        <row r="1101">
          <cell r="A1101">
            <v>8792</v>
          </cell>
          <cell r="B1101">
            <v>8820.8014999999996</v>
          </cell>
          <cell r="C1101" t="str">
            <v>8792.8820.8015</v>
          </cell>
          <cell r="D1101">
            <v>4950</v>
          </cell>
          <cell r="E1101">
            <v>0</v>
          </cell>
          <cell r="F1101">
            <v>450</v>
          </cell>
          <cell r="G1101">
            <v>450</v>
          </cell>
          <cell r="H1101">
            <v>450</v>
          </cell>
          <cell r="I1101">
            <v>450</v>
          </cell>
          <cell r="J1101">
            <v>450</v>
          </cell>
          <cell r="K1101">
            <v>450</v>
          </cell>
          <cell r="L1101">
            <v>450</v>
          </cell>
          <cell r="M1101">
            <v>450</v>
          </cell>
          <cell r="N1101">
            <v>450</v>
          </cell>
          <cell r="O1101">
            <v>450</v>
          </cell>
          <cell r="P1101">
            <v>450</v>
          </cell>
        </row>
        <row r="1102">
          <cell r="A1102">
            <v>8792</v>
          </cell>
          <cell r="B1102">
            <v>8820.8019999999997</v>
          </cell>
          <cell r="C1102" t="str">
            <v>8792.8820.8020</v>
          </cell>
          <cell r="D1102">
            <v>8800</v>
          </cell>
          <cell r="E1102">
            <v>0</v>
          </cell>
          <cell r="F1102">
            <v>800</v>
          </cell>
          <cell r="G1102">
            <v>800</v>
          </cell>
          <cell r="H1102">
            <v>800</v>
          </cell>
          <cell r="I1102">
            <v>800</v>
          </cell>
          <cell r="J1102">
            <v>800</v>
          </cell>
          <cell r="K1102">
            <v>800</v>
          </cell>
          <cell r="L1102">
            <v>800</v>
          </cell>
          <cell r="M1102">
            <v>800</v>
          </cell>
          <cell r="N1102">
            <v>800</v>
          </cell>
          <cell r="O1102">
            <v>800</v>
          </cell>
          <cell r="P1102">
            <v>800</v>
          </cell>
        </row>
        <row r="1103">
          <cell r="A1103">
            <v>8792</v>
          </cell>
          <cell r="B1103">
            <v>8830</v>
          </cell>
          <cell r="C1103" t="str">
            <v>8792.8830.0000</v>
          </cell>
          <cell r="D1103">
            <v>220</v>
          </cell>
          <cell r="E1103">
            <v>0</v>
          </cell>
          <cell r="F1103">
            <v>20</v>
          </cell>
          <cell r="G1103">
            <v>20</v>
          </cell>
          <cell r="H1103">
            <v>20</v>
          </cell>
          <cell r="I1103">
            <v>20</v>
          </cell>
          <cell r="J1103">
            <v>20</v>
          </cell>
          <cell r="K1103">
            <v>20</v>
          </cell>
          <cell r="L1103">
            <v>20</v>
          </cell>
          <cell r="M1103">
            <v>20</v>
          </cell>
          <cell r="N1103">
            <v>20</v>
          </cell>
          <cell r="O1103">
            <v>20</v>
          </cell>
          <cell r="P1103">
            <v>20</v>
          </cell>
        </row>
        <row r="1104">
          <cell r="A1104">
            <v>8792</v>
          </cell>
          <cell r="B1104">
            <v>8860</v>
          </cell>
          <cell r="C1104" t="str">
            <v>8792.8860.0000</v>
          </cell>
          <cell r="D1104">
            <v>5500</v>
          </cell>
          <cell r="E1104">
            <v>0</v>
          </cell>
          <cell r="F1104">
            <v>500</v>
          </cell>
          <cell r="G1104">
            <v>500</v>
          </cell>
          <cell r="H1104">
            <v>500</v>
          </cell>
          <cell r="I1104">
            <v>500</v>
          </cell>
          <cell r="J1104">
            <v>500</v>
          </cell>
          <cell r="K1104">
            <v>500</v>
          </cell>
          <cell r="L1104">
            <v>500</v>
          </cell>
          <cell r="M1104">
            <v>500</v>
          </cell>
          <cell r="N1104">
            <v>500</v>
          </cell>
          <cell r="O1104">
            <v>500</v>
          </cell>
          <cell r="P1104">
            <v>500</v>
          </cell>
        </row>
        <row r="1105">
          <cell r="A1105">
            <v>8792</v>
          </cell>
          <cell r="B1105">
            <v>8870.8731000000007</v>
          </cell>
          <cell r="C1105" t="str">
            <v>8792.8870.8731</v>
          </cell>
          <cell r="D1105">
            <v>1100</v>
          </cell>
          <cell r="E1105">
            <v>0</v>
          </cell>
          <cell r="F1105">
            <v>100</v>
          </cell>
          <cell r="G1105">
            <v>100</v>
          </cell>
          <cell r="H1105">
            <v>100</v>
          </cell>
          <cell r="I1105">
            <v>100</v>
          </cell>
          <cell r="J1105">
            <v>100</v>
          </cell>
          <cell r="K1105">
            <v>100</v>
          </cell>
          <cell r="L1105">
            <v>100</v>
          </cell>
          <cell r="M1105">
            <v>100</v>
          </cell>
          <cell r="N1105">
            <v>100</v>
          </cell>
          <cell r="O1105">
            <v>100</v>
          </cell>
          <cell r="P1105">
            <v>100</v>
          </cell>
        </row>
        <row r="1106">
          <cell r="A1106">
            <v>8792</v>
          </cell>
          <cell r="B1106">
            <v>8880.8732</v>
          </cell>
          <cell r="C1106" t="str">
            <v>8792.8880.8732</v>
          </cell>
          <cell r="D1106">
            <v>2475</v>
          </cell>
          <cell r="E1106">
            <v>0</v>
          </cell>
          <cell r="F1106">
            <v>225</v>
          </cell>
          <cell r="G1106">
            <v>225</v>
          </cell>
          <cell r="H1106">
            <v>225</v>
          </cell>
          <cell r="I1106">
            <v>225</v>
          </cell>
          <cell r="J1106">
            <v>225</v>
          </cell>
          <cell r="K1106">
            <v>225</v>
          </cell>
          <cell r="L1106">
            <v>225</v>
          </cell>
          <cell r="M1106">
            <v>225</v>
          </cell>
          <cell r="N1106">
            <v>225</v>
          </cell>
          <cell r="O1106">
            <v>225</v>
          </cell>
          <cell r="P1106">
            <v>225</v>
          </cell>
        </row>
        <row r="1107">
          <cell r="A1107">
            <v>8792</v>
          </cell>
          <cell r="B1107">
            <v>8890</v>
          </cell>
          <cell r="C1107" t="str">
            <v>8792.8890.0000</v>
          </cell>
          <cell r="D1107">
            <v>3960</v>
          </cell>
          <cell r="E1107">
            <v>0</v>
          </cell>
          <cell r="F1107">
            <v>360</v>
          </cell>
          <cell r="G1107">
            <v>360</v>
          </cell>
          <cell r="H1107">
            <v>360</v>
          </cell>
          <cell r="I1107">
            <v>360</v>
          </cell>
          <cell r="J1107">
            <v>360</v>
          </cell>
          <cell r="K1107">
            <v>360</v>
          </cell>
          <cell r="L1107">
            <v>360</v>
          </cell>
          <cell r="M1107">
            <v>360</v>
          </cell>
          <cell r="N1107">
            <v>360</v>
          </cell>
          <cell r="O1107">
            <v>360</v>
          </cell>
          <cell r="P1107">
            <v>360</v>
          </cell>
        </row>
        <row r="1108">
          <cell r="A1108">
            <v>8792</v>
          </cell>
          <cell r="B1108">
            <v>8960</v>
          </cell>
          <cell r="C1108" t="str">
            <v>8792.8960.0000</v>
          </cell>
          <cell r="D1108">
            <v>165</v>
          </cell>
          <cell r="E1108">
            <v>0</v>
          </cell>
          <cell r="F1108">
            <v>15</v>
          </cell>
          <cell r="G1108">
            <v>15</v>
          </cell>
          <cell r="H1108">
            <v>15</v>
          </cell>
          <cell r="I1108">
            <v>15</v>
          </cell>
          <cell r="J1108">
            <v>15</v>
          </cell>
          <cell r="K1108">
            <v>15</v>
          </cell>
          <cell r="L1108">
            <v>15</v>
          </cell>
          <cell r="M1108">
            <v>15</v>
          </cell>
          <cell r="N1108">
            <v>15</v>
          </cell>
          <cell r="O1108">
            <v>15</v>
          </cell>
          <cell r="P1108">
            <v>15</v>
          </cell>
        </row>
        <row r="1109">
          <cell r="A1109">
            <v>8792</v>
          </cell>
          <cell r="B1109">
            <v>8980</v>
          </cell>
          <cell r="C1109" t="str">
            <v>8792.8980.0000</v>
          </cell>
          <cell r="D1109">
            <v>550</v>
          </cell>
          <cell r="E1109">
            <v>0</v>
          </cell>
          <cell r="F1109">
            <v>50</v>
          </cell>
          <cell r="G1109">
            <v>50</v>
          </cell>
          <cell r="H1109">
            <v>50</v>
          </cell>
          <cell r="I1109">
            <v>50</v>
          </cell>
          <cell r="J1109">
            <v>50</v>
          </cell>
          <cell r="K1109">
            <v>50</v>
          </cell>
          <cell r="L1109">
            <v>50</v>
          </cell>
          <cell r="M1109">
            <v>50</v>
          </cell>
          <cell r="N1109">
            <v>50</v>
          </cell>
          <cell r="O1109">
            <v>50</v>
          </cell>
          <cell r="P1109">
            <v>50</v>
          </cell>
        </row>
        <row r="1110">
          <cell r="A1110">
            <v>8792</v>
          </cell>
          <cell r="B1110">
            <v>9000.8014999999996</v>
          </cell>
          <cell r="C1110" t="str">
            <v>8792.9000.8015</v>
          </cell>
          <cell r="D1110">
            <v>1650</v>
          </cell>
          <cell r="E1110">
            <v>0</v>
          </cell>
          <cell r="F1110">
            <v>150</v>
          </cell>
          <cell r="G1110">
            <v>150</v>
          </cell>
          <cell r="H1110">
            <v>150</v>
          </cell>
          <cell r="I1110">
            <v>150</v>
          </cell>
          <cell r="J1110">
            <v>150</v>
          </cell>
          <cell r="K1110">
            <v>150</v>
          </cell>
          <cell r="L1110">
            <v>150</v>
          </cell>
          <cell r="M1110">
            <v>150</v>
          </cell>
          <cell r="N1110">
            <v>150</v>
          </cell>
          <cell r="O1110">
            <v>150</v>
          </cell>
          <cell r="P1110">
            <v>150</v>
          </cell>
        </row>
        <row r="1111">
          <cell r="A1111">
            <v>8792</v>
          </cell>
          <cell r="B1111">
            <v>9010</v>
          </cell>
          <cell r="C1111" t="str">
            <v>8792.9010.0000</v>
          </cell>
          <cell r="D1111">
            <v>19525</v>
          </cell>
          <cell r="E1111">
            <v>0</v>
          </cell>
          <cell r="F1111">
            <v>1775</v>
          </cell>
          <cell r="G1111">
            <v>1775</v>
          </cell>
          <cell r="H1111">
            <v>1775</v>
          </cell>
          <cell r="I1111">
            <v>1775</v>
          </cell>
          <cell r="J1111">
            <v>1775</v>
          </cell>
          <cell r="K1111">
            <v>1775</v>
          </cell>
          <cell r="L1111">
            <v>1775</v>
          </cell>
          <cell r="M1111">
            <v>1775</v>
          </cell>
          <cell r="N1111">
            <v>1775</v>
          </cell>
          <cell r="O1111">
            <v>1775</v>
          </cell>
          <cell r="P1111">
            <v>1775</v>
          </cell>
        </row>
        <row r="1112">
          <cell r="A1112">
            <v>8792</v>
          </cell>
          <cell r="B1112">
            <v>9015.8024999999998</v>
          </cell>
          <cell r="C1112" t="str">
            <v>8792.9015.8025</v>
          </cell>
          <cell r="D1112">
            <v>4631</v>
          </cell>
          <cell r="E1112">
            <v>0</v>
          </cell>
          <cell r="F1112">
            <v>421</v>
          </cell>
          <cell r="G1112">
            <v>421</v>
          </cell>
          <cell r="H1112">
            <v>421</v>
          </cell>
          <cell r="I1112">
            <v>421</v>
          </cell>
          <cell r="J1112">
            <v>421</v>
          </cell>
          <cell r="K1112">
            <v>421</v>
          </cell>
          <cell r="L1112">
            <v>421</v>
          </cell>
          <cell r="M1112">
            <v>421</v>
          </cell>
          <cell r="N1112">
            <v>421</v>
          </cell>
          <cell r="O1112">
            <v>421</v>
          </cell>
          <cell r="P1112">
            <v>421</v>
          </cell>
        </row>
        <row r="1113">
          <cell r="A1113">
            <v>8792</v>
          </cell>
          <cell r="B1113">
            <v>9020</v>
          </cell>
          <cell r="C1113" t="str">
            <v>8792.9020.0000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v>8792</v>
          </cell>
          <cell r="B1114">
            <v>9040</v>
          </cell>
          <cell r="C1114" t="str">
            <v>8792.9040.0000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v>8792</v>
          </cell>
          <cell r="B1115">
            <v>9120</v>
          </cell>
          <cell r="C1115" t="str">
            <v>8792.9120.0000</v>
          </cell>
          <cell r="D1115">
            <v>22340</v>
          </cell>
          <cell r="E1115">
            <v>0</v>
          </cell>
          <cell r="F1115">
            <v>2656</v>
          </cell>
          <cell r="G1115">
            <v>1831</v>
          </cell>
          <cell r="H1115">
            <v>1831</v>
          </cell>
          <cell r="I1115">
            <v>2289</v>
          </cell>
          <cell r="J1115">
            <v>1831</v>
          </cell>
          <cell r="K1115">
            <v>1831</v>
          </cell>
          <cell r="L1115">
            <v>2289</v>
          </cell>
          <cell r="M1115">
            <v>1831</v>
          </cell>
          <cell r="N1115">
            <v>2289</v>
          </cell>
          <cell r="O1115">
            <v>1831</v>
          </cell>
          <cell r="P1115">
            <v>1831</v>
          </cell>
        </row>
        <row r="1116">
          <cell r="A1116">
            <v>8792</v>
          </cell>
          <cell r="B1116">
            <v>9140</v>
          </cell>
          <cell r="C1116" t="str">
            <v>8792.9140.0000</v>
          </cell>
          <cell r="D1116">
            <v>660</v>
          </cell>
          <cell r="E1116">
            <v>0</v>
          </cell>
          <cell r="F1116">
            <v>60</v>
          </cell>
          <cell r="G1116">
            <v>60</v>
          </cell>
          <cell r="H1116">
            <v>60</v>
          </cell>
          <cell r="I1116">
            <v>60</v>
          </cell>
          <cell r="J1116">
            <v>60</v>
          </cell>
          <cell r="K1116">
            <v>60</v>
          </cell>
          <cell r="L1116">
            <v>60</v>
          </cell>
          <cell r="M1116">
            <v>60</v>
          </cell>
          <cell r="N1116">
            <v>60</v>
          </cell>
          <cell r="O1116">
            <v>60</v>
          </cell>
          <cell r="P1116">
            <v>60</v>
          </cell>
        </row>
        <row r="1117">
          <cell r="A1117">
            <v>8792</v>
          </cell>
          <cell r="B1117">
            <v>9280</v>
          </cell>
          <cell r="C1117" t="str">
            <v>8792.9280.0000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row>
        <row r="1118">
          <cell r="A1118">
            <v>8792</v>
          </cell>
          <cell r="B1118">
            <v>9440</v>
          </cell>
          <cell r="C1118" t="str">
            <v>8792.9440.0000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row>
        <row r="1119">
          <cell r="A1119">
            <v>8792</v>
          </cell>
          <cell r="B1119">
            <v>9750</v>
          </cell>
          <cell r="C1119" t="str">
            <v>8792.9750.0000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A1120">
            <v>8799</v>
          </cell>
          <cell r="B1120">
            <v>5980.5059000000001</v>
          </cell>
          <cell r="C1120" t="str">
            <v>8799.5980.5059</v>
          </cell>
          <cell r="D1120">
            <v>6134819</v>
          </cell>
          <cell r="E1120">
            <v>0</v>
          </cell>
          <cell r="F1120">
            <v>515697</v>
          </cell>
          <cell r="G1120">
            <v>515800</v>
          </cell>
          <cell r="H1120">
            <v>520516</v>
          </cell>
          <cell r="I1120">
            <v>526534</v>
          </cell>
          <cell r="J1120">
            <v>591822</v>
          </cell>
          <cell r="K1120">
            <v>784826</v>
          </cell>
          <cell r="L1120">
            <v>717171</v>
          </cell>
          <cell r="M1120">
            <v>647446</v>
          </cell>
          <cell r="N1120">
            <v>523714</v>
          </cell>
          <cell r="O1120">
            <v>400136</v>
          </cell>
          <cell r="P1120">
            <v>391157</v>
          </cell>
        </row>
        <row r="1121">
          <cell r="A1121">
            <v>8799</v>
          </cell>
          <cell r="B1121">
            <v>6980.5059000000001</v>
          </cell>
          <cell r="C1121" t="str">
            <v>8799.6980.5059</v>
          </cell>
          <cell r="D1121">
            <v>-3758495</v>
          </cell>
          <cell r="E1121">
            <v>0</v>
          </cell>
          <cell r="F1121">
            <v>-312592</v>
          </cell>
          <cell r="G1121">
            <v>-312648</v>
          </cell>
          <cell r="H1121">
            <v>-319848</v>
          </cell>
          <cell r="I1121">
            <v>-323107</v>
          </cell>
          <cell r="J1121">
            <v>-363112</v>
          </cell>
          <cell r="K1121">
            <v>-481579</v>
          </cell>
          <cell r="L1121">
            <v>-440291</v>
          </cell>
          <cell r="M1121">
            <v>-397883</v>
          </cell>
          <cell r="N1121">
            <v>-321580</v>
          </cell>
          <cell r="O1121">
            <v>-245359</v>
          </cell>
          <cell r="P1121">
            <v>-240496</v>
          </cell>
        </row>
        <row r="1122">
          <cell r="A1122">
            <v>8799</v>
          </cell>
          <cell r="B1122">
            <v>7771.777</v>
          </cell>
          <cell r="C1122" t="str">
            <v>8799.7771.7770</v>
          </cell>
          <cell r="D1122">
            <v>2172427</v>
          </cell>
          <cell r="E1122">
            <v>0</v>
          </cell>
          <cell r="F1122">
            <v>206428</v>
          </cell>
          <cell r="G1122">
            <v>193190</v>
          </cell>
          <cell r="H1122">
            <v>196347</v>
          </cell>
          <cell r="I1122">
            <v>199961</v>
          </cell>
          <cell r="J1122">
            <v>193190</v>
          </cell>
          <cell r="K1122">
            <v>199506</v>
          </cell>
          <cell r="L1122">
            <v>195802</v>
          </cell>
          <cell r="M1122">
            <v>196347</v>
          </cell>
          <cell r="N1122">
            <v>202119</v>
          </cell>
          <cell r="O1122">
            <v>190031</v>
          </cell>
          <cell r="P1122">
            <v>199506</v>
          </cell>
        </row>
        <row r="1123">
          <cell r="A1123">
            <v>8799</v>
          </cell>
          <cell r="B1123">
            <v>7911</v>
          </cell>
          <cell r="C1123" t="str">
            <v>8799.7911.0000</v>
          </cell>
          <cell r="D1123">
            <v>-2376324</v>
          </cell>
          <cell r="E1123">
            <v>0</v>
          </cell>
          <cell r="F1123">
            <v>-203105</v>
          </cell>
          <cell r="G1123">
            <v>-203152</v>
          </cell>
          <cell r="H1123">
            <v>-200668</v>
          </cell>
          <cell r="I1123">
            <v>-203427</v>
          </cell>
          <cell r="J1123">
            <v>-228710</v>
          </cell>
          <cell r="K1123">
            <v>-303247</v>
          </cell>
          <cell r="L1123">
            <v>-276880</v>
          </cell>
          <cell r="M1123">
            <v>-249563</v>
          </cell>
          <cell r="N1123">
            <v>-202134</v>
          </cell>
          <cell r="O1123">
            <v>-154777</v>
          </cell>
          <cell r="P1123">
            <v>-150661</v>
          </cell>
        </row>
        <row r="1124">
          <cell r="A1124">
            <v>8799</v>
          </cell>
          <cell r="B1124">
            <v>9377.777</v>
          </cell>
          <cell r="C1124" t="str">
            <v>8799.9377.7770</v>
          </cell>
          <cell r="D1124">
            <v>-2172427</v>
          </cell>
          <cell r="E1124">
            <v>0</v>
          </cell>
          <cell r="F1124">
            <v>-206428</v>
          </cell>
          <cell r="G1124">
            <v>-193190</v>
          </cell>
          <cell r="H1124">
            <v>-196347</v>
          </cell>
          <cell r="I1124">
            <v>-199961</v>
          </cell>
          <cell r="J1124">
            <v>-193190</v>
          </cell>
          <cell r="K1124">
            <v>-199506</v>
          </cell>
          <cell r="L1124">
            <v>-195802</v>
          </cell>
          <cell r="M1124">
            <v>-196347</v>
          </cell>
          <cell r="N1124">
            <v>-202119</v>
          </cell>
          <cell r="O1124">
            <v>-190031</v>
          </cell>
          <cell r="P1124">
            <v>-199506</v>
          </cell>
        </row>
        <row r="1125">
          <cell r="A1125">
            <v>8800</v>
          </cell>
          <cell r="B1125">
            <v>5100.5059000000001</v>
          </cell>
          <cell r="C1125" t="str">
            <v>8800.5100.5059</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row>
        <row r="1126">
          <cell r="A1126">
            <v>8800</v>
          </cell>
          <cell r="B1126">
            <v>5105.5059000000001</v>
          </cell>
          <cell r="C1126" t="str">
            <v>8800.5105.5059</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row>
        <row r="1127">
          <cell r="A1127">
            <v>8800</v>
          </cell>
          <cell r="B1127">
            <v>5120.5059000000001</v>
          </cell>
          <cell r="C1127" t="str">
            <v>8800.5120.5059</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v>8800</v>
          </cell>
          <cell r="B1128">
            <v>5150.5059000000001</v>
          </cell>
          <cell r="C1128" t="str">
            <v>8800.5150.5059</v>
          </cell>
          <cell r="D1128">
            <v>-72129764</v>
          </cell>
          <cell r="E1128">
            <v>0</v>
          </cell>
          <cell r="F1128">
            <v>-4445250</v>
          </cell>
          <cell r="G1128">
            <v>-5079785</v>
          </cell>
          <cell r="H1128">
            <v>-4682500</v>
          </cell>
          <cell r="I1128">
            <v>-5553750</v>
          </cell>
          <cell r="J1128">
            <v>-7234167</v>
          </cell>
          <cell r="K1128">
            <v>-7420167</v>
          </cell>
          <cell r="L1128">
            <v>-8592667</v>
          </cell>
          <cell r="M1128">
            <v>-8080057</v>
          </cell>
          <cell r="N1128">
            <v>-8192557</v>
          </cell>
          <cell r="O1128">
            <v>-6797557</v>
          </cell>
          <cell r="P1128">
            <v>-6051307</v>
          </cell>
        </row>
        <row r="1129">
          <cell r="A1129">
            <v>8800</v>
          </cell>
          <cell r="B1129">
            <v>5970.5059000000001</v>
          </cell>
          <cell r="C1129" t="str">
            <v>8800.5970.5059</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row>
        <row r="1130">
          <cell r="A1130">
            <v>8800</v>
          </cell>
          <cell r="B1130">
            <v>5975.5059000000001</v>
          </cell>
          <cell r="C1130" t="str">
            <v>8800.5975.5059</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row>
        <row r="1131">
          <cell r="A1131">
            <v>8800</v>
          </cell>
          <cell r="B1131">
            <v>5980.5059000000001</v>
          </cell>
          <cell r="C1131" t="str">
            <v>8800.5980.5059</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row>
        <row r="1132">
          <cell r="A1132">
            <v>8800</v>
          </cell>
          <cell r="B1132">
            <v>5990.5059000000001</v>
          </cell>
          <cell r="C1132" t="str">
            <v>8800.5990.5059</v>
          </cell>
          <cell r="D1132">
            <v>0</v>
          </cell>
          <cell r="E1132">
            <v>0</v>
          </cell>
          <cell r="F1132">
            <v>0</v>
          </cell>
          <cell r="G1132">
            <v>0</v>
          </cell>
          <cell r="H1132">
            <v>0</v>
          </cell>
          <cell r="I1132">
            <v>0</v>
          </cell>
          <cell r="J1132">
            <v>0</v>
          </cell>
          <cell r="K1132">
            <v>0</v>
          </cell>
          <cell r="L1132">
            <v>0</v>
          </cell>
          <cell r="M1132">
            <v>0</v>
          </cell>
          <cell r="N1132">
            <v>0</v>
          </cell>
          <cell r="O1132">
            <v>0</v>
          </cell>
          <cell r="P1132">
            <v>0</v>
          </cell>
        </row>
        <row r="1133">
          <cell r="A1133">
            <v>8800</v>
          </cell>
          <cell r="B1133">
            <v>5999.5059000000001</v>
          </cell>
          <cell r="C1133" t="str">
            <v>8800.5999.5059</v>
          </cell>
          <cell r="D1133">
            <v>0</v>
          </cell>
          <cell r="E1133">
            <v>0</v>
          </cell>
          <cell r="F1133">
            <v>0</v>
          </cell>
          <cell r="G1133">
            <v>0</v>
          </cell>
          <cell r="H1133">
            <v>0</v>
          </cell>
          <cell r="I1133">
            <v>0</v>
          </cell>
          <cell r="J1133">
            <v>0</v>
          </cell>
          <cell r="K1133">
            <v>0</v>
          </cell>
          <cell r="L1133">
            <v>0</v>
          </cell>
          <cell r="M1133">
            <v>0</v>
          </cell>
          <cell r="N1133">
            <v>0</v>
          </cell>
          <cell r="O1133">
            <v>0</v>
          </cell>
          <cell r="P1133">
            <v>0</v>
          </cell>
        </row>
        <row r="1134">
          <cell r="A1134">
            <v>8800</v>
          </cell>
          <cell r="B1134">
            <v>6100.5059000000001</v>
          </cell>
          <cell r="C1134" t="str">
            <v>8800.6100.5059</v>
          </cell>
          <cell r="D1134">
            <v>0</v>
          </cell>
          <cell r="E1134">
            <v>0</v>
          </cell>
          <cell r="F1134">
            <v>0</v>
          </cell>
          <cell r="G1134">
            <v>0</v>
          </cell>
          <cell r="H1134">
            <v>0</v>
          </cell>
          <cell r="I1134">
            <v>0</v>
          </cell>
          <cell r="J1134">
            <v>0</v>
          </cell>
          <cell r="K1134">
            <v>0</v>
          </cell>
          <cell r="L1134">
            <v>0</v>
          </cell>
          <cell r="M1134">
            <v>0</v>
          </cell>
          <cell r="N1134">
            <v>0</v>
          </cell>
          <cell r="O1134">
            <v>0</v>
          </cell>
          <cell r="P1134">
            <v>0</v>
          </cell>
        </row>
        <row r="1135">
          <cell r="A1135">
            <v>8800</v>
          </cell>
          <cell r="B1135">
            <v>6151.5059000000001</v>
          </cell>
          <cell r="C1135" t="str">
            <v>8800.6151.5059</v>
          </cell>
          <cell r="D1135">
            <v>357403</v>
          </cell>
          <cell r="E1135">
            <v>0</v>
          </cell>
          <cell r="F1135">
            <v>22026</v>
          </cell>
          <cell r="G1135">
            <v>25170</v>
          </cell>
          <cell r="H1135">
            <v>23202</v>
          </cell>
          <cell r="I1135">
            <v>27519</v>
          </cell>
          <cell r="J1135">
            <v>35845</v>
          </cell>
          <cell r="K1135">
            <v>36767</v>
          </cell>
          <cell r="L1135">
            <v>42577</v>
          </cell>
          <cell r="M1135">
            <v>40037</v>
          </cell>
          <cell r="N1135">
            <v>40594</v>
          </cell>
          <cell r="O1135">
            <v>33682</v>
          </cell>
          <cell r="P1135">
            <v>29984</v>
          </cell>
        </row>
        <row r="1136">
          <cell r="A1136">
            <v>8800</v>
          </cell>
          <cell r="B1136">
            <v>6155.5059000000001</v>
          </cell>
          <cell r="C1136" t="str">
            <v>8800.6155.5059</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row>
        <row r="1137">
          <cell r="A1137">
            <v>8800</v>
          </cell>
          <cell r="B1137">
            <v>6970.5059000000001</v>
          </cell>
          <cell r="C1137" t="str">
            <v>8800.6970.5059</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A1138">
            <v>8800</v>
          </cell>
          <cell r="B1138">
            <v>6971.5059000000001</v>
          </cell>
          <cell r="C1138" t="str">
            <v>8800.6971.5059</v>
          </cell>
          <cell r="D1138">
            <v>0</v>
          </cell>
          <cell r="E1138">
            <v>0</v>
          </cell>
          <cell r="F1138">
            <v>0</v>
          </cell>
          <cell r="G1138">
            <v>0</v>
          </cell>
          <cell r="H1138">
            <v>0</v>
          </cell>
          <cell r="I1138">
            <v>0</v>
          </cell>
          <cell r="J1138">
            <v>0</v>
          </cell>
          <cell r="K1138">
            <v>0</v>
          </cell>
          <cell r="L1138">
            <v>0</v>
          </cell>
          <cell r="M1138">
            <v>0</v>
          </cell>
          <cell r="N1138">
            <v>0</v>
          </cell>
          <cell r="O1138">
            <v>0</v>
          </cell>
          <cell r="P1138">
            <v>0</v>
          </cell>
        </row>
        <row r="1139">
          <cell r="A1139">
            <v>8800</v>
          </cell>
          <cell r="B1139">
            <v>6975.5059000000001</v>
          </cell>
          <cell r="C1139" t="str">
            <v>8800.6975.5059</v>
          </cell>
          <cell r="D1139">
            <v>0</v>
          </cell>
          <cell r="E1139">
            <v>0</v>
          </cell>
          <cell r="F1139">
            <v>0</v>
          </cell>
          <cell r="G1139">
            <v>0</v>
          </cell>
          <cell r="H1139">
            <v>0</v>
          </cell>
          <cell r="I1139">
            <v>0</v>
          </cell>
          <cell r="J1139">
            <v>0</v>
          </cell>
          <cell r="K1139">
            <v>0</v>
          </cell>
          <cell r="L1139">
            <v>0</v>
          </cell>
          <cell r="M1139">
            <v>0</v>
          </cell>
          <cell r="N1139">
            <v>0</v>
          </cell>
          <cell r="O1139">
            <v>0</v>
          </cell>
          <cell r="P1139">
            <v>0</v>
          </cell>
        </row>
        <row r="1140">
          <cell r="A1140">
            <v>8800</v>
          </cell>
          <cell r="B1140">
            <v>6980.5059000000001</v>
          </cell>
          <cell r="C1140" t="str">
            <v>8800.6980.5059</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row>
        <row r="1141">
          <cell r="A1141">
            <v>8800</v>
          </cell>
          <cell r="B1141">
            <v>6981.5059000000001</v>
          </cell>
          <cell r="C1141" t="str">
            <v>8800.6981.5059</v>
          </cell>
          <cell r="D1141">
            <v>0</v>
          </cell>
          <cell r="E1141">
            <v>0</v>
          </cell>
          <cell r="F1141">
            <v>0</v>
          </cell>
          <cell r="G1141">
            <v>0</v>
          </cell>
          <cell r="H1141">
            <v>0</v>
          </cell>
          <cell r="I1141">
            <v>0</v>
          </cell>
          <cell r="J1141">
            <v>0</v>
          </cell>
          <cell r="K1141">
            <v>0</v>
          </cell>
          <cell r="L1141">
            <v>0</v>
          </cell>
          <cell r="M1141">
            <v>0</v>
          </cell>
          <cell r="N1141">
            <v>0</v>
          </cell>
          <cell r="O1141">
            <v>0</v>
          </cell>
          <cell r="P1141">
            <v>0</v>
          </cell>
        </row>
        <row r="1142">
          <cell r="A1142">
            <v>8800</v>
          </cell>
          <cell r="B1142">
            <v>6990.5059000000001</v>
          </cell>
          <cell r="C1142" t="str">
            <v>8800.6990.5059</v>
          </cell>
          <cell r="D1142">
            <v>0</v>
          </cell>
          <cell r="E1142">
            <v>0</v>
          </cell>
          <cell r="F1142">
            <v>0</v>
          </cell>
          <cell r="G1142">
            <v>0</v>
          </cell>
          <cell r="H1142">
            <v>0</v>
          </cell>
          <cell r="I1142">
            <v>0</v>
          </cell>
          <cell r="J1142">
            <v>0</v>
          </cell>
          <cell r="K1142">
            <v>0</v>
          </cell>
          <cell r="L1142">
            <v>0</v>
          </cell>
          <cell r="M1142">
            <v>0</v>
          </cell>
          <cell r="N1142">
            <v>0</v>
          </cell>
          <cell r="O1142">
            <v>0</v>
          </cell>
          <cell r="P1142">
            <v>0</v>
          </cell>
        </row>
        <row r="1143">
          <cell r="A1143">
            <v>8800</v>
          </cell>
          <cell r="B1143">
            <v>7010</v>
          </cell>
          <cell r="C1143" t="str">
            <v>8800.7010.0000</v>
          </cell>
          <cell r="D1143">
            <v>20654924</v>
          </cell>
          <cell r="E1143">
            <v>0</v>
          </cell>
          <cell r="F1143">
            <v>1303061</v>
          </cell>
          <cell r="G1143">
            <v>1449358</v>
          </cell>
          <cell r="H1143">
            <v>1328688</v>
          </cell>
          <cell r="I1143">
            <v>1581709</v>
          </cell>
          <cell r="J1143">
            <v>2067194</v>
          </cell>
          <cell r="K1143">
            <v>2115239</v>
          </cell>
          <cell r="L1143">
            <v>2461127</v>
          </cell>
          <cell r="M1143">
            <v>2315367</v>
          </cell>
          <cell r="N1143">
            <v>2354014</v>
          </cell>
          <cell r="O1143">
            <v>1947949</v>
          </cell>
          <cell r="P1143">
            <v>1731218</v>
          </cell>
        </row>
        <row r="1144">
          <cell r="A1144">
            <v>8800</v>
          </cell>
          <cell r="B1144">
            <v>7010.1</v>
          </cell>
          <cell r="C1144" t="str">
            <v>8800.7010.1000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row>
        <row r="1145">
          <cell r="A1145">
            <v>8800</v>
          </cell>
          <cell r="B1145">
            <v>7010.7489999999998</v>
          </cell>
          <cell r="C1145" t="str">
            <v>8800.7010.7490</v>
          </cell>
          <cell r="D1145">
            <v>0</v>
          </cell>
          <cell r="E1145">
            <v>0</v>
          </cell>
          <cell r="F1145">
            <v>0</v>
          </cell>
          <cell r="G1145">
            <v>0</v>
          </cell>
          <cell r="H1145">
            <v>0</v>
          </cell>
          <cell r="I1145">
            <v>0</v>
          </cell>
          <cell r="J1145">
            <v>0</v>
          </cell>
          <cell r="K1145">
            <v>0</v>
          </cell>
          <cell r="L1145">
            <v>0</v>
          </cell>
          <cell r="M1145">
            <v>0</v>
          </cell>
          <cell r="N1145">
            <v>0</v>
          </cell>
          <cell r="O1145">
            <v>0</v>
          </cell>
          <cell r="P1145">
            <v>0</v>
          </cell>
        </row>
        <row r="1146">
          <cell r="A1146">
            <v>8800</v>
          </cell>
          <cell r="B1146">
            <v>7070</v>
          </cell>
          <cell r="C1146" t="str">
            <v>8800.7070.0000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row>
        <row r="1147">
          <cell r="A1147">
            <v>8800</v>
          </cell>
          <cell r="B1147">
            <v>7080</v>
          </cell>
          <cell r="C1147" t="str">
            <v>8800.7080.0000</v>
          </cell>
          <cell r="D1147">
            <v>0</v>
          </cell>
          <cell r="E1147">
            <v>0</v>
          </cell>
          <cell r="F1147">
            <v>0</v>
          </cell>
          <cell r="G1147">
            <v>0</v>
          </cell>
          <cell r="H1147">
            <v>0</v>
          </cell>
          <cell r="I1147">
            <v>0</v>
          </cell>
          <cell r="J1147">
            <v>0</v>
          </cell>
          <cell r="K1147">
            <v>0</v>
          </cell>
          <cell r="L1147">
            <v>0</v>
          </cell>
          <cell r="M1147">
            <v>0</v>
          </cell>
          <cell r="N1147">
            <v>0</v>
          </cell>
          <cell r="O1147">
            <v>0</v>
          </cell>
          <cell r="P1147">
            <v>0</v>
          </cell>
        </row>
        <row r="1148">
          <cell r="A1148">
            <v>8800</v>
          </cell>
          <cell r="B1148">
            <v>7160</v>
          </cell>
          <cell r="C1148" t="str">
            <v>8800.7160.0000</v>
          </cell>
          <cell r="D1148">
            <v>2199252</v>
          </cell>
          <cell r="E1148">
            <v>0</v>
          </cell>
          <cell r="F1148">
            <v>128057</v>
          </cell>
          <cell r="G1148">
            <v>138289</v>
          </cell>
          <cell r="H1148">
            <v>123139</v>
          </cell>
          <cell r="I1148">
            <v>157413</v>
          </cell>
          <cell r="J1148">
            <v>225149</v>
          </cell>
          <cell r="K1148">
            <v>230964</v>
          </cell>
          <cell r="L1148">
            <v>280355</v>
          </cell>
          <cell r="M1148">
            <v>260379</v>
          </cell>
          <cell r="N1148">
            <v>266738</v>
          </cell>
          <cell r="O1148">
            <v>209596</v>
          </cell>
          <cell r="P1148">
            <v>179173</v>
          </cell>
        </row>
        <row r="1149">
          <cell r="A1149">
            <v>8800</v>
          </cell>
          <cell r="B1149">
            <v>7160.3419000000004</v>
          </cell>
          <cell r="C1149" t="str">
            <v>8800.7160.3419</v>
          </cell>
          <cell r="D1149">
            <v>0</v>
          </cell>
          <cell r="E1149">
            <v>0</v>
          </cell>
          <cell r="F1149">
            <v>0</v>
          </cell>
          <cell r="G1149">
            <v>0</v>
          </cell>
          <cell r="H1149">
            <v>0</v>
          </cell>
          <cell r="I1149">
            <v>0</v>
          </cell>
          <cell r="J1149">
            <v>0</v>
          </cell>
          <cell r="K1149">
            <v>0</v>
          </cell>
          <cell r="L1149">
            <v>0</v>
          </cell>
          <cell r="M1149">
            <v>0</v>
          </cell>
          <cell r="N1149">
            <v>0</v>
          </cell>
          <cell r="O1149">
            <v>0</v>
          </cell>
          <cell r="P1149">
            <v>0</v>
          </cell>
        </row>
        <row r="1150">
          <cell r="A1150">
            <v>8800</v>
          </cell>
          <cell r="B1150">
            <v>7160.3429999999998</v>
          </cell>
          <cell r="C1150" t="str">
            <v>8800.7160.3430</v>
          </cell>
          <cell r="D1150">
            <v>657078</v>
          </cell>
          <cell r="E1150">
            <v>0</v>
          </cell>
          <cell r="F1150">
            <v>59692</v>
          </cell>
          <cell r="G1150">
            <v>59752</v>
          </cell>
          <cell r="H1150">
            <v>59742</v>
          </cell>
          <cell r="I1150">
            <v>59729</v>
          </cell>
          <cell r="J1150">
            <v>59741</v>
          </cell>
          <cell r="K1150">
            <v>59737</v>
          </cell>
          <cell r="L1150">
            <v>59736</v>
          </cell>
          <cell r="M1150">
            <v>59738</v>
          </cell>
          <cell r="N1150">
            <v>59737</v>
          </cell>
          <cell r="O1150">
            <v>59737</v>
          </cell>
          <cell r="P1150">
            <v>59737</v>
          </cell>
        </row>
        <row r="1151">
          <cell r="A1151">
            <v>8800</v>
          </cell>
          <cell r="B1151">
            <v>7180</v>
          </cell>
          <cell r="C1151" t="str">
            <v>8800.7180.0000</v>
          </cell>
          <cell r="D1151">
            <v>0</v>
          </cell>
          <cell r="E1151">
            <v>0</v>
          </cell>
          <cell r="F1151">
            <v>0</v>
          </cell>
          <cell r="G1151">
            <v>0</v>
          </cell>
          <cell r="H1151">
            <v>0</v>
          </cell>
          <cell r="I1151">
            <v>0</v>
          </cell>
          <cell r="J1151">
            <v>0</v>
          </cell>
          <cell r="K1151">
            <v>0</v>
          </cell>
          <cell r="L1151">
            <v>0</v>
          </cell>
          <cell r="M1151">
            <v>0</v>
          </cell>
          <cell r="N1151">
            <v>0</v>
          </cell>
          <cell r="O1151">
            <v>0</v>
          </cell>
          <cell r="P1151">
            <v>0</v>
          </cell>
        </row>
        <row r="1152">
          <cell r="A1152">
            <v>8800</v>
          </cell>
          <cell r="B1152">
            <v>7200</v>
          </cell>
          <cell r="C1152" t="str">
            <v>8800.7200.0000</v>
          </cell>
          <cell r="D1152">
            <v>31031327</v>
          </cell>
          <cell r="E1152">
            <v>0</v>
          </cell>
          <cell r="F1152">
            <v>2291052</v>
          </cell>
          <cell r="G1152">
            <v>2165393</v>
          </cell>
          <cell r="H1152">
            <v>1943275</v>
          </cell>
          <cell r="I1152">
            <v>2357766</v>
          </cell>
          <cell r="J1152">
            <v>3074860</v>
          </cell>
          <cell r="K1152">
            <v>3151184</v>
          </cell>
          <cell r="L1152">
            <v>3655359</v>
          </cell>
          <cell r="M1152">
            <v>3437862</v>
          </cell>
          <cell r="N1152">
            <v>3489162</v>
          </cell>
          <cell r="O1152">
            <v>2892237</v>
          </cell>
          <cell r="P1152">
            <v>2573177</v>
          </cell>
        </row>
        <row r="1153">
          <cell r="A1153">
            <v>8800</v>
          </cell>
          <cell r="B1153">
            <v>7222</v>
          </cell>
          <cell r="C1153" t="str">
            <v>8800.7222.0000</v>
          </cell>
          <cell r="D1153">
            <v>514243</v>
          </cell>
          <cell r="E1153">
            <v>0</v>
          </cell>
          <cell r="F1153">
            <v>42039</v>
          </cell>
          <cell r="G1153">
            <v>42273</v>
          </cell>
          <cell r="H1153">
            <v>40867</v>
          </cell>
          <cell r="I1153">
            <v>43833</v>
          </cell>
          <cell r="J1153">
            <v>48985</v>
          </cell>
          <cell r="K1153">
            <v>50317</v>
          </cell>
          <cell r="L1153">
            <v>52955</v>
          </cell>
          <cell r="M1153">
            <v>51071</v>
          </cell>
          <cell r="N1153">
            <v>50593</v>
          </cell>
          <cell r="O1153">
            <v>46723</v>
          </cell>
          <cell r="P1153">
            <v>44587</v>
          </cell>
        </row>
        <row r="1154">
          <cell r="A1154">
            <v>8800</v>
          </cell>
          <cell r="B1154">
            <v>7222.1</v>
          </cell>
          <cell r="C1154" t="str">
            <v>8800.7222.1000</v>
          </cell>
          <cell r="D1154">
            <v>25713</v>
          </cell>
          <cell r="E1154">
            <v>0</v>
          </cell>
          <cell r="F1154">
            <v>2102</v>
          </cell>
          <cell r="G1154">
            <v>2114</v>
          </cell>
          <cell r="H1154">
            <v>2043</v>
          </cell>
          <cell r="I1154">
            <v>2192</v>
          </cell>
          <cell r="J1154">
            <v>2449</v>
          </cell>
          <cell r="K1154">
            <v>2516</v>
          </cell>
          <cell r="L1154">
            <v>2648</v>
          </cell>
          <cell r="M1154">
            <v>2554</v>
          </cell>
          <cell r="N1154">
            <v>2530</v>
          </cell>
          <cell r="O1154">
            <v>2336</v>
          </cell>
          <cell r="P1154">
            <v>2229</v>
          </cell>
        </row>
        <row r="1155">
          <cell r="A1155">
            <v>8800</v>
          </cell>
          <cell r="B1155">
            <v>7222.7489999999998</v>
          </cell>
          <cell r="C1155" t="str">
            <v>8800.7222.7490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row>
        <row r="1156">
          <cell r="A1156">
            <v>8800</v>
          </cell>
          <cell r="B1156">
            <v>7228</v>
          </cell>
          <cell r="C1156" t="str">
            <v>8800.7228.0000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row>
        <row r="1157">
          <cell r="A1157">
            <v>8800</v>
          </cell>
          <cell r="B1157">
            <v>7229</v>
          </cell>
          <cell r="C1157" t="str">
            <v>8800.7229.0000</v>
          </cell>
          <cell r="D1157">
            <v>120647</v>
          </cell>
          <cell r="E1157">
            <v>0</v>
          </cell>
          <cell r="F1157">
            <v>4111</v>
          </cell>
          <cell r="G1157">
            <v>5830</v>
          </cell>
          <cell r="H1157">
            <v>3563</v>
          </cell>
          <cell r="I1157">
            <v>9818</v>
          </cell>
          <cell r="J1157">
            <v>4696</v>
          </cell>
          <cell r="K1157">
            <v>5544</v>
          </cell>
          <cell r="L1157">
            <v>6565</v>
          </cell>
          <cell r="M1157">
            <v>4213</v>
          </cell>
          <cell r="N1157">
            <v>67840</v>
          </cell>
          <cell r="O1157">
            <v>4989</v>
          </cell>
          <cell r="P1157">
            <v>3478</v>
          </cell>
        </row>
        <row r="1158">
          <cell r="A1158">
            <v>8800</v>
          </cell>
          <cell r="B1158">
            <v>7229.3419000000004</v>
          </cell>
          <cell r="C1158" t="str">
            <v>8800.7229.3419</v>
          </cell>
          <cell r="D1158">
            <v>4425</v>
          </cell>
          <cell r="E1158">
            <v>0</v>
          </cell>
          <cell r="F1158">
            <v>151</v>
          </cell>
          <cell r="G1158">
            <v>214</v>
          </cell>
          <cell r="H1158">
            <v>131</v>
          </cell>
          <cell r="I1158">
            <v>360</v>
          </cell>
          <cell r="J1158">
            <v>172</v>
          </cell>
          <cell r="K1158">
            <v>203</v>
          </cell>
          <cell r="L1158">
            <v>241</v>
          </cell>
          <cell r="M1158">
            <v>154</v>
          </cell>
          <cell r="N1158">
            <v>2488</v>
          </cell>
          <cell r="O1158">
            <v>183</v>
          </cell>
          <cell r="P1158">
            <v>128</v>
          </cell>
        </row>
        <row r="1159">
          <cell r="A1159">
            <v>8800</v>
          </cell>
          <cell r="B1159">
            <v>7229.3429999999998</v>
          </cell>
          <cell r="C1159" t="str">
            <v>8800.7229.3430</v>
          </cell>
          <cell r="D1159">
            <v>291286</v>
          </cell>
          <cell r="E1159">
            <v>0</v>
          </cell>
          <cell r="F1159">
            <v>26320</v>
          </cell>
          <cell r="G1159">
            <v>26548</v>
          </cell>
          <cell r="H1159">
            <v>26510</v>
          </cell>
          <cell r="I1159">
            <v>26459</v>
          </cell>
          <cell r="J1159">
            <v>26506</v>
          </cell>
          <cell r="K1159">
            <v>26492</v>
          </cell>
          <cell r="L1159">
            <v>26485</v>
          </cell>
          <cell r="M1159">
            <v>26494</v>
          </cell>
          <cell r="N1159">
            <v>26490</v>
          </cell>
          <cell r="O1159">
            <v>26490</v>
          </cell>
          <cell r="P1159">
            <v>26492</v>
          </cell>
        </row>
        <row r="1160">
          <cell r="A1160">
            <v>8800</v>
          </cell>
          <cell r="B1160">
            <v>7250</v>
          </cell>
          <cell r="C1160" t="str">
            <v>8800.7250.0000</v>
          </cell>
          <cell r="D1160">
            <v>5310615</v>
          </cell>
          <cell r="E1160">
            <v>0</v>
          </cell>
          <cell r="F1160">
            <v>261404</v>
          </cell>
          <cell r="G1160">
            <v>325367</v>
          </cell>
          <cell r="H1160">
            <v>284676</v>
          </cell>
          <cell r="I1160">
            <v>380016</v>
          </cell>
          <cell r="J1160">
            <v>556051</v>
          </cell>
          <cell r="K1160">
            <v>572525</v>
          </cell>
          <cell r="L1160">
            <v>691751</v>
          </cell>
          <cell r="M1160">
            <v>643153</v>
          </cell>
          <cell r="N1160">
            <v>653922</v>
          </cell>
          <cell r="O1160">
            <v>509771</v>
          </cell>
          <cell r="P1160">
            <v>431979</v>
          </cell>
        </row>
        <row r="1161">
          <cell r="A1161">
            <v>8800</v>
          </cell>
          <cell r="B1161">
            <v>7250.723</v>
          </cell>
          <cell r="C1161" t="str">
            <v>8800.7250.7230</v>
          </cell>
          <cell r="D1161">
            <v>76333</v>
          </cell>
          <cell r="E1161">
            <v>0</v>
          </cell>
          <cell r="F1161">
            <v>7068</v>
          </cell>
          <cell r="G1161">
            <v>7345</v>
          </cell>
          <cell r="H1161">
            <v>7736</v>
          </cell>
          <cell r="I1161">
            <v>8291</v>
          </cell>
          <cell r="J1161">
            <v>7201</v>
          </cell>
          <cell r="K1161">
            <v>7379</v>
          </cell>
          <cell r="L1161">
            <v>7013</v>
          </cell>
          <cell r="M1161">
            <v>6117</v>
          </cell>
          <cell r="N1161">
            <v>6424</v>
          </cell>
          <cell r="O1161">
            <v>5706</v>
          </cell>
          <cell r="P1161">
            <v>6053</v>
          </cell>
        </row>
        <row r="1162">
          <cell r="A1162">
            <v>8800</v>
          </cell>
          <cell r="B1162">
            <v>7280</v>
          </cell>
          <cell r="C1162" t="str">
            <v>8800.7280.0000</v>
          </cell>
          <cell r="D1162">
            <v>271472</v>
          </cell>
          <cell r="E1162">
            <v>0</v>
          </cell>
          <cell r="F1162">
            <v>28933</v>
          </cell>
          <cell r="G1162">
            <v>25018</v>
          </cell>
          <cell r="H1162">
            <v>22267</v>
          </cell>
          <cell r="I1162">
            <v>25406</v>
          </cell>
          <cell r="J1162">
            <v>24230</v>
          </cell>
          <cell r="K1162">
            <v>23968</v>
          </cell>
          <cell r="L1162">
            <v>24535</v>
          </cell>
          <cell r="M1162">
            <v>24244</v>
          </cell>
          <cell r="N1162">
            <v>24249</v>
          </cell>
          <cell r="O1162">
            <v>24343</v>
          </cell>
          <cell r="P1162">
            <v>24279</v>
          </cell>
        </row>
        <row r="1163">
          <cell r="A1163">
            <v>8800</v>
          </cell>
          <cell r="B1163">
            <v>7280.723</v>
          </cell>
          <cell r="C1163" t="str">
            <v>8800.7280.7230</v>
          </cell>
          <cell r="D1163">
            <v>-6981</v>
          </cell>
          <cell r="E1163">
            <v>0</v>
          </cell>
          <cell r="F1163">
            <v>-767</v>
          </cell>
          <cell r="G1163">
            <v>-710</v>
          </cell>
          <cell r="H1163">
            <v>-769</v>
          </cell>
          <cell r="I1163">
            <v>-833</v>
          </cell>
          <cell r="J1163">
            <v>-902</v>
          </cell>
          <cell r="K1163">
            <v>-977</v>
          </cell>
          <cell r="L1163">
            <v>-1059</v>
          </cell>
          <cell r="M1163">
            <v>396</v>
          </cell>
          <cell r="N1163">
            <v>-404</v>
          </cell>
          <cell r="O1163">
            <v>-457</v>
          </cell>
          <cell r="P1163">
            <v>-499</v>
          </cell>
        </row>
        <row r="1164">
          <cell r="A1164">
            <v>8800</v>
          </cell>
          <cell r="B1164">
            <v>7310</v>
          </cell>
          <cell r="C1164" t="str">
            <v>8800.7310.0000</v>
          </cell>
          <cell r="D1164">
            <v>5032</v>
          </cell>
          <cell r="E1164">
            <v>0</v>
          </cell>
          <cell r="F1164">
            <v>310</v>
          </cell>
          <cell r="G1164">
            <v>354</v>
          </cell>
          <cell r="H1164">
            <v>327</v>
          </cell>
          <cell r="I1164">
            <v>387</v>
          </cell>
          <cell r="J1164">
            <v>505</v>
          </cell>
          <cell r="K1164">
            <v>518</v>
          </cell>
          <cell r="L1164">
            <v>599</v>
          </cell>
          <cell r="M1164">
            <v>564</v>
          </cell>
          <cell r="N1164">
            <v>572</v>
          </cell>
          <cell r="O1164">
            <v>474</v>
          </cell>
          <cell r="P1164">
            <v>422</v>
          </cell>
        </row>
        <row r="1165">
          <cell r="A1165">
            <v>8800</v>
          </cell>
          <cell r="B1165">
            <v>7310.723</v>
          </cell>
          <cell r="C1165" t="str">
            <v>8800.7310.7230</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row>
        <row r="1166">
          <cell r="A1166">
            <v>8800</v>
          </cell>
          <cell r="B1166">
            <v>7315.8014999999996</v>
          </cell>
          <cell r="C1166" t="str">
            <v>8800.7315.8015</v>
          </cell>
          <cell r="D1166">
            <v>22236</v>
          </cell>
          <cell r="E1166">
            <v>0</v>
          </cell>
          <cell r="F1166">
            <v>1582</v>
          </cell>
          <cell r="G1166">
            <v>1841</v>
          </cell>
          <cell r="H1166">
            <v>2383</v>
          </cell>
          <cell r="I1166">
            <v>1935</v>
          </cell>
          <cell r="J1166">
            <v>2053</v>
          </cell>
          <cell r="K1166">
            <v>2124</v>
          </cell>
          <cell r="L1166">
            <v>2037</v>
          </cell>
          <cell r="M1166">
            <v>2071</v>
          </cell>
          <cell r="N1166">
            <v>2078</v>
          </cell>
          <cell r="O1166">
            <v>2062</v>
          </cell>
          <cell r="P1166">
            <v>2070</v>
          </cell>
        </row>
        <row r="1167">
          <cell r="A1167">
            <v>8800</v>
          </cell>
          <cell r="B1167">
            <v>7322</v>
          </cell>
          <cell r="C1167" t="str">
            <v>8800.7322.0000</v>
          </cell>
          <cell r="D1167">
            <v>108453</v>
          </cell>
          <cell r="E1167">
            <v>0</v>
          </cell>
          <cell r="F1167">
            <v>8908</v>
          </cell>
          <cell r="G1167">
            <v>10427</v>
          </cell>
          <cell r="H1167">
            <v>9668</v>
          </cell>
          <cell r="I1167">
            <v>10047</v>
          </cell>
          <cell r="J1167">
            <v>9857</v>
          </cell>
          <cell r="K1167">
            <v>9952</v>
          </cell>
          <cell r="L1167">
            <v>9905</v>
          </cell>
          <cell r="M1167">
            <v>9929</v>
          </cell>
          <cell r="N1167">
            <v>9917</v>
          </cell>
          <cell r="O1167">
            <v>9923</v>
          </cell>
          <cell r="P1167">
            <v>9920</v>
          </cell>
        </row>
        <row r="1168">
          <cell r="A1168">
            <v>8800</v>
          </cell>
          <cell r="B1168">
            <v>7322.723</v>
          </cell>
          <cell r="C1168" t="str">
            <v>8800.7322.7230</v>
          </cell>
          <cell r="D1168">
            <v>187510</v>
          </cell>
          <cell r="E1168">
            <v>0</v>
          </cell>
          <cell r="F1168">
            <v>15639</v>
          </cell>
          <cell r="G1168">
            <v>16564</v>
          </cell>
          <cell r="H1168">
            <v>16921</v>
          </cell>
          <cell r="I1168">
            <v>16463</v>
          </cell>
          <cell r="J1168">
            <v>17092</v>
          </cell>
          <cell r="K1168">
            <v>17422</v>
          </cell>
          <cell r="L1168">
            <v>17624</v>
          </cell>
          <cell r="M1168">
            <v>18043</v>
          </cell>
          <cell r="N1168">
            <v>17747</v>
          </cell>
          <cell r="O1168">
            <v>17130</v>
          </cell>
          <cell r="P1168">
            <v>16865</v>
          </cell>
        </row>
        <row r="1169">
          <cell r="A1169">
            <v>8800</v>
          </cell>
          <cell r="B1169">
            <v>7335.8024999999998</v>
          </cell>
          <cell r="C1169" t="str">
            <v>8800.7335.8025</v>
          </cell>
          <cell r="D1169">
            <v>77088</v>
          </cell>
          <cell r="E1169">
            <v>0</v>
          </cell>
          <cell r="F1169">
            <v>7008</v>
          </cell>
          <cell r="G1169">
            <v>7008</v>
          </cell>
          <cell r="H1169">
            <v>7008</v>
          </cell>
          <cell r="I1169">
            <v>7008</v>
          </cell>
          <cell r="J1169">
            <v>7008</v>
          </cell>
          <cell r="K1169">
            <v>7008</v>
          </cell>
          <cell r="L1169">
            <v>7008</v>
          </cell>
          <cell r="M1169">
            <v>7008</v>
          </cell>
          <cell r="N1169">
            <v>7008</v>
          </cell>
          <cell r="O1169">
            <v>7008</v>
          </cell>
          <cell r="P1169">
            <v>7008</v>
          </cell>
        </row>
        <row r="1170">
          <cell r="A1170">
            <v>8800</v>
          </cell>
          <cell r="B1170">
            <v>7405</v>
          </cell>
          <cell r="C1170" t="str">
            <v>8800.7405.0000</v>
          </cell>
          <cell r="D1170">
            <v>512121</v>
          </cell>
          <cell r="E1170">
            <v>0</v>
          </cell>
          <cell r="F1170">
            <v>31561</v>
          </cell>
          <cell r="G1170">
            <v>36066</v>
          </cell>
          <cell r="H1170">
            <v>33246</v>
          </cell>
          <cell r="I1170">
            <v>39432</v>
          </cell>
          <cell r="J1170">
            <v>51363</v>
          </cell>
          <cell r="K1170">
            <v>52683</v>
          </cell>
          <cell r="L1170">
            <v>61008</v>
          </cell>
          <cell r="M1170">
            <v>57368</v>
          </cell>
          <cell r="N1170">
            <v>58167</v>
          </cell>
          <cell r="O1170">
            <v>48263</v>
          </cell>
          <cell r="P1170">
            <v>42964</v>
          </cell>
        </row>
        <row r="1171">
          <cell r="A1171">
            <v>8800</v>
          </cell>
          <cell r="B1171">
            <v>7405.1120000000001</v>
          </cell>
          <cell r="C1171" t="str">
            <v>8800.7405.1120</v>
          </cell>
          <cell r="D1171">
            <v>431262</v>
          </cell>
          <cell r="E1171">
            <v>0</v>
          </cell>
          <cell r="F1171">
            <v>43536</v>
          </cell>
          <cell r="G1171">
            <v>46610</v>
          </cell>
          <cell r="H1171">
            <v>46391</v>
          </cell>
          <cell r="I1171">
            <v>36921</v>
          </cell>
          <cell r="J1171">
            <v>37373</v>
          </cell>
          <cell r="K1171">
            <v>39006</v>
          </cell>
          <cell r="L1171">
            <v>37387</v>
          </cell>
          <cell r="M1171">
            <v>34166</v>
          </cell>
          <cell r="N1171">
            <v>35474</v>
          </cell>
          <cell r="O1171">
            <v>35731</v>
          </cell>
          <cell r="P1171">
            <v>38667</v>
          </cell>
        </row>
        <row r="1172">
          <cell r="A1172">
            <v>8800</v>
          </cell>
          <cell r="B1172">
            <v>7410</v>
          </cell>
          <cell r="C1172" t="str">
            <v>8800.7410.0000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3">
          <cell r="A1173">
            <v>8800</v>
          </cell>
          <cell r="B1173">
            <v>7411</v>
          </cell>
          <cell r="C1173" t="str">
            <v>8800.7411.0000</v>
          </cell>
          <cell r="D1173">
            <v>180322</v>
          </cell>
          <cell r="E1173">
            <v>0</v>
          </cell>
          <cell r="F1173">
            <v>11113</v>
          </cell>
          <cell r="G1173">
            <v>12699</v>
          </cell>
          <cell r="H1173">
            <v>11706</v>
          </cell>
          <cell r="I1173">
            <v>13884</v>
          </cell>
          <cell r="J1173">
            <v>18085</v>
          </cell>
          <cell r="K1173">
            <v>18550</v>
          </cell>
          <cell r="L1173">
            <v>21482</v>
          </cell>
          <cell r="M1173">
            <v>20200</v>
          </cell>
          <cell r="N1173">
            <v>20481</v>
          </cell>
          <cell r="O1173">
            <v>16994</v>
          </cell>
          <cell r="P1173">
            <v>15128</v>
          </cell>
        </row>
        <row r="1174">
          <cell r="A1174">
            <v>8800</v>
          </cell>
          <cell r="B1174">
            <v>7415</v>
          </cell>
          <cell r="C1174" t="str">
            <v>8800.7415.0000</v>
          </cell>
          <cell r="D1174">
            <v>377875</v>
          </cell>
          <cell r="E1174">
            <v>0</v>
          </cell>
          <cell r="F1174">
            <v>33196</v>
          </cell>
          <cell r="G1174">
            <v>34050</v>
          </cell>
          <cell r="H1174">
            <v>33178</v>
          </cell>
          <cell r="I1174">
            <v>33600</v>
          </cell>
          <cell r="J1174">
            <v>33499</v>
          </cell>
          <cell r="K1174">
            <v>34196</v>
          </cell>
          <cell r="L1174">
            <v>36076</v>
          </cell>
          <cell r="M1174">
            <v>35649</v>
          </cell>
          <cell r="N1174">
            <v>35438</v>
          </cell>
          <cell r="O1174">
            <v>35480</v>
          </cell>
          <cell r="P1174">
            <v>33513</v>
          </cell>
        </row>
        <row r="1175">
          <cell r="A1175">
            <v>8800</v>
          </cell>
          <cell r="B1175">
            <v>7420</v>
          </cell>
          <cell r="C1175" t="str">
            <v>8800.7420.0000</v>
          </cell>
          <cell r="D1175">
            <v>12754</v>
          </cell>
          <cell r="E1175">
            <v>0</v>
          </cell>
          <cell r="F1175">
            <v>1830</v>
          </cell>
          <cell r="G1175">
            <v>733</v>
          </cell>
          <cell r="H1175">
            <v>1309</v>
          </cell>
          <cell r="I1175">
            <v>1144</v>
          </cell>
          <cell r="J1175">
            <v>1240</v>
          </cell>
          <cell r="K1175">
            <v>1112</v>
          </cell>
          <cell r="L1175">
            <v>915</v>
          </cell>
          <cell r="M1175">
            <v>991</v>
          </cell>
          <cell r="N1175">
            <v>1074</v>
          </cell>
          <cell r="O1175">
            <v>1155</v>
          </cell>
          <cell r="P1175">
            <v>1251</v>
          </cell>
        </row>
        <row r="1176">
          <cell r="A1176">
            <v>8800</v>
          </cell>
          <cell r="B1176">
            <v>7420.8779999999997</v>
          </cell>
          <cell r="C1176" t="str">
            <v>8800.7420.8780</v>
          </cell>
          <cell r="D1176">
            <v>17110</v>
          </cell>
          <cell r="E1176">
            <v>0</v>
          </cell>
          <cell r="F1176">
            <v>1729</v>
          </cell>
          <cell r="G1176">
            <v>1434</v>
          </cell>
          <cell r="H1176">
            <v>1415</v>
          </cell>
          <cell r="I1176">
            <v>1484</v>
          </cell>
          <cell r="J1176">
            <v>1568</v>
          </cell>
          <cell r="K1176">
            <v>1697</v>
          </cell>
          <cell r="L1176">
            <v>1442</v>
          </cell>
          <cell r="M1176">
            <v>1467</v>
          </cell>
          <cell r="N1176">
            <v>1583</v>
          </cell>
          <cell r="O1176">
            <v>1689</v>
          </cell>
          <cell r="P1176">
            <v>1602</v>
          </cell>
        </row>
        <row r="1177">
          <cell r="A1177">
            <v>8800</v>
          </cell>
          <cell r="B1177">
            <v>7430.8019999999997</v>
          </cell>
          <cell r="C1177" t="str">
            <v>8800.7430.8020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row>
        <row r="1178">
          <cell r="A1178">
            <v>8800</v>
          </cell>
          <cell r="B1178">
            <v>7435.8603999999996</v>
          </cell>
          <cell r="C1178" t="str">
            <v>8800.7435.8604</v>
          </cell>
          <cell r="D1178">
            <v>97625</v>
          </cell>
          <cell r="E1178">
            <v>0</v>
          </cell>
          <cell r="F1178">
            <v>8875</v>
          </cell>
          <cell r="G1178">
            <v>8875</v>
          </cell>
          <cell r="H1178">
            <v>8875</v>
          </cell>
          <cell r="I1178">
            <v>8875</v>
          </cell>
          <cell r="J1178">
            <v>8875</v>
          </cell>
          <cell r="K1178">
            <v>8875</v>
          </cell>
          <cell r="L1178">
            <v>8875</v>
          </cell>
          <cell r="M1178">
            <v>8875</v>
          </cell>
          <cell r="N1178">
            <v>8875</v>
          </cell>
          <cell r="O1178">
            <v>8875</v>
          </cell>
          <cell r="P1178">
            <v>8875</v>
          </cell>
        </row>
        <row r="1179">
          <cell r="A1179">
            <v>8800</v>
          </cell>
          <cell r="B1179">
            <v>7445.8732</v>
          </cell>
          <cell r="C1179" t="str">
            <v>8800.7445.8732</v>
          </cell>
          <cell r="D1179">
            <v>2083</v>
          </cell>
          <cell r="E1179">
            <v>0</v>
          </cell>
          <cell r="F1179">
            <v>145</v>
          </cell>
          <cell r="G1179">
            <v>158</v>
          </cell>
          <cell r="H1179">
            <v>171</v>
          </cell>
          <cell r="I1179">
            <v>185</v>
          </cell>
          <cell r="J1179">
            <v>200</v>
          </cell>
          <cell r="K1179">
            <v>217</v>
          </cell>
          <cell r="L1179">
            <v>235</v>
          </cell>
          <cell r="M1179">
            <v>225</v>
          </cell>
          <cell r="N1179">
            <v>168</v>
          </cell>
          <cell r="O1179">
            <v>182</v>
          </cell>
          <cell r="P1179">
            <v>197</v>
          </cell>
        </row>
        <row r="1180">
          <cell r="A1180">
            <v>8800</v>
          </cell>
          <cell r="B1180">
            <v>7475</v>
          </cell>
          <cell r="C1180" t="str">
            <v>8800.7475.0000</v>
          </cell>
          <cell r="D1180">
            <v>1251688</v>
          </cell>
          <cell r="E1180">
            <v>0</v>
          </cell>
          <cell r="F1180">
            <v>78966</v>
          </cell>
          <cell r="G1180">
            <v>87831</v>
          </cell>
          <cell r="H1180">
            <v>80518</v>
          </cell>
          <cell r="I1180">
            <v>95852</v>
          </cell>
          <cell r="J1180">
            <v>125272</v>
          </cell>
          <cell r="K1180">
            <v>128183</v>
          </cell>
          <cell r="L1180">
            <v>149144</v>
          </cell>
          <cell r="M1180">
            <v>140311</v>
          </cell>
          <cell r="N1180">
            <v>142653</v>
          </cell>
          <cell r="O1180">
            <v>118046</v>
          </cell>
          <cell r="P1180">
            <v>104912</v>
          </cell>
        </row>
        <row r="1181">
          <cell r="A1181">
            <v>8800</v>
          </cell>
          <cell r="B1181">
            <v>7475.723</v>
          </cell>
          <cell r="C1181" t="str">
            <v>8800.7475.7230</v>
          </cell>
          <cell r="D1181">
            <v>32722</v>
          </cell>
          <cell r="E1181">
            <v>0</v>
          </cell>
          <cell r="F1181">
            <v>2675</v>
          </cell>
          <cell r="G1181">
            <v>2690</v>
          </cell>
          <cell r="H1181">
            <v>2600</v>
          </cell>
          <cell r="I1181">
            <v>2789</v>
          </cell>
          <cell r="J1181">
            <v>3117</v>
          </cell>
          <cell r="K1181">
            <v>3202</v>
          </cell>
          <cell r="L1181">
            <v>3370</v>
          </cell>
          <cell r="M1181">
            <v>3250</v>
          </cell>
          <cell r="N1181">
            <v>3219</v>
          </cell>
          <cell r="O1181">
            <v>2973</v>
          </cell>
          <cell r="P1181">
            <v>2837</v>
          </cell>
        </row>
        <row r="1182">
          <cell r="A1182">
            <v>8800</v>
          </cell>
          <cell r="B1182">
            <v>7480.8014999999996</v>
          </cell>
          <cell r="C1182" t="str">
            <v>8800.7480.8015</v>
          </cell>
          <cell r="D1182">
            <v>754802</v>
          </cell>
          <cell r="E1182">
            <v>0</v>
          </cell>
          <cell r="F1182">
            <v>65810</v>
          </cell>
          <cell r="G1182">
            <v>65990</v>
          </cell>
          <cell r="H1182">
            <v>70775</v>
          </cell>
          <cell r="I1182">
            <v>69984</v>
          </cell>
          <cell r="J1182">
            <v>68140</v>
          </cell>
          <cell r="K1182">
            <v>68722</v>
          </cell>
          <cell r="L1182">
            <v>69405</v>
          </cell>
          <cell r="M1182">
            <v>69063</v>
          </cell>
          <cell r="N1182">
            <v>68832</v>
          </cell>
          <cell r="O1182">
            <v>69005</v>
          </cell>
          <cell r="P1182">
            <v>69076</v>
          </cell>
        </row>
        <row r="1183">
          <cell r="A1183">
            <v>8800</v>
          </cell>
          <cell r="B1183">
            <v>7481.8014999999996</v>
          </cell>
          <cell r="C1183" t="str">
            <v>8800.7481.8015</v>
          </cell>
          <cell r="D1183">
            <v>47328</v>
          </cell>
          <cell r="E1183">
            <v>0</v>
          </cell>
          <cell r="F1183">
            <v>3522</v>
          </cell>
          <cell r="G1183">
            <v>2730</v>
          </cell>
          <cell r="H1183">
            <v>3448</v>
          </cell>
          <cell r="I1183">
            <v>3718</v>
          </cell>
          <cell r="J1183">
            <v>3794</v>
          </cell>
          <cell r="K1183">
            <v>4201</v>
          </cell>
          <cell r="L1183">
            <v>4490</v>
          </cell>
          <cell r="M1183">
            <v>4786</v>
          </cell>
          <cell r="N1183">
            <v>5166</v>
          </cell>
          <cell r="O1183">
            <v>5536</v>
          </cell>
          <cell r="P1183">
            <v>5937</v>
          </cell>
        </row>
        <row r="1184">
          <cell r="A1184">
            <v>8800</v>
          </cell>
          <cell r="B1184">
            <v>7485.8024999999998</v>
          </cell>
          <cell r="C1184" t="str">
            <v>8800.7485.8025</v>
          </cell>
          <cell r="D1184">
            <v>5456</v>
          </cell>
          <cell r="E1184">
            <v>0</v>
          </cell>
          <cell r="F1184">
            <v>496</v>
          </cell>
          <cell r="G1184">
            <v>496</v>
          </cell>
          <cell r="H1184">
            <v>496</v>
          </cell>
          <cell r="I1184">
            <v>496</v>
          </cell>
          <cell r="J1184">
            <v>496</v>
          </cell>
          <cell r="K1184">
            <v>496</v>
          </cell>
          <cell r="L1184">
            <v>496</v>
          </cell>
          <cell r="M1184">
            <v>496</v>
          </cell>
          <cell r="N1184">
            <v>496</v>
          </cell>
          <cell r="O1184">
            <v>496</v>
          </cell>
          <cell r="P1184">
            <v>496</v>
          </cell>
        </row>
        <row r="1185">
          <cell r="A1185">
            <v>8800</v>
          </cell>
          <cell r="B1185">
            <v>7487</v>
          </cell>
          <cell r="C1185" t="str">
            <v>8800.7487.0000</v>
          </cell>
          <cell r="D1185">
            <v>72230</v>
          </cell>
          <cell r="E1185">
            <v>0</v>
          </cell>
          <cell r="F1185">
            <v>6889</v>
          </cell>
          <cell r="G1185">
            <v>6527</v>
          </cell>
          <cell r="H1185">
            <v>6141</v>
          </cell>
          <cell r="I1185">
            <v>6800</v>
          </cell>
          <cell r="J1185">
            <v>6589</v>
          </cell>
          <cell r="K1185">
            <v>6514</v>
          </cell>
          <cell r="L1185">
            <v>6511</v>
          </cell>
          <cell r="M1185">
            <v>6604</v>
          </cell>
          <cell r="N1185">
            <v>6555</v>
          </cell>
          <cell r="O1185">
            <v>6546</v>
          </cell>
          <cell r="P1185">
            <v>6554</v>
          </cell>
        </row>
        <row r="1186">
          <cell r="A1186">
            <v>8800</v>
          </cell>
          <cell r="B1186">
            <v>7487.723</v>
          </cell>
          <cell r="C1186" t="str">
            <v>8800.7487.7230</v>
          </cell>
          <cell r="D1186">
            <v>-483237</v>
          </cell>
          <cell r="E1186">
            <v>0</v>
          </cell>
          <cell r="F1186">
            <v>-37533</v>
          </cell>
          <cell r="G1186">
            <v>-41053</v>
          </cell>
          <cell r="H1186">
            <v>-41150</v>
          </cell>
          <cell r="I1186">
            <v>-39316</v>
          </cell>
          <cell r="J1186">
            <v>-40923</v>
          </cell>
          <cell r="K1186">
            <v>-47974</v>
          </cell>
          <cell r="L1186">
            <v>-51352</v>
          </cell>
          <cell r="M1186">
            <v>-48245</v>
          </cell>
          <cell r="N1186">
            <v>-43968</v>
          </cell>
          <cell r="O1186">
            <v>-44706</v>
          </cell>
          <cell r="P1186">
            <v>-47017</v>
          </cell>
        </row>
        <row r="1187">
          <cell r="A1187">
            <v>8800</v>
          </cell>
          <cell r="B1187">
            <v>7488.8019999999997</v>
          </cell>
          <cell r="C1187" t="str">
            <v>8800.7488.8020</v>
          </cell>
          <cell r="D1187">
            <v>400425</v>
          </cell>
          <cell r="E1187">
            <v>0</v>
          </cell>
          <cell r="F1187">
            <v>42130</v>
          </cell>
          <cell r="G1187">
            <v>42130</v>
          </cell>
          <cell r="H1187">
            <v>42130</v>
          </cell>
          <cell r="I1187">
            <v>42130</v>
          </cell>
          <cell r="J1187">
            <v>41688</v>
          </cell>
          <cell r="K1187">
            <v>33366</v>
          </cell>
          <cell r="L1187">
            <v>33366</v>
          </cell>
          <cell r="M1187">
            <v>33366</v>
          </cell>
          <cell r="N1187">
            <v>31152</v>
          </cell>
          <cell r="O1187">
            <v>29722</v>
          </cell>
          <cell r="P1187">
            <v>29245</v>
          </cell>
        </row>
        <row r="1188">
          <cell r="A1188">
            <v>8800</v>
          </cell>
          <cell r="B1188">
            <v>7490</v>
          </cell>
          <cell r="C1188" t="str">
            <v>8800.7490.0000</v>
          </cell>
          <cell r="D1188">
            <v>-219401</v>
          </cell>
          <cell r="E1188">
            <v>0</v>
          </cell>
          <cell r="F1188">
            <v>-22166</v>
          </cell>
          <cell r="G1188">
            <v>-17748</v>
          </cell>
          <cell r="H1188">
            <v>-19757</v>
          </cell>
          <cell r="I1188">
            <v>-20801</v>
          </cell>
          <cell r="J1188">
            <v>-16813</v>
          </cell>
          <cell r="K1188">
            <v>-23614</v>
          </cell>
          <cell r="L1188">
            <v>-18824</v>
          </cell>
          <cell r="M1188">
            <v>-19299</v>
          </cell>
          <cell r="N1188">
            <v>-20748</v>
          </cell>
          <cell r="O1188">
            <v>-21543</v>
          </cell>
          <cell r="P1188">
            <v>-18088</v>
          </cell>
        </row>
        <row r="1189">
          <cell r="A1189">
            <v>8800</v>
          </cell>
          <cell r="B1189">
            <v>7491</v>
          </cell>
          <cell r="C1189" t="str">
            <v>8800.7491.0000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row>
        <row r="1190">
          <cell r="A1190">
            <v>8800</v>
          </cell>
          <cell r="B1190">
            <v>7492</v>
          </cell>
          <cell r="C1190" t="str">
            <v>8800.7492.0000</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row>
        <row r="1191">
          <cell r="A1191">
            <v>8800</v>
          </cell>
          <cell r="B1191">
            <v>7492.723</v>
          </cell>
          <cell r="C1191" t="str">
            <v>8800.7492.7230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row>
        <row r="1192">
          <cell r="A1192">
            <v>8800</v>
          </cell>
          <cell r="B1192">
            <v>7493.8024999999998</v>
          </cell>
          <cell r="C1192" t="str">
            <v>8800.7493.8025</v>
          </cell>
          <cell r="D1192">
            <v>57310</v>
          </cell>
          <cell r="E1192">
            <v>0</v>
          </cell>
          <cell r="F1192">
            <v>5210</v>
          </cell>
          <cell r="G1192">
            <v>5210</v>
          </cell>
          <cell r="H1192">
            <v>5210</v>
          </cell>
          <cell r="I1192">
            <v>5210</v>
          </cell>
          <cell r="J1192">
            <v>5210</v>
          </cell>
          <cell r="K1192">
            <v>5210</v>
          </cell>
          <cell r="L1192">
            <v>5210</v>
          </cell>
          <cell r="M1192">
            <v>5210</v>
          </cell>
          <cell r="N1192">
            <v>5210</v>
          </cell>
          <cell r="O1192">
            <v>5210</v>
          </cell>
          <cell r="P1192">
            <v>5210</v>
          </cell>
        </row>
        <row r="1193">
          <cell r="A1193">
            <v>8800</v>
          </cell>
          <cell r="B1193">
            <v>7496</v>
          </cell>
          <cell r="C1193" t="str">
            <v>8800.7496.0000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row>
        <row r="1194">
          <cell r="A1194">
            <v>8800</v>
          </cell>
          <cell r="B1194">
            <v>7496.723</v>
          </cell>
          <cell r="C1194" t="str">
            <v>8800.7496.7230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row>
        <row r="1195">
          <cell r="A1195">
            <v>8800</v>
          </cell>
          <cell r="B1195">
            <v>7497</v>
          </cell>
          <cell r="C1195" t="str">
            <v>8800.7497.0000</v>
          </cell>
          <cell r="D1195">
            <v>121001</v>
          </cell>
          <cell r="E1195">
            <v>0</v>
          </cell>
          <cell r="F1195">
            <v>11029</v>
          </cell>
          <cell r="G1195">
            <v>11018</v>
          </cell>
          <cell r="H1195">
            <v>11087</v>
          </cell>
          <cell r="I1195">
            <v>10898</v>
          </cell>
          <cell r="J1195">
            <v>11008</v>
          </cell>
          <cell r="K1195">
            <v>11003</v>
          </cell>
          <cell r="L1195">
            <v>10999</v>
          </cell>
          <cell r="M1195">
            <v>10977</v>
          </cell>
          <cell r="N1195">
            <v>10997</v>
          </cell>
          <cell r="O1195">
            <v>10994</v>
          </cell>
          <cell r="P1195">
            <v>10991</v>
          </cell>
        </row>
        <row r="1196">
          <cell r="A1196">
            <v>8800</v>
          </cell>
          <cell r="B1196">
            <v>7499</v>
          </cell>
          <cell r="C1196" t="str">
            <v>8800.7499.0000</v>
          </cell>
          <cell r="D1196">
            <v>736216</v>
          </cell>
          <cell r="E1196">
            <v>0</v>
          </cell>
          <cell r="F1196">
            <v>62961</v>
          </cell>
          <cell r="G1196">
            <v>58572</v>
          </cell>
          <cell r="H1196">
            <v>66491</v>
          </cell>
          <cell r="I1196">
            <v>68282</v>
          </cell>
          <cell r="J1196">
            <v>66621</v>
          </cell>
          <cell r="K1196">
            <v>71056</v>
          </cell>
          <cell r="L1196">
            <v>67671</v>
          </cell>
          <cell r="M1196">
            <v>68968</v>
          </cell>
          <cell r="N1196">
            <v>71115</v>
          </cell>
          <cell r="O1196">
            <v>64553</v>
          </cell>
          <cell r="P1196">
            <v>69926</v>
          </cell>
        </row>
        <row r="1197">
          <cell r="A1197">
            <v>8800</v>
          </cell>
          <cell r="B1197">
            <v>7500</v>
          </cell>
          <cell r="C1197" t="str">
            <v>8800.7500.0000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row>
        <row r="1198">
          <cell r="A1198">
            <v>8800</v>
          </cell>
          <cell r="B1198">
            <v>7710</v>
          </cell>
          <cell r="C1198" t="str">
            <v>8800.7710.0000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A1199">
            <v>8800</v>
          </cell>
          <cell r="B1199">
            <v>7711</v>
          </cell>
          <cell r="C1199" t="str">
            <v>8800.7711.0000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A1200">
            <v>8800</v>
          </cell>
          <cell r="B1200">
            <v>7760</v>
          </cell>
          <cell r="C1200" t="str">
            <v>8800.7760.0000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row>
        <row r="1201">
          <cell r="A1201">
            <v>8800</v>
          </cell>
          <cell r="B1201">
            <v>7761</v>
          </cell>
          <cell r="C1201" t="str">
            <v>8800.7761.0000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row>
        <row r="1202">
          <cell r="A1202">
            <v>8800</v>
          </cell>
          <cell r="B1202">
            <v>7771.777</v>
          </cell>
          <cell r="C1202" t="str">
            <v>8800.7771.7770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row>
        <row r="1203">
          <cell r="A1203">
            <v>8800</v>
          </cell>
          <cell r="B1203">
            <v>7810</v>
          </cell>
          <cell r="C1203" t="str">
            <v>8800.7810.0000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row>
        <row r="1204">
          <cell r="A1204">
            <v>8800</v>
          </cell>
          <cell r="B1204">
            <v>7811</v>
          </cell>
          <cell r="C1204" t="str">
            <v>8800.7811.0000</v>
          </cell>
          <cell r="D1204">
            <v>-68884</v>
          </cell>
          <cell r="E1204">
            <v>0</v>
          </cell>
          <cell r="F1204">
            <v>-4245</v>
          </cell>
          <cell r="G1204">
            <v>-4851</v>
          </cell>
          <cell r="H1204">
            <v>-4472</v>
          </cell>
          <cell r="I1204">
            <v>-5304</v>
          </cell>
          <cell r="J1204">
            <v>-6909</v>
          </cell>
          <cell r="K1204">
            <v>-7086</v>
          </cell>
          <cell r="L1204">
            <v>-8206</v>
          </cell>
          <cell r="M1204">
            <v>-7716</v>
          </cell>
          <cell r="N1204">
            <v>-7824</v>
          </cell>
          <cell r="O1204">
            <v>-6492</v>
          </cell>
          <cell r="P1204">
            <v>-5779</v>
          </cell>
        </row>
        <row r="1205">
          <cell r="A1205">
            <v>8800</v>
          </cell>
          <cell r="B1205">
            <v>7860</v>
          </cell>
          <cell r="C1205" t="str">
            <v>8800.7860.0000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row>
        <row r="1206">
          <cell r="A1206">
            <v>8800</v>
          </cell>
          <cell r="B1206">
            <v>7861</v>
          </cell>
          <cell r="C1206" t="str">
            <v>8800.7861.0000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row>
        <row r="1207">
          <cell r="A1207">
            <v>8800</v>
          </cell>
          <cell r="B1207">
            <v>7910</v>
          </cell>
          <cell r="C1207" t="str">
            <v>8800.7910.0000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row>
        <row r="1208">
          <cell r="A1208">
            <v>8800</v>
          </cell>
          <cell r="B1208">
            <v>7911</v>
          </cell>
          <cell r="C1208" t="str">
            <v>8800.7911.0000</v>
          </cell>
          <cell r="D1208">
            <v>-327699</v>
          </cell>
          <cell r="E1208">
            <v>0</v>
          </cell>
          <cell r="F1208">
            <v>-20196</v>
          </cell>
          <cell r="G1208">
            <v>-23078</v>
          </cell>
          <cell r="H1208">
            <v>-21274</v>
          </cell>
          <cell r="I1208">
            <v>-25232</v>
          </cell>
          <cell r="J1208">
            <v>-32866</v>
          </cell>
          <cell r="K1208">
            <v>-33711</v>
          </cell>
          <cell r="L1208">
            <v>-39038</v>
          </cell>
          <cell r="M1208">
            <v>-36709</v>
          </cell>
          <cell r="N1208">
            <v>-37220</v>
          </cell>
          <cell r="O1208">
            <v>-30883</v>
          </cell>
          <cell r="P1208">
            <v>-27492</v>
          </cell>
        </row>
        <row r="1209">
          <cell r="A1209">
            <v>8800</v>
          </cell>
          <cell r="B1209">
            <v>7960.7999</v>
          </cell>
          <cell r="C1209" t="str">
            <v>8800.7960.7999</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row>
        <row r="1210">
          <cell r="A1210">
            <v>8800</v>
          </cell>
          <cell r="B1210">
            <v>8010</v>
          </cell>
          <cell r="C1210" t="str">
            <v>8800.8010.0000</v>
          </cell>
          <cell r="D1210">
            <v>165374</v>
          </cell>
          <cell r="E1210">
            <v>0</v>
          </cell>
          <cell r="F1210">
            <v>15034</v>
          </cell>
          <cell r="G1210">
            <v>15034</v>
          </cell>
          <cell r="H1210">
            <v>15034</v>
          </cell>
          <cell r="I1210">
            <v>15034</v>
          </cell>
          <cell r="J1210">
            <v>15034</v>
          </cell>
          <cell r="K1210">
            <v>15034</v>
          </cell>
          <cell r="L1210">
            <v>15034</v>
          </cell>
          <cell r="M1210">
            <v>15034</v>
          </cell>
          <cell r="N1210">
            <v>15034</v>
          </cell>
          <cell r="O1210">
            <v>15034</v>
          </cell>
          <cell r="P1210">
            <v>15034</v>
          </cell>
        </row>
        <row r="1211">
          <cell r="A1211">
            <v>8800</v>
          </cell>
          <cell r="B1211">
            <v>8010.1</v>
          </cell>
          <cell r="C1211" t="str">
            <v>8800.8010.1000</v>
          </cell>
          <cell r="D1211">
            <v>8272</v>
          </cell>
          <cell r="E1211">
            <v>0</v>
          </cell>
          <cell r="F1211">
            <v>752</v>
          </cell>
          <cell r="G1211">
            <v>752</v>
          </cell>
          <cell r="H1211">
            <v>752</v>
          </cell>
          <cell r="I1211">
            <v>752</v>
          </cell>
          <cell r="J1211">
            <v>752</v>
          </cell>
          <cell r="K1211">
            <v>752</v>
          </cell>
          <cell r="L1211">
            <v>752</v>
          </cell>
          <cell r="M1211">
            <v>752</v>
          </cell>
          <cell r="N1211">
            <v>752</v>
          </cell>
          <cell r="O1211">
            <v>752</v>
          </cell>
          <cell r="P1211">
            <v>752</v>
          </cell>
        </row>
        <row r="1212">
          <cell r="A1212">
            <v>8800</v>
          </cell>
          <cell r="B1212">
            <v>8010.7489999999998</v>
          </cell>
          <cell r="C1212" t="str">
            <v>8800.8010.7490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row>
        <row r="1213">
          <cell r="A1213">
            <v>8800</v>
          </cell>
          <cell r="B1213">
            <v>8030</v>
          </cell>
          <cell r="C1213" t="str">
            <v>8800.8030.0000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row>
        <row r="1214">
          <cell r="A1214">
            <v>8800</v>
          </cell>
          <cell r="B1214">
            <v>8080</v>
          </cell>
          <cell r="C1214" t="str">
            <v>8800.8080.0000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row>
        <row r="1215">
          <cell r="A1215">
            <v>8800</v>
          </cell>
          <cell r="B1215">
            <v>8170</v>
          </cell>
          <cell r="C1215" t="str">
            <v>8800.8170.0000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row>
        <row r="1216">
          <cell r="A1216">
            <v>8800</v>
          </cell>
          <cell r="B1216">
            <v>8190</v>
          </cell>
          <cell r="C1216" t="str">
            <v>8800.8190.0000</v>
          </cell>
          <cell r="D1216">
            <v>8139</v>
          </cell>
          <cell r="E1216">
            <v>0</v>
          </cell>
          <cell r="F1216">
            <v>2550</v>
          </cell>
          <cell r="G1216">
            <v>1169</v>
          </cell>
          <cell r="H1216">
            <v>1129</v>
          </cell>
          <cell r="I1216">
            <v>840</v>
          </cell>
          <cell r="J1216">
            <v>326</v>
          </cell>
          <cell r="K1216">
            <v>442</v>
          </cell>
          <cell r="L1216">
            <v>522</v>
          </cell>
          <cell r="M1216">
            <v>307</v>
          </cell>
          <cell r="N1216">
            <v>437</v>
          </cell>
          <cell r="O1216">
            <v>464</v>
          </cell>
          <cell r="P1216">
            <v>-47</v>
          </cell>
        </row>
        <row r="1217">
          <cell r="A1217">
            <v>8800</v>
          </cell>
          <cell r="B1217">
            <v>8190.3419000000004</v>
          </cell>
          <cell r="C1217" t="str">
            <v>8800.8190.3419</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row>
        <row r="1218">
          <cell r="A1218">
            <v>8800</v>
          </cell>
          <cell r="B1218">
            <v>8190.3429999999998</v>
          </cell>
          <cell r="C1218" t="str">
            <v>8800.8190.3430</v>
          </cell>
          <cell r="D1218">
            <v>-139921</v>
          </cell>
          <cell r="E1218">
            <v>0</v>
          </cell>
          <cell r="F1218">
            <v>-13076</v>
          </cell>
          <cell r="G1218">
            <v>-13076</v>
          </cell>
          <cell r="H1218">
            <v>-12266</v>
          </cell>
          <cell r="I1218">
            <v>-12806</v>
          </cell>
          <cell r="J1218">
            <v>-12716</v>
          </cell>
          <cell r="K1218">
            <v>-12596</v>
          </cell>
          <cell r="L1218">
            <v>-12706</v>
          </cell>
          <cell r="M1218">
            <v>-12672</v>
          </cell>
          <cell r="N1218">
            <v>-12658</v>
          </cell>
          <cell r="O1218">
            <v>-12679</v>
          </cell>
          <cell r="P1218">
            <v>-12670</v>
          </cell>
        </row>
        <row r="1219">
          <cell r="A1219">
            <v>8800</v>
          </cell>
          <cell r="B1219">
            <v>8260.8014999999996</v>
          </cell>
          <cell r="C1219" t="str">
            <v>8800.8260.8015</v>
          </cell>
          <cell r="D1219">
            <v>115407</v>
          </cell>
          <cell r="E1219">
            <v>0</v>
          </cell>
          <cell r="F1219">
            <v>7112</v>
          </cell>
          <cell r="G1219">
            <v>8128</v>
          </cell>
          <cell r="H1219">
            <v>7492</v>
          </cell>
          <cell r="I1219">
            <v>8886</v>
          </cell>
          <cell r="J1219">
            <v>11575</v>
          </cell>
          <cell r="K1219">
            <v>11872</v>
          </cell>
          <cell r="L1219">
            <v>13748</v>
          </cell>
          <cell r="M1219">
            <v>12928</v>
          </cell>
          <cell r="N1219">
            <v>13108</v>
          </cell>
          <cell r="O1219">
            <v>10876</v>
          </cell>
          <cell r="P1219">
            <v>9682</v>
          </cell>
        </row>
        <row r="1220">
          <cell r="A1220">
            <v>8800</v>
          </cell>
          <cell r="B1220">
            <v>8270</v>
          </cell>
          <cell r="C1220" t="str">
            <v>8800.8270.0000</v>
          </cell>
          <cell r="D1220">
            <v>21639</v>
          </cell>
          <cell r="E1220">
            <v>0</v>
          </cell>
          <cell r="F1220">
            <v>1334</v>
          </cell>
          <cell r="G1220">
            <v>1524</v>
          </cell>
          <cell r="H1220">
            <v>1405</v>
          </cell>
          <cell r="I1220">
            <v>1666</v>
          </cell>
          <cell r="J1220">
            <v>2170</v>
          </cell>
          <cell r="K1220">
            <v>2226</v>
          </cell>
          <cell r="L1220">
            <v>2578</v>
          </cell>
          <cell r="M1220">
            <v>2424</v>
          </cell>
          <cell r="N1220">
            <v>2458</v>
          </cell>
          <cell r="O1220">
            <v>2039</v>
          </cell>
          <cell r="P1220">
            <v>1815</v>
          </cell>
        </row>
        <row r="1221">
          <cell r="A1221">
            <v>8800</v>
          </cell>
          <cell r="B1221">
            <v>8320.8024999999998</v>
          </cell>
          <cell r="C1221" t="str">
            <v>8800.8320.8025</v>
          </cell>
          <cell r="D1221">
            <v>9152</v>
          </cell>
          <cell r="E1221">
            <v>0</v>
          </cell>
          <cell r="F1221">
            <v>832</v>
          </cell>
          <cell r="G1221">
            <v>832</v>
          </cell>
          <cell r="H1221">
            <v>832</v>
          </cell>
          <cell r="I1221">
            <v>832</v>
          </cell>
          <cell r="J1221">
            <v>832</v>
          </cell>
          <cell r="K1221">
            <v>832</v>
          </cell>
          <cell r="L1221">
            <v>832</v>
          </cell>
          <cell r="M1221">
            <v>832</v>
          </cell>
          <cell r="N1221">
            <v>832</v>
          </cell>
          <cell r="O1221">
            <v>832</v>
          </cell>
          <cell r="P1221">
            <v>832</v>
          </cell>
        </row>
        <row r="1222">
          <cell r="A1222">
            <v>8800</v>
          </cell>
          <cell r="B1222">
            <v>8410</v>
          </cell>
          <cell r="C1222" t="str">
            <v>8800.8410.0000</v>
          </cell>
          <cell r="D1222">
            <v>18032</v>
          </cell>
          <cell r="E1222">
            <v>0</v>
          </cell>
          <cell r="F1222">
            <v>1111</v>
          </cell>
          <cell r="G1222">
            <v>1270</v>
          </cell>
          <cell r="H1222">
            <v>1171</v>
          </cell>
          <cell r="I1222">
            <v>1388</v>
          </cell>
          <cell r="J1222">
            <v>1809</v>
          </cell>
          <cell r="K1222">
            <v>1855</v>
          </cell>
          <cell r="L1222">
            <v>2148</v>
          </cell>
          <cell r="M1222">
            <v>2020</v>
          </cell>
          <cell r="N1222">
            <v>2048</v>
          </cell>
          <cell r="O1222">
            <v>1699</v>
          </cell>
          <cell r="P1222">
            <v>1513</v>
          </cell>
        </row>
        <row r="1223">
          <cell r="A1223">
            <v>8800</v>
          </cell>
          <cell r="B1223">
            <v>8520.8024999999998</v>
          </cell>
          <cell r="C1223" t="str">
            <v>8800.8520.8025</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row>
        <row r="1224">
          <cell r="A1224">
            <v>8800</v>
          </cell>
          <cell r="B1224">
            <v>8600</v>
          </cell>
          <cell r="C1224" t="str">
            <v>8800.8600.0000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row>
        <row r="1225">
          <cell r="A1225">
            <v>8800</v>
          </cell>
          <cell r="B1225">
            <v>8620.8014999999996</v>
          </cell>
          <cell r="C1225" t="str">
            <v>8800.8620.8015</v>
          </cell>
          <cell r="D1225">
            <v>8250</v>
          </cell>
          <cell r="E1225">
            <v>0</v>
          </cell>
          <cell r="F1225">
            <v>750</v>
          </cell>
          <cell r="G1225">
            <v>750</v>
          </cell>
          <cell r="H1225">
            <v>750</v>
          </cell>
          <cell r="I1225">
            <v>750</v>
          </cell>
          <cell r="J1225">
            <v>750</v>
          </cell>
          <cell r="K1225">
            <v>750</v>
          </cell>
          <cell r="L1225">
            <v>750</v>
          </cell>
          <cell r="M1225">
            <v>750</v>
          </cell>
          <cell r="N1225">
            <v>750</v>
          </cell>
          <cell r="O1225">
            <v>750</v>
          </cell>
          <cell r="P1225">
            <v>750</v>
          </cell>
        </row>
        <row r="1226">
          <cell r="A1226">
            <v>8800</v>
          </cell>
          <cell r="B1226">
            <v>8640</v>
          </cell>
          <cell r="C1226" t="str">
            <v>8800.8640.0000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row>
        <row r="1227">
          <cell r="A1227">
            <v>8800</v>
          </cell>
          <cell r="B1227">
            <v>8660.8024999999998</v>
          </cell>
          <cell r="C1227" t="str">
            <v>8800.8660.8025</v>
          </cell>
          <cell r="D1227">
            <v>15235</v>
          </cell>
          <cell r="E1227">
            <v>0</v>
          </cell>
          <cell r="F1227">
            <v>1385</v>
          </cell>
          <cell r="G1227">
            <v>1385</v>
          </cell>
          <cell r="H1227">
            <v>1385</v>
          </cell>
          <cell r="I1227">
            <v>1385</v>
          </cell>
          <cell r="J1227">
            <v>1385</v>
          </cell>
          <cell r="K1227">
            <v>1385</v>
          </cell>
          <cell r="L1227">
            <v>1385</v>
          </cell>
          <cell r="M1227">
            <v>1385</v>
          </cell>
          <cell r="N1227">
            <v>1385</v>
          </cell>
          <cell r="O1227">
            <v>1385</v>
          </cell>
          <cell r="P1227">
            <v>1385</v>
          </cell>
        </row>
        <row r="1228">
          <cell r="A1228">
            <v>8800</v>
          </cell>
          <cell r="B1228">
            <v>8665.8024999999998</v>
          </cell>
          <cell r="C1228" t="str">
            <v>8800.8665.8025</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row>
        <row r="1229">
          <cell r="A1229">
            <v>8800</v>
          </cell>
          <cell r="B1229">
            <v>8670.8024999999998</v>
          </cell>
          <cell r="C1229" t="str">
            <v>8800.8670.8025</v>
          </cell>
          <cell r="D1229">
            <v>3322</v>
          </cell>
          <cell r="E1229">
            <v>0</v>
          </cell>
          <cell r="F1229">
            <v>302</v>
          </cell>
          <cell r="G1229">
            <v>302</v>
          </cell>
          <cell r="H1229">
            <v>302</v>
          </cell>
          <cell r="I1229">
            <v>302</v>
          </cell>
          <cell r="J1229">
            <v>302</v>
          </cell>
          <cell r="K1229">
            <v>302</v>
          </cell>
          <cell r="L1229">
            <v>302</v>
          </cell>
          <cell r="M1229">
            <v>302</v>
          </cell>
          <cell r="N1229">
            <v>302</v>
          </cell>
          <cell r="O1229">
            <v>302</v>
          </cell>
          <cell r="P1229">
            <v>302</v>
          </cell>
        </row>
        <row r="1230">
          <cell r="A1230">
            <v>8800</v>
          </cell>
          <cell r="B1230">
            <v>8680</v>
          </cell>
          <cell r="C1230" t="str">
            <v>8800.8680.0000</v>
          </cell>
          <cell r="D1230">
            <v>13750</v>
          </cell>
          <cell r="E1230">
            <v>0</v>
          </cell>
          <cell r="F1230">
            <v>1250</v>
          </cell>
          <cell r="G1230">
            <v>1250</v>
          </cell>
          <cell r="H1230">
            <v>1250</v>
          </cell>
          <cell r="I1230">
            <v>1250</v>
          </cell>
          <cell r="J1230">
            <v>1250</v>
          </cell>
          <cell r="K1230">
            <v>1250</v>
          </cell>
          <cell r="L1230">
            <v>1250</v>
          </cell>
          <cell r="M1230">
            <v>1250</v>
          </cell>
          <cell r="N1230">
            <v>1250</v>
          </cell>
          <cell r="O1230">
            <v>1250</v>
          </cell>
          <cell r="P1230">
            <v>1250</v>
          </cell>
        </row>
        <row r="1231">
          <cell r="A1231">
            <v>8800</v>
          </cell>
          <cell r="B1231">
            <v>8690</v>
          </cell>
          <cell r="C1231" t="str">
            <v>8800.8690.0000</v>
          </cell>
          <cell r="D1231">
            <v>1650</v>
          </cell>
          <cell r="E1231">
            <v>0</v>
          </cell>
          <cell r="F1231">
            <v>150</v>
          </cell>
          <cell r="G1231">
            <v>150</v>
          </cell>
          <cell r="H1231">
            <v>150</v>
          </cell>
          <cell r="I1231">
            <v>150</v>
          </cell>
          <cell r="J1231">
            <v>150</v>
          </cell>
          <cell r="K1231">
            <v>150</v>
          </cell>
          <cell r="L1231">
            <v>150</v>
          </cell>
          <cell r="M1231">
            <v>150</v>
          </cell>
          <cell r="N1231">
            <v>150</v>
          </cell>
          <cell r="O1231">
            <v>150</v>
          </cell>
          <cell r="P1231">
            <v>150</v>
          </cell>
        </row>
        <row r="1232">
          <cell r="A1232">
            <v>8800</v>
          </cell>
          <cell r="B1232">
            <v>8700</v>
          </cell>
          <cell r="C1232" t="str">
            <v>8800.8700.0000</v>
          </cell>
          <cell r="D1232">
            <v>15950</v>
          </cell>
          <cell r="E1232">
            <v>0</v>
          </cell>
          <cell r="F1232">
            <v>1450</v>
          </cell>
          <cell r="G1232">
            <v>1450</v>
          </cell>
          <cell r="H1232">
            <v>1450</v>
          </cell>
          <cell r="I1232">
            <v>1450</v>
          </cell>
          <cell r="J1232">
            <v>1450</v>
          </cell>
          <cell r="K1232">
            <v>1450</v>
          </cell>
          <cell r="L1232">
            <v>1450</v>
          </cell>
          <cell r="M1232">
            <v>1450</v>
          </cell>
          <cell r="N1232">
            <v>1450</v>
          </cell>
          <cell r="O1232">
            <v>1450</v>
          </cell>
          <cell r="P1232">
            <v>1450</v>
          </cell>
        </row>
        <row r="1233">
          <cell r="A1233">
            <v>8800</v>
          </cell>
          <cell r="B1233">
            <v>8720</v>
          </cell>
          <cell r="C1233" t="str">
            <v>8800.8720.0000</v>
          </cell>
          <cell r="D1233">
            <v>2750</v>
          </cell>
          <cell r="E1233">
            <v>0</v>
          </cell>
          <cell r="F1233">
            <v>250</v>
          </cell>
          <cell r="G1233">
            <v>250</v>
          </cell>
          <cell r="H1233">
            <v>250</v>
          </cell>
          <cell r="I1233">
            <v>250</v>
          </cell>
          <cell r="J1233">
            <v>250</v>
          </cell>
          <cell r="K1233">
            <v>250</v>
          </cell>
          <cell r="L1233">
            <v>250</v>
          </cell>
          <cell r="M1233">
            <v>250</v>
          </cell>
          <cell r="N1233">
            <v>250</v>
          </cell>
          <cell r="O1233">
            <v>250</v>
          </cell>
          <cell r="P1233">
            <v>250</v>
          </cell>
        </row>
        <row r="1234">
          <cell r="A1234">
            <v>8800</v>
          </cell>
          <cell r="B1234">
            <v>8730</v>
          </cell>
          <cell r="C1234" t="str">
            <v>8800.8730.0000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A1235">
            <v>8800</v>
          </cell>
          <cell r="B1235">
            <v>8740.8019999999997</v>
          </cell>
          <cell r="C1235" t="str">
            <v>8800.8740.8020</v>
          </cell>
          <cell r="D1235">
            <v>397996</v>
          </cell>
          <cell r="E1235">
            <v>0</v>
          </cell>
          <cell r="F1235">
            <v>35806</v>
          </cell>
          <cell r="G1235">
            <v>35806</v>
          </cell>
          <cell r="H1235">
            <v>35506</v>
          </cell>
          <cell r="I1235">
            <v>39216</v>
          </cell>
          <cell r="J1235">
            <v>35970</v>
          </cell>
          <cell r="K1235">
            <v>35920</v>
          </cell>
          <cell r="L1235">
            <v>35820</v>
          </cell>
          <cell r="M1235">
            <v>35724</v>
          </cell>
          <cell r="N1235">
            <v>36076</v>
          </cell>
          <cell r="O1235">
            <v>36076</v>
          </cell>
          <cell r="P1235">
            <v>36076</v>
          </cell>
        </row>
        <row r="1236">
          <cell r="A1236">
            <v>8800</v>
          </cell>
          <cell r="B1236">
            <v>8820</v>
          </cell>
          <cell r="C1236" t="str">
            <v>8800.8820.0000</v>
          </cell>
          <cell r="D1236">
            <v>13200</v>
          </cell>
          <cell r="E1236">
            <v>0</v>
          </cell>
          <cell r="F1236">
            <v>1200</v>
          </cell>
          <cell r="G1236">
            <v>1200</v>
          </cell>
          <cell r="H1236">
            <v>1200</v>
          </cell>
          <cell r="I1236">
            <v>1200</v>
          </cell>
          <cell r="J1236">
            <v>1200</v>
          </cell>
          <cell r="K1236">
            <v>1200</v>
          </cell>
          <cell r="L1236">
            <v>1200</v>
          </cell>
          <cell r="M1236">
            <v>1200</v>
          </cell>
          <cell r="N1236">
            <v>1200</v>
          </cell>
          <cell r="O1236">
            <v>1200</v>
          </cell>
          <cell r="P1236">
            <v>1200</v>
          </cell>
        </row>
        <row r="1237">
          <cell r="A1237">
            <v>8800</v>
          </cell>
          <cell r="B1237">
            <v>8820.8019999999997</v>
          </cell>
          <cell r="C1237" t="str">
            <v>8800.8820.8020</v>
          </cell>
          <cell r="D1237">
            <v>19823</v>
          </cell>
          <cell r="E1237">
            <v>0</v>
          </cell>
          <cell r="F1237">
            <v>1843</v>
          </cell>
          <cell r="G1237">
            <v>1843</v>
          </cell>
          <cell r="H1237">
            <v>1793</v>
          </cell>
          <cell r="I1237">
            <v>1793</v>
          </cell>
          <cell r="J1237">
            <v>1793</v>
          </cell>
          <cell r="K1237">
            <v>1793</v>
          </cell>
          <cell r="L1237">
            <v>1793</v>
          </cell>
          <cell r="M1237">
            <v>1793</v>
          </cell>
          <cell r="N1237">
            <v>1793</v>
          </cell>
          <cell r="O1237">
            <v>1793</v>
          </cell>
          <cell r="P1237">
            <v>1793</v>
          </cell>
        </row>
        <row r="1238">
          <cell r="A1238">
            <v>8800</v>
          </cell>
          <cell r="B1238">
            <v>8830</v>
          </cell>
          <cell r="C1238" t="str">
            <v>8800.8830.0000</v>
          </cell>
          <cell r="D1238">
            <v>2750</v>
          </cell>
          <cell r="E1238">
            <v>0</v>
          </cell>
          <cell r="F1238">
            <v>250</v>
          </cell>
          <cell r="G1238">
            <v>250</v>
          </cell>
          <cell r="H1238">
            <v>250</v>
          </cell>
          <cell r="I1238">
            <v>250</v>
          </cell>
          <cell r="J1238">
            <v>250</v>
          </cell>
          <cell r="K1238">
            <v>250</v>
          </cell>
          <cell r="L1238">
            <v>250</v>
          </cell>
          <cell r="M1238">
            <v>250</v>
          </cell>
          <cell r="N1238">
            <v>250</v>
          </cell>
          <cell r="O1238">
            <v>250</v>
          </cell>
          <cell r="P1238">
            <v>250</v>
          </cell>
        </row>
        <row r="1239">
          <cell r="A1239">
            <v>8800</v>
          </cell>
          <cell r="B1239">
            <v>8840.8014999999996</v>
          </cell>
          <cell r="C1239" t="str">
            <v>8800.8840.8015</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row>
        <row r="1240">
          <cell r="A1240">
            <v>8800</v>
          </cell>
          <cell r="B1240">
            <v>8860</v>
          </cell>
          <cell r="C1240" t="str">
            <v>8800.8860.0000</v>
          </cell>
          <cell r="D1240">
            <v>9350</v>
          </cell>
          <cell r="E1240">
            <v>0</v>
          </cell>
          <cell r="F1240">
            <v>850</v>
          </cell>
          <cell r="G1240">
            <v>850</v>
          </cell>
          <cell r="H1240">
            <v>850</v>
          </cell>
          <cell r="I1240">
            <v>850</v>
          </cell>
          <cell r="J1240">
            <v>850</v>
          </cell>
          <cell r="K1240">
            <v>850</v>
          </cell>
          <cell r="L1240">
            <v>850</v>
          </cell>
          <cell r="M1240">
            <v>850</v>
          </cell>
          <cell r="N1240">
            <v>850</v>
          </cell>
          <cell r="O1240">
            <v>850</v>
          </cell>
          <cell r="P1240">
            <v>850</v>
          </cell>
        </row>
        <row r="1241">
          <cell r="A1241">
            <v>8800</v>
          </cell>
          <cell r="B1241">
            <v>8870.8731000000007</v>
          </cell>
          <cell r="C1241" t="str">
            <v>8800.8870.8731</v>
          </cell>
          <cell r="D1241">
            <v>11000</v>
          </cell>
          <cell r="E1241">
            <v>0</v>
          </cell>
          <cell r="F1241">
            <v>1000</v>
          </cell>
          <cell r="G1241">
            <v>1000</v>
          </cell>
          <cell r="H1241">
            <v>1000</v>
          </cell>
          <cell r="I1241">
            <v>1000</v>
          </cell>
          <cell r="J1241">
            <v>1000</v>
          </cell>
          <cell r="K1241">
            <v>1000</v>
          </cell>
          <cell r="L1241">
            <v>1000</v>
          </cell>
          <cell r="M1241">
            <v>1000</v>
          </cell>
          <cell r="N1241">
            <v>1000</v>
          </cell>
          <cell r="O1241">
            <v>1000</v>
          </cell>
          <cell r="P1241">
            <v>1000</v>
          </cell>
        </row>
        <row r="1242">
          <cell r="A1242">
            <v>8800</v>
          </cell>
          <cell r="B1242">
            <v>8880.8732</v>
          </cell>
          <cell r="C1242" t="str">
            <v>8800.8880.8732</v>
          </cell>
          <cell r="D1242">
            <v>16500</v>
          </cell>
          <cell r="E1242">
            <v>0</v>
          </cell>
          <cell r="F1242">
            <v>1500</v>
          </cell>
          <cell r="G1242">
            <v>1500</v>
          </cell>
          <cell r="H1242">
            <v>1500</v>
          </cell>
          <cell r="I1242">
            <v>1500</v>
          </cell>
          <cell r="J1242">
            <v>1500</v>
          </cell>
          <cell r="K1242">
            <v>1500</v>
          </cell>
          <cell r="L1242">
            <v>1500</v>
          </cell>
          <cell r="M1242">
            <v>1500</v>
          </cell>
          <cell r="N1242">
            <v>1500</v>
          </cell>
          <cell r="O1242">
            <v>1500</v>
          </cell>
          <cell r="P1242">
            <v>1500</v>
          </cell>
        </row>
        <row r="1243">
          <cell r="A1243">
            <v>8800</v>
          </cell>
          <cell r="B1243">
            <v>8890</v>
          </cell>
          <cell r="C1243" t="str">
            <v>8800.8890.0000</v>
          </cell>
          <cell r="D1243">
            <v>2750</v>
          </cell>
          <cell r="E1243">
            <v>0</v>
          </cell>
          <cell r="F1243">
            <v>250</v>
          </cell>
          <cell r="G1243">
            <v>250</v>
          </cell>
          <cell r="H1243">
            <v>250</v>
          </cell>
          <cell r="I1243">
            <v>250</v>
          </cell>
          <cell r="J1243">
            <v>250</v>
          </cell>
          <cell r="K1243">
            <v>250</v>
          </cell>
          <cell r="L1243">
            <v>250</v>
          </cell>
          <cell r="M1243">
            <v>250</v>
          </cell>
          <cell r="N1243">
            <v>250</v>
          </cell>
          <cell r="O1243">
            <v>250</v>
          </cell>
          <cell r="P1243">
            <v>250</v>
          </cell>
        </row>
        <row r="1244">
          <cell r="A1244">
            <v>8800</v>
          </cell>
          <cell r="B1244">
            <v>8910</v>
          </cell>
          <cell r="C1244" t="str">
            <v>8800.8910.0000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row>
        <row r="1245">
          <cell r="A1245">
            <v>8800</v>
          </cell>
          <cell r="B1245">
            <v>8920</v>
          </cell>
          <cell r="C1245" t="str">
            <v>8800.8920.0000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row>
        <row r="1246">
          <cell r="A1246">
            <v>8800</v>
          </cell>
          <cell r="B1246">
            <v>8940</v>
          </cell>
          <cell r="C1246" t="str">
            <v>8800.8940.0000</v>
          </cell>
          <cell r="D1246">
            <v>5500</v>
          </cell>
          <cell r="E1246">
            <v>0</v>
          </cell>
          <cell r="F1246">
            <v>500</v>
          </cell>
          <cell r="G1246">
            <v>500</v>
          </cell>
          <cell r="H1246">
            <v>500</v>
          </cell>
          <cell r="I1246">
            <v>500</v>
          </cell>
          <cell r="J1246">
            <v>500</v>
          </cell>
          <cell r="K1246">
            <v>500</v>
          </cell>
          <cell r="L1246">
            <v>500</v>
          </cell>
          <cell r="M1246">
            <v>500</v>
          </cell>
          <cell r="N1246">
            <v>500</v>
          </cell>
          <cell r="O1246">
            <v>500</v>
          </cell>
          <cell r="P1246">
            <v>500</v>
          </cell>
        </row>
        <row r="1247">
          <cell r="A1247">
            <v>8800</v>
          </cell>
          <cell r="B1247">
            <v>8960</v>
          </cell>
          <cell r="C1247" t="str">
            <v>8800.8960.0000</v>
          </cell>
          <cell r="D1247">
            <v>550</v>
          </cell>
          <cell r="E1247">
            <v>0</v>
          </cell>
          <cell r="F1247">
            <v>50</v>
          </cell>
          <cell r="G1247">
            <v>50</v>
          </cell>
          <cell r="H1247">
            <v>50</v>
          </cell>
          <cell r="I1247">
            <v>50</v>
          </cell>
          <cell r="J1247">
            <v>50</v>
          </cell>
          <cell r="K1247">
            <v>50</v>
          </cell>
          <cell r="L1247">
            <v>50</v>
          </cell>
          <cell r="M1247">
            <v>50</v>
          </cell>
          <cell r="N1247">
            <v>50</v>
          </cell>
          <cell r="O1247">
            <v>50</v>
          </cell>
          <cell r="P1247">
            <v>50</v>
          </cell>
        </row>
        <row r="1248">
          <cell r="A1248">
            <v>8800</v>
          </cell>
          <cell r="B1248">
            <v>8980</v>
          </cell>
          <cell r="C1248" t="str">
            <v>8800.8980.0000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row>
        <row r="1249">
          <cell r="A1249">
            <v>8800</v>
          </cell>
          <cell r="B1249">
            <v>9000</v>
          </cell>
          <cell r="C1249" t="str">
            <v>8800.9000.0000</v>
          </cell>
          <cell r="D1249">
            <v>1100</v>
          </cell>
          <cell r="E1249">
            <v>0</v>
          </cell>
          <cell r="F1249">
            <v>100</v>
          </cell>
          <cell r="G1249">
            <v>100</v>
          </cell>
          <cell r="H1249">
            <v>100</v>
          </cell>
          <cell r="I1249">
            <v>100</v>
          </cell>
          <cell r="J1249">
            <v>100</v>
          </cell>
          <cell r="K1249">
            <v>100</v>
          </cell>
          <cell r="L1249">
            <v>100</v>
          </cell>
          <cell r="M1249">
            <v>100</v>
          </cell>
          <cell r="N1249">
            <v>100</v>
          </cell>
          <cell r="O1249">
            <v>100</v>
          </cell>
          <cell r="P1249">
            <v>100</v>
          </cell>
        </row>
        <row r="1250">
          <cell r="A1250">
            <v>8800</v>
          </cell>
          <cell r="B1250">
            <v>9000.8014999999996</v>
          </cell>
          <cell r="C1250" t="str">
            <v>8800.9000.8015</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row>
        <row r="1251">
          <cell r="A1251">
            <v>8800</v>
          </cell>
          <cell r="B1251">
            <v>9000.8019999999997</v>
          </cell>
          <cell r="C1251" t="str">
            <v>8800.9000.8020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row>
        <row r="1252">
          <cell r="A1252">
            <v>8800</v>
          </cell>
          <cell r="B1252">
            <v>9010</v>
          </cell>
          <cell r="C1252" t="str">
            <v>8800.9010.0000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row>
        <row r="1253">
          <cell r="A1253">
            <v>8800</v>
          </cell>
          <cell r="B1253">
            <v>9015.8024999999998</v>
          </cell>
          <cell r="C1253" t="str">
            <v>8800.9015.8025</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row>
        <row r="1254">
          <cell r="A1254">
            <v>8800</v>
          </cell>
          <cell r="B1254">
            <v>9020</v>
          </cell>
          <cell r="C1254" t="str">
            <v>8800.9020.0000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row>
        <row r="1255">
          <cell r="A1255">
            <v>8800</v>
          </cell>
          <cell r="B1255">
            <v>9040</v>
          </cell>
          <cell r="C1255" t="str">
            <v>8800.9040.0000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row>
        <row r="1256">
          <cell r="A1256">
            <v>8800</v>
          </cell>
          <cell r="B1256">
            <v>9060</v>
          </cell>
          <cell r="C1256" t="str">
            <v>8800.9060.0000</v>
          </cell>
          <cell r="D1256">
            <v>2750</v>
          </cell>
          <cell r="E1256">
            <v>0</v>
          </cell>
          <cell r="F1256">
            <v>250</v>
          </cell>
          <cell r="G1256">
            <v>250</v>
          </cell>
          <cell r="H1256">
            <v>250</v>
          </cell>
          <cell r="I1256">
            <v>250</v>
          </cell>
          <cell r="J1256">
            <v>250</v>
          </cell>
          <cell r="K1256">
            <v>250</v>
          </cell>
          <cell r="L1256">
            <v>250</v>
          </cell>
          <cell r="M1256">
            <v>250</v>
          </cell>
          <cell r="N1256">
            <v>250</v>
          </cell>
          <cell r="O1256">
            <v>250</v>
          </cell>
          <cell r="P1256">
            <v>250</v>
          </cell>
        </row>
        <row r="1257">
          <cell r="A1257">
            <v>8800</v>
          </cell>
          <cell r="B1257">
            <v>9080</v>
          </cell>
          <cell r="C1257" t="str">
            <v>8800.9080.0000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row>
        <row r="1258">
          <cell r="A1258">
            <v>8800</v>
          </cell>
          <cell r="B1258">
            <v>9090</v>
          </cell>
          <cell r="C1258" t="str">
            <v>8800.9090.0000</v>
          </cell>
          <cell r="D1258">
            <v>5500</v>
          </cell>
          <cell r="E1258">
            <v>0</v>
          </cell>
          <cell r="F1258">
            <v>500</v>
          </cell>
          <cell r="G1258">
            <v>500</v>
          </cell>
          <cell r="H1258">
            <v>500</v>
          </cell>
          <cell r="I1258">
            <v>500</v>
          </cell>
          <cell r="J1258">
            <v>500</v>
          </cell>
          <cell r="K1258">
            <v>500</v>
          </cell>
          <cell r="L1258">
            <v>500</v>
          </cell>
          <cell r="M1258">
            <v>500</v>
          </cell>
          <cell r="N1258">
            <v>500</v>
          </cell>
          <cell r="O1258">
            <v>500</v>
          </cell>
          <cell r="P1258">
            <v>500</v>
          </cell>
        </row>
        <row r="1259">
          <cell r="A1259">
            <v>8800</v>
          </cell>
          <cell r="B1259">
            <v>9120</v>
          </cell>
          <cell r="C1259" t="str">
            <v>8800.9120.0000</v>
          </cell>
          <cell r="D1259">
            <v>10527</v>
          </cell>
          <cell r="E1259">
            <v>0</v>
          </cell>
          <cell r="F1259">
            <v>957</v>
          </cell>
          <cell r="G1259">
            <v>957</v>
          </cell>
          <cell r="H1259">
            <v>957</v>
          </cell>
          <cell r="I1259">
            <v>957</v>
          </cell>
          <cell r="J1259">
            <v>957</v>
          </cell>
          <cell r="K1259">
            <v>957</v>
          </cell>
          <cell r="L1259">
            <v>957</v>
          </cell>
          <cell r="M1259">
            <v>957</v>
          </cell>
          <cell r="N1259">
            <v>957</v>
          </cell>
          <cell r="O1259">
            <v>957</v>
          </cell>
          <cell r="P1259">
            <v>957</v>
          </cell>
        </row>
        <row r="1260">
          <cell r="A1260">
            <v>8800</v>
          </cell>
          <cell r="B1260">
            <v>9150</v>
          </cell>
          <cell r="C1260" t="str">
            <v>8800.9150.0000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row>
        <row r="1261">
          <cell r="A1261">
            <v>8800</v>
          </cell>
          <cell r="B1261">
            <v>9160</v>
          </cell>
          <cell r="C1261" t="str">
            <v>8800.9160.0000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row>
        <row r="1262">
          <cell r="A1262">
            <v>8800</v>
          </cell>
          <cell r="B1262">
            <v>9270</v>
          </cell>
          <cell r="C1262" t="str">
            <v>8800.9270.0000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3">
          <cell r="A1263">
            <v>8800</v>
          </cell>
          <cell r="B1263">
            <v>9280</v>
          </cell>
          <cell r="C1263" t="str">
            <v>8800.9280.0000</v>
          </cell>
          <cell r="D1263">
            <v>2200</v>
          </cell>
          <cell r="E1263">
            <v>0</v>
          </cell>
          <cell r="F1263">
            <v>200</v>
          </cell>
          <cell r="G1263">
            <v>200</v>
          </cell>
          <cell r="H1263">
            <v>200</v>
          </cell>
          <cell r="I1263">
            <v>200</v>
          </cell>
          <cell r="J1263">
            <v>200</v>
          </cell>
          <cell r="K1263">
            <v>200</v>
          </cell>
          <cell r="L1263">
            <v>200</v>
          </cell>
          <cell r="M1263">
            <v>200</v>
          </cell>
          <cell r="N1263">
            <v>200</v>
          </cell>
          <cell r="O1263">
            <v>200</v>
          </cell>
          <cell r="P1263">
            <v>200</v>
          </cell>
        </row>
        <row r="1264">
          <cell r="A1264">
            <v>8800</v>
          </cell>
          <cell r="B1264">
            <v>9310</v>
          </cell>
          <cell r="C1264" t="str">
            <v>8800.9310.0000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row>
        <row r="1265">
          <cell r="A1265">
            <v>8800</v>
          </cell>
          <cell r="B1265">
            <v>9360</v>
          </cell>
          <cell r="C1265" t="str">
            <v>8800.9360.0000</v>
          </cell>
          <cell r="D1265">
            <v>2774766</v>
          </cell>
          <cell r="E1265">
            <v>0</v>
          </cell>
          <cell r="F1265">
            <v>254727</v>
          </cell>
          <cell r="G1265">
            <v>251342</v>
          </cell>
          <cell r="H1265">
            <v>247859</v>
          </cell>
          <cell r="I1265">
            <v>248919</v>
          </cell>
          <cell r="J1265">
            <v>252950</v>
          </cell>
          <cell r="K1265">
            <v>258595</v>
          </cell>
          <cell r="L1265">
            <v>253415</v>
          </cell>
          <cell r="M1265">
            <v>254206</v>
          </cell>
          <cell r="N1265">
            <v>255368</v>
          </cell>
          <cell r="O1265">
            <v>247734</v>
          </cell>
          <cell r="P1265">
            <v>249651</v>
          </cell>
        </row>
        <row r="1266">
          <cell r="A1266">
            <v>8800</v>
          </cell>
          <cell r="B1266">
            <v>9377.777</v>
          </cell>
          <cell r="C1266" t="str">
            <v>8800.9377.7770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row>
        <row r="1267">
          <cell r="A1267">
            <v>8800</v>
          </cell>
          <cell r="B1267">
            <v>9390</v>
          </cell>
          <cell r="C1267" t="str">
            <v>8800.9390.0000</v>
          </cell>
          <cell r="D1267">
            <v>4950</v>
          </cell>
          <cell r="E1267">
            <v>0</v>
          </cell>
          <cell r="F1267">
            <v>450</v>
          </cell>
          <cell r="G1267">
            <v>450</v>
          </cell>
          <cell r="H1267">
            <v>450</v>
          </cell>
          <cell r="I1267">
            <v>450</v>
          </cell>
          <cell r="J1267">
            <v>450</v>
          </cell>
          <cell r="K1267">
            <v>450</v>
          </cell>
          <cell r="L1267">
            <v>450</v>
          </cell>
          <cell r="M1267">
            <v>450</v>
          </cell>
          <cell r="N1267">
            <v>450</v>
          </cell>
          <cell r="O1267">
            <v>450</v>
          </cell>
          <cell r="P1267">
            <v>450</v>
          </cell>
        </row>
        <row r="1268">
          <cell r="A1268">
            <v>8800</v>
          </cell>
          <cell r="B1268">
            <v>9440</v>
          </cell>
          <cell r="C1268" t="str">
            <v>8800.9440.0000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row>
        <row r="1269">
          <cell r="A1269">
            <v>8800</v>
          </cell>
          <cell r="B1269">
            <v>9460</v>
          </cell>
          <cell r="C1269" t="str">
            <v>8800.9460.0000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row>
        <row r="1270">
          <cell r="A1270">
            <v>8800</v>
          </cell>
          <cell r="B1270">
            <v>9480</v>
          </cell>
          <cell r="C1270" t="str">
            <v>8800.9480.0000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row>
        <row r="1271">
          <cell r="A1271">
            <v>8800</v>
          </cell>
          <cell r="B1271">
            <v>9750</v>
          </cell>
          <cell r="C1271" t="str">
            <v>8800.9750.0000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row>
        <row r="1272">
          <cell r="A1272">
            <v>8800</v>
          </cell>
          <cell r="B1272">
            <v>9760</v>
          </cell>
          <cell r="C1272" t="str">
            <v>8800.9760.0000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row>
        <row r="1273">
          <cell r="A1273">
            <v>8801</v>
          </cell>
          <cell r="B1273">
            <v>5100.5059000000001</v>
          </cell>
          <cell r="C1273" t="str">
            <v>8801.5100.5059</v>
          </cell>
          <cell r="D1273">
            <v>-1214256</v>
          </cell>
          <cell r="E1273">
            <v>0</v>
          </cell>
          <cell r="F1273">
            <v>-91718</v>
          </cell>
          <cell r="G1273">
            <v>-86517</v>
          </cell>
          <cell r="H1273">
            <v>-89984</v>
          </cell>
          <cell r="I1273">
            <v>-90311</v>
          </cell>
          <cell r="J1273">
            <v>-100413</v>
          </cell>
          <cell r="K1273">
            <v>-112540</v>
          </cell>
          <cell r="L1273">
            <v>-123821</v>
          </cell>
          <cell r="M1273">
            <v>-130777</v>
          </cell>
          <cell r="N1273">
            <v>-129569</v>
          </cell>
          <cell r="O1273">
            <v>-126029</v>
          </cell>
          <cell r="P1273">
            <v>-132577</v>
          </cell>
        </row>
        <row r="1274">
          <cell r="A1274">
            <v>8801</v>
          </cell>
          <cell r="B1274">
            <v>5105.5059000000001</v>
          </cell>
          <cell r="C1274" t="str">
            <v>8801.5105.5059</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A1275">
            <v>8801</v>
          </cell>
          <cell r="B1275">
            <v>5120.5059000000001</v>
          </cell>
          <cell r="C1275" t="str">
            <v>8801.5120.5059</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A1276">
            <v>8801</v>
          </cell>
          <cell r="B1276">
            <v>5150.5059000000001</v>
          </cell>
          <cell r="C1276" t="str">
            <v>8801.5150.5059</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A1277">
            <v>8801</v>
          </cell>
          <cell r="B1277">
            <v>5970.5059000000001</v>
          </cell>
          <cell r="C1277" t="str">
            <v>8801.5970.5059</v>
          </cell>
          <cell r="D1277">
            <v>-8673387</v>
          </cell>
          <cell r="E1277">
            <v>0</v>
          </cell>
          <cell r="F1277">
            <v>-375000</v>
          </cell>
          <cell r="G1277">
            <v>-398937</v>
          </cell>
          <cell r="H1277">
            <v>-464123</v>
          </cell>
          <cell r="I1277">
            <v>-549836</v>
          </cell>
          <cell r="J1277">
            <v>-732255</v>
          </cell>
          <cell r="K1277">
            <v>-1046273</v>
          </cell>
          <cell r="L1277">
            <v>-1083706</v>
          </cell>
          <cell r="M1277">
            <v>-1083706</v>
          </cell>
          <cell r="N1277">
            <v>-1015974</v>
          </cell>
          <cell r="O1277">
            <v>-975335</v>
          </cell>
          <cell r="P1277">
            <v>-948242</v>
          </cell>
        </row>
        <row r="1278">
          <cell r="A1278">
            <v>8801</v>
          </cell>
          <cell r="B1278">
            <v>5975.5059000000001</v>
          </cell>
          <cell r="C1278" t="str">
            <v>8801.5975.5059</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row>
        <row r="1279">
          <cell r="A1279">
            <v>8801</v>
          </cell>
          <cell r="B1279">
            <v>5980.5059000000001</v>
          </cell>
          <cell r="C1279" t="str">
            <v>8801.5980.5059</v>
          </cell>
          <cell r="D1279">
            <v>-15315507</v>
          </cell>
          <cell r="E1279">
            <v>0</v>
          </cell>
          <cell r="F1279">
            <v>-945369</v>
          </cell>
          <cell r="G1279">
            <v>-1082696</v>
          </cell>
          <cell r="H1279">
            <v>-971638</v>
          </cell>
          <cell r="I1279">
            <v>-1178883</v>
          </cell>
          <cell r="J1279">
            <v>-1537430</v>
          </cell>
          <cell r="K1279">
            <v>-1575592</v>
          </cell>
          <cell r="L1279">
            <v>-1827680</v>
          </cell>
          <cell r="M1279">
            <v>-1718931</v>
          </cell>
          <cell r="N1279">
            <v>-1744581</v>
          </cell>
          <cell r="O1279">
            <v>-1446118</v>
          </cell>
          <cell r="P1279">
            <v>-1286589</v>
          </cell>
        </row>
        <row r="1280">
          <cell r="A1280">
            <v>8801</v>
          </cell>
          <cell r="B1280">
            <v>5990.5059000000001</v>
          </cell>
          <cell r="C1280" t="str">
            <v>8801.5990.5059</v>
          </cell>
          <cell r="D1280">
            <v>-27500</v>
          </cell>
          <cell r="E1280">
            <v>0</v>
          </cell>
          <cell r="F1280">
            <v>-2500</v>
          </cell>
          <cell r="G1280">
            <v>-2500</v>
          </cell>
          <cell r="H1280">
            <v>-2500</v>
          </cell>
          <cell r="I1280">
            <v>-2500</v>
          </cell>
          <cell r="J1280">
            <v>-2500</v>
          </cell>
          <cell r="K1280">
            <v>-2500</v>
          </cell>
          <cell r="L1280">
            <v>-2500</v>
          </cell>
          <cell r="M1280">
            <v>-2500</v>
          </cell>
          <cell r="N1280">
            <v>-2500</v>
          </cell>
          <cell r="O1280">
            <v>-2500</v>
          </cell>
          <cell r="P1280">
            <v>-2500</v>
          </cell>
        </row>
        <row r="1281">
          <cell r="A1281">
            <v>8801</v>
          </cell>
          <cell r="B1281">
            <v>5999.5059000000001</v>
          </cell>
          <cell r="C1281" t="str">
            <v>8801.5999.5059</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row>
        <row r="1282">
          <cell r="A1282">
            <v>8801</v>
          </cell>
          <cell r="B1282">
            <v>6100.5059000000001</v>
          </cell>
          <cell r="C1282" t="str">
            <v>8801.6100.5059</v>
          </cell>
          <cell r="D1282">
            <v>910693</v>
          </cell>
          <cell r="E1282">
            <v>0</v>
          </cell>
          <cell r="F1282">
            <v>68788</v>
          </cell>
          <cell r="G1282">
            <v>64888</v>
          </cell>
          <cell r="H1282">
            <v>67488</v>
          </cell>
          <cell r="I1282">
            <v>67733</v>
          </cell>
          <cell r="J1282">
            <v>75310</v>
          </cell>
          <cell r="K1282">
            <v>84405</v>
          </cell>
          <cell r="L1282">
            <v>92866</v>
          </cell>
          <cell r="M1282">
            <v>98083</v>
          </cell>
          <cell r="N1282">
            <v>97177</v>
          </cell>
          <cell r="O1282">
            <v>94522</v>
          </cell>
          <cell r="P1282">
            <v>99433</v>
          </cell>
        </row>
        <row r="1283">
          <cell r="A1283">
            <v>8801</v>
          </cell>
          <cell r="B1283">
            <v>6151.5059000000001</v>
          </cell>
          <cell r="C1283" t="str">
            <v>8801.6151.5059</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row>
        <row r="1284">
          <cell r="A1284">
            <v>8801</v>
          </cell>
          <cell r="B1284">
            <v>6155.5059000000001</v>
          </cell>
          <cell r="C1284" t="str">
            <v>8801.6155.5059</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row>
        <row r="1285">
          <cell r="A1285">
            <v>8801</v>
          </cell>
          <cell r="B1285">
            <v>6970.5059000000001</v>
          </cell>
          <cell r="C1285" t="str">
            <v>8801.6970.5059</v>
          </cell>
          <cell r="D1285">
            <v>7990053</v>
          </cell>
          <cell r="E1285">
            <v>0</v>
          </cell>
          <cell r="F1285">
            <v>345456</v>
          </cell>
          <cell r="G1285">
            <v>367507</v>
          </cell>
          <cell r="H1285">
            <v>427557</v>
          </cell>
          <cell r="I1285">
            <v>506517</v>
          </cell>
          <cell r="J1285">
            <v>674564</v>
          </cell>
          <cell r="K1285">
            <v>963842</v>
          </cell>
          <cell r="L1285">
            <v>998326</v>
          </cell>
          <cell r="M1285">
            <v>998326</v>
          </cell>
          <cell r="N1285">
            <v>935930</v>
          </cell>
          <cell r="O1285">
            <v>898493</v>
          </cell>
          <cell r="P1285">
            <v>873535</v>
          </cell>
        </row>
        <row r="1286">
          <cell r="A1286">
            <v>8801</v>
          </cell>
          <cell r="B1286">
            <v>6971.5059000000001</v>
          </cell>
          <cell r="C1286" t="str">
            <v>8801.6971.5059</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row>
        <row r="1287">
          <cell r="A1287">
            <v>8801</v>
          </cell>
          <cell r="B1287">
            <v>6975.5059000000001</v>
          </cell>
          <cell r="C1287" t="str">
            <v>8801.6975.5059</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row>
        <row r="1288">
          <cell r="A1288">
            <v>8801</v>
          </cell>
          <cell r="B1288">
            <v>6980.5059000000001</v>
          </cell>
          <cell r="C1288" t="str">
            <v>8801.6980.5059</v>
          </cell>
          <cell r="D1288">
            <v>12074700</v>
          </cell>
          <cell r="E1288">
            <v>0</v>
          </cell>
          <cell r="F1288">
            <v>805770</v>
          </cell>
          <cell r="G1288">
            <v>895144</v>
          </cell>
          <cell r="H1288">
            <v>770073</v>
          </cell>
          <cell r="I1288">
            <v>933525</v>
          </cell>
          <cell r="J1288">
            <v>1208752</v>
          </cell>
          <cell r="K1288">
            <v>1224759</v>
          </cell>
          <cell r="L1288">
            <v>1419421</v>
          </cell>
          <cell r="M1288">
            <v>1335824</v>
          </cell>
          <cell r="N1288">
            <v>1354955</v>
          </cell>
          <cell r="O1288">
            <v>1124711</v>
          </cell>
          <cell r="P1288">
            <v>1001766</v>
          </cell>
        </row>
        <row r="1289">
          <cell r="A1289">
            <v>8801</v>
          </cell>
          <cell r="B1289">
            <v>6981.5059000000001</v>
          </cell>
          <cell r="C1289" t="str">
            <v>8801.6981.5059</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A1290">
            <v>8801</v>
          </cell>
          <cell r="B1290">
            <v>6990.5059000000001</v>
          </cell>
          <cell r="C1290" t="str">
            <v>8801.6990.5059</v>
          </cell>
          <cell r="D1290">
            <v>24354</v>
          </cell>
          <cell r="E1290">
            <v>0</v>
          </cell>
          <cell r="F1290">
            <v>2214</v>
          </cell>
          <cell r="G1290">
            <v>2214</v>
          </cell>
          <cell r="H1290">
            <v>2214</v>
          </cell>
          <cell r="I1290">
            <v>2214</v>
          </cell>
          <cell r="J1290">
            <v>2214</v>
          </cell>
          <cell r="K1290">
            <v>2214</v>
          </cell>
          <cell r="L1290">
            <v>2214</v>
          </cell>
          <cell r="M1290">
            <v>2214</v>
          </cell>
          <cell r="N1290">
            <v>2214</v>
          </cell>
          <cell r="O1290">
            <v>2214</v>
          </cell>
          <cell r="P1290">
            <v>2214</v>
          </cell>
        </row>
        <row r="1291">
          <cell r="A1291">
            <v>8801</v>
          </cell>
          <cell r="B1291">
            <v>7010</v>
          </cell>
          <cell r="C1291" t="str">
            <v>8801.7010.0000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2">
          <cell r="A1292">
            <v>8801</v>
          </cell>
          <cell r="B1292">
            <v>7010.1</v>
          </cell>
          <cell r="C1292" t="str">
            <v>8801.7010.1000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row>
        <row r="1293">
          <cell r="A1293">
            <v>8801</v>
          </cell>
          <cell r="B1293">
            <v>7010.7489999999998</v>
          </cell>
          <cell r="C1293" t="str">
            <v>8801.7010.7490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row>
        <row r="1294">
          <cell r="A1294">
            <v>8801</v>
          </cell>
          <cell r="B1294">
            <v>7070</v>
          </cell>
          <cell r="C1294" t="str">
            <v>8801.7070.0000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row>
        <row r="1295">
          <cell r="A1295">
            <v>8801</v>
          </cell>
          <cell r="B1295">
            <v>7080</v>
          </cell>
          <cell r="C1295" t="str">
            <v>8801.7080.0000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row>
        <row r="1296">
          <cell r="A1296">
            <v>8801</v>
          </cell>
          <cell r="B1296">
            <v>7160</v>
          </cell>
          <cell r="C1296" t="str">
            <v>8801.7160.0000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A1297">
            <v>8801</v>
          </cell>
          <cell r="B1297">
            <v>7160.3419000000004</v>
          </cell>
          <cell r="C1297" t="str">
            <v>8801.7160.3419</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row>
        <row r="1298">
          <cell r="A1298">
            <v>8801</v>
          </cell>
          <cell r="B1298">
            <v>7160.3429999999998</v>
          </cell>
          <cell r="C1298" t="str">
            <v>8801.7160.3430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row>
        <row r="1299">
          <cell r="A1299">
            <v>8801</v>
          </cell>
          <cell r="B1299">
            <v>7200</v>
          </cell>
          <cell r="C1299" t="str">
            <v>8801.7200.0000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row>
        <row r="1300">
          <cell r="A1300">
            <v>8801</v>
          </cell>
          <cell r="B1300">
            <v>7222</v>
          </cell>
          <cell r="C1300" t="str">
            <v>8801.7222.0000</v>
          </cell>
          <cell r="D1300">
            <v>735295</v>
          </cell>
          <cell r="E1300">
            <v>0</v>
          </cell>
          <cell r="F1300">
            <v>59168</v>
          </cell>
          <cell r="G1300">
            <v>55268</v>
          </cell>
          <cell r="H1300">
            <v>57259</v>
          </cell>
          <cell r="I1300">
            <v>63232</v>
          </cell>
          <cell r="J1300">
            <v>68572</v>
          </cell>
          <cell r="K1300">
            <v>86311</v>
          </cell>
          <cell r="L1300">
            <v>78075</v>
          </cell>
          <cell r="M1300">
            <v>77170</v>
          </cell>
          <cell r="N1300">
            <v>75903</v>
          </cell>
          <cell r="O1300">
            <v>55087</v>
          </cell>
          <cell r="P1300">
            <v>59250</v>
          </cell>
        </row>
        <row r="1301">
          <cell r="A1301">
            <v>8801</v>
          </cell>
          <cell r="B1301">
            <v>7222.1</v>
          </cell>
          <cell r="C1301" t="str">
            <v>8801.7222.1000</v>
          </cell>
          <cell r="D1301">
            <v>36765</v>
          </cell>
          <cell r="E1301">
            <v>0</v>
          </cell>
          <cell r="F1301">
            <v>2958</v>
          </cell>
          <cell r="G1301">
            <v>2763</v>
          </cell>
          <cell r="H1301">
            <v>2863</v>
          </cell>
          <cell r="I1301">
            <v>3162</v>
          </cell>
          <cell r="J1301">
            <v>3429</v>
          </cell>
          <cell r="K1301">
            <v>4316</v>
          </cell>
          <cell r="L1301">
            <v>3904</v>
          </cell>
          <cell r="M1301">
            <v>3858</v>
          </cell>
          <cell r="N1301">
            <v>3795</v>
          </cell>
          <cell r="O1301">
            <v>2754</v>
          </cell>
          <cell r="P1301">
            <v>2963</v>
          </cell>
        </row>
        <row r="1302">
          <cell r="A1302">
            <v>8801</v>
          </cell>
          <cell r="B1302">
            <v>7222.7489999999998</v>
          </cell>
          <cell r="C1302" t="str">
            <v>8801.7222.7490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row>
        <row r="1303">
          <cell r="A1303">
            <v>8801</v>
          </cell>
          <cell r="B1303">
            <v>7228</v>
          </cell>
          <cell r="C1303" t="str">
            <v>8801.7228.0000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A1304">
            <v>8801</v>
          </cell>
          <cell r="B1304">
            <v>7229</v>
          </cell>
          <cell r="C1304" t="str">
            <v>8801.7229.0000</v>
          </cell>
          <cell r="D1304">
            <v>67437</v>
          </cell>
          <cell r="E1304">
            <v>0</v>
          </cell>
          <cell r="F1304">
            <v>8057</v>
          </cell>
          <cell r="G1304">
            <v>6300</v>
          </cell>
          <cell r="H1304">
            <v>6332</v>
          </cell>
          <cell r="I1304">
            <v>5708</v>
          </cell>
          <cell r="J1304">
            <v>5756</v>
          </cell>
          <cell r="K1304">
            <v>7183</v>
          </cell>
          <cell r="L1304">
            <v>6159</v>
          </cell>
          <cell r="M1304">
            <v>6147</v>
          </cell>
          <cell r="N1304">
            <v>6622</v>
          </cell>
          <cell r="O1304">
            <v>4573</v>
          </cell>
          <cell r="P1304">
            <v>4600</v>
          </cell>
        </row>
        <row r="1305">
          <cell r="A1305">
            <v>8801</v>
          </cell>
          <cell r="B1305">
            <v>7229.3419000000004</v>
          </cell>
          <cell r="C1305" t="str">
            <v>8801.7229.3419</v>
          </cell>
          <cell r="D1305">
            <v>1809</v>
          </cell>
          <cell r="E1305">
            <v>0</v>
          </cell>
          <cell r="F1305">
            <v>216</v>
          </cell>
          <cell r="G1305">
            <v>169</v>
          </cell>
          <cell r="H1305">
            <v>170</v>
          </cell>
          <cell r="I1305">
            <v>153</v>
          </cell>
          <cell r="J1305">
            <v>154</v>
          </cell>
          <cell r="K1305">
            <v>193</v>
          </cell>
          <cell r="L1305">
            <v>165</v>
          </cell>
          <cell r="M1305">
            <v>165</v>
          </cell>
          <cell r="N1305">
            <v>178</v>
          </cell>
          <cell r="O1305">
            <v>123</v>
          </cell>
          <cell r="P1305">
            <v>123</v>
          </cell>
        </row>
        <row r="1306">
          <cell r="A1306">
            <v>8801</v>
          </cell>
          <cell r="B1306">
            <v>7229.3429999999998</v>
          </cell>
          <cell r="C1306" t="str">
            <v>8801.7229.3430</v>
          </cell>
          <cell r="D1306">
            <v>63629</v>
          </cell>
          <cell r="E1306">
            <v>0</v>
          </cell>
          <cell r="F1306">
            <v>5796</v>
          </cell>
          <cell r="G1306">
            <v>5779</v>
          </cell>
          <cell r="H1306">
            <v>5782</v>
          </cell>
          <cell r="I1306">
            <v>5786</v>
          </cell>
          <cell r="J1306">
            <v>5783</v>
          </cell>
          <cell r="K1306">
            <v>5784</v>
          </cell>
          <cell r="L1306">
            <v>5784</v>
          </cell>
          <cell r="M1306">
            <v>5783</v>
          </cell>
          <cell r="N1306">
            <v>5784</v>
          </cell>
          <cell r="O1306">
            <v>5784</v>
          </cell>
          <cell r="P1306">
            <v>5784</v>
          </cell>
        </row>
        <row r="1307">
          <cell r="A1307">
            <v>8801</v>
          </cell>
          <cell r="B1307">
            <v>7250</v>
          </cell>
          <cell r="C1307" t="str">
            <v>8801.7250.0000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row>
        <row r="1308">
          <cell r="A1308">
            <v>8801</v>
          </cell>
          <cell r="B1308">
            <v>7250.723</v>
          </cell>
          <cell r="C1308" t="str">
            <v>8801.7250.7230</v>
          </cell>
          <cell r="D1308">
            <v>27336</v>
          </cell>
          <cell r="E1308">
            <v>0</v>
          </cell>
          <cell r="F1308">
            <v>1871</v>
          </cell>
          <cell r="G1308">
            <v>1977</v>
          </cell>
          <cell r="H1308">
            <v>1905</v>
          </cell>
          <cell r="I1308">
            <v>2252</v>
          </cell>
          <cell r="J1308">
            <v>2880</v>
          </cell>
          <cell r="K1308">
            <v>3327</v>
          </cell>
          <cell r="L1308">
            <v>3562</v>
          </cell>
          <cell r="M1308">
            <v>3464</v>
          </cell>
          <cell r="N1308">
            <v>2520</v>
          </cell>
          <cell r="O1308">
            <v>1873</v>
          </cell>
          <cell r="P1308">
            <v>1705</v>
          </cell>
        </row>
        <row r="1309">
          <cell r="A1309">
            <v>8801</v>
          </cell>
          <cell r="B1309">
            <v>7280</v>
          </cell>
          <cell r="C1309" t="str">
            <v>8801.7280.0000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row>
        <row r="1310">
          <cell r="A1310">
            <v>8801</v>
          </cell>
          <cell r="B1310">
            <v>7280.723</v>
          </cell>
          <cell r="C1310" t="str">
            <v>8801.7280.7230</v>
          </cell>
          <cell r="D1310">
            <v>2791</v>
          </cell>
          <cell r="E1310">
            <v>0</v>
          </cell>
          <cell r="F1310">
            <v>3382</v>
          </cell>
          <cell r="G1310">
            <v>2421</v>
          </cell>
          <cell r="H1310">
            <v>3199</v>
          </cell>
          <cell r="I1310">
            <v>1748</v>
          </cell>
          <cell r="J1310">
            <v>-762</v>
          </cell>
          <cell r="K1310">
            <v>-1029</v>
          </cell>
          <cell r="L1310">
            <v>-2794</v>
          </cell>
          <cell r="M1310">
            <v>-2033</v>
          </cell>
          <cell r="N1310">
            <v>-2212</v>
          </cell>
          <cell r="O1310">
            <v>-123</v>
          </cell>
          <cell r="P1310">
            <v>994</v>
          </cell>
        </row>
        <row r="1311">
          <cell r="A1311">
            <v>8801</v>
          </cell>
          <cell r="B1311">
            <v>7310</v>
          </cell>
          <cell r="C1311" t="str">
            <v>8801.7310.0000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row>
        <row r="1312">
          <cell r="A1312">
            <v>8801</v>
          </cell>
          <cell r="B1312">
            <v>7310.723</v>
          </cell>
          <cell r="C1312" t="str">
            <v>8801.7310.7230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row>
        <row r="1313">
          <cell r="A1313">
            <v>8801</v>
          </cell>
          <cell r="B1313">
            <v>7315.8014999999996</v>
          </cell>
          <cell r="C1313" t="str">
            <v>8801.7315.8015</v>
          </cell>
          <cell r="D1313">
            <v>357350</v>
          </cell>
          <cell r="E1313">
            <v>0</v>
          </cell>
          <cell r="F1313">
            <v>17747</v>
          </cell>
          <cell r="G1313">
            <v>21403</v>
          </cell>
          <cell r="H1313">
            <v>21922</v>
          </cell>
          <cell r="I1313">
            <v>27247</v>
          </cell>
          <cell r="J1313">
            <v>35576</v>
          </cell>
          <cell r="K1313">
            <v>38266</v>
          </cell>
          <cell r="L1313">
            <v>42072</v>
          </cell>
          <cell r="M1313">
            <v>41289</v>
          </cell>
          <cell r="N1313">
            <v>41223</v>
          </cell>
          <cell r="O1313">
            <v>36602</v>
          </cell>
          <cell r="P1313">
            <v>34003</v>
          </cell>
        </row>
        <row r="1314">
          <cell r="A1314">
            <v>8801</v>
          </cell>
          <cell r="B1314">
            <v>7322</v>
          </cell>
          <cell r="C1314" t="str">
            <v>8801.7322.0000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row>
        <row r="1315">
          <cell r="A1315">
            <v>8801</v>
          </cell>
          <cell r="B1315">
            <v>7322.723</v>
          </cell>
          <cell r="C1315" t="str">
            <v>8801.7322.7230</v>
          </cell>
          <cell r="D1315">
            <v>579604</v>
          </cell>
          <cell r="E1315">
            <v>0</v>
          </cell>
          <cell r="F1315">
            <v>29213</v>
          </cell>
          <cell r="G1315">
            <v>34468</v>
          </cell>
          <cell r="H1315">
            <v>35659</v>
          </cell>
          <cell r="I1315">
            <v>44102</v>
          </cell>
          <cell r="J1315">
            <v>57711</v>
          </cell>
          <cell r="K1315">
            <v>62015</v>
          </cell>
          <cell r="L1315">
            <v>68215</v>
          </cell>
          <cell r="M1315">
            <v>66931</v>
          </cell>
          <cell r="N1315">
            <v>66830</v>
          </cell>
          <cell r="O1315">
            <v>59336</v>
          </cell>
          <cell r="P1315">
            <v>55124</v>
          </cell>
        </row>
        <row r="1316">
          <cell r="A1316">
            <v>8801</v>
          </cell>
          <cell r="B1316">
            <v>7335.8024999999998</v>
          </cell>
          <cell r="C1316" t="str">
            <v>8801.7335.8025</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row>
        <row r="1317">
          <cell r="A1317">
            <v>8801</v>
          </cell>
          <cell r="B1317">
            <v>7405</v>
          </cell>
          <cell r="C1317" t="str">
            <v>8801.7405.0000</v>
          </cell>
          <cell r="D1317">
            <v>32910</v>
          </cell>
          <cell r="E1317">
            <v>0</v>
          </cell>
          <cell r="F1317">
            <v>2990</v>
          </cell>
          <cell r="G1317">
            <v>2993</v>
          </cell>
          <cell r="H1317">
            <v>2991</v>
          </cell>
          <cell r="I1317">
            <v>2992</v>
          </cell>
          <cell r="J1317">
            <v>2992</v>
          </cell>
          <cell r="K1317">
            <v>2992</v>
          </cell>
          <cell r="L1317">
            <v>2992</v>
          </cell>
          <cell r="M1317">
            <v>2992</v>
          </cell>
          <cell r="N1317">
            <v>2992</v>
          </cell>
          <cell r="O1317">
            <v>2992</v>
          </cell>
          <cell r="P1317">
            <v>2992</v>
          </cell>
        </row>
        <row r="1318">
          <cell r="A1318">
            <v>8801</v>
          </cell>
          <cell r="B1318">
            <v>7405.1120000000001</v>
          </cell>
          <cell r="C1318" t="str">
            <v>8801.7405.1120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row>
        <row r="1319">
          <cell r="A1319">
            <v>8801</v>
          </cell>
          <cell r="B1319">
            <v>7410</v>
          </cell>
          <cell r="C1319" t="str">
            <v>8801.7410.0000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row>
        <row r="1320">
          <cell r="A1320">
            <v>8801</v>
          </cell>
          <cell r="B1320">
            <v>7411</v>
          </cell>
          <cell r="C1320" t="str">
            <v>8801.7411.0000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row>
        <row r="1321">
          <cell r="A1321">
            <v>8801</v>
          </cell>
          <cell r="B1321">
            <v>7415</v>
          </cell>
          <cell r="C1321" t="str">
            <v>8801.7415.0000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row>
        <row r="1322">
          <cell r="A1322">
            <v>8801</v>
          </cell>
          <cell r="B1322">
            <v>7420</v>
          </cell>
          <cell r="C1322" t="str">
            <v>8801.7420.0000</v>
          </cell>
          <cell r="D1322">
            <v>4400</v>
          </cell>
          <cell r="E1322">
            <v>0</v>
          </cell>
          <cell r="F1322">
            <v>400</v>
          </cell>
          <cell r="G1322">
            <v>400</v>
          </cell>
          <cell r="H1322">
            <v>400</v>
          </cell>
          <cell r="I1322">
            <v>400</v>
          </cell>
          <cell r="J1322">
            <v>400</v>
          </cell>
          <cell r="K1322">
            <v>400</v>
          </cell>
          <cell r="L1322">
            <v>400</v>
          </cell>
          <cell r="M1322">
            <v>400</v>
          </cell>
          <cell r="N1322">
            <v>400</v>
          </cell>
          <cell r="O1322">
            <v>400</v>
          </cell>
          <cell r="P1322">
            <v>400</v>
          </cell>
        </row>
        <row r="1323">
          <cell r="A1323">
            <v>8801</v>
          </cell>
          <cell r="B1323">
            <v>7420.8779999999997</v>
          </cell>
          <cell r="C1323" t="str">
            <v>8801.7420.8780</v>
          </cell>
          <cell r="D1323">
            <v>1185842</v>
          </cell>
          <cell r="E1323">
            <v>0</v>
          </cell>
          <cell r="F1323">
            <v>66486</v>
          </cell>
          <cell r="G1323">
            <v>73821</v>
          </cell>
          <cell r="H1323">
            <v>71828</v>
          </cell>
          <cell r="I1323">
            <v>85612</v>
          </cell>
          <cell r="J1323">
            <v>111512</v>
          </cell>
          <cell r="K1323">
            <v>128635</v>
          </cell>
          <cell r="L1323">
            <v>142772</v>
          </cell>
          <cell r="M1323">
            <v>137988</v>
          </cell>
          <cell r="N1323">
            <v>135953</v>
          </cell>
          <cell r="O1323">
            <v>119849</v>
          </cell>
          <cell r="P1323">
            <v>111386</v>
          </cell>
        </row>
        <row r="1324">
          <cell r="A1324">
            <v>8801</v>
          </cell>
          <cell r="B1324">
            <v>7430.8019999999997</v>
          </cell>
          <cell r="C1324" t="str">
            <v>8801.7430.8020</v>
          </cell>
          <cell r="D1324">
            <v>250910</v>
          </cell>
          <cell r="E1324">
            <v>0</v>
          </cell>
          <cell r="F1324">
            <v>22810</v>
          </cell>
          <cell r="G1324">
            <v>22810</v>
          </cell>
          <cell r="H1324">
            <v>22810</v>
          </cell>
          <cell r="I1324">
            <v>22810</v>
          </cell>
          <cell r="J1324">
            <v>22810</v>
          </cell>
          <cell r="K1324">
            <v>22810</v>
          </cell>
          <cell r="L1324">
            <v>22810</v>
          </cell>
          <cell r="M1324">
            <v>22810</v>
          </cell>
          <cell r="N1324">
            <v>22810</v>
          </cell>
          <cell r="O1324">
            <v>22810</v>
          </cell>
          <cell r="P1324">
            <v>22810</v>
          </cell>
        </row>
        <row r="1325">
          <cell r="A1325">
            <v>8801</v>
          </cell>
          <cell r="B1325">
            <v>7435.8603999999996</v>
          </cell>
          <cell r="C1325" t="str">
            <v>8801.7435.8604</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row>
        <row r="1326">
          <cell r="A1326">
            <v>8801</v>
          </cell>
          <cell r="B1326">
            <v>7445.8732</v>
          </cell>
          <cell r="C1326" t="str">
            <v>8801.7445.8732</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row>
        <row r="1327">
          <cell r="A1327">
            <v>8801</v>
          </cell>
          <cell r="B1327">
            <v>7475</v>
          </cell>
          <cell r="C1327" t="str">
            <v>8801.7475.0000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row>
        <row r="1328">
          <cell r="A1328">
            <v>8801</v>
          </cell>
          <cell r="B1328">
            <v>7475.723</v>
          </cell>
          <cell r="C1328" t="str">
            <v>8801.7475.7230</v>
          </cell>
          <cell r="D1328">
            <v>66396</v>
          </cell>
          <cell r="E1328">
            <v>0</v>
          </cell>
          <cell r="F1328">
            <v>5343</v>
          </cell>
          <cell r="G1328">
            <v>4991</v>
          </cell>
          <cell r="H1328">
            <v>5170</v>
          </cell>
          <cell r="I1328">
            <v>5710</v>
          </cell>
          <cell r="J1328">
            <v>6192</v>
          </cell>
          <cell r="K1328">
            <v>7794</v>
          </cell>
          <cell r="L1328">
            <v>7050</v>
          </cell>
          <cell r="M1328">
            <v>6968</v>
          </cell>
          <cell r="N1328">
            <v>6854</v>
          </cell>
          <cell r="O1328">
            <v>4974</v>
          </cell>
          <cell r="P1328">
            <v>5350</v>
          </cell>
        </row>
        <row r="1329">
          <cell r="A1329">
            <v>8801</v>
          </cell>
          <cell r="B1329">
            <v>7480.8014999999996</v>
          </cell>
          <cell r="C1329" t="str">
            <v>8801.7480.8015</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row>
        <row r="1330">
          <cell r="A1330">
            <v>8801</v>
          </cell>
          <cell r="B1330">
            <v>7481.8014999999996</v>
          </cell>
          <cell r="C1330" t="str">
            <v>8801.7481.8015</v>
          </cell>
          <cell r="D1330">
            <v>2522</v>
          </cell>
          <cell r="E1330">
            <v>0</v>
          </cell>
          <cell r="F1330">
            <v>237</v>
          </cell>
          <cell r="G1330">
            <v>232</v>
          </cell>
          <cell r="H1330">
            <v>232</v>
          </cell>
          <cell r="I1330">
            <v>232</v>
          </cell>
          <cell r="J1330">
            <v>227</v>
          </cell>
          <cell r="K1330">
            <v>227</v>
          </cell>
          <cell r="L1330">
            <v>227</v>
          </cell>
          <cell r="M1330">
            <v>227</v>
          </cell>
          <cell r="N1330">
            <v>227</v>
          </cell>
          <cell r="O1330">
            <v>227</v>
          </cell>
          <cell r="P1330">
            <v>227</v>
          </cell>
        </row>
        <row r="1331">
          <cell r="A1331">
            <v>8801</v>
          </cell>
          <cell r="B1331">
            <v>7485.8024999999998</v>
          </cell>
          <cell r="C1331" t="str">
            <v>8801.7485.8025</v>
          </cell>
          <cell r="D1331">
            <v>29650</v>
          </cell>
          <cell r="E1331">
            <v>0</v>
          </cell>
          <cell r="F1331">
            <v>2845</v>
          </cell>
          <cell r="G1331">
            <v>2845</v>
          </cell>
          <cell r="H1331">
            <v>2845</v>
          </cell>
          <cell r="I1331">
            <v>2845</v>
          </cell>
          <cell r="J1331">
            <v>2610</v>
          </cell>
          <cell r="K1331">
            <v>2610</v>
          </cell>
          <cell r="L1331">
            <v>2610</v>
          </cell>
          <cell r="M1331">
            <v>2610</v>
          </cell>
          <cell r="N1331">
            <v>2610</v>
          </cell>
          <cell r="O1331">
            <v>2610</v>
          </cell>
          <cell r="P1331">
            <v>2610</v>
          </cell>
        </row>
        <row r="1332">
          <cell r="A1332">
            <v>8801</v>
          </cell>
          <cell r="B1332">
            <v>7487</v>
          </cell>
          <cell r="C1332" t="str">
            <v>8801.7487.0000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row>
        <row r="1333">
          <cell r="A1333">
            <v>8801</v>
          </cell>
          <cell r="B1333">
            <v>7487.723</v>
          </cell>
          <cell r="C1333" t="str">
            <v>8801.7487.7230</v>
          </cell>
          <cell r="D1333">
            <v>2750</v>
          </cell>
          <cell r="E1333">
            <v>0</v>
          </cell>
          <cell r="F1333">
            <v>250</v>
          </cell>
          <cell r="G1333">
            <v>250</v>
          </cell>
          <cell r="H1333">
            <v>250</v>
          </cell>
          <cell r="I1333">
            <v>250</v>
          </cell>
          <cell r="J1333">
            <v>250</v>
          </cell>
          <cell r="K1333">
            <v>250</v>
          </cell>
          <cell r="L1333">
            <v>250</v>
          </cell>
          <cell r="M1333">
            <v>250</v>
          </cell>
          <cell r="N1333">
            <v>250</v>
          </cell>
          <cell r="O1333">
            <v>250</v>
          </cell>
          <cell r="P1333">
            <v>250</v>
          </cell>
        </row>
        <row r="1334">
          <cell r="A1334">
            <v>8801</v>
          </cell>
          <cell r="B1334">
            <v>7488.8019999999997</v>
          </cell>
          <cell r="C1334" t="str">
            <v>8801.7488.8020</v>
          </cell>
          <cell r="D1334">
            <v>236556</v>
          </cell>
          <cell r="E1334">
            <v>0</v>
          </cell>
          <cell r="F1334">
            <v>22189</v>
          </cell>
          <cell r="G1334">
            <v>21737</v>
          </cell>
          <cell r="H1334">
            <v>21737</v>
          </cell>
          <cell r="I1334">
            <v>21737</v>
          </cell>
          <cell r="J1334">
            <v>21308</v>
          </cell>
          <cell r="K1334">
            <v>21308</v>
          </cell>
          <cell r="L1334">
            <v>21308</v>
          </cell>
          <cell r="M1334">
            <v>21308</v>
          </cell>
          <cell r="N1334">
            <v>21308</v>
          </cell>
          <cell r="O1334">
            <v>21308</v>
          </cell>
          <cell r="P1334">
            <v>21308</v>
          </cell>
        </row>
        <row r="1335">
          <cell r="A1335">
            <v>8801</v>
          </cell>
          <cell r="B1335">
            <v>7490</v>
          </cell>
          <cell r="C1335" t="str">
            <v>8801.7490.0000</v>
          </cell>
          <cell r="D1335">
            <v>54035</v>
          </cell>
          <cell r="E1335">
            <v>0</v>
          </cell>
          <cell r="F1335">
            <v>3328</v>
          </cell>
          <cell r="G1335">
            <v>3334</v>
          </cell>
          <cell r="H1335">
            <v>2979</v>
          </cell>
          <cell r="I1335">
            <v>3676</v>
          </cell>
          <cell r="J1335">
            <v>4662</v>
          </cell>
          <cell r="K1335">
            <v>5632</v>
          </cell>
          <cell r="L1335">
            <v>6553</v>
          </cell>
          <cell r="M1335">
            <v>6359</v>
          </cell>
          <cell r="N1335">
            <v>6543</v>
          </cell>
          <cell r="O1335">
            <v>5587</v>
          </cell>
          <cell r="P1335">
            <v>5382</v>
          </cell>
        </row>
        <row r="1336">
          <cell r="A1336">
            <v>8801</v>
          </cell>
          <cell r="B1336">
            <v>7491</v>
          </cell>
          <cell r="C1336" t="str">
            <v>8801.7491.0000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row>
        <row r="1337">
          <cell r="A1337">
            <v>8801</v>
          </cell>
          <cell r="B1337">
            <v>7492</v>
          </cell>
          <cell r="C1337" t="str">
            <v>8801.7492.0000</v>
          </cell>
          <cell r="D1337">
            <v>0</v>
          </cell>
          <cell r="E1337">
            <v>0</v>
          </cell>
          <cell r="F1337">
            <v>0</v>
          </cell>
          <cell r="G1337">
            <v>0</v>
          </cell>
          <cell r="H1337">
            <v>0</v>
          </cell>
          <cell r="I1337">
            <v>0</v>
          </cell>
          <cell r="J1337">
            <v>0</v>
          </cell>
          <cell r="K1337">
            <v>0</v>
          </cell>
          <cell r="L1337">
            <v>0</v>
          </cell>
          <cell r="M1337">
            <v>0</v>
          </cell>
          <cell r="N1337">
            <v>0</v>
          </cell>
          <cell r="O1337">
            <v>0</v>
          </cell>
          <cell r="P1337">
            <v>0</v>
          </cell>
        </row>
        <row r="1338">
          <cell r="A1338">
            <v>8801</v>
          </cell>
          <cell r="B1338">
            <v>7492.723</v>
          </cell>
          <cell r="C1338" t="str">
            <v>8801.7492.7230</v>
          </cell>
          <cell r="D1338">
            <v>6600</v>
          </cell>
          <cell r="E1338">
            <v>0</v>
          </cell>
          <cell r="F1338">
            <v>600</v>
          </cell>
          <cell r="G1338">
            <v>600</v>
          </cell>
          <cell r="H1338">
            <v>600</v>
          </cell>
          <cell r="I1338">
            <v>600</v>
          </cell>
          <cell r="J1338">
            <v>600</v>
          </cell>
          <cell r="K1338">
            <v>600</v>
          </cell>
          <cell r="L1338">
            <v>600</v>
          </cell>
          <cell r="M1338">
            <v>600</v>
          </cell>
          <cell r="N1338">
            <v>600</v>
          </cell>
          <cell r="O1338">
            <v>600</v>
          </cell>
          <cell r="P1338">
            <v>600</v>
          </cell>
        </row>
        <row r="1339">
          <cell r="A1339">
            <v>8801</v>
          </cell>
          <cell r="B1339">
            <v>7493.8024999999998</v>
          </cell>
          <cell r="C1339" t="str">
            <v>8801.7493.8025</v>
          </cell>
          <cell r="D1339">
            <v>4521</v>
          </cell>
          <cell r="E1339">
            <v>0</v>
          </cell>
          <cell r="F1339">
            <v>411</v>
          </cell>
          <cell r="G1339">
            <v>411</v>
          </cell>
          <cell r="H1339">
            <v>411</v>
          </cell>
          <cell r="I1339">
            <v>411</v>
          </cell>
          <cell r="J1339">
            <v>411</v>
          </cell>
          <cell r="K1339">
            <v>411</v>
          </cell>
          <cell r="L1339">
            <v>411</v>
          </cell>
          <cell r="M1339">
            <v>411</v>
          </cell>
          <cell r="N1339">
            <v>411</v>
          </cell>
          <cell r="O1339">
            <v>411</v>
          </cell>
          <cell r="P1339">
            <v>411</v>
          </cell>
        </row>
        <row r="1340">
          <cell r="A1340">
            <v>8801</v>
          </cell>
          <cell r="B1340">
            <v>7496</v>
          </cell>
          <cell r="C1340" t="str">
            <v>8801.7496.0000</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row>
        <row r="1341">
          <cell r="A1341">
            <v>8801</v>
          </cell>
          <cell r="B1341">
            <v>7496.723</v>
          </cell>
          <cell r="C1341" t="str">
            <v>8801.7496.7230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row>
        <row r="1342">
          <cell r="A1342">
            <v>8801</v>
          </cell>
          <cell r="B1342">
            <v>7497</v>
          </cell>
          <cell r="C1342" t="str">
            <v>8801.7497.0000</v>
          </cell>
          <cell r="D1342">
            <v>5500</v>
          </cell>
          <cell r="E1342">
            <v>0</v>
          </cell>
          <cell r="F1342">
            <v>500</v>
          </cell>
          <cell r="G1342">
            <v>500</v>
          </cell>
          <cell r="H1342">
            <v>500</v>
          </cell>
          <cell r="I1342">
            <v>500</v>
          </cell>
          <cell r="J1342">
            <v>500</v>
          </cell>
          <cell r="K1342">
            <v>500</v>
          </cell>
          <cell r="L1342">
            <v>500</v>
          </cell>
          <cell r="M1342">
            <v>500</v>
          </cell>
          <cell r="N1342">
            <v>500</v>
          </cell>
          <cell r="O1342">
            <v>500</v>
          </cell>
          <cell r="P1342">
            <v>500</v>
          </cell>
        </row>
        <row r="1343">
          <cell r="A1343">
            <v>8801</v>
          </cell>
          <cell r="B1343">
            <v>7499</v>
          </cell>
          <cell r="C1343" t="str">
            <v>8801.7499.0000</v>
          </cell>
          <cell r="D1343">
            <v>5042</v>
          </cell>
          <cell r="E1343">
            <v>0</v>
          </cell>
          <cell r="F1343">
            <v>431</v>
          </cell>
          <cell r="G1343">
            <v>401</v>
          </cell>
          <cell r="H1343">
            <v>455</v>
          </cell>
          <cell r="I1343">
            <v>468</v>
          </cell>
          <cell r="J1343">
            <v>456</v>
          </cell>
          <cell r="K1343">
            <v>487</v>
          </cell>
          <cell r="L1343">
            <v>464</v>
          </cell>
          <cell r="M1343">
            <v>472</v>
          </cell>
          <cell r="N1343">
            <v>487</v>
          </cell>
          <cell r="O1343">
            <v>442</v>
          </cell>
          <cell r="P1343">
            <v>479</v>
          </cell>
        </row>
        <row r="1344">
          <cell r="A1344">
            <v>8801</v>
          </cell>
          <cell r="B1344">
            <v>7500</v>
          </cell>
          <cell r="C1344" t="str">
            <v>8801.7500.0000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row>
        <row r="1345">
          <cell r="A1345">
            <v>8801</v>
          </cell>
          <cell r="B1345">
            <v>7710</v>
          </cell>
          <cell r="C1345" t="str">
            <v>8801.7710.0000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row>
        <row r="1346">
          <cell r="A1346">
            <v>8801</v>
          </cell>
          <cell r="B1346">
            <v>7711</v>
          </cell>
          <cell r="C1346" t="str">
            <v>8801.7711.0000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row>
        <row r="1347">
          <cell r="A1347">
            <v>8801</v>
          </cell>
          <cell r="B1347">
            <v>7760</v>
          </cell>
          <cell r="C1347" t="str">
            <v>8801.7760.0000</v>
          </cell>
          <cell r="D1347">
            <v>0</v>
          </cell>
          <cell r="E1347">
            <v>0</v>
          </cell>
          <cell r="F1347">
            <v>0</v>
          </cell>
          <cell r="G1347">
            <v>0</v>
          </cell>
          <cell r="H1347">
            <v>0</v>
          </cell>
          <cell r="I1347">
            <v>0</v>
          </cell>
          <cell r="J1347">
            <v>0</v>
          </cell>
          <cell r="K1347">
            <v>0</v>
          </cell>
          <cell r="L1347">
            <v>0</v>
          </cell>
          <cell r="M1347">
            <v>0</v>
          </cell>
          <cell r="N1347">
            <v>0</v>
          </cell>
          <cell r="O1347">
            <v>0</v>
          </cell>
          <cell r="P1347">
            <v>0</v>
          </cell>
        </row>
        <row r="1348">
          <cell r="A1348">
            <v>8801</v>
          </cell>
          <cell r="B1348">
            <v>7761</v>
          </cell>
          <cell r="C1348" t="str">
            <v>8801.7761.0000</v>
          </cell>
          <cell r="D1348">
            <v>0</v>
          </cell>
          <cell r="E1348">
            <v>0</v>
          </cell>
          <cell r="F1348">
            <v>0</v>
          </cell>
          <cell r="G1348">
            <v>0</v>
          </cell>
          <cell r="H1348">
            <v>0</v>
          </cell>
          <cell r="I1348">
            <v>0</v>
          </cell>
          <cell r="J1348">
            <v>0</v>
          </cell>
          <cell r="K1348">
            <v>0</v>
          </cell>
          <cell r="L1348">
            <v>0</v>
          </cell>
          <cell r="M1348">
            <v>0</v>
          </cell>
          <cell r="N1348">
            <v>0</v>
          </cell>
          <cell r="O1348">
            <v>0</v>
          </cell>
          <cell r="P1348">
            <v>0</v>
          </cell>
        </row>
        <row r="1349">
          <cell r="A1349">
            <v>8801</v>
          </cell>
          <cell r="B1349">
            <v>7771.777</v>
          </cell>
          <cell r="C1349" t="str">
            <v>8801.7771.7770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row>
        <row r="1350">
          <cell r="A1350">
            <v>8801</v>
          </cell>
          <cell r="B1350">
            <v>7810</v>
          </cell>
          <cell r="C1350" t="str">
            <v>8801.7810.0000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row>
        <row r="1351">
          <cell r="A1351">
            <v>8801</v>
          </cell>
          <cell r="B1351">
            <v>7811</v>
          </cell>
          <cell r="C1351" t="str">
            <v>8801.7811.0000</v>
          </cell>
          <cell r="D1351">
            <v>0</v>
          </cell>
          <cell r="E1351">
            <v>0</v>
          </cell>
          <cell r="F1351">
            <v>0</v>
          </cell>
          <cell r="G1351">
            <v>0</v>
          </cell>
          <cell r="H1351">
            <v>0</v>
          </cell>
          <cell r="I1351">
            <v>0</v>
          </cell>
          <cell r="J1351">
            <v>0</v>
          </cell>
          <cell r="K1351">
            <v>0</v>
          </cell>
          <cell r="L1351">
            <v>0</v>
          </cell>
          <cell r="M1351">
            <v>0</v>
          </cell>
          <cell r="N1351">
            <v>0</v>
          </cell>
          <cell r="O1351">
            <v>0</v>
          </cell>
          <cell r="P1351">
            <v>0</v>
          </cell>
        </row>
        <row r="1352">
          <cell r="A1352">
            <v>8801</v>
          </cell>
          <cell r="B1352">
            <v>7860</v>
          </cell>
          <cell r="C1352" t="str">
            <v>8801.7860.0000</v>
          </cell>
          <cell r="D1352">
            <v>0</v>
          </cell>
          <cell r="E1352">
            <v>0</v>
          </cell>
          <cell r="F1352">
            <v>0</v>
          </cell>
          <cell r="G1352">
            <v>0</v>
          </cell>
          <cell r="H1352">
            <v>0</v>
          </cell>
          <cell r="I1352">
            <v>0</v>
          </cell>
          <cell r="J1352">
            <v>0</v>
          </cell>
          <cell r="K1352">
            <v>0</v>
          </cell>
          <cell r="L1352">
            <v>0</v>
          </cell>
          <cell r="M1352">
            <v>0</v>
          </cell>
          <cell r="N1352">
            <v>0</v>
          </cell>
          <cell r="O1352">
            <v>0</v>
          </cell>
          <cell r="P1352">
            <v>0</v>
          </cell>
        </row>
        <row r="1353">
          <cell r="A1353">
            <v>8801</v>
          </cell>
          <cell r="B1353">
            <v>7861</v>
          </cell>
          <cell r="C1353" t="str">
            <v>8801.7861.0000</v>
          </cell>
          <cell r="D1353">
            <v>-648428</v>
          </cell>
          <cell r="E1353">
            <v>0</v>
          </cell>
          <cell r="F1353">
            <v>-36355</v>
          </cell>
          <cell r="G1353">
            <v>-40366</v>
          </cell>
          <cell r="H1353">
            <v>-39276</v>
          </cell>
          <cell r="I1353">
            <v>-46813</v>
          </cell>
          <cell r="J1353">
            <v>-60976</v>
          </cell>
          <cell r="K1353">
            <v>-70338</v>
          </cell>
          <cell r="L1353">
            <v>-78069</v>
          </cell>
          <cell r="M1353">
            <v>-75453</v>
          </cell>
          <cell r="N1353">
            <v>-74340</v>
          </cell>
          <cell r="O1353">
            <v>-65535</v>
          </cell>
          <cell r="P1353">
            <v>-60907</v>
          </cell>
        </row>
        <row r="1354">
          <cell r="A1354">
            <v>8801</v>
          </cell>
          <cell r="B1354">
            <v>7910</v>
          </cell>
          <cell r="C1354" t="str">
            <v>8801.7910.0000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row>
        <row r="1355">
          <cell r="A1355">
            <v>8801</v>
          </cell>
          <cell r="B1355">
            <v>7911</v>
          </cell>
          <cell r="C1355" t="str">
            <v>8801.7911.0000</v>
          </cell>
          <cell r="D1355">
            <v>252306</v>
          </cell>
          <cell r="E1355">
            <v>0</v>
          </cell>
          <cell r="F1355">
            <v>14146</v>
          </cell>
          <cell r="G1355">
            <v>15707</v>
          </cell>
          <cell r="H1355">
            <v>15282</v>
          </cell>
          <cell r="I1355">
            <v>18215</v>
          </cell>
          <cell r="J1355">
            <v>23726</v>
          </cell>
          <cell r="K1355">
            <v>27369</v>
          </cell>
          <cell r="L1355">
            <v>30377</v>
          </cell>
          <cell r="M1355">
            <v>29359</v>
          </cell>
          <cell r="N1355">
            <v>28926</v>
          </cell>
          <cell r="O1355">
            <v>25500</v>
          </cell>
          <cell r="P1355">
            <v>23699</v>
          </cell>
        </row>
        <row r="1356">
          <cell r="A1356">
            <v>8801</v>
          </cell>
          <cell r="B1356">
            <v>7960.7999</v>
          </cell>
          <cell r="C1356" t="str">
            <v>8801.7960.7999</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row>
        <row r="1357">
          <cell r="A1357">
            <v>8801</v>
          </cell>
          <cell r="B1357">
            <v>8010</v>
          </cell>
          <cell r="C1357" t="str">
            <v>8801.8010.0000</v>
          </cell>
          <cell r="D1357">
            <v>-14651</v>
          </cell>
          <cell r="E1357">
            <v>0</v>
          </cell>
          <cell r="F1357">
            <v>-1160</v>
          </cell>
          <cell r="G1357">
            <v>-1660</v>
          </cell>
          <cell r="H1357">
            <v>-1271</v>
          </cell>
          <cell r="I1357">
            <v>-1271</v>
          </cell>
          <cell r="J1357">
            <v>-1660</v>
          </cell>
          <cell r="K1357">
            <v>-883</v>
          </cell>
          <cell r="L1357">
            <v>-1660</v>
          </cell>
          <cell r="M1357">
            <v>-1271</v>
          </cell>
          <cell r="N1357">
            <v>-883</v>
          </cell>
          <cell r="O1357">
            <v>-2049</v>
          </cell>
          <cell r="P1357">
            <v>-883</v>
          </cell>
        </row>
        <row r="1358">
          <cell r="A1358">
            <v>8801</v>
          </cell>
          <cell r="B1358">
            <v>8010.1</v>
          </cell>
          <cell r="C1358" t="str">
            <v>8801.8010.1000</v>
          </cell>
          <cell r="D1358">
            <v>4671</v>
          </cell>
          <cell r="E1358">
            <v>0</v>
          </cell>
          <cell r="F1358">
            <v>433</v>
          </cell>
          <cell r="G1358">
            <v>408</v>
          </cell>
          <cell r="H1358">
            <v>428</v>
          </cell>
          <cell r="I1358">
            <v>428</v>
          </cell>
          <cell r="J1358">
            <v>408</v>
          </cell>
          <cell r="K1358">
            <v>447</v>
          </cell>
          <cell r="L1358">
            <v>408</v>
          </cell>
          <cell r="M1358">
            <v>428</v>
          </cell>
          <cell r="N1358">
            <v>447</v>
          </cell>
          <cell r="O1358">
            <v>389</v>
          </cell>
          <cell r="P1358">
            <v>447</v>
          </cell>
        </row>
        <row r="1359">
          <cell r="A1359">
            <v>8801</v>
          </cell>
          <cell r="B1359">
            <v>8010.7489999999998</v>
          </cell>
          <cell r="C1359" t="str">
            <v>8801.8010.7490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row>
        <row r="1360">
          <cell r="A1360">
            <v>8801</v>
          </cell>
          <cell r="B1360">
            <v>8030</v>
          </cell>
          <cell r="C1360" t="str">
            <v>8801.8030.0000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row>
        <row r="1361">
          <cell r="A1361">
            <v>8801</v>
          </cell>
          <cell r="B1361">
            <v>8080</v>
          </cell>
          <cell r="C1361" t="str">
            <v>8801.8080.0000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row>
        <row r="1362">
          <cell r="A1362">
            <v>8801</v>
          </cell>
          <cell r="B1362">
            <v>8170</v>
          </cell>
          <cell r="C1362" t="str">
            <v>8801.8170.0000</v>
          </cell>
          <cell r="D1362">
            <v>-47344</v>
          </cell>
          <cell r="E1362">
            <v>0</v>
          </cell>
          <cell r="F1362">
            <v>-4304</v>
          </cell>
          <cell r="G1362">
            <v>-4304</v>
          </cell>
          <cell r="H1362">
            <v>-4304</v>
          </cell>
          <cell r="I1362">
            <v>-4304</v>
          </cell>
          <cell r="J1362">
            <v>-4304</v>
          </cell>
          <cell r="K1362">
            <v>-4304</v>
          </cell>
          <cell r="L1362">
            <v>-4304</v>
          </cell>
          <cell r="M1362">
            <v>-4304</v>
          </cell>
          <cell r="N1362">
            <v>-4304</v>
          </cell>
          <cell r="O1362">
            <v>-4304</v>
          </cell>
          <cell r="P1362">
            <v>-4304</v>
          </cell>
        </row>
        <row r="1363">
          <cell r="A1363">
            <v>8801</v>
          </cell>
          <cell r="B1363">
            <v>8190</v>
          </cell>
          <cell r="C1363" t="str">
            <v>8801.8190.0000</v>
          </cell>
          <cell r="D1363">
            <v>7537</v>
          </cell>
          <cell r="E1363">
            <v>0</v>
          </cell>
          <cell r="F1363">
            <v>898</v>
          </cell>
          <cell r="G1363">
            <v>813</v>
          </cell>
          <cell r="H1363">
            <v>699</v>
          </cell>
          <cell r="I1363">
            <v>719</v>
          </cell>
          <cell r="J1363">
            <v>613</v>
          </cell>
          <cell r="K1363">
            <v>767</v>
          </cell>
          <cell r="L1363">
            <v>605</v>
          </cell>
          <cell r="M1363">
            <v>635</v>
          </cell>
          <cell r="N1363">
            <v>670</v>
          </cell>
          <cell r="O1363">
            <v>606</v>
          </cell>
          <cell r="P1363">
            <v>512</v>
          </cell>
        </row>
        <row r="1364">
          <cell r="A1364">
            <v>8801</v>
          </cell>
          <cell r="B1364">
            <v>8190.3419000000004</v>
          </cell>
          <cell r="C1364" t="str">
            <v>8801.8190.3419</v>
          </cell>
          <cell r="D1364">
            <v>178</v>
          </cell>
          <cell r="E1364">
            <v>0</v>
          </cell>
          <cell r="F1364">
            <v>21</v>
          </cell>
          <cell r="G1364">
            <v>19</v>
          </cell>
          <cell r="H1364">
            <v>17</v>
          </cell>
          <cell r="I1364">
            <v>17</v>
          </cell>
          <cell r="J1364">
            <v>15</v>
          </cell>
          <cell r="K1364">
            <v>18</v>
          </cell>
          <cell r="L1364">
            <v>14</v>
          </cell>
          <cell r="M1364">
            <v>15</v>
          </cell>
          <cell r="N1364">
            <v>16</v>
          </cell>
          <cell r="O1364">
            <v>14</v>
          </cell>
          <cell r="P1364">
            <v>12</v>
          </cell>
        </row>
        <row r="1365">
          <cell r="A1365">
            <v>8801</v>
          </cell>
          <cell r="B1365">
            <v>8190.3429999999998</v>
          </cell>
          <cell r="C1365" t="str">
            <v>8801.8190.3430</v>
          </cell>
          <cell r="D1365">
            <v>11000</v>
          </cell>
          <cell r="E1365">
            <v>0</v>
          </cell>
          <cell r="F1365">
            <v>1000</v>
          </cell>
          <cell r="G1365">
            <v>1000</v>
          </cell>
          <cell r="H1365">
            <v>1000</v>
          </cell>
          <cell r="I1365">
            <v>1000</v>
          </cell>
          <cell r="J1365">
            <v>1000</v>
          </cell>
          <cell r="K1365">
            <v>1000</v>
          </cell>
          <cell r="L1365">
            <v>1000</v>
          </cell>
          <cell r="M1365">
            <v>1000</v>
          </cell>
          <cell r="N1365">
            <v>1000</v>
          </cell>
          <cell r="O1365">
            <v>1000</v>
          </cell>
          <cell r="P1365">
            <v>1000</v>
          </cell>
        </row>
        <row r="1366">
          <cell r="A1366">
            <v>8801</v>
          </cell>
          <cell r="B1366">
            <v>8260.8014999999996</v>
          </cell>
          <cell r="C1366" t="str">
            <v>8801.8260.8015</v>
          </cell>
          <cell r="D1366">
            <v>1200</v>
          </cell>
          <cell r="E1366">
            <v>0</v>
          </cell>
          <cell r="F1366">
            <v>0</v>
          </cell>
          <cell r="G1366">
            <v>0</v>
          </cell>
          <cell r="H1366">
            <v>0</v>
          </cell>
          <cell r="I1366">
            <v>300</v>
          </cell>
          <cell r="J1366">
            <v>300</v>
          </cell>
          <cell r="K1366">
            <v>300</v>
          </cell>
          <cell r="L1366">
            <v>300</v>
          </cell>
          <cell r="M1366">
            <v>0</v>
          </cell>
          <cell r="N1366">
            <v>0</v>
          </cell>
          <cell r="O1366">
            <v>0</v>
          </cell>
          <cell r="P1366">
            <v>0</v>
          </cell>
        </row>
        <row r="1367">
          <cell r="A1367">
            <v>8801</v>
          </cell>
          <cell r="B1367">
            <v>8270</v>
          </cell>
          <cell r="C1367" t="str">
            <v>8801.8270.0000</v>
          </cell>
          <cell r="D1367">
            <v>2475</v>
          </cell>
          <cell r="E1367">
            <v>0</v>
          </cell>
          <cell r="F1367">
            <v>225</v>
          </cell>
          <cell r="G1367">
            <v>225</v>
          </cell>
          <cell r="H1367">
            <v>225</v>
          </cell>
          <cell r="I1367">
            <v>225</v>
          </cell>
          <cell r="J1367">
            <v>225</v>
          </cell>
          <cell r="K1367">
            <v>225</v>
          </cell>
          <cell r="L1367">
            <v>225</v>
          </cell>
          <cell r="M1367">
            <v>225</v>
          </cell>
          <cell r="N1367">
            <v>225</v>
          </cell>
          <cell r="O1367">
            <v>225</v>
          </cell>
          <cell r="P1367">
            <v>225</v>
          </cell>
        </row>
        <row r="1368">
          <cell r="A1368">
            <v>8801</v>
          </cell>
          <cell r="B1368">
            <v>8320.8024999999998</v>
          </cell>
          <cell r="C1368" t="str">
            <v>8801.8320.8025</v>
          </cell>
          <cell r="D1368">
            <v>2036</v>
          </cell>
          <cell r="E1368">
            <v>0</v>
          </cell>
          <cell r="F1368">
            <v>199</v>
          </cell>
          <cell r="G1368">
            <v>199</v>
          </cell>
          <cell r="H1368">
            <v>199</v>
          </cell>
          <cell r="I1368">
            <v>199</v>
          </cell>
          <cell r="J1368">
            <v>199</v>
          </cell>
          <cell r="K1368">
            <v>199</v>
          </cell>
          <cell r="L1368">
            <v>199</v>
          </cell>
          <cell r="M1368">
            <v>199</v>
          </cell>
          <cell r="N1368">
            <v>199</v>
          </cell>
          <cell r="O1368">
            <v>199</v>
          </cell>
          <cell r="P1368">
            <v>46</v>
          </cell>
        </row>
        <row r="1369">
          <cell r="A1369">
            <v>8801</v>
          </cell>
          <cell r="B1369">
            <v>8410</v>
          </cell>
          <cell r="C1369" t="str">
            <v>8801.8410.0000</v>
          </cell>
          <cell r="D1369">
            <v>22500</v>
          </cell>
          <cell r="E1369">
            <v>0</v>
          </cell>
          <cell r="F1369">
            <v>0</v>
          </cell>
          <cell r="G1369">
            <v>0</v>
          </cell>
          <cell r="H1369">
            <v>3000</v>
          </cell>
          <cell r="I1369">
            <v>0</v>
          </cell>
          <cell r="J1369">
            <v>0</v>
          </cell>
          <cell r="K1369">
            <v>19500</v>
          </cell>
          <cell r="L1369">
            <v>0</v>
          </cell>
          <cell r="M1369">
            <v>0</v>
          </cell>
          <cell r="N1369">
            <v>0</v>
          </cell>
          <cell r="O1369">
            <v>0</v>
          </cell>
          <cell r="P1369">
            <v>0</v>
          </cell>
        </row>
        <row r="1370">
          <cell r="A1370">
            <v>8801</v>
          </cell>
          <cell r="B1370">
            <v>8520.8024999999998</v>
          </cell>
          <cell r="C1370" t="str">
            <v>8801.8520.8025</v>
          </cell>
          <cell r="D1370">
            <v>20229</v>
          </cell>
          <cell r="E1370">
            <v>0</v>
          </cell>
          <cell r="F1370">
            <v>1839</v>
          </cell>
          <cell r="G1370">
            <v>1839</v>
          </cell>
          <cell r="H1370">
            <v>1839</v>
          </cell>
          <cell r="I1370">
            <v>1839</v>
          </cell>
          <cell r="J1370">
            <v>1839</v>
          </cell>
          <cell r="K1370">
            <v>1839</v>
          </cell>
          <cell r="L1370">
            <v>1839</v>
          </cell>
          <cell r="M1370">
            <v>1839</v>
          </cell>
          <cell r="N1370">
            <v>1839</v>
          </cell>
          <cell r="O1370">
            <v>1839</v>
          </cell>
          <cell r="P1370">
            <v>1839</v>
          </cell>
        </row>
        <row r="1371">
          <cell r="A1371">
            <v>8801</v>
          </cell>
          <cell r="B1371">
            <v>8600</v>
          </cell>
          <cell r="C1371" t="str">
            <v>8801.8600.0000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row>
        <row r="1372">
          <cell r="A1372">
            <v>8801</v>
          </cell>
          <cell r="B1372">
            <v>8620.8014999999996</v>
          </cell>
          <cell r="C1372" t="str">
            <v>8801.8620.8015</v>
          </cell>
          <cell r="D1372">
            <v>4400</v>
          </cell>
          <cell r="E1372">
            <v>0</v>
          </cell>
          <cell r="F1372">
            <v>400</v>
          </cell>
          <cell r="G1372">
            <v>400</v>
          </cell>
          <cell r="H1372">
            <v>400</v>
          </cell>
          <cell r="I1372">
            <v>400</v>
          </cell>
          <cell r="J1372">
            <v>400</v>
          </cell>
          <cell r="K1372">
            <v>400</v>
          </cell>
          <cell r="L1372">
            <v>400</v>
          </cell>
          <cell r="M1372">
            <v>400</v>
          </cell>
          <cell r="N1372">
            <v>400</v>
          </cell>
          <cell r="O1372">
            <v>400</v>
          </cell>
          <cell r="P1372">
            <v>400</v>
          </cell>
        </row>
        <row r="1373">
          <cell r="A1373">
            <v>8801</v>
          </cell>
          <cell r="B1373">
            <v>8640</v>
          </cell>
          <cell r="C1373" t="str">
            <v>8801.8640.0000</v>
          </cell>
          <cell r="D1373">
            <v>77861</v>
          </cell>
          <cell r="E1373">
            <v>0</v>
          </cell>
          <cell r="F1373">
            <v>5919</v>
          </cell>
          <cell r="G1373">
            <v>6148</v>
          </cell>
          <cell r="H1373">
            <v>6664</v>
          </cell>
          <cell r="I1373">
            <v>8248</v>
          </cell>
          <cell r="J1373">
            <v>8759</v>
          </cell>
          <cell r="K1373">
            <v>9138</v>
          </cell>
          <cell r="L1373">
            <v>7459</v>
          </cell>
          <cell r="M1373">
            <v>5805</v>
          </cell>
          <cell r="N1373">
            <v>8918</v>
          </cell>
          <cell r="O1373">
            <v>6502</v>
          </cell>
          <cell r="P1373">
            <v>4301</v>
          </cell>
        </row>
        <row r="1374">
          <cell r="A1374">
            <v>8801</v>
          </cell>
          <cell r="B1374">
            <v>8660.8024999999998</v>
          </cell>
          <cell r="C1374" t="str">
            <v>8801.8660.8025</v>
          </cell>
          <cell r="D1374">
            <v>106718</v>
          </cell>
          <cell r="E1374">
            <v>0</v>
          </cell>
          <cell r="F1374">
            <v>9838</v>
          </cell>
          <cell r="G1374">
            <v>10005</v>
          </cell>
          <cell r="H1374">
            <v>10005</v>
          </cell>
          <cell r="I1374">
            <v>10005</v>
          </cell>
          <cell r="J1374">
            <v>9621</v>
          </cell>
          <cell r="K1374">
            <v>9616</v>
          </cell>
          <cell r="L1374">
            <v>9616</v>
          </cell>
          <cell r="M1374">
            <v>9616</v>
          </cell>
          <cell r="N1374">
            <v>9576</v>
          </cell>
          <cell r="O1374">
            <v>9410</v>
          </cell>
          <cell r="P1374">
            <v>9410</v>
          </cell>
        </row>
        <row r="1375">
          <cell r="A1375">
            <v>8801</v>
          </cell>
          <cell r="B1375">
            <v>8665.8024999999998</v>
          </cell>
          <cell r="C1375" t="str">
            <v>8801.8665.8025</v>
          </cell>
          <cell r="D1375">
            <v>3311</v>
          </cell>
          <cell r="E1375">
            <v>0</v>
          </cell>
          <cell r="F1375">
            <v>301</v>
          </cell>
          <cell r="G1375">
            <v>301</v>
          </cell>
          <cell r="H1375">
            <v>301</v>
          </cell>
          <cell r="I1375">
            <v>301</v>
          </cell>
          <cell r="J1375">
            <v>301</v>
          </cell>
          <cell r="K1375">
            <v>301</v>
          </cell>
          <cell r="L1375">
            <v>301</v>
          </cell>
          <cell r="M1375">
            <v>301</v>
          </cell>
          <cell r="N1375">
            <v>301</v>
          </cell>
          <cell r="O1375">
            <v>301</v>
          </cell>
          <cell r="P1375">
            <v>301</v>
          </cell>
        </row>
        <row r="1376">
          <cell r="A1376">
            <v>8801</v>
          </cell>
          <cell r="B1376">
            <v>8670.8024999999998</v>
          </cell>
          <cell r="C1376" t="str">
            <v>8801.8670.8025</v>
          </cell>
          <cell r="D1376">
            <v>4356</v>
          </cell>
          <cell r="E1376">
            <v>0</v>
          </cell>
          <cell r="F1376">
            <v>396</v>
          </cell>
          <cell r="G1376">
            <v>396</v>
          </cell>
          <cell r="H1376">
            <v>396</v>
          </cell>
          <cell r="I1376">
            <v>396</v>
          </cell>
          <cell r="J1376">
            <v>396</v>
          </cell>
          <cell r="K1376">
            <v>396</v>
          </cell>
          <cell r="L1376">
            <v>396</v>
          </cell>
          <cell r="M1376">
            <v>396</v>
          </cell>
          <cell r="N1376">
            <v>396</v>
          </cell>
          <cell r="O1376">
            <v>396</v>
          </cell>
          <cell r="P1376">
            <v>396</v>
          </cell>
        </row>
        <row r="1377">
          <cell r="A1377">
            <v>8801</v>
          </cell>
          <cell r="B1377">
            <v>8680</v>
          </cell>
          <cell r="C1377" t="str">
            <v>8801.8680.0000</v>
          </cell>
          <cell r="D1377">
            <v>27500</v>
          </cell>
          <cell r="E1377">
            <v>0</v>
          </cell>
          <cell r="F1377">
            <v>2500</v>
          </cell>
          <cell r="G1377">
            <v>2500</v>
          </cell>
          <cell r="H1377">
            <v>2500</v>
          </cell>
          <cell r="I1377">
            <v>2500</v>
          </cell>
          <cell r="J1377">
            <v>2500</v>
          </cell>
          <cell r="K1377">
            <v>2500</v>
          </cell>
          <cell r="L1377">
            <v>2500</v>
          </cell>
          <cell r="M1377">
            <v>2500</v>
          </cell>
          <cell r="N1377">
            <v>2500</v>
          </cell>
          <cell r="O1377">
            <v>2500</v>
          </cell>
          <cell r="P1377">
            <v>2500</v>
          </cell>
        </row>
        <row r="1378">
          <cell r="A1378">
            <v>8801</v>
          </cell>
          <cell r="B1378">
            <v>8690</v>
          </cell>
          <cell r="C1378" t="str">
            <v>8801.8690.0000</v>
          </cell>
          <cell r="D1378">
            <v>1100</v>
          </cell>
          <cell r="E1378">
            <v>0</v>
          </cell>
          <cell r="F1378">
            <v>100</v>
          </cell>
          <cell r="G1378">
            <v>100</v>
          </cell>
          <cell r="H1378">
            <v>100</v>
          </cell>
          <cell r="I1378">
            <v>100</v>
          </cell>
          <cell r="J1378">
            <v>100</v>
          </cell>
          <cell r="K1378">
            <v>100</v>
          </cell>
          <cell r="L1378">
            <v>100</v>
          </cell>
          <cell r="M1378">
            <v>100</v>
          </cell>
          <cell r="N1378">
            <v>100</v>
          </cell>
          <cell r="O1378">
            <v>100</v>
          </cell>
          <cell r="P1378">
            <v>100</v>
          </cell>
        </row>
        <row r="1379">
          <cell r="A1379">
            <v>8801</v>
          </cell>
          <cell r="B1379">
            <v>8700</v>
          </cell>
          <cell r="C1379" t="str">
            <v>8801.8700.0000</v>
          </cell>
          <cell r="D1379">
            <v>6160</v>
          </cell>
          <cell r="E1379">
            <v>0</v>
          </cell>
          <cell r="F1379">
            <v>560</v>
          </cell>
          <cell r="G1379">
            <v>560</v>
          </cell>
          <cell r="H1379">
            <v>560</v>
          </cell>
          <cell r="I1379">
            <v>560</v>
          </cell>
          <cell r="J1379">
            <v>560</v>
          </cell>
          <cell r="K1379">
            <v>560</v>
          </cell>
          <cell r="L1379">
            <v>560</v>
          </cell>
          <cell r="M1379">
            <v>560</v>
          </cell>
          <cell r="N1379">
            <v>560</v>
          </cell>
          <cell r="O1379">
            <v>560</v>
          </cell>
          <cell r="P1379">
            <v>560</v>
          </cell>
        </row>
        <row r="1380">
          <cell r="A1380">
            <v>8801</v>
          </cell>
          <cell r="B1380">
            <v>8720</v>
          </cell>
          <cell r="C1380" t="str">
            <v>8801.8720.0000</v>
          </cell>
          <cell r="D1380">
            <v>600</v>
          </cell>
          <cell r="E1380">
            <v>0</v>
          </cell>
          <cell r="F1380">
            <v>0</v>
          </cell>
          <cell r="G1380">
            <v>0</v>
          </cell>
          <cell r="H1380">
            <v>200</v>
          </cell>
          <cell r="I1380">
            <v>0</v>
          </cell>
          <cell r="J1380">
            <v>0</v>
          </cell>
          <cell r="K1380">
            <v>200</v>
          </cell>
          <cell r="L1380">
            <v>0</v>
          </cell>
          <cell r="M1380">
            <v>0</v>
          </cell>
          <cell r="N1380">
            <v>200</v>
          </cell>
          <cell r="O1380">
            <v>0</v>
          </cell>
          <cell r="P1380">
            <v>0</v>
          </cell>
        </row>
        <row r="1381">
          <cell r="A1381">
            <v>8801</v>
          </cell>
          <cell r="B1381">
            <v>8730</v>
          </cell>
          <cell r="C1381" t="str">
            <v>8801.8730.0000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row>
        <row r="1382">
          <cell r="A1382">
            <v>8801</v>
          </cell>
          <cell r="B1382">
            <v>8740.8019999999997</v>
          </cell>
          <cell r="C1382" t="str">
            <v>8801.8740.8020</v>
          </cell>
          <cell r="D1382">
            <v>5759</v>
          </cell>
          <cell r="E1382">
            <v>0</v>
          </cell>
          <cell r="F1382">
            <v>465</v>
          </cell>
          <cell r="G1382">
            <v>465</v>
          </cell>
          <cell r="H1382">
            <v>465</v>
          </cell>
          <cell r="I1382">
            <v>727</v>
          </cell>
          <cell r="J1382">
            <v>507</v>
          </cell>
          <cell r="K1382">
            <v>507</v>
          </cell>
          <cell r="L1382">
            <v>507</v>
          </cell>
          <cell r="M1382">
            <v>511</v>
          </cell>
          <cell r="N1382">
            <v>535</v>
          </cell>
          <cell r="O1382">
            <v>535</v>
          </cell>
          <cell r="P1382">
            <v>535</v>
          </cell>
        </row>
        <row r="1383">
          <cell r="A1383">
            <v>8801</v>
          </cell>
          <cell r="B1383">
            <v>8820</v>
          </cell>
          <cell r="C1383" t="str">
            <v>8801.8820.0000</v>
          </cell>
          <cell r="D1383">
            <v>3808</v>
          </cell>
          <cell r="E1383">
            <v>0</v>
          </cell>
          <cell r="F1383">
            <v>213</v>
          </cell>
          <cell r="G1383">
            <v>237</v>
          </cell>
          <cell r="H1383">
            <v>231</v>
          </cell>
          <cell r="I1383">
            <v>275</v>
          </cell>
          <cell r="J1383">
            <v>358</v>
          </cell>
          <cell r="K1383">
            <v>413</v>
          </cell>
          <cell r="L1383">
            <v>458</v>
          </cell>
          <cell r="M1383">
            <v>443</v>
          </cell>
          <cell r="N1383">
            <v>437</v>
          </cell>
          <cell r="O1383">
            <v>385</v>
          </cell>
          <cell r="P1383">
            <v>358</v>
          </cell>
        </row>
        <row r="1384">
          <cell r="A1384">
            <v>8801</v>
          </cell>
          <cell r="B1384">
            <v>8820.8019999999997</v>
          </cell>
          <cell r="C1384" t="str">
            <v>8801.8820.8020</v>
          </cell>
          <cell r="D1384">
            <v>3355</v>
          </cell>
          <cell r="E1384">
            <v>0</v>
          </cell>
          <cell r="F1384">
            <v>305</v>
          </cell>
          <cell r="G1384">
            <v>305</v>
          </cell>
          <cell r="H1384">
            <v>305</v>
          </cell>
          <cell r="I1384">
            <v>305</v>
          </cell>
          <cell r="J1384">
            <v>305</v>
          </cell>
          <cell r="K1384">
            <v>305</v>
          </cell>
          <cell r="L1384">
            <v>305</v>
          </cell>
          <cell r="M1384">
            <v>305</v>
          </cell>
          <cell r="N1384">
            <v>305</v>
          </cell>
          <cell r="O1384">
            <v>305</v>
          </cell>
          <cell r="P1384">
            <v>305</v>
          </cell>
        </row>
        <row r="1385">
          <cell r="A1385">
            <v>8801</v>
          </cell>
          <cell r="B1385">
            <v>8830</v>
          </cell>
          <cell r="C1385" t="str">
            <v>8801.8830.0000</v>
          </cell>
          <cell r="D1385">
            <v>2200</v>
          </cell>
          <cell r="E1385">
            <v>0</v>
          </cell>
          <cell r="F1385">
            <v>200</v>
          </cell>
          <cell r="G1385">
            <v>200</v>
          </cell>
          <cell r="H1385">
            <v>200</v>
          </cell>
          <cell r="I1385">
            <v>200</v>
          </cell>
          <cell r="J1385">
            <v>200</v>
          </cell>
          <cell r="K1385">
            <v>200</v>
          </cell>
          <cell r="L1385">
            <v>200</v>
          </cell>
          <cell r="M1385">
            <v>200</v>
          </cell>
          <cell r="N1385">
            <v>200</v>
          </cell>
          <cell r="O1385">
            <v>200</v>
          </cell>
          <cell r="P1385">
            <v>200</v>
          </cell>
        </row>
        <row r="1386">
          <cell r="A1386">
            <v>8801</v>
          </cell>
          <cell r="B1386">
            <v>8840.8014999999996</v>
          </cell>
          <cell r="C1386" t="str">
            <v>8801.8840.8015</v>
          </cell>
          <cell r="D1386">
            <v>1441</v>
          </cell>
          <cell r="E1386">
            <v>0</v>
          </cell>
          <cell r="F1386">
            <v>131</v>
          </cell>
          <cell r="G1386">
            <v>131</v>
          </cell>
          <cell r="H1386">
            <v>131</v>
          </cell>
          <cell r="I1386">
            <v>131</v>
          </cell>
          <cell r="J1386">
            <v>131</v>
          </cell>
          <cell r="K1386">
            <v>131</v>
          </cell>
          <cell r="L1386">
            <v>131</v>
          </cell>
          <cell r="M1386">
            <v>131</v>
          </cell>
          <cell r="N1386">
            <v>131</v>
          </cell>
          <cell r="O1386">
            <v>131</v>
          </cell>
          <cell r="P1386">
            <v>131</v>
          </cell>
        </row>
        <row r="1387">
          <cell r="A1387">
            <v>8801</v>
          </cell>
          <cell r="B1387">
            <v>8860</v>
          </cell>
          <cell r="C1387" t="str">
            <v>8801.8860.0000</v>
          </cell>
          <cell r="D1387">
            <v>5500</v>
          </cell>
          <cell r="E1387">
            <v>0</v>
          </cell>
          <cell r="F1387">
            <v>500</v>
          </cell>
          <cell r="G1387">
            <v>500</v>
          </cell>
          <cell r="H1387">
            <v>500</v>
          </cell>
          <cell r="I1387">
            <v>500</v>
          </cell>
          <cell r="J1387">
            <v>500</v>
          </cell>
          <cell r="K1387">
            <v>500</v>
          </cell>
          <cell r="L1387">
            <v>500</v>
          </cell>
          <cell r="M1387">
            <v>500</v>
          </cell>
          <cell r="N1387">
            <v>500</v>
          </cell>
          <cell r="O1387">
            <v>500</v>
          </cell>
          <cell r="P1387">
            <v>500</v>
          </cell>
        </row>
        <row r="1388">
          <cell r="A1388">
            <v>8801</v>
          </cell>
          <cell r="B1388">
            <v>8870.8731000000007</v>
          </cell>
          <cell r="C1388" t="str">
            <v>8801.8870.8731</v>
          </cell>
          <cell r="D1388">
            <v>2750</v>
          </cell>
          <cell r="E1388">
            <v>0</v>
          </cell>
          <cell r="F1388">
            <v>250</v>
          </cell>
          <cell r="G1388">
            <v>250</v>
          </cell>
          <cell r="H1388">
            <v>250</v>
          </cell>
          <cell r="I1388">
            <v>250</v>
          </cell>
          <cell r="J1388">
            <v>250</v>
          </cell>
          <cell r="K1388">
            <v>250</v>
          </cell>
          <cell r="L1388">
            <v>250</v>
          </cell>
          <cell r="M1388">
            <v>250</v>
          </cell>
          <cell r="N1388">
            <v>250</v>
          </cell>
          <cell r="O1388">
            <v>250</v>
          </cell>
          <cell r="P1388">
            <v>250</v>
          </cell>
        </row>
        <row r="1389">
          <cell r="A1389">
            <v>8801</v>
          </cell>
          <cell r="B1389">
            <v>8880.8732</v>
          </cell>
          <cell r="C1389" t="str">
            <v>8801.8880.8732</v>
          </cell>
          <cell r="D1389">
            <v>2640</v>
          </cell>
          <cell r="E1389">
            <v>0</v>
          </cell>
          <cell r="F1389">
            <v>240</v>
          </cell>
          <cell r="G1389">
            <v>240</v>
          </cell>
          <cell r="H1389">
            <v>240</v>
          </cell>
          <cell r="I1389">
            <v>240</v>
          </cell>
          <cell r="J1389">
            <v>240</v>
          </cell>
          <cell r="K1389">
            <v>240</v>
          </cell>
          <cell r="L1389">
            <v>240</v>
          </cell>
          <cell r="M1389">
            <v>240</v>
          </cell>
          <cell r="N1389">
            <v>240</v>
          </cell>
          <cell r="O1389">
            <v>240</v>
          </cell>
          <cell r="P1389">
            <v>240</v>
          </cell>
        </row>
        <row r="1390">
          <cell r="A1390">
            <v>8801</v>
          </cell>
          <cell r="B1390">
            <v>8890</v>
          </cell>
          <cell r="C1390" t="str">
            <v>8801.8890.0000</v>
          </cell>
          <cell r="D1390">
            <v>0</v>
          </cell>
          <cell r="E1390">
            <v>0</v>
          </cell>
          <cell r="F1390">
            <v>0</v>
          </cell>
          <cell r="G1390">
            <v>0</v>
          </cell>
          <cell r="H1390">
            <v>0</v>
          </cell>
          <cell r="I1390">
            <v>0</v>
          </cell>
          <cell r="J1390">
            <v>0</v>
          </cell>
          <cell r="K1390">
            <v>0</v>
          </cell>
          <cell r="L1390">
            <v>0</v>
          </cell>
          <cell r="M1390">
            <v>0</v>
          </cell>
          <cell r="N1390">
            <v>0</v>
          </cell>
          <cell r="O1390">
            <v>0</v>
          </cell>
          <cell r="P1390">
            <v>0</v>
          </cell>
        </row>
        <row r="1391">
          <cell r="A1391">
            <v>8801</v>
          </cell>
          <cell r="B1391">
            <v>8910</v>
          </cell>
          <cell r="C1391" t="str">
            <v>8801.8910.0000</v>
          </cell>
          <cell r="D1391">
            <v>0</v>
          </cell>
          <cell r="E1391">
            <v>0</v>
          </cell>
          <cell r="F1391">
            <v>0</v>
          </cell>
          <cell r="G1391">
            <v>0</v>
          </cell>
          <cell r="H1391">
            <v>0</v>
          </cell>
          <cell r="I1391">
            <v>0</v>
          </cell>
          <cell r="J1391">
            <v>0</v>
          </cell>
          <cell r="K1391">
            <v>0</v>
          </cell>
          <cell r="L1391">
            <v>0</v>
          </cell>
          <cell r="M1391">
            <v>0</v>
          </cell>
          <cell r="N1391">
            <v>0</v>
          </cell>
          <cell r="O1391">
            <v>0</v>
          </cell>
          <cell r="P1391">
            <v>0</v>
          </cell>
        </row>
        <row r="1392">
          <cell r="A1392">
            <v>8801</v>
          </cell>
          <cell r="B1392">
            <v>8920</v>
          </cell>
          <cell r="C1392" t="str">
            <v>8801.8920.0000</v>
          </cell>
          <cell r="D1392">
            <v>1100</v>
          </cell>
          <cell r="E1392">
            <v>0</v>
          </cell>
          <cell r="F1392">
            <v>100</v>
          </cell>
          <cell r="G1392">
            <v>100</v>
          </cell>
          <cell r="H1392">
            <v>100</v>
          </cell>
          <cell r="I1392">
            <v>100</v>
          </cell>
          <cell r="J1392">
            <v>100</v>
          </cell>
          <cell r="K1392">
            <v>100</v>
          </cell>
          <cell r="L1392">
            <v>100</v>
          </cell>
          <cell r="M1392">
            <v>100</v>
          </cell>
          <cell r="N1392">
            <v>100</v>
          </cell>
          <cell r="O1392">
            <v>100</v>
          </cell>
          <cell r="P1392">
            <v>100</v>
          </cell>
        </row>
        <row r="1393">
          <cell r="A1393">
            <v>8801</v>
          </cell>
          <cell r="B1393">
            <v>8940</v>
          </cell>
          <cell r="C1393" t="str">
            <v>8801.8940.0000</v>
          </cell>
          <cell r="D1393">
            <v>1100</v>
          </cell>
          <cell r="E1393">
            <v>0</v>
          </cell>
          <cell r="F1393">
            <v>100</v>
          </cell>
          <cell r="G1393">
            <v>100</v>
          </cell>
          <cell r="H1393">
            <v>100</v>
          </cell>
          <cell r="I1393">
            <v>100</v>
          </cell>
          <cell r="J1393">
            <v>100</v>
          </cell>
          <cell r="K1393">
            <v>100</v>
          </cell>
          <cell r="L1393">
            <v>100</v>
          </cell>
          <cell r="M1393">
            <v>100</v>
          </cell>
          <cell r="N1393">
            <v>100</v>
          </cell>
          <cell r="O1393">
            <v>100</v>
          </cell>
          <cell r="P1393">
            <v>100</v>
          </cell>
        </row>
        <row r="1394">
          <cell r="A1394">
            <v>8801</v>
          </cell>
          <cell r="B1394">
            <v>8960</v>
          </cell>
          <cell r="C1394" t="str">
            <v>8801.8960.0000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row>
        <row r="1395">
          <cell r="A1395">
            <v>8801</v>
          </cell>
          <cell r="B1395">
            <v>8980</v>
          </cell>
          <cell r="C1395" t="str">
            <v>8801.8980.0000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row>
        <row r="1396">
          <cell r="A1396">
            <v>8801</v>
          </cell>
          <cell r="B1396">
            <v>9000</v>
          </cell>
          <cell r="C1396" t="str">
            <v>8801.9000.0000</v>
          </cell>
          <cell r="D1396">
            <v>11000</v>
          </cell>
          <cell r="E1396">
            <v>0</v>
          </cell>
          <cell r="F1396">
            <v>1000</v>
          </cell>
          <cell r="G1396">
            <v>1000</v>
          </cell>
          <cell r="H1396">
            <v>1000</v>
          </cell>
          <cell r="I1396">
            <v>1000</v>
          </cell>
          <cell r="J1396">
            <v>1000</v>
          </cell>
          <cell r="K1396">
            <v>1000</v>
          </cell>
          <cell r="L1396">
            <v>1000</v>
          </cell>
          <cell r="M1396">
            <v>1000</v>
          </cell>
          <cell r="N1396">
            <v>1000</v>
          </cell>
          <cell r="O1396">
            <v>1000</v>
          </cell>
          <cell r="P1396">
            <v>1000</v>
          </cell>
        </row>
        <row r="1397">
          <cell r="A1397">
            <v>8801</v>
          </cell>
          <cell r="B1397">
            <v>9000.8014999999996</v>
          </cell>
          <cell r="C1397" t="str">
            <v>8801.9000.8015</v>
          </cell>
          <cell r="D1397">
            <v>550</v>
          </cell>
          <cell r="E1397">
            <v>0</v>
          </cell>
          <cell r="F1397">
            <v>50</v>
          </cell>
          <cell r="G1397">
            <v>50</v>
          </cell>
          <cell r="H1397">
            <v>50</v>
          </cell>
          <cell r="I1397">
            <v>50</v>
          </cell>
          <cell r="J1397">
            <v>50</v>
          </cell>
          <cell r="K1397">
            <v>50</v>
          </cell>
          <cell r="L1397">
            <v>50</v>
          </cell>
          <cell r="M1397">
            <v>50</v>
          </cell>
          <cell r="N1397">
            <v>50</v>
          </cell>
          <cell r="O1397">
            <v>50</v>
          </cell>
          <cell r="P1397">
            <v>50</v>
          </cell>
        </row>
        <row r="1398">
          <cell r="A1398">
            <v>8801</v>
          </cell>
          <cell r="B1398">
            <v>9000.8019999999997</v>
          </cell>
          <cell r="C1398" t="str">
            <v>8801.9000.8020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row>
        <row r="1399">
          <cell r="A1399">
            <v>8801</v>
          </cell>
          <cell r="B1399">
            <v>9010</v>
          </cell>
          <cell r="C1399" t="str">
            <v>8801.9010.0000</v>
          </cell>
          <cell r="D1399">
            <v>41800</v>
          </cell>
          <cell r="E1399">
            <v>0</v>
          </cell>
          <cell r="F1399">
            <v>3800</v>
          </cell>
          <cell r="G1399">
            <v>3800</v>
          </cell>
          <cell r="H1399">
            <v>3800</v>
          </cell>
          <cell r="I1399">
            <v>3800</v>
          </cell>
          <cell r="J1399">
            <v>3800</v>
          </cell>
          <cell r="K1399">
            <v>3800</v>
          </cell>
          <cell r="L1399">
            <v>3800</v>
          </cell>
          <cell r="M1399">
            <v>3800</v>
          </cell>
          <cell r="N1399">
            <v>3800</v>
          </cell>
          <cell r="O1399">
            <v>3800</v>
          </cell>
          <cell r="P1399">
            <v>3800</v>
          </cell>
        </row>
        <row r="1400">
          <cell r="A1400">
            <v>8801</v>
          </cell>
          <cell r="B1400">
            <v>9015.8024999999998</v>
          </cell>
          <cell r="C1400" t="str">
            <v>8801.9015.8025</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row>
        <row r="1401">
          <cell r="A1401">
            <v>8801</v>
          </cell>
          <cell r="B1401">
            <v>9020</v>
          </cell>
          <cell r="C1401" t="str">
            <v>8801.9020.0000</v>
          </cell>
          <cell r="D1401">
            <v>0</v>
          </cell>
          <cell r="E1401">
            <v>0</v>
          </cell>
          <cell r="F1401">
            <v>0</v>
          </cell>
          <cell r="G1401">
            <v>0</v>
          </cell>
          <cell r="H1401">
            <v>0</v>
          </cell>
          <cell r="I1401">
            <v>0</v>
          </cell>
          <cell r="J1401">
            <v>0</v>
          </cell>
          <cell r="K1401">
            <v>0</v>
          </cell>
          <cell r="L1401">
            <v>0</v>
          </cell>
          <cell r="M1401">
            <v>0</v>
          </cell>
          <cell r="N1401">
            <v>0</v>
          </cell>
          <cell r="O1401">
            <v>0</v>
          </cell>
          <cell r="P1401">
            <v>0</v>
          </cell>
        </row>
        <row r="1402">
          <cell r="A1402">
            <v>8801</v>
          </cell>
          <cell r="B1402">
            <v>9040</v>
          </cell>
          <cell r="C1402" t="str">
            <v>8801.9040.0000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row>
        <row r="1403">
          <cell r="A1403">
            <v>8801</v>
          </cell>
          <cell r="B1403">
            <v>9060</v>
          </cell>
          <cell r="C1403" t="str">
            <v>8801.9060.0000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row>
        <row r="1404">
          <cell r="A1404">
            <v>8801</v>
          </cell>
          <cell r="B1404">
            <v>9080</v>
          </cell>
          <cell r="C1404" t="str">
            <v>8801.9080.0000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row>
        <row r="1405">
          <cell r="A1405">
            <v>8801</v>
          </cell>
          <cell r="B1405">
            <v>9090</v>
          </cell>
          <cell r="C1405" t="str">
            <v>8801.9090.0000</v>
          </cell>
          <cell r="D1405">
            <v>6000</v>
          </cell>
          <cell r="E1405">
            <v>0</v>
          </cell>
          <cell r="F1405">
            <v>0</v>
          </cell>
          <cell r="G1405">
            <v>0</v>
          </cell>
          <cell r="H1405">
            <v>0</v>
          </cell>
          <cell r="I1405">
            <v>0</v>
          </cell>
          <cell r="J1405">
            <v>0</v>
          </cell>
          <cell r="K1405">
            <v>0</v>
          </cell>
          <cell r="L1405">
            <v>2700</v>
          </cell>
          <cell r="M1405">
            <v>2700</v>
          </cell>
          <cell r="N1405">
            <v>600</v>
          </cell>
          <cell r="O1405">
            <v>0</v>
          </cell>
          <cell r="P1405">
            <v>0</v>
          </cell>
        </row>
        <row r="1406">
          <cell r="A1406">
            <v>8801</v>
          </cell>
          <cell r="B1406">
            <v>9120</v>
          </cell>
          <cell r="C1406" t="str">
            <v>8801.9120.0000</v>
          </cell>
          <cell r="D1406">
            <v>8432</v>
          </cell>
          <cell r="E1406">
            <v>0</v>
          </cell>
          <cell r="F1406">
            <v>782</v>
          </cell>
          <cell r="G1406">
            <v>737</v>
          </cell>
          <cell r="H1406">
            <v>772</v>
          </cell>
          <cell r="I1406">
            <v>772</v>
          </cell>
          <cell r="J1406">
            <v>737</v>
          </cell>
          <cell r="K1406">
            <v>807</v>
          </cell>
          <cell r="L1406">
            <v>737</v>
          </cell>
          <cell r="M1406">
            <v>772</v>
          </cell>
          <cell r="N1406">
            <v>807</v>
          </cell>
          <cell r="O1406">
            <v>702</v>
          </cell>
          <cell r="P1406">
            <v>807</v>
          </cell>
        </row>
        <row r="1407">
          <cell r="A1407">
            <v>8801</v>
          </cell>
          <cell r="B1407">
            <v>9150</v>
          </cell>
          <cell r="C1407" t="str">
            <v>8801.9150.0000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row>
        <row r="1408">
          <cell r="A1408">
            <v>8801</v>
          </cell>
          <cell r="B1408">
            <v>9160</v>
          </cell>
          <cell r="C1408" t="str">
            <v>8801.9160.0000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row>
        <row r="1409">
          <cell r="A1409">
            <v>8801</v>
          </cell>
          <cell r="B1409">
            <v>9270</v>
          </cell>
          <cell r="C1409" t="str">
            <v>8801.9270.0000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row>
        <row r="1410">
          <cell r="A1410">
            <v>8801</v>
          </cell>
          <cell r="B1410">
            <v>9280</v>
          </cell>
          <cell r="C1410" t="str">
            <v>8801.9280.0000</v>
          </cell>
          <cell r="D1410">
            <v>-137500</v>
          </cell>
          <cell r="E1410">
            <v>0</v>
          </cell>
          <cell r="F1410">
            <v>-12500</v>
          </cell>
          <cell r="G1410">
            <v>-12500</v>
          </cell>
          <cell r="H1410">
            <v>-12500</v>
          </cell>
          <cell r="I1410">
            <v>-12500</v>
          </cell>
          <cell r="J1410">
            <v>-12500</v>
          </cell>
          <cell r="K1410">
            <v>-12500</v>
          </cell>
          <cell r="L1410">
            <v>-12500</v>
          </cell>
          <cell r="M1410">
            <v>-12500</v>
          </cell>
          <cell r="N1410">
            <v>-12500</v>
          </cell>
          <cell r="O1410">
            <v>-12500</v>
          </cell>
          <cell r="P1410">
            <v>-12500</v>
          </cell>
        </row>
        <row r="1411">
          <cell r="A1411">
            <v>8801</v>
          </cell>
          <cell r="B1411">
            <v>9310</v>
          </cell>
          <cell r="C1411" t="str">
            <v>8801.9310.0000</v>
          </cell>
          <cell r="D1411">
            <v>-81323</v>
          </cell>
          <cell r="E1411">
            <v>0</v>
          </cell>
          <cell r="F1411">
            <v>-7393</v>
          </cell>
          <cell r="G1411">
            <v>-7393</v>
          </cell>
          <cell r="H1411">
            <v>-7393</v>
          </cell>
          <cell r="I1411">
            <v>-7393</v>
          </cell>
          <cell r="J1411">
            <v>-7393</v>
          </cell>
          <cell r="K1411">
            <v>-7393</v>
          </cell>
          <cell r="L1411">
            <v>-7393</v>
          </cell>
          <cell r="M1411">
            <v>-7393</v>
          </cell>
          <cell r="N1411">
            <v>-7393</v>
          </cell>
          <cell r="O1411">
            <v>-7393</v>
          </cell>
          <cell r="P1411">
            <v>-7393</v>
          </cell>
        </row>
        <row r="1412">
          <cell r="A1412">
            <v>8801</v>
          </cell>
          <cell r="B1412">
            <v>9360</v>
          </cell>
          <cell r="C1412" t="str">
            <v>8801.9360.0000</v>
          </cell>
          <cell r="D1412">
            <v>196042</v>
          </cell>
          <cell r="E1412">
            <v>0</v>
          </cell>
          <cell r="F1412">
            <v>17997</v>
          </cell>
          <cell r="G1412">
            <v>17758</v>
          </cell>
          <cell r="H1412">
            <v>17512</v>
          </cell>
          <cell r="I1412">
            <v>17587</v>
          </cell>
          <cell r="J1412">
            <v>17871</v>
          </cell>
          <cell r="K1412">
            <v>18270</v>
          </cell>
          <cell r="L1412">
            <v>17904</v>
          </cell>
          <cell r="M1412">
            <v>17960</v>
          </cell>
          <cell r="N1412">
            <v>18042</v>
          </cell>
          <cell r="O1412">
            <v>17503</v>
          </cell>
          <cell r="P1412">
            <v>17638</v>
          </cell>
        </row>
        <row r="1413">
          <cell r="A1413">
            <v>8801</v>
          </cell>
          <cell r="B1413">
            <v>9377.777</v>
          </cell>
          <cell r="C1413" t="str">
            <v>8801.9377.7770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row>
        <row r="1414">
          <cell r="A1414">
            <v>8801</v>
          </cell>
          <cell r="B1414">
            <v>9390</v>
          </cell>
          <cell r="C1414" t="str">
            <v>8801.9390.0000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row>
        <row r="1415">
          <cell r="A1415">
            <v>8801</v>
          </cell>
          <cell r="B1415">
            <v>9440</v>
          </cell>
          <cell r="C1415" t="str">
            <v>8801.9440.0000</v>
          </cell>
          <cell r="D1415">
            <v>0</v>
          </cell>
          <cell r="E1415">
            <v>0</v>
          </cell>
          <cell r="F1415">
            <v>0</v>
          </cell>
          <cell r="G1415">
            <v>0</v>
          </cell>
          <cell r="H1415">
            <v>0</v>
          </cell>
          <cell r="I1415">
            <v>0</v>
          </cell>
          <cell r="J1415">
            <v>0</v>
          </cell>
          <cell r="K1415">
            <v>0</v>
          </cell>
          <cell r="L1415">
            <v>0</v>
          </cell>
          <cell r="M1415">
            <v>0</v>
          </cell>
          <cell r="N1415">
            <v>0</v>
          </cell>
          <cell r="O1415">
            <v>0</v>
          </cell>
          <cell r="P1415">
            <v>0</v>
          </cell>
        </row>
        <row r="1416">
          <cell r="A1416">
            <v>8801</v>
          </cell>
          <cell r="B1416">
            <v>9460</v>
          </cell>
          <cell r="C1416" t="str">
            <v>8801.9460.0000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row>
        <row r="1417">
          <cell r="A1417">
            <v>8801</v>
          </cell>
          <cell r="B1417">
            <v>9480</v>
          </cell>
          <cell r="C1417" t="str">
            <v>8801.9480.0000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row>
        <row r="1418">
          <cell r="A1418">
            <v>8801</v>
          </cell>
          <cell r="B1418">
            <v>9750</v>
          </cell>
          <cell r="C1418" t="str">
            <v>8801.9750.0000</v>
          </cell>
          <cell r="D1418">
            <v>0</v>
          </cell>
          <cell r="E1418">
            <v>0</v>
          </cell>
          <cell r="F1418">
            <v>0</v>
          </cell>
          <cell r="G1418">
            <v>0</v>
          </cell>
          <cell r="H1418">
            <v>0</v>
          </cell>
          <cell r="I1418">
            <v>0</v>
          </cell>
          <cell r="J1418">
            <v>0</v>
          </cell>
          <cell r="K1418">
            <v>0</v>
          </cell>
          <cell r="L1418">
            <v>0</v>
          </cell>
          <cell r="M1418">
            <v>0</v>
          </cell>
          <cell r="N1418">
            <v>0</v>
          </cell>
          <cell r="O1418">
            <v>0</v>
          </cell>
          <cell r="P1418">
            <v>0</v>
          </cell>
        </row>
        <row r="1419">
          <cell r="A1419">
            <v>8801</v>
          </cell>
          <cell r="B1419">
            <v>9760</v>
          </cell>
          <cell r="C1419" t="str">
            <v>8801.9760.0000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row>
        <row r="1420">
          <cell r="A1420">
            <v>8802</v>
          </cell>
          <cell r="B1420">
            <v>5100.5059000000001</v>
          </cell>
          <cell r="C1420" t="str">
            <v>8802.5100.5059</v>
          </cell>
          <cell r="D1420">
            <v>-427500</v>
          </cell>
          <cell r="E1420">
            <v>0</v>
          </cell>
          <cell r="F1420">
            <v>-62500</v>
          </cell>
          <cell r="G1420">
            <v>-52500</v>
          </cell>
          <cell r="H1420">
            <v>-52500</v>
          </cell>
          <cell r="I1420">
            <v>-32500</v>
          </cell>
          <cell r="J1420">
            <v>-32500</v>
          </cell>
          <cell r="K1420">
            <v>-32500</v>
          </cell>
          <cell r="L1420">
            <v>-32500</v>
          </cell>
          <cell r="M1420">
            <v>-32500</v>
          </cell>
          <cell r="N1420">
            <v>-32500</v>
          </cell>
          <cell r="O1420">
            <v>-32500</v>
          </cell>
          <cell r="P1420">
            <v>-32500</v>
          </cell>
        </row>
        <row r="1421">
          <cell r="A1421">
            <v>8802</v>
          </cell>
          <cell r="B1421">
            <v>5105.5059000000001</v>
          </cell>
          <cell r="C1421" t="str">
            <v>8802.5105.5059</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row>
        <row r="1422">
          <cell r="A1422">
            <v>8802</v>
          </cell>
          <cell r="B1422">
            <v>5120.5059000000001</v>
          </cell>
          <cell r="C1422" t="str">
            <v>8802.5120.5059</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row>
        <row r="1423">
          <cell r="A1423">
            <v>8802</v>
          </cell>
          <cell r="B1423">
            <v>5150.5059000000001</v>
          </cell>
          <cell r="C1423" t="str">
            <v>8802.5150.5059</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row>
        <row r="1424">
          <cell r="A1424">
            <v>8802</v>
          </cell>
          <cell r="B1424">
            <v>5970.5059000000001</v>
          </cell>
          <cell r="C1424" t="str">
            <v>8802.5970.5059</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row>
        <row r="1425">
          <cell r="A1425">
            <v>8802</v>
          </cell>
          <cell r="B1425">
            <v>5975.5059000000001</v>
          </cell>
          <cell r="C1425" t="str">
            <v>8802.5975.5059</v>
          </cell>
          <cell r="D1425">
            <v>0</v>
          </cell>
          <cell r="E1425">
            <v>0</v>
          </cell>
          <cell r="F1425">
            <v>0</v>
          </cell>
          <cell r="G1425">
            <v>0</v>
          </cell>
          <cell r="H1425">
            <v>0</v>
          </cell>
          <cell r="I1425">
            <v>0</v>
          </cell>
          <cell r="J1425">
            <v>0</v>
          </cell>
          <cell r="K1425">
            <v>0</v>
          </cell>
          <cell r="L1425">
            <v>0</v>
          </cell>
          <cell r="M1425">
            <v>0</v>
          </cell>
          <cell r="N1425">
            <v>0</v>
          </cell>
          <cell r="O1425">
            <v>0</v>
          </cell>
          <cell r="P1425">
            <v>0</v>
          </cell>
        </row>
        <row r="1426">
          <cell r="A1426">
            <v>8802</v>
          </cell>
          <cell r="B1426">
            <v>5980.5059000000001</v>
          </cell>
          <cell r="C1426" t="str">
            <v>8802.5980.5059</v>
          </cell>
          <cell r="D1426">
            <v>-3896589</v>
          </cell>
          <cell r="E1426">
            <v>0</v>
          </cell>
          <cell r="F1426">
            <v>-279442</v>
          </cell>
          <cell r="G1426">
            <v>-288978</v>
          </cell>
          <cell r="H1426">
            <v>-257679</v>
          </cell>
          <cell r="I1426">
            <v>-311239</v>
          </cell>
          <cell r="J1426">
            <v>-389789</v>
          </cell>
          <cell r="K1426">
            <v>-411366</v>
          </cell>
          <cell r="L1426">
            <v>-450006</v>
          </cell>
          <cell r="M1426">
            <v>-420755</v>
          </cell>
          <cell r="N1426">
            <v>-412104</v>
          </cell>
          <cell r="O1426">
            <v>-353774</v>
          </cell>
          <cell r="P1426">
            <v>-321457</v>
          </cell>
        </row>
        <row r="1427">
          <cell r="A1427">
            <v>8802</v>
          </cell>
          <cell r="B1427">
            <v>5990.5059000000001</v>
          </cell>
          <cell r="C1427" t="str">
            <v>8802.5990.5059</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row>
        <row r="1428">
          <cell r="A1428">
            <v>8802</v>
          </cell>
          <cell r="B1428">
            <v>5999.5059000000001</v>
          </cell>
          <cell r="C1428" t="str">
            <v>8802.5999.5059</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row>
        <row r="1429">
          <cell r="A1429">
            <v>8802</v>
          </cell>
          <cell r="B1429">
            <v>6100.5059000000001</v>
          </cell>
          <cell r="C1429" t="str">
            <v>8802.6100.5059</v>
          </cell>
          <cell r="D1429">
            <v>283584</v>
          </cell>
          <cell r="E1429">
            <v>0</v>
          </cell>
          <cell r="F1429">
            <v>41460</v>
          </cell>
          <cell r="G1429">
            <v>34826</v>
          </cell>
          <cell r="H1429">
            <v>34826</v>
          </cell>
          <cell r="I1429">
            <v>21559</v>
          </cell>
          <cell r="J1429">
            <v>21559</v>
          </cell>
          <cell r="K1429">
            <v>21559</v>
          </cell>
          <cell r="L1429">
            <v>21559</v>
          </cell>
          <cell r="M1429">
            <v>21559</v>
          </cell>
          <cell r="N1429">
            <v>21559</v>
          </cell>
          <cell r="O1429">
            <v>21559</v>
          </cell>
          <cell r="P1429">
            <v>21559</v>
          </cell>
        </row>
        <row r="1430">
          <cell r="A1430">
            <v>8802</v>
          </cell>
          <cell r="B1430">
            <v>6151.5059000000001</v>
          </cell>
          <cell r="C1430" t="str">
            <v>8802.6151.5059</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row>
        <row r="1431">
          <cell r="A1431">
            <v>8802</v>
          </cell>
          <cell r="B1431">
            <v>6155.5059000000001</v>
          </cell>
          <cell r="C1431" t="str">
            <v>8802.6155.5059</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row>
        <row r="1432">
          <cell r="A1432">
            <v>8802</v>
          </cell>
          <cell r="B1432">
            <v>6970.5059000000001</v>
          </cell>
          <cell r="C1432" t="str">
            <v>8802.6970.5059</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row>
        <row r="1433">
          <cell r="A1433">
            <v>8802</v>
          </cell>
          <cell r="B1433">
            <v>6971.5059000000001</v>
          </cell>
          <cell r="C1433" t="str">
            <v>8802.6971.5059</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row>
        <row r="1434">
          <cell r="A1434">
            <v>8802</v>
          </cell>
          <cell r="B1434">
            <v>6975.5059000000001</v>
          </cell>
          <cell r="C1434" t="str">
            <v>8802.6975.5059</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row>
        <row r="1435">
          <cell r="A1435">
            <v>8802</v>
          </cell>
          <cell r="B1435">
            <v>6980.5059000000001</v>
          </cell>
          <cell r="C1435" t="str">
            <v>8802.6980.5059</v>
          </cell>
          <cell r="D1435">
            <v>1596214</v>
          </cell>
          <cell r="E1435">
            <v>0</v>
          </cell>
          <cell r="F1435">
            <v>122819</v>
          </cell>
          <cell r="G1435">
            <v>126347</v>
          </cell>
          <cell r="H1435">
            <v>114766</v>
          </cell>
          <cell r="I1435">
            <v>127184</v>
          </cell>
          <cell r="J1435">
            <v>156247</v>
          </cell>
          <cell r="K1435">
            <v>164231</v>
          </cell>
          <cell r="L1435">
            <v>178527</v>
          </cell>
          <cell r="M1435">
            <v>167704</v>
          </cell>
          <cell r="N1435">
            <v>164504</v>
          </cell>
          <cell r="O1435">
            <v>142921</v>
          </cell>
          <cell r="P1435">
            <v>130964</v>
          </cell>
        </row>
        <row r="1436">
          <cell r="A1436">
            <v>8802</v>
          </cell>
          <cell r="B1436">
            <v>6981.5059000000001</v>
          </cell>
          <cell r="C1436" t="str">
            <v>8802.6981.5059</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row>
        <row r="1437">
          <cell r="A1437">
            <v>8802</v>
          </cell>
          <cell r="B1437">
            <v>6990.5059000000001</v>
          </cell>
          <cell r="C1437" t="str">
            <v>8802.6990.5059</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row>
        <row r="1438">
          <cell r="A1438">
            <v>8802</v>
          </cell>
          <cell r="B1438">
            <v>7010</v>
          </cell>
          <cell r="C1438" t="str">
            <v>8802.7010.0000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row>
        <row r="1439">
          <cell r="A1439">
            <v>8802</v>
          </cell>
          <cell r="B1439">
            <v>7010.1</v>
          </cell>
          <cell r="C1439" t="str">
            <v>8802.7010.1000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row>
        <row r="1440">
          <cell r="A1440">
            <v>8802</v>
          </cell>
          <cell r="B1440">
            <v>7010.7489999999998</v>
          </cell>
          <cell r="C1440" t="str">
            <v>8802.7010.7490</v>
          </cell>
          <cell r="D1440">
            <v>0</v>
          </cell>
          <cell r="E1440">
            <v>0</v>
          </cell>
          <cell r="F1440">
            <v>0</v>
          </cell>
          <cell r="G1440">
            <v>0</v>
          </cell>
          <cell r="H1440">
            <v>0</v>
          </cell>
          <cell r="I1440">
            <v>0</v>
          </cell>
          <cell r="J1440">
            <v>0</v>
          </cell>
          <cell r="K1440">
            <v>0</v>
          </cell>
          <cell r="L1440">
            <v>0</v>
          </cell>
          <cell r="M1440">
            <v>0</v>
          </cell>
          <cell r="N1440">
            <v>0</v>
          </cell>
          <cell r="O1440">
            <v>0</v>
          </cell>
          <cell r="P1440">
            <v>0</v>
          </cell>
        </row>
        <row r="1441">
          <cell r="A1441">
            <v>8802</v>
          </cell>
          <cell r="B1441">
            <v>7070</v>
          </cell>
          <cell r="C1441" t="str">
            <v>8802.7070.0000</v>
          </cell>
          <cell r="D1441">
            <v>-9281</v>
          </cell>
          <cell r="E1441">
            <v>0</v>
          </cell>
          <cell r="F1441">
            <v>-710</v>
          </cell>
          <cell r="G1441">
            <v>-640</v>
          </cell>
          <cell r="H1441">
            <v>-689</v>
          </cell>
          <cell r="I1441">
            <v>-802</v>
          </cell>
          <cell r="J1441">
            <v>-892</v>
          </cell>
          <cell r="K1441">
            <v>-1094</v>
          </cell>
          <cell r="L1441">
            <v>-1000</v>
          </cell>
          <cell r="M1441">
            <v>-1009</v>
          </cell>
          <cell r="N1441">
            <v>-995</v>
          </cell>
          <cell r="O1441">
            <v>-730</v>
          </cell>
          <cell r="P1441">
            <v>-720</v>
          </cell>
        </row>
        <row r="1442">
          <cell r="A1442">
            <v>8802</v>
          </cell>
          <cell r="B1442">
            <v>7080</v>
          </cell>
          <cell r="C1442" t="str">
            <v>8802.7080.0000</v>
          </cell>
          <cell r="D1442">
            <v>0</v>
          </cell>
          <cell r="E1442">
            <v>0</v>
          </cell>
          <cell r="F1442">
            <v>0</v>
          </cell>
          <cell r="G1442">
            <v>0</v>
          </cell>
          <cell r="H1442">
            <v>0</v>
          </cell>
          <cell r="I1442">
            <v>0</v>
          </cell>
          <cell r="J1442">
            <v>0</v>
          </cell>
          <cell r="K1442">
            <v>0</v>
          </cell>
          <cell r="L1442">
            <v>0</v>
          </cell>
          <cell r="M1442">
            <v>0</v>
          </cell>
          <cell r="N1442">
            <v>0</v>
          </cell>
          <cell r="O1442">
            <v>0</v>
          </cell>
          <cell r="P1442">
            <v>0</v>
          </cell>
        </row>
        <row r="1443">
          <cell r="A1443">
            <v>8802</v>
          </cell>
          <cell r="B1443">
            <v>7160</v>
          </cell>
          <cell r="C1443" t="str">
            <v>8802.7160.0000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row>
        <row r="1444">
          <cell r="A1444">
            <v>8802</v>
          </cell>
          <cell r="B1444">
            <v>7160.3419000000004</v>
          </cell>
          <cell r="C1444" t="str">
            <v>8802.7160.3419</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row>
        <row r="1445">
          <cell r="A1445">
            <v>8802</v>
          </cell>
          <cell r="B1445">
            <v>7160.3429999999998</v>
          </cell>
          <cell r="C1445" t="str">
            <v>8802.7160.3430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row>
        <row r="1446">
          <cell r="A1446">
            <v>8802</v>
          </cell>
          <cell r="B1446">
            <v>7200</v>
          </cell>
          <cell r="C1446" t="str">
            <v>8802.7200.0000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row>
        <row r="1447">
          <cell r="A1447">
            <v>8802</v>
          </cell>
          <cell r="B1447">
            <v>7222</v>
          </cell>
          <cell r="C1447" t="str">
            <v>8802.7222.0000</v>
          </cell>
          <cell r="D1447">
            <v>928162</v>
          </cell>
          <cell r="E1447">
            <v>0</v>
          </cell>
          <cell r="F1447">
            <v>71024</v>
          </cell>
          <cell r="G1447">
            <v>64039</v>
          </cell>
          <cell r="H1447">
            <v>68915</v>
          </cell>
          <cell r="I1447">
            <v>80205</v>
          </cell>
          <cell r="J1447">
            <v>89187</v>
          </cell>
          <cell r="K1447">
            <v>109373</v>
          </cell>
          <cell r="L1447">
            <v>99964</v>
          </cell>
          <cell r="M1447">
            <v>100905</v>
          </cell>
          <cell r="N1447">
            <v>99536</v>
          </cell>
          <cell r="O1447">
            <v>73020</v>
          </cell>
          <cell r="P1447">
            <v>71994</v>
          </cell>
        </row>
        <row r="1448">
          <cell r="A1448">
            <v>8802</v>
          </cell>
          <cell r="B1448">
            <v>7222.1</v>
          </cell>
          <cell r="C1448" t="str">
            <v>8802.7222.1000</v>
          </cell>
          <cell r="D1448">
            <v>51759</v>
          </cell>
          <cell r="E1448">
            <v>0</v>
          </cell>
          <cell r="F1448">
            <v>4038</v>
          </cell>
          <cell r="G1448">
            <v>3688</v>
          </cell>
          <cell r="H1448">
            <v>3932</v>
          </cell>
          <cell r="I1448">
            <v>4497</v>
          </cell>
          <cell r="J1448">
            <v>4946</v>
          </cell>
          <cell r="K1448">
            <v>5955</v>
          </cell>
          <cell r="L1448">
            <v>5485</v>
          </cell>
          <cell r="M1448">
            <v>5532</v>
          </cell>
          <cell r="N1448">
            <v>5463</v>
          </cell>
          <cell r="O1448">
            <v>4137</v>
          </cell>
          <cell r="P1448">
            <v>4086</v>
          </cell>
        </row>
        <row r="1449">
          <cell r="A1449">
            <v>8802</v>
          </cell>
          <cell r="B1449">
            <v>7222.7489999999998</v>
          </cell>
          <cell r="C1449" t="str">
            <v>8802.7222.7490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row>
        <row r="1450">
          <cell r="A1450">
            <v>8802</v>
          </cell>
          <cell r="B1450">
            <v>7228</v>
          </cell>
          <cell r="C1450" t="str">
            <v>8802.7228.0000</v>
          </cell>
          <cell r="D1450">
            <v>0</v>
          </cell>
          <cell r="E1450">
            <v>0</v>
          </cell>
          <cell r="F1450">
            <v>0</v>
          </cell>
          <cell r="G1450">
            <v>0</v>
          </cell>
          <cell r="H1450">
            <v>0</v>
          </cell>
          <cell r="I1450">
            <v>0</v>
          </cell>
          <cell r="J1450">
            <v>0</v>
          </cell>
          <cell r="K1450">
            <v>0</v>
          </cell>
          <cell r="L1450">
            <v>0</v>
          </cell>
          <cell r="M1450">
            <v>0</v>
          </cell>
          <cell r="N1450">
            <v>0</v>
          </cell>
          <cell r="O1450">
            <v>0</v>
          </cell>
          <cell r="P1450">
            <v>0</v>
          </cell>
        </row>
        <row r="1451">
          <cell r="A1451">
            <v>8802</v>
          </cell>
          <cell r="B1451">
            <v>7229</v>
          </cell>
          <cell r="C1451" t="str">
            <v>8802.7229.0000</v>
          </cell>
          <cell r="D1451">
            <v>96022</v>
          </cell>
          <cell r="E1451">
            <v>0</v>
          </cell>
          <cell r="F1451">
            <v>10243</v>
          </cell>
          <cell r="G1451">
            <v>8586</v>
          </cell>
          <cell r="H1451">
            <v>7741</v>
          </cell>
          <cell r="I1451">
            <v>8220</v>
          </cell>
          <cell r="J1451">
            <v>8773</v>
          </cell>
          <cell r="K1451">
            <v>10105</v>
          </cell>
          <cell r="L1451">
            <v>9246</v>
          </cell>
          <cell r="M1451">
            <v>8906</v>
          </cell>
          <cell r="N1451">
            <v>9458</v>
          </cell>
          <cell r="O1451">
            <v>8291</v>
          </cell>
          <cell r="P1451">
            <v>6453</v>
          </cell>
        </row>
        <row r="1452">
          <cell r="A1452">
            <v>8802</v>
          </cell>
          <cell r="B1452">
            <v>7229.3419000000004</v>
          </cell>
          <cell r="C1452" t="str">
            <v>8802.7229.3419</v>
          </cell>
          <cell r="D1452">
            <v>3850</v>
          </cell>
          <cell r="E1452">
            <v>0</v>
          </cell>
          <cell r="F1452">
            <v>350</v>
          </cell>
          <cell r="G1452">
            <v>350</v>
          </cell>
          <cell r="H1452">
            <v>350</v>
          </cell>
          <cell r="I1452">
            <v>350</v>
          </cell>
          <cell r="J1452">
            <v>350</v>
          </cell>
          <cell r="K1452">
            <v>350</v>
          </cell>
          <cell r="L1452">
            <v>350</v>
          </cell>
          <cell r="M1452">
            <v>350</v>
          </cell>
          <cell r="N1452">
            <v>350</v>
          </cell>
          <cell r="O1452">
            <v>350</v>
          </cell>
          <cell r="P1452">
            <v>350</v>
          </cell>
        </row>
        <row r="1453">
          <cell r="A1453">
            <v>8802</v>
          </cell>
          <cell r="B1453">
            <v>7229.3429999999998</v>
          </cell>
          <cell r="C1453" t="str">
            <v>8802.7229.3430</v>
          </cell>
          <cell r="D1453">
            <v>115500</v>
          </cell>
          <cell r="E1453">
            <v>0</v>
          </cell>
          <cell r="F1453">
            <v>10500</v>
          </cell>
          <cell r="G1453">
            <v>10500</v>
          </cell>
          <cell r="H1453">
            <v>10500</v>
          </cell>
          <cell r="I1453">
            <v>10500</v>
          </cell>
          <cell r="J1453">
            <v>10500</v>
          </cell>
          <cell r="K1453">
            <v>10500</v>
          </cell>
          <cell r="L1453">
            <v>10500</v>
          </cell>
          <cell r="M1453">
            <v>10500</v>
          </cell>
          <cell r="N1453">
            <v>10500</v>
          </cell>
          <cell r="O1453">
            <v>10500</v>
          </cell>
          <cell r="P1453">
            <v>10500</v>
          </cell>
        </row>
        <row r="1454">
          <cell r="A1454">
            <v>8802</v>
          </cell>
          <cell r="B1454">
            <v>7250</v>
          </cell>
          <cell r="C1454" t="str">
            <v>8802.7250.0000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row>
        <row r="1455">
          <cell r="A1455">
            <v>8802</v>
          </cell>
          <cell r="B1455">
            <v>7250.723</v>
          </cell>
          <cell r="C1455" t="str">
            <v>8802.7250.7230</v>
          </cell>
          <cell r="D1455">
            <v>21620</v>
          </cell>
          <cell r="E1455">
            <v>0</v>
          </cell>
          <cell r="F1455">
            <v>1710</v>
          </cell>
          <cell r="G1455">
            <v>1707</v>
          </cell>
          <cell r="H1455">
            <v>1551</v>
          </cell>
          <cell r="I1455">
            <v>1719</v>
          </cell>
          <cell r="J1455">
            <v>2111</v>
          </cell>
          <cell r="K1455">
            <v>2219</v>
          </cell>
          <cell r="L1455">
            <v>2413</v>
          </cell>
          <cell r="M1455">
            <v>2266</v>
          </cell>
          <cell r="N1455">
            <v>2223</v>
          </cell>
          <cell r="O1455">
            <v>1931</v>
          </cell>
          <cell r="P1455">
            <v>1770</v>
          </cell>
        </row>
        <row r="1456">
          <cell r="A1456">
            <v>8802</v>
          </cell>
          <cell r="B1456">
            <v>7280</v>
          </cell>
          <cell r="C1456" t="str">
            <v>8802.7280.0000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row>
        <row r="1457">
          <cell r="A1457">
            <v>8802</v>
          </cell>
          <cell r="B1457">
            <v>7280.723</v>
          </cell>
          <cell r="C1457" t="str">
            <v>8802.7280.7230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row>
        <row r="1458">
          <cell r="A1458">
            <v>8802</v>
          </cell>
          <cell r="B1458">
            <v>7310</v>
          </cell>
          <cell r="C1458" t="str">
            <v>8802.7310.0000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row>
        <row r="1459">
          <cell r="A1459">
            <v>8802</v>
          </cell>
          <cell r="B1459">
            <v>7310.723</v>
          </cell>
          <cell r="C1459" t="str">
            <v>8802.7310.7230</v>
          </cell>
          <cell r="D1459">
            <v>1650</v>
          </cell>
          <cell r="E1459">
            <v>0</v>
          </cell>
          <cell r="F1459">
            <v>150</v>
          </cell>
          <cell r="G1459">
            <v>150</v>
          </cell>
          <cell r="H1459">
            <v>150</v>
          </cell>
          <cell r="I1459">
            <v>150</v>
          </cell>
          <cell r="J1459">
            <v>150</v>
          </cell>
          <cell r="K1459">
            <v>150</v>
          </cell>
          <cell r="L1459">
            <v>150</v>
          </cell>
          <cell r="M1459">
            <v>150</v>
          </cell>
          <cell r="N1459">
            <v>150</v>
          </cell>
          <cell r="O1459">
            <v>150</v>
          </cell>
          <cell r="P1459">
            <v>150</v>
          </cell>
        </row>
        <row r="1460">
          <cell r="A1460">
            <v>8802</v>
          </cell>
          <cell r="B1460">
            <v>7315.8014999999996</v>
          </cell>
          <cell r="C1460" t="str">
            <v>8802.7315.8015</v>
          </cell>
          <cell r="D1460">
            <v>48070</v>
          </cell>
          <cell r="E1460">
            <v>0</v>
          </cell>
          <cell r="F1460">
            <v>4722</v>
          </cell>
          <cell r="G1460">
            <v>4022</v>
          </cell>
          <cell r="H1460">
            <v>3326</v>
          </cell>
          <cell r="I1460">
            <v>4500</v>
          </cell>
          <cell r="J1460">
            <v>4500</v>
          </cell>
          <cell r="K1460">
            <v>4500</v>
          </cell>
          <cell r="L1460">
            <v>4500</v>
          </cell>
          <cell r="M1460">
            <v>4500</v>
          </cell>
          <cell r="N1460">
            <v>4500</v>
          </cell>
          <cell r="O1460">
            <v>4500</v>
          </cell>
          <cell r="P1460">
            <v>4500</v>
          </cell>
        </row>
        <row r="1461">
          <cell r="A1461">
            <v>8802</v>
          </cell>
          <cell r="B1461">
            <v>7322</v>
          </cell>
          <cell r="C1461" t="str">
            <v>8802.7322.0000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row>
        <row r="1462">
          <cell r="A1462">
            <v>8802</v>
          </cell>
          <cell r="B1462">
            <v>7322.723</v>
          </cell>
          <cell r="C1462" t="str">
            <v>8802.7322.7230</v>
          </cell>
          <cell r="D1462">
            <v>103882</v>
          </cell>
          <cell r="E1462">
            <v>0</v>
          </cell>
          <cell r="F1462">
            <v>7912</v>
          </cell>
          <cell r="G1462">
            <v>8294</v>
          </cell>
          <cell r="H1462">
            <v>7411</v>
          </cell>
          <cell r="I1462">
            <v>8330</v>
          </cell>
          <cell r="J1462">
            <v>10199</v>
          </cell>
          <cell r="K1462">
            <v>10646</v>
          </cell>
          <cell r="L1462">
            <v>11905</v>
          </cell>
          <cell r="M1462">
            <v>10935</v>
          </cell>
          <cell r="N1462">
            <v>10659</v>
          </cell>
          <cell r="O1462">
            <v>9172</v>
          </cell>
          <cell r="P1462">
            <v>8419</v>
          </cell>
        </row>
        <row r="1463">
          <cell r="A1463">
            <v>8802</v>
          </cell>
          <cell r="B1463">
            <v>7335.8024999999998</v>
          </cell>
          <cell r="C1463" t="str">
            <v>8802.7335.8025</v>
          </cell>
          <cell r="D1463">
            <v>2746</v>
          </cell>
          <cell r="E1463">
            <v>0</v>
          </cell>
          <cell r="F1463">
            <v>196</v>
          </cell>
          <cell r="G1463">
            <v>255</v>
          </cell>
          <cell r="H1463">
            <v>255</v>
          </cell>
          <cell r="I1463">
            <v>255</v>
          </cell>
          <cell r="J1463">
            <v>255</v>
          </cell>
          <cell r="K1463">
            <v>255</v>
          </cell>
          <cell r="L1463">
            <v>255</v>
          </cell>
          <cell r="M1463">
            <v>255</v>
          </cell>
          <cell r="N1463">
            <v>255</v>
          </cell>
          <cell r="O1463">
            <v>255</v>
          </cell>
          <cell r="P1463">
            <v>255</v>
          </cell>
        </row>
        <row r="1464">
          <cell r="A1464">
            <v>8802</v>
          </cell>
          <cell r="B1464">
            <v>7405</v>
          </cell>
          <cell r="C1464" t="str">
            <v>8802.7405.0000</v>
          </cell>
          <cell r="D1464">
            <v>42247</v>
          </cell>
          <cell r="E1464">
            <v>0</v>
          </cell>
          <cell r="F1464">
            <v>3585</v>
          </cell>
          <cell r="G1464">
            <v>3198</v>
          </cell>
          <cell r="H1464">
            <v>3079</v>
          </cell>
          <cell r="I1464">
            <v>3311</v>
          </cell>
          <cell r="J1464">
            <v>4127</v>
          </cell>
          <cell r="K1464">
            <v>4310</v>
          </cell>
          <cell r="L1464">
            <v>4700</v>
          </cell>
          <cell r="M1464">
            <v>4408</v>
          </cell>
          <cell r="N1464">
            <v>4327</v>
          </cell>
          <cell r="O1464">
            <v>3758</v>
          </cell>
          <cell r="P1464">
            <v>3444</v>
          </cell>
        </row>
        <row r="1465">
          <cell r="A1465">
            <v>8802</v>
          </cell>
          <cell r="B1465">
            <v>7405.1120000000001</v>
          </cell>
          <cell r="C1465" t="str">
            <v>8802.7405.1120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row>
        <row r="1466">
          <cell r="A1466">
            <v>8802</v>
          </cell>
          <cell r="B1466">
            <v>7410</v>
          </cell>
          <cell r="C1466" t="str">
            <v>8802.7410.0000</v>
          </cell>
          <cell r="D1466">
            <v>0</v>
          </cell>
          <cell r="E1466">
            <v>0</v>
          </cell>
          <cell r="F1466">
            <v>0</v>
          </cell>
          <cell r="G1466">
            <v>0</v>
          </cell>
          <cell r="H1466">
            <v>0</v>
          </cell>
          <cell r="I1466">
            <v>0</v>
          </cell>
          <cell r="J1466">
            <v>0</v>
          </cell>
          <cell r="K1466">
            <v>0</v>
          </cell>
          <cell r="L1466">
            <v>0</v>
          </cell>
          <cell r="M1466">
            <v>0</v>
          </cell>
          <cell r="N1466">
            <v>0</v>
          </cell>
          <cell r="O1466">
            <v>0</v>
          </cell>
          <cell r="P1466">
            <v>0</v>
          </cell>
        </row>
        <row r="1467">
          <cell r="A1467">
            <v>8802</v>
          </cell>
          <cell r="B1467">
            <v>7411</v>
          </cell>
          <cell r="C1467" t="str">
            <v>8802.7411.0000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row>
        <row r="1468">
          <cell r="A1468">
            <v>8802</v>
          </cell>
          <cell r="B1468">
            <v>7415</v>
          </cell>
          <cell r="C1468" t="str">
            <v>8802.7415.0000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row>
        <row r="1469">
          <cell r="A1469">
            <v>8802</v>
          </cell>
          <cell r="B1469">
            <v>7420</v>
          </cell>
          <cell r="C1469" t="str">
            <v>8802.7420.0000</v>
          </cell>
          <cell r="D1469">
            <v>3960</v>
          </cell>
          <cell r="E1469">
            <v>0</v>
          </cell>
          <cell r="F1469">
            <v>360</v>
          </cell>
          <cell r="G1469">
            <v>360</v>
          </cell>
          <cell r="H1469">
            <v>360</v>
          </cell>
          <cell r="I1469">
            <v>360</v>
          </cell>
          <cell r="J1469">
            <v>360</v>
          </cell>
          <cell r="K1469">
            <v>360</v>
          </cell>
          <cell r="L1469">
            <v>360</v>
          </cell>
          <cell r="M1469">
            <v>360</v>
          </cell>
          <cell r="N1469">
            <v>360</v>
          </cell>
          <cell r="O1469">
            <v>360</v>
          </cell>
          <cell r="P1469">
            <v>360</v>
          </cell>
        </row>
        <row r="1470">
          <cell r="A1470">
            <v>8802</v>
          </cell>
          <cell r="B1470">
            <v>7420.8779999999997</v>
          </cell>
          <cell r="C1470" t="str">
            <v>8802.7420.8780</v>
          </cell>
          <cell r="D1470">
            <v>131459</v>
          </cell>
          <cell r="E1470">
            <v>0</v>
          </cell>
          <cell r="F1470">
            <v>10396</v>
          </cell>
          <cell r="G1470">
            <v>10381</v>
          </cell>
          <cell r="H1470">
            <v>9430</v>
          </cell>
          <cell r="I1470">
            <v>10450</v>
          </cell>
          <cell r="J1470">
            <v>12838</v>
          </cell>
          <cell r="K1470">
            <v>13494</v>
          </cell>
          <cell r="L1470">
            <v>14669</v>
          </cell>
          <cell r="M1470">
            <v>13780</v>
          </cell>
          <cell r="N1470">
            <v>13517</v>
          </cell>
          <cell r="O1470">
            <v>11743</v>
          </cell>
          <cell r="P1470">
            <v>10761</v>
          </cell>
        </row>
        <row r="1471">
          <cell r="A1471">
            <v>8802</v>
          </cell>
          <cell r="B1471">
            <v>7430.8019999999997</v>
          </cell>
          <cell r="C1471" t="str">
            <v>8802.7430.8020</v>
          </cell>
          <cell r="D1471">
            <v>49500</v>
          </cell>
          <cell r="E1471">
            <v>0</v>
          </cell>
          <cell r="F1471">
            <v>7500</v>
          </cell>
          <cell r="G1471">
            <v>7500</v>
          </cell>
          <cell r="H1471">
            <v>7500</v>
          </cell>
          <cell r="I1471">
            <v>7500</v>
          </cell>
          <cell r="J1471">
            <v>7500</v>
          </cell>
          <cell r="K1471">
            <v>2000</v>
          </cell>
          <cell r="L1471">
            <v>2000</v>
          </cell>
          <cell r="M1471">
            <v>2000</v>
          </cell>
          <cell r="N1471">
            <v>2000</v>
          </cell>
          <cell r="O1471">
            <v>2000</v>
          </cell>
          <cell r="P1471">
            <v>2000</v>
          </cell>
        </row>
        <row r="1472">
          <cell r="A1472">
            <v>8802</v>
          </cell>
          <cell r="B1472">
            <v>7435.8603999999996</v>
          </cell>
          <cell r="C1472" t="str">
            <v>8802.7435.8604</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row>
        <row r="1473">
          <cell r="A1473">
            <v>8802</v>
          </cell>
          <cell r="B1473">
            <v>7445.8732</v>
          </cell>
          <cell r="C1473" t="str">
            <v>8802.7445.8732</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row>
        <row r="1474">
          <cell r="A1474">
            <v>8802</v>
          </cell>
          <cell r="B1474">
            <v>7475</v>
          </cell>
          <cell r="C1474" t="str">
            <v>8802.7475.0000</v>
          </cell>
          <cell r="D1474">
            <v>0</v>
          </cell>
          <cell r="E1474">
            <v>0</v>
          </cell>
          <cell r="F1474">
            <v>0</v>
          </cell>
          <cell r="G1474">
            <v>0</v>
          </cell>
          <cell r="H1474">
            <v>0</v>
          </cell>
          <cell r="I1474">
            <v>0</v>
          </cell>
          <cell r="J1474">
            <v>0</v>
          </cell>
          <cell r="K1474">
            <v>0</v>
          </cell>
          <cell r="L1474">
            <v>0</v>
          </cell>
          <cell r="M1474">
            <v>0</v>
          </cell>
          <cell r="N1474">
            <v>0</v>
          </cell>
          <cell r="O1474">
            <v>0</v>
          </cell>
          <cell r="P1474">
            <v>0</v>
          </cell>
        </row>
        <row r="1475">
          <cell r="A1475">
            <v>8802</v>
          </cell>
          <cell r="B1475">
            <v>7475.723</v>
          </cell>
          <cell r="C1475" t="str">
            <v>8802.7475.7230</v>
          </cell>
          <cell r="D1475">
            <v>38042</v>
          </cell>
          <cell r="E1475">
            <v>0</v>
          </cell>
          <cell r="F1475">
            <v>2968</v>
          </cell>
          <cell r="G1475">
            <v>2711</v>
          </cell>
          <cell r="H1475">
            <v>2890</v>
          </cell>
          <cell r="I1475">
            <v>3305</v>
          </cell>
          <cell r="J1475">
            <v>3635</v>
          </cell>
          <cell r="K1475">
            <v>4377</v>
          </cell>
          <cell r="L1475">
            <v>4031</v>
          </cell>
          <cell r="M1475">
            <v>4066</v>
          </cell>
          <cell r="N1475">
            <v>4015</v>
          </cell>
          <cell r="O1475">
            <v>3041</v>
          </cell>
          <cell r="P1475">
            <v>3003</v>
          </cell>
        </row>
        <row r="1476">
          <cell r="A1476">
            <v>8802</v>
          </cell>
          <cell r="B1476">
            <v>7480.8014999999996</v>
          </cell>
          <cell r="C1476" t="str">
            <v>8802.7480.8015</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row>
        <row r="1477">
          <cell r="A1477">
            <v>8802</v>
          </cell>
          <cell r="B1477">
            <v>7481.8014999999996</v>
          </cell>
          <cell r="C1477" t="str">
            <v>8802.7481.8015</v>
          </cell>
          <cell r="D1477">
            <v>33520</v>
          </cell>
          <cell r="E1477">
            <v>0</v>
          </cell>
          <cell r="F1477">
            <v>1840</v>
          </cell>
          <cell r="G1477">
            <v>1840</v>
          </cell>
          <cell r="H1477">
            <v>1840</v>
          </cell>
          <cell r="I1477">
            <v>3500</v>
          </cell>
          <cell r="J1477">
            <v>3500</v>
          </cell>
          <cell r="K1477">
            <v>3500</v>
          </cell>
          <cell r="L1477">
            <v>3500</v>
          </cell>
          <cell r="M1477">
            <v>3500</v>
          </cell>
          <cell r="N1477">
            <v>3500</v>
          </cell>
          <cell r="O1477">
            <v>3500</v>
          </cell>
          <cell r="P1477">
            <v>3500</v>
          </cell>
        </row>
        <row r="1478">
          <cell r="A1478">
            <v>8802</v>
          </cell>
          <cell r="B1478">
            <v>7485.8024999999998</v>
          </cell>
          <cell r="C1478" t="str">
            <v>8802.7485.8025</v>
          </cell>
          <cell r="D1478">
            <v>63734</v>
          </cell>
          <cell r="E1478">
            <v>0</v>
          </cell>
          <cell r="F1478">
            <v>5794</v>
          </cell>
          <cell r="G1478">
            <v>5794</v>
          </cell>
          <cell r="H1478">
            <v>5794</v>
          </cell>
          <cell r="I1478">
            <v>5794</v>
          </cell>
          <cell r="J1478">
            <v>5794</v>
          </cell>
          <cell r="K1478">
            <v>5794</v>
          </cell>
          <cell r="L1478">
            <v>5794</v>
          </cell>
          <cell r="M1478">
            <v>5794</v>
          </cell>
          <cell r="N1478">
            <v>5794</v>
          </cell>
          <cell r="O1478">
            <v>5794</v>
          </cell>
          <cell r="P1478">
            <v>5794</v>
          </cell>
        </row>
        <row r="1479">
          <cell r="A1479">
            <v>8802</v>
          </cell>
          <cell r="B1479">
            <v>7487</v>
          </cell>
          <cell r="C1479" t="str">
            <v>8802.7487.0000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row>
        <row r="1480">
          <cell r="A1480">
            <v>8802</v>
          </cell>
          <cell r="B1480">
            <v>7487.723</v>
          </cell>
          <cell r="C1480" t="str">
            <v>8802.7487.7230</v>
          </cell>
          <cell r="D1480">
            <v>1100</v>
          </cell>
          <cell r="E1480">
            <v>0</v>
          </cell>
          <cell r="F1480">
            <v>100</v>
          </cell>
          <cell r="G1480">
            <v>100</v>
          </cell>
          <cell r="H1480">
            <v>100</v>
          </cell>
          <cell r="I1480">
            <v>100</v>
          </cell>
          <cell r="J1480">
            <v>100</v>
          </cell>
          <cell r="K1480">
            <v>100</v>
          </cell>
          <cell r="L1480">
            <v>100</v>
          </cell>
          <cell r="M1480">
            <v>100</v>
          </cell>
          <cell r="N1480">
            <v>100</v>
          </cell>
          <cell r="O1480">
            <v>100</v>
          </cell>
          <cell r="P1480">
            <v>100</v>
          </cell>
        </row>
        <row r="1481">
          <cell r="A1481">
            <v>8802</v>
          </cell>
          <cell r="B1481">
            <v>7488.8019999999997</v>
          </cell>
          <cell r="C1481" t="str">
            <v>8802.7488.8020</v>
          </cell>
          <cell r="D1481">
            <v>95490</v>
          </cell>
          <cell r="E1481">
            <v>0</v>
          </cell>
          <cell r="F1481">
            <v>9200</v>
          </cell>
          <cell r="G1481">
            <v>9200</v>
          </cell>
          <cell r="H1481">
            <v>9200</v>
          </cell>
          <cell r="I1481">
            <v>9200</v>
          </cell>
          <cell r="J1481">
            <v>8758</v>
          </cell>
          <cell r="K1481">
            <v>8308</v>
          </cell>
          <cell r="L1481">
            <v>8308</v>
          </cell>
          <cell r="M1481">
            <v>8308</v>
          </cell>
          <cell r="N1481">
            <v>8336</v>
          </cell>
          <cell r="O1481">
            <v>8336</v>
          </cell>
          <cell r="P1481">
            <v>8336</v>
          </cell>
        </row>
        <row r="1482">
          <cell r="A1482">
            <v>8802</v>
          </cell>
          <cell r="B1482">
            <v>7490</v>
          </cell>
          <cell r="C1482" t="str">
            <v>8802.7490.0000</v>
          </cell>
          <cell r="D1482">
            <v>8649</v>
          </cell>
          <cell r="E1482">
            <v>0</v>
          </cell>
          <cell r="F1482">
            <v>684</v>
          </cell>
          <cell r="G1482">
            <v>683</v>
          </cell>
          <cell r="H1482">
            <v>620</v>
          </cell>
          <cell r="I1482">
            <v>687</v>
          </cell>
          <cell r="J1482">
            <v>845</v>
          </cell>
          <cell r="K1482">
            <v>888</v>
          </cell>
          <cell r="L1482">
            <v>965</v>
          </cell>
          <cell r="M1482">
            <v>907</v>
          </cell>
          <cell r="N1482">
            <v>889</v>
          </cell>
          <cell r="O1482">
            <v>773</v>
          </cell>
          <cell r="P1482">
            <v>708</v>
          </cell>
        </row>
        <row r="1483">
          <cell r="A1483">
            <v>8802</v>
          </cell>
          <cell r="B1483">
            <v>7492</v>
          </cell>
          <cell r="C1483" t="str">
            <v>8802.7492.0000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row>
        <row r="1484">
          <cell r="A1484">
            <v>8802</v>
          </cell>
          <cell r="B1484">
            <v>7492.723</v>
          </cell>
          <cell r="C1484" t="str">
            <v>8802.7492.7230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row>
        <row r="1485">
          <cell r="A1485">
            <v>8802</v>
          </cell>
          <cell r="B1485">
            <v>7493.8024999999998</v>
          </cell>
          <cell r="C1485" t="str">
            <v>8802.7493.8025</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row>
        <row r="1486">
          <cell r="A1486">
            <v>8802</v>
          </cell>
          <cell r="B1486">
            <v>7496</v>
          </cell>
          <cell r="C1486" t="str">
            <v>8802.7496.0000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row>
        <row r="1487">
          <cell r="A1487">
            <v>8802</v>
          </cell>
          <cell r="B1487">
            <v>7496.723</v>
          </cell>
          <cell r="C1487" t="str">
            <v>8802.7496.7230</v>
          </cell>
          <cell r="D1487">
            <v>81400</v>
          </cell>
          <cell r="E1487">
            <v>0</v>
          </cell>
          <cell r="F1487">
            <v>0</v>
          </cell>
          <cell r="G1487">
            <v>0</v>
          </cell>
          <cell r="H1487">
            <v>32500</v>
          </cell>
          <cell r="I1487">
            <v>40625</v>
          </cell>
          <cell r="J1487">
            <v>8125</v>
          </cell>
          <cell r="K1487">
            <v>25</v>
          </cell>
          <cell r="L1487">
            <v>25</v>
          </cell>
          <cell r="M1487">
            <v>25</v>
          </cell>
          <cell r="N1487">
            <v>25</v>
          </cell>
          <cell r="O1487">
            <v>25</v>
          </cell>
          <cell r="P1487">
            <v>25</v>
          </cell>
        </row>
        <row r="1488">
          <cell r="A1488">
            <v>8802</v>
          </cell>
          <cell r="B1488">
            <v>7497</v>
          </cell>
          <cell r="C1488" t="str">
            <v>8802.7497.0000</v>
          </cell>
          <cell r="D1488">
            <v>4531</v>
          </cell>
          <cell r="E1488">
            <v>0</v>
          </cell>
          <cell r="F1488">
            <v>358</v>
          </cell>
          <cell r="G1488">
            <v>358</v>
          </cell>
          <cell r="H1488">
            <v>325</v>
          </cell>
          <cell r="I1488">
            <v>360</v>
          </cell>
          <cell r="J1488">
            <v>442</v>
          </cell>
          <cell r="K1488">
            <v>465</v>
          </cell>
          <cell r="L1488">
            <v>506</v>
          </cell>
          <cell r="M1488">
            <v>475</v>
          </cell>
          <cell r="N1488">
            <v>466</v>
          </cell>
          <cell r="O1488">
            <v>405</v>
          </cell>
          <cell r="P1488">
            <v>371</v>
          </cell>
        </row>
        <row r="1489">
          <cell r="A1489">
            <v>8802</v>
          </cell>
          <cell r="B1489">
            <v>7499</v>
          </cell>
          <cell r="C1489" t="str">
            <v>8802.7499.0000</v>
          </cell>
          <cell r="D1489">
            <v>5042</v>
          </cell>
          <cell r="E1489">
            <v>0</v>
          </cell>
          <cell r="F1489">
            <v>431</v>
          </cell>
          <cell r="G1489">
            <v>401</v>
          </cell>
          <cell r="H1489">
            <v>455</v>
          </cell>
          <cell r="I1489">
            <v>468</v>
          </cell>
          <cell r="J1489">
            <v>456</v>
          </cell>
          <cell r="K1489">
            <v>487</v>
          </cell>
          <cell r="L1489">
            <v>464</v>
          </cell>
          <cell r="M1489">
            <v>472</v>
          </cell>
          <cell r="N1489">
            <v>487</v>
          </cell>
          <cell r="O1489">
            <v>442</v>
          </cell>
          <cell r="P1489">
            <v>479</v>
          </cell>
        </row>
        <row r="1490">
          <cell r="A1490">
            <v>8802</v>
          </cell>
          <cell r="B1490">
            <v>7500</v>
          </cell>
          <cell r="C1490" t="str">
            <v>8802.7500.0000</v>
          </cell>
          <cell r="D1490">
            <v>-676011</v>
          </cell>
          <cell r="E1490">
            <v>0</v>
          </cell>
          <cell r="F1490">
            <v>-52015</v>
          </cell>
          <cell r="G1490">
            <v>-53509</v>
          </cell>
          <cell r="H1490">
            <v>-48605</v>
          </cell>
          <cell r="I1490">
            <v>-53863</v>
          </cell>
          <cell r="J1490">
            <v>-66172</v>
          </cell>
          <cell r="K1490">
            <v>-69553</v>
          </cell>
          <cell r="L1490">
            <v>-75608</v>
          </cell>
          <cell r="M1490">
            <v>-71024</v>
          </cell>
          <cell r="N1490">
            <v>-69669</v>
          </cell>
          <cell r="O1490">
            <v>-60528</v>
          </cell>
          <cell r="P1490">
            <v>-55465</v>
          </cell>
        </row>
        <row r="1491">
          <cell r="A1491">
            <v>8802</v>
          </cell>
          <cell r="B1491">
            <v>7710</v>
          </cell>
          <cell r="C1491" t="str">
            <v>8802.7710.0000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row>
        <row r="1492">
          <cell r="A1492">
            <v>8802</v>
          </cell>
          <cell r="B1492">
            <v>7711</v>
          </cell>
          <cell r="C1492" t="str">
            <v>8802.7711.0000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row>
        <row r="1493">
          <cell r="A1493">
            <v>8802</v>
          </cell>
          <cell r="B1493">
            <v>7760</v>
          </cell>
          <cell r="C1493" t="str">
            <v>8802.7760.0000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row>
        <row r="1494">
          <cell r="A1494">
            <v>8802</v>
          </cell>
          <cell r="B1494">
            <v>7761</v>
          </cell>
          <cell r="C1494" t="str">
            <v>8802.7761.0000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row>
        <row r="1495">
          <cell r="A1495">
            <v>8802</v>
          </cell>
          <cell r="B1495">
            <v>7771.777</v>
          </cell>
          <cell r="C1495" t="str">
            <v>8802.7771.7770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row>
        <row r="1496">
          <cell r="A1496">
            <v>8802</v>
          </cell>
          <cell r="B1496">
            <v>7810</v>
          </cell>
          <cell r="C1496" t="str">
            <v>8802.7810.0000</v>
          </cell>
          <cell r="D1496">
            <v>0</v>
          </cell>
          <cell r="E1496">
            <v>0</v>
          </cell>
          <cell r="F1496">
            <v>0</v>
          </cell>
          <cell r="G1496">
            <v>0</v>
          </cell>
          <cell r="H1496">
            <v>0</v>
          </cell>
          <cell r="I1496">
            <v>0</v>
          </cell>
          <cell r="J1496">
            <v>0</v>
          </cell>
          <cell r="K1496">
            <v>0</v>
          </cell>
          <cell r="L1496">
            <v>0</v>
          </cell>
          <cell r="M1496">
            <v>0</v>
          </cell>
          <cell r="N1496">
            <v>0</v>
          </cell>
          <cell r="O1496">
            <v>0</v>
          </cell>
          <cell r="P1496">
            <v>0</v>
          </cell>
        </row>
        <row r="1497">
          <cell r="A1497">
            <v>8802</v>
          </cell>
          <cell r="B1497">
            <v>7811</v>
          </cell>
          <cell r="C1497" t="str">
            <v>8802.7811.0000</v>
          </cell>
          <cell r="D1497">
            <v>0</v>
          </cell>
          <cell r="E1497">
            <v>0</v>
          </cell>
          <cell r="F1497">
            <v>0</v>
          </cell>
          <cell r="G1497">
            <v>0</v>
          </cell>
          <cell r="H1497">
            <v>0</v>
          </cell>
          <cell r="I1497">
            <v>0</v>
          </cell>
          <cell r="J1497">
            <v>0</v>
          </cell>
          <cell r="K1497">
            <v>0</v>
          </cell>
          <cell r="L1497">
            <v>0</v>
          </cell>
          <cell r="M1497">
            <v>0</v>
          </cell>
          <cell r="N1497">
            <v>0</v>
          </cell>
          <cell r="O1497">
            <v>0</v>
          </cell>
          <cell r="P1497">
            <v>0</v>
          </cell>
        </row>
        <row r="1498">
          <cell r="A1498">
            <v>8802</v>
          </cell>
          <cell r="B1498">
            <v>7860</v>
          </cell>
          <cell r="C1498" t="str">
            <v>8802.7860.0000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row>
        <row r="1499">
          <cell r="A1499">
            <v>8802</v>
          </cell>
          <cell r="B1499">
            <v>7861</v>
          </cell>
          <cell r="C1499" t="str">
            <v>8802.7861.0000</v>
          </cell>
          <cell r="D1499">
            <v>-8649</v>
          </cell>
          <cell r="E1499">
            <v>0</v>
          </cell>
          <cell r="F1499">
            <v>-684</v>
          </cell>
          <cell r="G1499">
            <v>-683</v>
          </cell>
          <cell r="H1499">
            <v>-620</v>
          </cell>
          <cell r="I1499">
            <v>-687</v>
          </cell>
          <cell r="J1499">
            <v>-845</v>
          </cell>
          <cell r="K1499">
            <v>-888</v>
          </cell>
          <cell r="L1499">
            <v>-965</v>
          </cell>
          <cell r="M1499">
            <v>-907</v>
          </cell>
          <cell r="N1499">
            <v>-889</v>
          </cell>
          <cell r="O1499">
            <v>-773</v>
          </cell>
          <cell r="P1499">
            <v>-708</v>
          </cell>
        </row>
        <row r="1500">
          <cell r="A1500">
            <v>8802</v>
          </cell>
          <cell r="B1500">
            <v>7910</v>
          </cell>
          <cell r="C1500" t="str">
            <v>8802.7910.0000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row>
        <row r="1501">
          <cell r="A1501">
            <v>8802</v>
          </cell>
          <cell r="B1501">
            <v>7911</v>
          </cell>
          <cell r="C1501" t="str">
            <v>8802.7911.0000</v>
          </cell>
          <cell r="D1501">
            <v>-35889</v>
          </cell>
          <cell r="E1501">
            <v>0</v>
          </cell>
          <cell r="F1501">
            <v>-2838</v>
          </cell>
          <cell r="G1501">
            <v>-2834</v>
          </cell>
          <cell r="H1501">
            <v>-2574</v>
          </cell>
          <cell r="I1501">
            <v>-2853</v>
          </cell>
          <cell r="J1501">
            <v>-3505</v>
          </cell>
          <cell r="K1501">
            <v>-3684</v>
          </cell>
          <cell r="L1501">
            <v>-4005</v>
          </cell>
          <cell r="M1501">
            <v>-3762</v>
          </cell>
          <cell r="N1501">
            <v>-3690</v>
          </cell>
          <cell r="O1501">
            <v>-3206</v>
          </cell>
          <cell r="P1501">
            <v>-2938</v>
          </cell>
        </row>
        <row r="1502">
          <cell r="A1502">
            <v>8802</v>
          </cell>
          <cell r="B1502">
            <v>7960.7999</v>
          </cell>
          <cell r="C1502" t="str">
            <v>8802.7960.7999</v>
          </cell>
          <cell r="D1502">
            <v>0</v>
          </cell>
          <cell r="E1502">
            <v>0</v>
          </cell>
          <cell r="F1502">
            <v>0</v>
          </cell>
          <cell r="G1502">
            <v>0</v>
          </cell>
          <cell r="H1502">
            <v>0</v>
          </cell>
          <cell r="I1502">
            <v>0</v>
          </cell>
          <cell r="J1502">
            <v>0</v>
          </cell>
          <cell r="K1502">
            <v>0</v>
          </cell>
          <cell r="L1502">
            <v>0</v>
          </cell>
          <cell r="M1502">
            <v>0</v>
          </cell>
          <cell r="N1502">
            <v>0</v>
          </cell>
          <cell r="O1502">
            <v>0</v>
          </cell>
          <cell r="P1502">
            <v>0</v>
          </cell>
        </row>
        <row r="1503">
          <cell r="A1503">
            <v>8802</v>
          </cell>
          <cell r="B1503">
            <v>8010</v>
          </cell>
          <cell r="C1503" t="str">
            <v>8802.8010.0000</v>
          </cell>
          <cell r="D1503">
            <v>275937</v>
          </cell>
          <cell r="E1503">
            <v>0</v>
          </cell>
          <cell r="F1503">
            <v>25347</v>
          </cell>
          <cell r="G1503">
            <v>24847</v>
          </cell>
          <cell r="H1503">
            <v>25112</v>
          </cell>
          <cell r="I1503">
            <v>25112</v>
          </cell>
          <cell r="J1503">
            <v>24847</v>
          </cell>
          <cell r="K1503">
            <v>25377</v>
          </cell>
          <cell r="L1503">
            <v>24847</v>
          </cell>
          <cell r="M1503">
            <v>25112</v>
          </cell>
          <cell r="N1503">
            <v>25377</v>
          </cell>
          <cell r="O1503">
            <v>24582</v>
          </cell>
          <cell r="P1503">
            <v>25377</v>
          </cell>
        </row>
        <row r="1504">
          <cell r="A1504">
            <v>8802</v>
          </cell>
          <cell r="B1504">
            <v>8010.1</v>
          </cell>
          <cell r="C1504" t="str">
            <v>8802.8010.1000</v>
          </cell>
          <cell r="D1504">
            <v>13797</v>
          </cell>
          <cell r="E1504">
            <v>0</v>
          </cell>
          <cell r="F1504">
            <v>1267</v>
          </cell>
          <cell r="G1504">
            <v>1242</v>
          </cell>
          <cell r="H1504">
            <v>1256</v>
          </cell>
          <cell r="I1504">
            <v>1256</v>
          </cell>
          <cell r="J1504">
            <v>1242</v>
          </cell>
          <cell r="K1504">
            <v>1269</v>
          </cell>
          <cell r="L1504">
            <v>1242</v>
          </cell>
          <cell r="M1504">
            <v>1256</v>
          </cell>
          <cell r="N1504">
            <v>1269</v>
          </cell>
          <cell r="O1504">
            <v>1229</v>
          </cell>
          <cell r="P1504">
            <v>1269</v>
          </cell>
        </row>
        <row r="1505">
          <cell r="A1505">
            <v>8802</v>
          </cell>
          <cell r="B1505">
            <v>8010.7489999999998</v>
          </cell>
          <cell r="C1505" t="str">
            <v>8802.8010.7490</v>
          </cell>
          <cell r="D1505">
            <v>0</v>
          </cell>
          <cell r="E1505">
            <v>0</v>
          </cell>
          <cell r="F1505">
            <v>0</v>
          </cell>
          <cell r="G1505">
            <v>0</v>
          </cell>
          <cell r="H1505">
            <v>0</v>
          </cell>
          <cell r="I1505">
            <v>0</v>
          </cell>
          <cell r="J1505">
            <v>0</v>
          </cell>
          <cell r="K1505">
            <v>0</v>
          </cell>
          <cell r="L1505">
            <v>0</v>
          </cell>
          <cell r="M1505">
            <v>0</v>
          </cell>
          <cell r="N1505">
            <v>0</v>
          </cell>
          <cell r="O1505">
            <v>0</v>
          </cell>
          <cell r="P1505">
            <v>0</v>
          </cell>
        </row>
        <row r="1506">
          <cell r="A1506">
            <v>8802</v>
          </cell>
          <cell r="B1506">
            <v>8030</v>
          </cell>
          <cell r="C1506" t="str">
            <v>8802.8030.0000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row>
        <row r="1507">
          <cell r="A1507">
            <v>8802</v>
          </cell>
          <cell r="B1507">
            <v>8080</v>
          </cell>
          <cell r="C1507" t="str">
            <v>8802.8080.0000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row>
        <row r="1508">
          <cell r="A1508">
            <v>8802</v>
          </cell>
          <cell r="B1508">
            <v>8170</v>
          </cell>
          <cell r="C1508" t="str">
            <v>8802.8170.0000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row>
        <row r="1509">
          <cell r="A1509">
            <v>8802</v>
          </cell>
          <cell r="B1509">
            <v>8190</v>
          </cell>
          <cell r="C1509" t="str">
            <v>8802.8190.0000</v>
          </cell>
          <cell r="D1509">
            <v>22521</v>
          </cell>
          <cell r="E1509">
            <v>0</v>
          </cell>
          <cell r="F1509">
            <v>2697</v>
          </cell>
          <cell r="G1509">
            <v>2474</v>
          </cell>
          <cell r="H1509">
            <v>2026</v>
          </cell>
          <cell r="I1509">
            <v>2167</v>
          </cell>
          <cell r="J1509">
            <v>1999</v>
          </cell>
          <cell r="K1509">
            <v>2141</v>
          </cell>
          <cell r="L1509">
            <v>2082</v>
          </cell>
          <cell r="M1509">
            <v>1948</v>
          </cell>
          <cell r="N1509">
            <v>1715</v>
          </cell>
          <cell r="O1509">
            <v>1668</v>
          </cell>
          <cell r="P1509">
            <v>1604</v>
          </cell>
        </row>
        <row r="1510">
          <cell r="A1510">
            <v>8802</v>
          </cell>
          <cell r="B1510">
            <v>8190.3419000000004</v>
          </cell>
          <cell r="C1510" t="str">
            <v>8802.8190.3419</v>
          </cell>
          <cell r="D1510">
            <v>1839</v>
          </cell>
          <cell r="E1510">
            <v>0</v>
          </cell>
          <cell r="F1510">
            <v>145</v>
          </cell>
          <cell r="G1510">
            <v>145</v>
          </cell>
          <cell r="H1510">
            <v>132</v>
          </cell>
          <cell r="I1510">
            <v>146</v>
          </cell>
          <cell r="J1510">
            <v>180</v>
          </cell>
          <cell r="K1510">
            <v>189</v>
          </cell>
          <cell r="L1510">
            <v>205</v>
          </cell>
          <cell r="M1510">
            <v>193</v>
          </cell>
          <cell r="N1510">
            <v>189</v>
          </cell>
          <cell r="O1510">
            <v>164</v>
          </cell>
          <cell r="P1510">
            <v>151</v>
          </cell>
        </row>
        <row r="1511">
          <cell r="A1511">
            <v>8802</v>
          </cell>
          <cell r="B1511">
            <v>8190.3429999999998</v>
          </cell>
          <cell r="C1511" t="str">
            <v>8802.8190.3430</v>
          </cell>
          <cell r="D1511">
            <v>33280</v>
          </cell>
          <cell r="E1511">
            <v>0</v>
          </cell>
          <cell r="F1511">
            <v>2896</v>
          </cell>
          <cell r="G1511">
            <v>3103</v>
          </cell>
          <cell r="H1511">
            <v>2999</v>
          </cell>
          <cell r="I1511">
            <v>3051</v>
          </cell>
          <cell r="J1511">
            <v>3025</v>
          </cell>
          <cell r="K1511">
            <v>3038</v>
          </cell>
          <cell r="L1511">
            <v>3032</v>
          </cell>
          <cell r="M1511">
            <v>3035</v>
          </cell>
          <cell r="N1511">
            <v>3033</v>
          </cell>
          <cell r="O1511">
            <v>3034</v>
          </cell>
          <cell r="P1511">
            <v>3034</v>
          </cell>
        </row>
        <row r="1512">
          <cell r="A1512">
            <v>8802</v>
          </cell>
          <cell r="B1512">
            <v>8260.8014999999996</v>
          </cell>
          <cell r="C1512" t="str">
            <v>8802.8260.8015</v>
          </cell>
          <cell r="D1512">
            <v>4498</v>
          </cell>
          <cell r="E1512">
            <v>0</v>
          </cell>
          <cell r="F1512">
            <v>117</v>
          </cell>
          <cell r="G1512">
            <v>3</v>
          </cell>
          <cell r="H1512">
            <v>1315</v>
          </cell>
          <cell r="I1512">
            <v>88</v>
          </cell>
          <cell r="J1512">
            <v>220</v>
          </cell>
          <cell r="K1512">
            <v>36</v>
          </cell>
          <cell r="L1512">
            <v>737</v>
          </cell>
          <cell r="M1512">
            <v>0</v>
          </cell>
          <cell r="N1512">
            <v>92</v>
          </cell>
          <cell r="O1512">
            <v>1099</v>
          </cell>
          <cell r="P1512">
            <v>791</v>
          </cell>
        </row>
        <row r="1513">
          <cell r="A1513">
            <v>8802</v>
          </cell>
          <cell r="B1513">
            <v>8270</v>
          </cell>
          <cell r="C1513" t="str">
            <v>8802.8270.0000</v>
          </cell>
          <cell r="D1513">
            <v>9900</v>
          </cell>
          <cell r="E1513">
            <v>0</v>
          </cell>
          <cell r="F1513">
            <v>900</v>
          </cell>
          <cell r="G1513">
            <v>900</v>
          </cell>
          <cell r="H1513">
            <v>900</v>
          </cell>
          <cell r="I1513">
            <v>900</v>
          </cell>
          <cell r="J1513">
            <v>900</v>
          </cell>
          <cell r="K1513">
            <v>900</v>
          </cell>
          <cell r="L1513">
            <v>900</v>
          </cell>
          <cell r="M1513">
            <v>900</v>
          </cell>
          <cell r="N1513">
            <v>900</v>
          </cell>
          <cell r="O1513">
            <v>900</v>
          </cell>
          <cell r="P1513">
            <v>900</v>
          </cell>
        </row>
        <row r="1514">
          <cell r="A1514">
            <v>8802</v>
          </cell>
          <cell r="B1514">
            <v>8320.8024999999998</v>
          </cell>
          <cell r="C1514" t="str">
            <v>8802.8320.8025</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row>
        <row r="1515">
          <cell r="A1515">
            <v>8802</v>
          </cell>
          <cell r="B1515">
            <v>8410</v>
          </cell>
          <cell r="C1515" t="str">
            <v>8802.8410.0000</v>
          </cell>
          <cell r="D1515">
            <v>19385</v>
          </cell>
          <cell r="E1515">
            <v>0</v>
          </cell>
          <cell r="F1515">
            <v>5318</v>
          </cell>
          <cell r="G1515">
            <v>3382</v>
          </cell>
          <cell r="H1515">
            <v>4145</v>
          </cell>
          <cell r="I1515">
            <v>0</v>
          </cell>
          <cell r="J1515">
            <v>376</v>
          </cell>
          <cell r="K1515">
            <v>0</v>
          </cell>
          <cell r="L1515">
            <v>0</v>
          </cell>
          <cell r="M1515">
            <v>145</v>
          </cell>
          <cell r="N1515">
            <v>18</v>
          </cell>
          <cell r="O1515">
            <v>3366</v>
          </cell>
          <cell r="P1515">
            <v>2635</v>
          </cell>
        </row>
        <row r="1516">
          <cell r="A1516">
            <v>8802</v>
          </cell>
          <cell r="B1516">
            <v>8520.8024999999998</v>
          </cell>
          <cell r="C1516" t="str">
            <v>8802.8520.8025</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row>
        <row r="1517">
          <cell r="A1517">
            <v>8802</v>
          </cell>
          <cell r="B1517">
            <v>8600</v>
          </cell>
          <cell r="C1517" t="str">
            <v>8802.8600.0000</v>
          </cell>
          <cell r="D1517">
            <v>880</v>
          </cell>
          <cell r="E1517">
            <v>0</v>
          </cell>
          <cell r="F1517">
            <v>80</v>
          </cell>
          <cell r="G1517">
            <v>80</v>
          </cell>
          <cell r="H1517">
            <v>80</v>
          </cell>
          <cell r="I1517">
            <v>80</v>
          </cell>
          <cell r="J1517">
            <v>80</v>
          </cell>
          <cell r="K1517">
            <v>80</v>
          </cell>
          <cell r="L1517">
            <v>80</v>
          </cell>
          <cell r="M1517">
            <v>80</v>
          </cell>
          <cell r="N1517">
            <v>80</v>
          </cell>
          <cell r="O1517">
            <v>80</v>
          </cell>
          <cell r="P1517">
            <v>80</v>
          </cell>
        </row>
        <row r="1518">
          <cell r="A1518">
            <v>8802</v>
          </cell>
          <cell r="B1518">
            <v>8620.8014999999996</v>
          </cell>
          <cell r="C1518" t="str">
            <v>8802.8620.8015</v>
          </cell>
          <cell r="D1518">
            <v>9350</v>
          </cell>
          <cell r="E1518">
            <v>0</v>
          </cell>
          <cell r="F1518">
            <v>850</v>
          </cell>
          <cell r="G1518">
            <v>850</v>
          </cell>
          <cell r="H1518">
            <v>850</v>
          </cell>
          <cell r="I1518">
            <v>850</v>
          </cell>
          <cell r="J1518">
            <v>850</v>
          </cell>
          <cell r="K1518">
            <v>850</v>
          </cell>
          <cell r="L1518">
            <v>850</v>
          </cell>
          <cell r="M1518">
            <v>850</v>
          </cell>
          <cell r="N1518">
            <v>850</v>
          </cell>
          <cell r="O1518">
            <v>850</v>
          </cell>
          <cell r="P1518">
            <v>850</v>
          </cell>
        </row>
        <row r="1519">
          <cell r="A1519">
            <v>8802</v>
          </cell>
          <cell r="B1519">
            <v>8640</v>
          </cell>
          <cell r="C1519" t="str">
            <v>8802.8640.0000</v>
          </cell>
          <cell r="D1519">
            <v>62863</v>
          </cell>
          <cell r="E1519">
            <v>0</v>
          </cell>
          <cell r="F1519">
            <v>5235</v>
          </cell>
          <cell r="G1519">
            <v>5451</v>
          </cell>
          <cell r="H1519">
            <v>9950</v>
          </cell>
          <cell r="I1519">
            <v>4559</v>
          </cell>
          <cell r="J1519">
            <v>7992</v>
          </cell>
          <cell r="K1519">
            <v>5949</v>
          </cell>
          <cell r="L1519">
            <v>6677</v>
          </cell>
          <cell r="M1519">
            <v>6598</v>
          </cell>
          <cell r="N1519">
            <v>4573</v>
          </cell>
          <cell r="O1519">
            <v>3526</v>
          </cell>
          <cell r="P1519">
            <v>2353</v>
          </cell>
        </row>
        <row r="1520">
          <cell r="A1520">
            <v>8802</v>
          </cell>
          <cell r="B1520">
            <v>8660.8024999999998</v>
          </cell>
          <cell r="C1520" t="str">
            <v>8802.8660.8025</v>
          </cell>
          <cell r="D1520">
            <v>9075</v>
          </cell>
          <cell r="E1520">
            <v>0</v>
          </cell>
          <cell r="F1520">
            <v>825</v>
          </cell>
          <cell r="G1520">
            <v>825</v>
          </cell>
          <cell r="H1520">
            <v>825</v>
          </cell>
          <cell r="I1520">
            <v>825</v>
          </cell>
          <cell r="J1520">
            <v>825</v>
          </cell>
          <cell r="K1520">
            <v>825</v>
          </cell>
          <cell r="L1520">
            <v>825</v>
          </cell>
          <cell r="M1520">
            <v>825</v>
          </cell>
          <cell r="N1520">
            <v>825</v>
          </cell>
          <cell r="O1520">
            <v>825</v>
          </cell>
          <cell r="P1520">
            <v>825</v>
          </cell>
        </row>
        <row r="1521">
          <cell r="A1521">
            <v>8802</v>
          </cell>
          <cell r="B1521">
            <v>8665.8024999999998</v>
          </cell>
          <cell r="C1521" t="str">
            <v>8802.8665.8025</v>
          </cell>
          <cell r="D1521">
            <v>0</v>
          </cell>
          <cell r="E1521">
            <v>0</v>
          </cell>
          <cell r="F1521">
            <v>0</v>
          </cell>
          <cell r="G1521">
            <v>0</v>
          </cell>
          <cell r="H1521">
            <v>0</v>
          </cell>
          <cell r="I1521">
            <v>0</v>
          </cell>
          <cell r="J1521">
            <v>0</v>
          </cell>
          <cell r="K1521">
            <v>0</v>
          </cell>
          <cell r="L1521">
            <v>0</v>
          </cell>
          <cell r="M1521">
            <v>0</v>
          </cell>
          <cell r="N1521">
            <v>0</v>
          </cell>
          <cell r="O1521">
            <v>0</v>
          </cell>
          <cell r="P1521">
            <v>0</v>
          </cell>
        </row>
        <row r="1522">
          <cell r="A1522">
            <v>8802</v>
          </cell>
          <cell r="B1522">
            <v>8670.8024999999998</v>
          </cell>
          <cell r="C1522" t="str">
            <v>8802.8670.8025</v>
          </cell>
          <cell r="D1522">
            <v>990</v>
          </cell>
          <cell r="E1522">
            <v>0</v>
          </cell>
          <cell r="F1522">
            <v>90</v>
          </cell>
          <cell r="G1522">
            <v>90</v>
          </cell>
          <cell r="H1522">
            <v>90</v>
          </cell>
          <cell r="I1522">
            <v>90</v>
          </cell>
          <cell r="J1522">
            <v>90</v>
          </cell>
          <cell r="K1522">
            <v>90</v>
          </cell>
          <cell r="L1522">
            <v>90</v>
          </cell>
          <cell r="M1522">
            <v>90</v>
          </cell>
          <cell r="N1522">
            <v>90</v>
          </cell>
          <cell r="O1522">
            <v>90</v>
          </cell>
          <cell r="P1522">
            <v>90</v>
          </cell>
        </row>
        <row r="1523">
          <cell r="A1523">
            <v>8802</v>
          </cell>
          <cell r="B1523">
            <v>8680</v>
          </cell>
          <cell r="C1523" t="str">
            <v>8802.8680.0000</v>
          </cell>
          <cell r="D1523">
            <v>5653</v>
          </cell>
          <cell r="E1523">
            <v>0</v>
          </cell>
          <cell r="F1523">
            <v>436</v>
          </cell>
          <cell r="G1523">
            <v>438</v>
          </cell>
          <cell r="H1523">
            <v>397</v>
          </cell>
          <cell r="I1523">
            <v>443</v>
          </cell>
          <cell r="J1523">
            <v>560</v>
          </cell>
          <cell r="K1523">
            <v>604</v>
          </cell>
          <cell r="L1523">
            <v>613</v>
          </cell>
          <cell r="M1523">
            <v>590</v>
          </cell>
          <cell r="N1523">
            <v>590</v>
          </cell>
          <cell r="O1523">
            <v>514</v>
          </cell>
          <cell r="P1523">
            <v>468</v>
          </cell>
        </row>
        <row r="1524">
          <cell r="A1524">
            <v>8802</v>
          </cell>
          <cell r="B1524">
            <v>8690</v>
          </cell>
          <cell r="C1524" t="str">
            <v>8802.8690.0000</v>
          </cell>
          <cell r="D1524">
            <v>550</v>
          </cell>
          <cell r="E1524">
            <v>0</v>
          </cell>
          <cell r="F1524">
            <v>50</v>
          </cell>
          <cell r="G1524">
            <v>50</v>
          </cell>
          <cell r="H1524">
            <v>50</v>
          </cell>
          <cell r="I1524">
            <v>50</v>
          </cell>
          <cell r="J1524">
            <v>50</v>
          </cell>
          <cell r="K1524">
            <v>50</v>
          </cell>
          <cell r="L1524">
            <v>50</v>
          </cell>
          <cell r="M1524">
            <v>50</v>
          </cell>
          <cell r="N1524">
            <v>50</v>
          </cell>
          <cell r="O1524">
            <v>50</v>
          </cell>
          <cell r="P1524">
            <v>50</v>
          </cell>
        </row>
        <row r="1525">
          <cell r="A1525">
            <v>8802</v>
          </cell>
          <cell r="B1525">
            <v>8700</v>
          </cell>
          <cell r="C1525" t="str">
            <v>8802.8700.0000</v>
          </cell>
          <cell r="D1525">
            <v>10831</v>
          </cell>
          <cell r="E1525">
            <v>0</v>
          </cell>
          <cell r="F1525">
            <v>950</v>
          </cell>
          <cell r="G1525">
            <v>950</v>
          </cell>
          <cell r="H1525">
            <v>950</v>
          </cell>
          <cell r="I1525">
            <v>950</v>
          </cell>
          <cell r="J1525">
            <v>950</v>
          </cell>
          <cell r="K1525">
            <v>734</v>
          </cell>
          <cell r="L1525">
            <v>2411</v>
          </cell>
          <cell r="M1525">
            <v>734</v>
          </cell>
          <cell r="N1525">
            <v>734</v>
          </cell>
          <cell r="O1525">
            <v>734</v>
          </cell>
          <cell r="P1525">
            <v>734</v>
          </cell>
        </row>
        <row r="1526">
          <cell r="A1526">
            <v>8802</v>
          </cell>
          <cell r="B1526">
            <v>8720</v>
          </cell>
          <cell r="C1526" t="str">
            <v>8802.8720.0000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row>
        <row r="1527">
          <cell r="A1527">
            <v>8802</v>
          </cell>
          <cell r="B1527">
            <v>8730</v>
          </cell>
          <cell r="C1527" t="str">
            <v>8802.8730.0000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row>
        <row r="1528">
          <cell r="A1528">
            <v>8802</v>
          </cell>
          <cell r="B1528">
            <v>8740.8019999999997</v>
          </cell>
          <cell r="C1528" t="str">
            <v>8802.8740.8020</v>
          </cell>
          <cell r="D1528">
            <v>23215</v>
          </cell>
          <cell r="E1528">
            <v>0</v>
          </cell>
          <cell r="F1528">
            <v>2061</v>
          </cell>
          <cell r="G1528">
            <v>2061</v>
          </cell>
          <cell r="H1528">
            <v>2061</v>
          </cell>
          <cell r="I1528">
            <v>2281</v>
          </cell>
          <cell r="J1528">
            <v>2097</v>
          </cell>
          <cell r="K1528">
            <v>2097</v>
          </cell>
          <cell r="L1528">
            <v>2097</v>
          </cell>
          <cell r="M1528">
            <v>2100</v>
          </cell>
          <cell r="N1528">
            <v>2120</v>
          </cell>
          <cell r="O1528">
            <v>2120</v>
          </cell>
          <cell r="P1528">
            <v>2120</v>
          </cell>
        </row>
        <row r="1529">
          <cell r="A1529">
            <v>8802</v>
          </cell>
          <cell r="B1529">
            <v>8820</v>
          </cell>
          <cell r="C1529" t="str">
            <v>8802.8820.0000</v>
          </cell>
          <cell r="D1529">
            <v>8250</v>
          </cell>
          <cell r="E1529">
            <v>0</v>
          </cell>
          <cell r="F1529">
            <v>750</v>
          </cell>
          <cell r="G1529">
            <v>750</v>
          </cell>
          <cell r="H1529">
            <v>750</v>
          </cell>
          <cell r="I1529">
            <v>750</v>
          </cell>
          <cell r="J1529">
            <v>750</v>
          </cell>
          <cell r="K1529">
            <v>750</v>
          </cell>
          <cell r="L1529">
            <v>750</v>
          </cell>
          <cell r="M1529">
            <v>750</v>
          </cell>
          <cell r="N1529">
            <v>750</v>
          </cell>
          <cell r="O1529">
            <v>750</v>
          </cell>
          <cell r="P1529">
            <v>750</v>
          </cell>
        </row>
        <row r="1530">
          <cell r="A1530">
            <v>8802</v>
          </cell>
          <cell r="B1530">
            <v>8820.8019999999997</v>
          </cell>
          <cell r="C1530" t="str">
            <v>8802.8820.8020</v>
          </cell>
          <cell r="D1530">
            <v>9707</v>
          </cell>
          <cell r="E1530">
            <v>0</v>
          </cell>
          <cell r="F1530">
            <v>961</v>
          </cell>
          <cell r="G1530">
            <v>961</v>
          </cell>
          <cell r="H1530">
            <v>961</v>
          </cell>
          <cell r="I1530">
            <v>961</v>
          </cell>
          <cell r="J1530">
            <v>961</v>
          </cell>
          <cell r="K1530">
            <v>961</v>
          </cell>
          <cell r="L1530">
            <v>961</v>
          </cell>
          <cell r="M1530">
            <v>745</v>
          </cell>
          <cell r="N1530">
            <v>745</v>
          </cell>
          <cell r="O1530">
            <v>745</v>
          </cell>
          <cell r="P1530">
            <v>745</v>
          </cell>
        </row>
        <row r="1531">
          <cell r="A1531">
            <v>8802</v>
          </cell>
          <cell r="B1531">
            <v>8830</v>
          </cell>
          <cell r="C1531" t="str">
            <v>8802.8830.0000</v>
          </cell>
          <cell r="D1531">
            <v>1375</v>
          </cell>
          <cell r="E1531">
            <v>0</v>
          </cell>
          <cell r="F1531">
            <v>125</v>
          </cell>
          <cell r="G1531">
            <v>125</v>
          </cell>
          <cell r="H1531">
            <v>125</v>
          </cell>
          <cell r="I1531">
            <v>125</v>
          </cell>
          <cell r="J1531">
            <v>125</v>
          </cell>
          <cell r="K1531">
            <v>125</v>
          </cell>
          <cell r="L1531">
            <v>125</v>
          </cell>
          <cell r="M1531">
            <v>125</v>
          </cell>
          <cell r="N1531">
            <v>125</v>
          </cell>
          <cell r="O1531">
            <v>125</v>
          </cell>
          <cell r="P1531">
            <v>125</v>
          </cell>
        </row>
        <row r="1532">
          <cell r="A1532">
            <v>8802</v>
          </cell>
          <cell r="B1532">
            <v>8840.8014999999996</v>
          </cell>
          <cell r="C1532" t="str">
            <v>8802.8840.8015</v>
          </cell>
          <cell r="D1532">
            <v>5500</v>
          </cell>
          <cell r="E1532">
            <v>0</v>
          </cell>
          <cell r="F1532">
            <v>500</v>
          </cell>
          <cell r="G1532">
            <v>500</v>
          </cell>
          <cell r="H1532">
            <v>500</v>
          </cell>
          <cell r="I1532">
            <v>500</v>
          </cell>
          <cell r="J1532">
            <v>500</v>
          </cell>
          <cell r="K1532">
            <v>500</v>
          </cell>
          <cell r="L1532">
            <v>500</v>
          </cell>
          <cell r="M1532">
            <v>500</v>
          </cell>
          <cell r="N1532">
            <v>500</v>
          </cell>
          <cell r="O1532">
            <v>500</v>
          </cell>
          <cell r="P1532">
            <v>500</v>
          </cell>
        </row>
        <row r="1533">
          <cell r="A1533">
            <v>8802</v>
          </cell>
          <cell r="B1533">
            <v>8860</v>
          </cell>
          <cell r="C1533" t="str">
            <v>8802.8860.0000</v>
          </cell>
          <cell r="D1533">
            <v>26400</v>
          </cell>
          <cell r="E1533">
            <v>0</v>
          </cell>
          <cell r="F1533">
            <v>2400</v>
          </cell>
          <cell r="G1533">
            <v>2400</v>
          </cell>
          <cell r="H1533">
            <v>2400</v>
          </cell>
          <cell r="I1533">
            <v>2400</v>
          </cell>
          <cell r="J1533">
            <v>2400</v>
          </cell>
          <cell r="K1533">
            <v>2400</v>
          </cell>
          <cell r="L1533">
            <v>2400</v>
          </cell>
          <cell r="M1533">
            <v>2400</v>
          </cell>
          <cell r="N1533">
            <v>2400</v>
          </cell>
          <cell r="O1533">
            <v>2400</v>
          </cell>
          <cell r="P1533">
            <v>2400</v>
          </cell>
        </row>
        <row r="1534">
          <cell r="A1534">
            <v>8802</v>
          </cell>
          <cell r="B1534">
            <v>8870.8731000000007</v>
          </cell>
          <cell r="C1534" t="str">
            <v>8802.8870.8731</v>
          </cell>
          <cell r="D1534">
            <v>825</v>
          </cell>
          <cell r="E1534">
            <v>0</v>
          </cell>
          <cell r="F1534">
            <v>75</v>
          </cell>
          <cell r="G1534">
            <v>75</v>
          </cell>
          <cell r="H1534">
            <v>75</v>
          </cell>
          <cell r="I1534">
            <v>75</v>
          </cell>
          <cell r="J1534">
            <v>75</v>
          </cell>
          <cell r="K1534">
            <v>75</v>
          </cell>
          <cell r="L1534">
            <v>75</v>
          </cell>
          <cell r="M1534">
            <v>75</v>
          </cell>
          <cell r="N1534">
            <v>75</v>
          </cell>
          <cell r="O1534">
            <v>75</v>
          </cell>
          <cell r="P1534">
            <v>75</v>
          </cell>
        </row>
        <row r="1535">
          <cell r="A1535">
            <v>8802</v>
          </cell>
          <cell r="B1535">
            <v>8880.8732</v>
          </cell>
          <cell r="C1535" t="str">
            <v>8802.8880.8732</v>
          </cell>
          <cell r="D1535">
            <v>3951</v>
          </cell>
          <cell r="E1535">
            <v>0</v>
          </cell>
          <cell r="F1535">
            <v>286</v>
          </cell>
          <cell r="G1535">
            <v>1019</v>
          </cell>
          <cell r="H1535">
            <v>294</v>
          </cell>
          <cell r="I1535">
            <v>89</v>
          </cell>
          <cell r="J1535">
            <v>228</v>
          </cell>
          <cell r="K1535">
            <v>64</v>
          </cell>
          <cell r="L1535">
            <v>128</v>
          </cell>
          <cell r="M1535">
            <v>992</v>
          </cell>
          <cell r="N1535">
            <v>219</v>
          </cell>
          <cell r="O1535">
            <v>632</v>
          </cell>
          <cell r="P1535">
            <v>0</v>
          </cell>
        </row>
        <row r="1536">
          <cell r="A1536">
            <v>8802</v>
          </cell>
          <cell r="B1536">
            <v>8890</v>
          </cell>
          <cell r="C1536" t="str">
            <v>8802.8890.0000</v>
          </cell>
          <cell r="D1536">
            <v>2898</v>
          </cell>
          <cell r="E1536">
            <v>0</v>
          </cell>
          <cell r="F1536">
            <v>408</v>
          </cell>
          <cell r="G1536">
            <v>440</v>
          </cell>
          <cell r="H1536">
            <v>408</v>
          </cell>
          <cell r="I1536">
            <v>408</v>
          </cell>
          <cell r="J1536">
            <v>408</v>
          </cell>
          <cell r="K1536">
            <v>418</v>
          </cell>
          <cell r="L1536">
            <v>408</v>
          </cell>
          <cell r="M1536">
            <v>0</v>
          </cell>
          <cell r="N1536">
            <v>0</v>
          </cell>
          <cell r="O1536">
            <v>0</v>
          </cell>
          <cell r="P1536">
            <v>0</v>
          </cell>
        </row>
        <row r="1537">
          <cell r="A1537">
            <v>8802</v>
          </cell>
          <cell r="B1537">
            <v>8910</v>
          </cell>
          <cell r="C1537" t="str">
            <v>8802.8910.0000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row>
        <row r="1538">
          <cell r="A1538">
            <v>8802</v>
          </cell>
          <cell r="B1538">
            <v>8920</v>
          </cell>
          <cell r="C1538" t="str">
            <v>8802.8920.0000</v>
          </cell>
          <cell r="D1538">
            <v>3025</v>
          </cell>
          <cell r="E1538">
            <v>0</v>
          </cell>
          <cell r="F1538">
            <v>275</v>
          </cell>
          <cell r="G1538">
            <v>275</v>
          </cell>
          <cell r="H1538">
            <v>275</v>
          </cell>
          <cell r="I1538">
            <v>275</v>
          </cell>
          <cell r="J1538">
            <v>275</v>
          </cell>
          <cell r="K1538">
            <v>275</v>
          </cell>
          <cell r="L1538">
            <v>275</v>
          </cell>
          <cell r="M1538">
            <v>275</v>
          </cell>
          <cell r="N1538">
            <v>275</v>
          </cell>
          <cell r="O1538">
            <v>275</v>
          </cell>
          <cell r="P1538">
            <v>275</v>
          </cell>
        </row>
        <row r="1539">
          <cell r="A1539">
            <v>8802</v>
          </cell>
          <cell r="B1539">
            <v>8940</v>
          </cell>
          <cell r="C1539" t="str">
            <v>8802.8940.0000</v>
          </cell>
          <cell r="D1539">
            <v>5500</v>
          </cell>
          <cell r="E1539">
            <v>0</v>
          </cell>
          <cell r="F1539">
            <v>500</v>
          </cell>
          <cell r="G1539">
            <v>500</v>
          </cell>
          <cell r="H1539">
            <v>500</v>
          </cell>
          <cell r="I1539">
            <v>500</v>
          </cell>
          <cell r="J1539">
            <v>500</v>
          </cell>
          <cell r="K1539">
            <v>500</v>
          </cell>
          <cell r="L1539">
            <v>500</v>
          </cell>
          <cell r="M1539">
            <v>500</v>
          </cell>
          <cell r="N1539">
            <v>500</v>
          </cell>
          <cell r="O1539">
            <v>500</v>
          </cell>
          <cell r="P1539">
            <v>500</v>
          </cell>
        </row>
        <row r="1540">
          <cell r="A1540">
            <v>8802</v>
          </cell>
          <cell r="B1540">
            <v>8960</v>
          </cell>
          <cell r="C1540" t="str">
            <v>8802.8960.0000</v>
          </cell>
          <cell r="D1540">
            <v>550</v>
          </cell>
          <cell r="E1540">
            <v>0</v>
          </cell>
          <cell r="F1540">
            <v>50</v>
          </cell>
          <cell r="G1540">
            <v>50</v>
          </cell>
          <cell r="H1540">
            <v>50</v>
          </cell>
          <cell r="I1540">
            <v>50</v>
          </cell>
          <cell r="J1540">
            <v>50</v>
          </cell>
          <cell r="K1540">
            <v>50</v>
          </cell>
          <cell r="L1540">
            <v>50</v>
          </cell>
          <cell r="M1540">
            <v>50</v>
          </cell>
          <cell r="N1540">
            <v>50</v>
          </cell>
          <cell r="O1540">
            <v>50</v>
          </cell>
          <cell r="P1540">
            <v>50</v>
          </cell>
        </row>
        <row r="1541">
          <cell r="A1541">
            <v>8802</v>
          </cell>
          <cell r="B1541">
            <v>8980</v>
          </cell>
          <cell r="C1541" t="str">
            <v>8802.8980.0000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row>
        <row r="1542">
          <cell r="A1542">
            <v>8802</v>
          </cell>
          <cell r="B1542">
            <v>9000</v>
          </cell>
          <cell r="C1542" t="str">
            <v>8802.9000.0000</v>
          </cell>
          <cell r="D1542">
            <v>1375</v>
          </cell>
          <cell r="E1542">
            <v>0</v>
          </cell>
          <cell r="F1542">
            <v>125</v>
          </cell>
          <cell r="G1542">
            <v>125</v>
          </cell>
          <cell r="H1542">
            <v>125</v>
          </cell>
          <cell r="I1542">
            <v>125</v>
          </cell>
          <cell r="J1542">
            <v>125</v>
          </cell>
          <cell r="K1542">
            <v>125</v>
          </cell>
          <cell r="L1542">
            <v>125</v>
          </cell>
          <cell r="M1542">
            <v>125</v>
          </cell>
          <cell r="N1542">
            <v>125</v>
          </cell>
          <cell r="O1542">
            <v>125</v>
          </cell>
          <cell r="P1542">
            <v>125</v>
          </cell>
        </row>
        <row r="1543">
          <cell r="A1543">
            <v>8802</v>
          </cell>
          <cell r="B1543">
            <v>9000.8014999999996</v>
          </cell>
          <cell r="C1543" t="str">
            <v>8802.9000.8015</v>
          </cell>
          <cell r="D1543">
            <v>0</v>
          </cell>
          <cell r="E1543">
            <v>0</v>
          </cell>
          <cell r="F1543">
            <v>0</v>
          </cell>
          <cell r="G1543">
            <v>0</v>
          </cell>
          <cell r="H1543">
            <v>0</v>
          </cell>
          <cell r="I1543">
            <v>0</v>
          </cell>
          <cell r="J1543">
            <v>0</v>
          </cell>
          <cell r="K1543">
            <v>0</v>
          </cell>
          <cell r="L1543">
            <v>0</v>
          </cell>
          <cell r="M1543">
            <v>0</v>
          </cell>
          <cell r="N1543">
            <v>0</v>
          </cell>
          <cell r="O1543">
            <v>0</v>
          </cell>
          <cell r="P1543">
            <v>0</v>
          </cell>
        </row>
        <row r="1544">
          <cell r="A1544">
            <v>8802</v>
          </cell>
          <cell r="B1544">
            <v>9000.8019999999997</v>
          </cell>
          <cell r="C1544" t="str">
            <v>8802.9000.8020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row>
        <row r="1545">
          <cell r="A1545">
            <v>8802</v>
          </cell>
          <cell r="B1545">
            <v>9010</v>
          </cell>
          <cell r="C1545" t="str">
            <v>8802.9010.0000</v>
          </cell>
          <cell r="D1545">
            <v>33000</v>
          </cell>
          <cell r="E1545">
            <v>0</v>
          </cell>
          <cell r="F1545">
            <v>3000</v>
          </cell>
          <cell r="G1545">
            <v>3000</v>
          </cell>
          <cell r="H1545">
            <v>3000</v>
          </cell>
          <cell r="I1545">
            <v>3000</v>
          </cell>
          <cell r="J1545">
            <v>3000</v>
          </cell>
          <cell r="K1545">
            <v>3000</v>
          </cell>
          <cell r="L1545">
            <v>3000</v>
          </cell>
          <cell r="M1545">
            <v>3000</v>
          </cell>
          <cell r="N1545">
            <v>3000</v>
          </cell>
          <cell r="O1545">
            <v>3000</v>
          </cell>
          <cell r="P1545">
            <v>3000</v>
          </cell>
        </row>
        <row r="1546">
          <cell r="A1546">
            <v>8802</v>
          </cell>
          <cell r="B1546">
            <v>9015.8024999999998</v>
          </cell>
          <cell r="C1546" t="str">
            <v>8802.9015.8025</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row>
        <row r="1547">
          <cell r="A1547">
            <v>8802</v>
          </cell>
          <cell r="B1547">
            <v>9020</v>
          </cell>
          <cell r="C1547" t="str">
            <v>8802.9020.0000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row>
        <row r="1548">
          <cell r="A1548">
            <v>8802</v>
          </cell>
          <cell r="B1548">
            <v>9040</v>
          </cell>
          <cell r="C1548" t="str">
            <v>8802.9040.0000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row>
        <row r="1549">
          <cell r="A1549">
            <v>8802</v>
          </cell>
          <cell r="B1549">
            <v>9060</v>
          </cell>
          <cell r="C1549" t="str">
            <v>8802.9060.0000</v>
          </cell>
          <cell r="D1549">
            <v>2300</v>
          </cell>
          <cell r="E1549">
            <v>0</v>
          </cell>
          <cell r="F1549">
            <v>0</v>
          </cell>
          <cell r="G1549">
            <v>500</v>
          </cell>
          <cell r="H1549">
            <v>0</v>
          </cell>
          <cell r="I1549">
            <v>0</v>
          </cell>
          <cell r="J1549">
            <v>800</v>
          </cell>
          <cell r="K1549">
            <v>0</v>
          </cell>
          <cell r="L1549">
            <v>0</v>
          </cell>
          <cell r="M1549">
            <v>1000</v>
          </cell>
          <cell r="N1549">
            <v>0</v>
          </cell>
          <cell r="O1549">
            <v>0</v>
          </cell>
          <cell r="P1549">
            <v>0</v>
          </cell>
        </row>
        <row r="1550">
          <cell r="A1550">
            <v>8802</v>
          </cell>
          <cell r="B1550">
            <v>9080</v>
          </cell>
          <cell r="C1550" t="str">
            <v>8802.9080.0000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row>
        <row r="1551">
          <cell r="A1551">
            <v>8802</v>
          </cell>
          <cell r="B1551">
            <v>9090</v>
          </cell>
          <cell r="C1551" t="str">
            <v>8802.9090.0000</v>
          </cell>
          <cell r="D1551">
            <v>6750</v>
          </cell>
          <cell r="E1551">
            <v>0</v>
          </cell>
          <cell r="F1551">
            <v>75</v>
          </cell>
          <cell r="G1551">
            <v>75</v>
          </cell>
          <cell r="H1551">
            <v>75</v>
          </cell>
          <cell r="I1551">
            <v>75</v>
          </cell>
          <cell r="J1551">
            <v>75</v>
          </cell>
          <cell r="K1551">
            <v>75</v>
          </cell>
          <cell r="L1551">
            <v>75</v>
          </cell>
          <cell r="M1551">
            <v>75</v>
          </cell>
          <cell r="N1551">
            <v>6000</v>
          </cell>
          <cell r="O1551">
            <v>75</v>
          </cell>
          <cell r="P1551">
            <v>75</v>
          </cell>
        </row>
        <row r="1552">
          <cell r="A1552">
            <v>8802</v>
          </cell>
          <cell r="B1552">
            <v>9120</v>
          </cell>
          <cell r="C1552" t="str">
            <v>8802.9120.0000</v>
          </cell>
          <cell r="D1552">
            <v>10142</v>
          </cell>
          <cell r="E1552">
            <v>0</v>
          </cell>
          <cell r="F1552">
            <v>932</v>
          </cell>
          <cell r="G1552">
            <v>913</v>
          </cell>
          <cell r="H1552">
            <v>923</v>
          </cell>
          <cell r="I1552">
            <v>923</v>
          </cell>
          <cell r="J1552">
            <v>913</v>
          </cell>
          <cell r="K1552">
            <v>933</v>
          </cell>
          <cell r="L1552">
            <v>913</v>
          </cell>
          <cell r="M1552">
            <v>923</v>
          </cell>
          <cell r="N1552">
            <v>933</v>
          </cell>
          <cell r="O1552">
            <v>903</v>
          </cell>
          <cell r="P1552">
            <v>933</v>
          </cell>
        </row>
        <row r="1553">
          <cell r="A1553">
            <v>8802</v>
          </cell>
          <cell r="B1553">
            <v>9150</v>
          </cell>
          <cell r="C1553" t="str">
            <v>8802.9150.0000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row>
        <row r="1554">
          <cell r="A1554">
            <v>8802</v>
          </cell>
          <cell r="B1554">
            <v>9160</v>
          </cell>
          <cell r="C1554" t="str">
            <v>8802.9160.0000</v>
          </cell>
          <cell r="D1554">
            <v>0</v>
          </cell>
          <cell r="E1554">
            <v>0</v>
          </cell>
          <cell r="F1554">
            <v>0</v>
          </cell>
          <cell r="G1554">
            <v>0</v>
          </cell>
          <cell r="H1554">
            <v>0</v>
          </cell>
          <cell r="I1554">
            <v>0</v>
          </cell>
          <cell r="J1554">
            <v>0</v>
          </cell>
          <cell r="K1554">
            <v>0</v>
          </cell>
          <cell r="L1554">
            <v>0</v>
          </cell>
          <cell r="M1554">
            <v>0</v>
          </cell>
          <cell r="N1554">
            <v>0</v>
          </cell>
          <cell r="O1554">
            <v>0</v>
          </cell>
          <cell r="P1554">
            <v>0</v>
          </cell>
        </row>
        <row r="1555">
          <cell r="A1555">
            <v>8802</v>
          </cell>
          <cell r="B1555">
            <v>9270</v>
          </cell>
          <cell r="C1555" t="str">
            <v>8802.9270.0000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row>
        <row r="1556">
          <cell r="A1556">
            <v>8802</v>
          </cell>
          <cell r="B1556">
            <v>9280</v>
          </cell>
          <cell r="C1556" t="str">
            <v>8802.9280.0000</v>
          </cell>
          <cell r="D1556">
            <v>6600</v>
          </cell>
          <cell r="E1556">
            <v>0</v>
          </cell>
          <cell r="F1556">
            <v>600</v>
          </cell>
          <cell r="G1556">
            <v>600</v>
          </cell>
          <cell r="H1556">
            <v>600</v>
          </cell>
          <cell r="I1556">
            <v>600</v>
          </cell>
          <cell r="J1556">
            <v>600</v>
          </cell>
          <cell r="K1556">
            <v>600</v>
          </cell>
          <cell r="L1556">
            <v>600</v>
          </cell>
          <cell r="M1556">
            <v>600</v>
          </cell>
          <cell r="N1556">
            <v>600</v>
          </cell>
          <cell r="O1556">
            <v>600</v>
          </cell>
          <cell r="P1556">
            <v>600</v>
          </cell>
        </row>
        <row r="1557">
          <cell r="A1557">
            <v>8802</v>
          </cell>
          <cell r="B1557">
            <v>9310</v>
          </cell>
          <cell r="C1557" t="str">
            <v>8802.9310.0000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row>
        <row r="1558">
          <cell r="A1558">
            <v>8802</v>
          </cell>
          <cell r="B1558">
            <v>9360</v>
          </cell>
          <cell r="C1558" t="str">
            <v>8802.9360.0000</v>
          </cell>
          <cell r="D1558">
            <v>98020</v>
          </cell>
          <cell r="E1558">
            <v>0</v>
          </cell>
          <cell r="F1558">
            <v>8998</v>
          </cell>
          <cell r="G1558">
            <v>8879</v>
          </cell>
          <cell r="H1558">
            <v>8756</v>
          </cell>
          <cell r="I1558">
            <v>8793</v>
          </cell>
          <cell r="J1558">
            <v>8936</v>
          </cell>
          <cell r="K1558">
            <v>9135</v>
          </cell>
          <cell r="L1558">
            <v>8952</v>
          </cell>
          <cell r="M1558">
            <v>8980</v>
          </cell>
          <cell r="N1558">
            <v>9021</v>
          </cell>
          <cell r="O1558">
            <v>8751</v>
          </cell>
          <cell r="P1558">
            <v>8819</v>
          </cell>
        </row>
        <row r="1559">
          <cell r="A1559">
            <v>8802</v>
          </cell>
          <cell r="B1559">
            <v>9377.777</v>
          </cell>
          <cell r="C1559" t="str">
            <v>8802.9377.7770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row>
        <row r="1560">
          <cell r="A1560">
            <v>8802</v>
          </cell>
          <cell r="B1560">
            <v>9390</v>
          </cell>
          <cell r="C1560" t="str">
            <v>8802.9390.0000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row>
        <row r="1561">
          <cell r="A1561">
            <v>8802</v>
          </cell>
          <cell r="B1561">
            <v>9440</v>
          </cell>
          <cell r="C1561" t="str">
            <v>8802.9440.0000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row>
        <row r="1562">
          <cell r="A1562">
            <v>8802</v>
          </cell>
          <cell r="B1562">
            <v>9460</v>
          </cell>
          <cell r="C1562" t="str">
            <v>8802.9460.0000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row>
        <row r="1563">
          <cell r="A1563">
            <v>8802</v>
          </cell>
          <cell r="B1563">
            <v>9480</v>
          </cell>
          <cell r="C1563" t="str">
            <v>8802.9480.0000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row>
        <row r="1564">
          <cell r="A1564">
            <v>8802</v>
          </cell>
          <cell r="B1564">
            <v>9750</v>
          </cell>
          <cell r="C1564" t="str">
            <v>8802.9750.0000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row>
        <row r="1565">
          <cell r="A1565">
            <v>8802</v>
          </cell>
          <cell r="B1565">
            <v>9760</v>
          </cell>
          <cell r="C1565" t="str">
            <v>8802.9760.0000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row>
        <row r="1566">
          <cell r="A1566">
            <v>8803</v>
          </cell>
          <cell r="B1566">
            <v>5100.5059000000001</v>
          </cell>
          <cell r="C1566" t="str">
            <v>8803.5100.5059</v>
          </cell>
          <cell r="D1566">
            <v>-231000</v>
          </cell>
          <cell r="E1566">
            <v>0</v>
          </cell>
          <cell r="F1566">
            <v>-21000</v>
          </cell>
          <cell r="G1566">
            <v>-21000</v>
          </cell>
          <cell r="H1566">
            <v>-21000</v>
          </cell>
          <cell r="I1566">
            <v>-21000</v>
          </cell>
          <cell r="J1566">
            <v>-21000</v>
          </cell>
          <cell r="K1566">
            <v>-21000</v>
          </cell>
          <cell r="L1566">
            <v>-21000</v>
          </cell>
          <cell r="M1566">
            <v>-21000</v>
          </cell>
          <cell r="N1566">
            <v>-21000</v>
          </cell>
          <cell r="O1566">
            <v>-21000</v>
          </cell>
          <cell r="P1566">
            <v>-21000</v>
          </cell>
        </row>
        <row r="1567">
          <cell r="A1567">
            <v>8803</v>
          </cell>
          <cell r="B1567">
            <v>5105.5059000000001</v>
          </cell>
          <cell r="C1567" t="str">
            <v>8803.5105.5059</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row>
        <row r="1568">
          <cell r="A1568">
            <v>8803</v>
          </cell>
          <cell r="B1568">
            <v>5120.5059000000001</v>
          </cell>
          <cell r="C1568" t="str">
            <v>8803.5120.5059</v>
          </cell>
          <cell r="D1568">
            <v>-187000</v>
          </cell>
          <cell r="E1568">
            <v>0</v>
          </cell>
          <cell r="F1568">
            <v>-17000</v>
          </cell>
          <cell r="G1568">
            <v>-17000</v>
          </cell>
          <cell r="H1568">
            <v>-17000</v>
          </cell>
          <cell r="I1568">
            <v>-17000</v>
          </cell>
          <cell r="J1568">
            <v>-17000</v>
          </cell>
          <cell r="K1568">
            <v>-17000</v>
          </cell>
          <cell r="L1568">
            <v>-17000</v>
          </cell>
          <cell r="M1568">
            <v>-17000</v>
          </cell>
          <cell r="N1568">
            <v>-17000</v>
          </cell>
          <cell r="O1568">
            <v>-17000</v>
          </cell>
          <cell r="P1568">
            <v>-17000</v>
          </cell>
        </row>
        <row r="1569">
          <cell r="A1569">
            <v>8803</v>
          </cell>
          <cell r="B1569">
            <v>5150.5059000000001</v>
          </cell>
          <cell r="C1569" t="str">
            <v>8803.5150.5059</v>
          </cell>
          <cell r="D1569">
            <v>-7559916</v>
          </cell>
          <cell r="E1569">
            <v>0</v>
          </cell>
          <cell r="F1569">
            <v>-233550</v>
          </cell>
          <cell r="G1569">
            <v>-364500</v>
          </cell>
          <cell r="H1569">
            <v>-545400</v>
          </cell>
          <cell r="I1569">
            <v>-740432</v>
          </cell>
          <cell r="J1569">
            <v>-761625</v>
          </cell>
          <cell r="K1569">
            <v>-786375</v>
          </cell>
          <cell r="L1569">
            <v>-856500</v>
          </cell>
          <cell r="M1569">
            <v>-834225</v>
          </cell>
          <cell r="N1569">
            <v>-873600</v>
          </cell>
          <cell r="O1569">
            <v>-797042</v>
          </cell>
          <cell r="P1569">
            <v>-766667</v>
          </cell>
        </row>
        <row r="1570">
          <cell r="A1570">
            <v>8803</v>
          </cell>
          <cell r="B1570">
            <v>5970.5059000000001</v>
          </cell>
          <cell r="C1570" t="str">
            <v>8803.5970.5059</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row>
        <row r="1571">
          <cell r="A1571">
            <v>8803</v>
          </cell>
          <cell r="B1571">
            <v>5975.5059000000001</v>
          </cell>
          <cell r="C1571" t="str">
            <v>8803.5975.5059</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row>
        <row r="1572">
          <cell r="A1572">
            <v>8803</v>
          </cell>
          <cell r="B1572">
            <v>5980.5059000000001</v>
          </cell>
          <cell r="C1572" t="str">
            <v>8803.5980.5059</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row>
        <row r="1573">
          <cell r="A1573">
            <v>8803</v>
          </cell>
          <cell r="B1573">
            <v>5990.5059000000001</v>
          </cell>
          <cell r="C1573" t="str">
            <v>8803.5990.5059</v>
          </cell>
          <cell r="D1573">
            <v>0</v>
          </cell>
          <cell r="E1573">
            <v>0</v>
          </cell>
          <cell r="F1573">
            <v>0</v>
          </cell>
          <cell r="G1573">
            <v>0</v>
          </cell>
          <cell r="H1573">
            <v>0</v>
          </cell>
          <cell r="I1573">
            <v>0</v>
          </cell>
          <cell r="J1573">
            <v>0</v>
          </cell>
          <cell r="K1573">
            <v>0</v>
          </cell>
          <cell r="L1573">
            <v>0</v>
          </cell>
          <cell r="M1573">
            <v>0</v>
          </cell>
          <cell r="N1573">
            <v>0</v>
          </cell>
          <cell r="O1573">
            <v>0</v>
          </cell>
          <cell r="P1573">
            <v>0</v>
          </cell>
        </row>
        <row r="1574">
          <cell r="A1574">
            <v>8803</v>
          </cell>
          <cell r="B1574">
            <v>5999.5059000000001</v>
          </cell>
          <cell r="C1574" t="str">
            <v>8803.5999.5059</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row>
        <row r="1575">
          <cell r="A1575">
            <v>8803</v>
          </cell>
          <cell r="B1575">
            <v>6100.5059000000001</v>
          </cell>
          <cell r="C1575" t="str">
            <v>8803.6100.5059</v>
          </cell>
          <cell r="D1575">
            <v>317516</v>
          </cell>
          <cell r="E1575">
            <v>0</v>
          </cell>
          <cell r="F1575">
            <v>9809</v>
          </cell>
          <cell r="G1575">
            <v>15309</v>
          </cell>
          <cell r="H1575">
            <v>22907</v>
          </cell>
          <cell r="I1575">
            <v>31098</v>
          </cell>
          <cell r="J1575">
            <v>31988</v>
          </cell>
          <cell r="K1575">
            <v>33028</v>
          </cell>
          <cell r="L1575">
            <v>35973</v>
          </cell>
          <cell r="M1575">
            <v>35037</v>
          </cell>
          <cell r="N1575">
            <v>36691</v>
          </cell>
          <cell r="O1575">
            <v>33476</v>
          </cell>
          <cell r="P1575">
            <v>32200</v>
          </cell>
        </row>
        <row r="1576">
          <cell r="A1576">
            <v>8803</v>
          </cell>
          <cell r="B1576">
            <v>6151.5059000000001</v>
          </cell>
          <cell r="C1576" t="str">
            <v>8803.6151.5059</v>
          </cell>
          <cell r="D1576">
            <v>0</v>
          </cell>
          <cell r="E1576">
            <v>0</v>
          </cell>
          <cell r="F1576">
            <v>0</v>
          </cell>
          <cell r="G1576">
            <v>0</v>
          </cell>
          <cell r="H1576">
            <v>0</v>
          </cell>
          <cell r="I1576">
            <v>0</v>
          </cell>
          <cell r="J1576">
            <v>0</v>
          </cell>
          <cell r="K1576">
            <v>0</v>
          </cell>
          <cell r="L1576">
            <v>0</v>
          </cell>
          <cell r="M1576">
            <v>0</v>
          </cell>
          <cell r="N1576">
            <v>0</v>
          </cell>
          <cell r="O1576">
            <v>0</v>
          </cell>
          <cell r="P1576">
            <v>0</v>
          </cell>
        </row>
        <row r="1577">
          <cell r="A1577">
            <v>8803</v>
          </cell>
          <cell r="B1577">
            <v>6155.5059000000001</v>
          </cell>
          <cell r="C1577" t="str">
            <v>8803.6155.5059</v>
          </cell>
          <cell r="D1577">
            <v>0</v>
          </cell>
          <cell r="E1577">
            <v>0</v>
          </cell>
          <cell r="F1577">
            <v>0</v>
          </cell>
          <cell r="G1577">
            <v>0</v>
          </cell>
          <cell r="H1577">
            <v>0</v>
          </cell>
          <cell r="I1577">
            <v>0</v>
          </cell>
          <cell r="J1577">
            <v>0</v>
          </cell>
          <cell r="K1577">
            <v>0</v>
          </cell>
          <cell r="L1577">
            <v>0</v>
          </cell>
          <cell r="M1577">
            <v>0</v>
          </cell>
          <cell r="N1577">
            <v>0</v>
          </cell>
          <cell r="O1577">
            <v>0</v>
          </cell>
          <cell r="P1577">
            <v>0</v>
          </cell>
        </row>
        <row r="1578">
          <cell r="A1578">
            <v>8803</v>
          </cell>
          <cell r="B1578">
            <v>6970.5059000000001</v>
          </cell>
          <cell r="C1578" t="str">
            <v>8803.6970.5059</v>
          </cell>
          <cell r="D1578">
            <v>0</v>
          </cell>
          <cell r="E1578">
            <v>0</v>
          </cell>
          <cell r="F1578">
            <v>0</v>
          </cell>
          <cell r="G1578">
            <v>0</v>
          </cell>
          <cell r="H1578">
            <v>0</v>
          </cell>
          <cell r="I1578">
            <v>0</v>
          </cell>
          <cell r="J1578">
            <v>0</v>
          </cell>
          <cell r="K1578">
            <v>0</v>
          </cell>
          <cell r="L1578">
            <v>0</v>
          </cell>
          <cell r="M1578">
            <v>0</v>
          </cell>
          <cell r="N1578">
            <v>0</v>
          </cell>
          <cell r="O1578">
            <v>0</v>
          </cell>
          <cell r="P1578">
            <v>0</v>
          </cell>
        </row>
        <row r="1579">
          <cell r="A1579">
            <v>8803</v>
          </cell>
          <cell r="B1579">
            <v>6971.5059000000001</v>
          </cell>
          <cell r="C1579" t="str">
            <v>8803.6971.5059</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row>
        <row r="1580">
          <cell r="A1580">
            <v>8803</v>
          </cell>
          <cell r="B1580">
            <v>6975.5059000000001</v>
          </cell>
          <cell r="C1580" t="str">
            <v>8803.6975.5059</v>
          </cell>
          <cell r="D1580">
            <v>0</v>
          </cell>
          <cell r="E1580">
            <v>0</v>
          </cell>
          <cell r="F1580">
            <v>0</v>
          </cell>
          <cell r="G1580">
            <v>0</v>
          </cell>
          <cell r="H1580">
            <v>0</v>
          </cell>
          <cell r="I1580">
            <v>0</v>
          </cell>
          <cell r="J1580">
            <v>0</v>
          </cell>
          <cell r="K1580">
            <v>0</v>
          </cell>
          <cell r="L1580">
            <v>0</v>
          </cell>
          <cell r="M1580">
            <v>0</v>
          </cell>
          <cell r="N1580">
            <v>0</v>
          </cell>
          <cell r="O1580">
            <v>0</v>
          </cell>
          <cell r="P1580">
            <v>0</v>
          </cell>
        </row>
        <row r="1581">
          <cell r="A1581">
            <v>8803</v>
          </cell>
          <cell r="B1581">
            <v>6980.5059000000001</v>
          </cell>
          <cell r="C1581" t="str">
            <v>8803.6980.5059</v>
          </cell>
          <cell r="D1581">
            <v>0</v>
          </cell>
          <cell r="E1581">
            <v>0</v>
          </cell>
          <cell r="F1581">
            <v>0</v>
          </cell>
          <cell r="G1581">
            <v>0</v>
          </cell>
          <cell r="H1581">
            <v>0</v>
          </cell>
          <cell r="I1581">
            <v>0</v>
          </cell>
          <cell r="J1581">
            <v>0</v>
          </cell>
          <cell r="K1581">
            <v>0</v>
          </cell>
          <cell r="L1581">
            <v>0</v>
          </cell>
          <cell r="M1581">
            <v>0</v>
          </cell>
          <cell r="N1581">
            <v>0</v>
          </cell>
          <cell r="O1581">
            <v>0</v>
          </cell>
          <cell r="P1581">
            <v>0</v>
          </cell>
        </row>
        <row r="1582">
          <cell r="A1582">
            <v>8803</v>
          </cell>
          <cell r="B1582">
            <v>6981.5059000000001</v>
          </cell>
          <cell r="C1582" t="str">
            <v>8803.6981.5059</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row>
        <row r="1583">
          <cell r="A1583">
            <v>8803</v>
          </cell>
          <cell r="B1583">
            <v>6990.5059000000001</v>
          </cell>
          <cell r="C1583" t="str">
            <v>8803.6990.5059</v>
          </cell>
          <cell r="D1583">
            <v>0</v>
          </cell>
          <cell r="E1583">
            <v>0</v>
          </cell>
          <cell r="F1583">
            <v>0</v>
          </cell>
          <cell r="G1583">
            <v>0</v>
          </cell>
          <cell r="H1583">
            <v>0</v>
          </cell>
          <cell r="I1583">
            <v>0</v>
          </cell>
          <cell r="J1583">
            <v>0</v>
          </cell>
          <cell r="K1583">
            <v>0</v>
          </cell>
          <cell r="L1583">
            <v>0</v>
          </cell>
          <cell r="M1583">
            <v>0</v>
          </cell>
          <cell r="N1583">
            <v>0</v>
          </cell>
          <cell r="O1583">
            <v>0</v>
          </cell>
          <cell r="P1583">
            <v>0</v>
          </cell>
        </row>
        <row r="1584">
          <cell r="A1584">
            <v>8803</v>
          </cell>
          <cell r="B1584">
            <v>7010</v>
          </cell>
          <cell r="C1584" t="str">
            <v>8803.7010.0000</v>
          </cell>
          <cell r="D1584">
            <v>529195</v>
          </cell>
          <cell r="E1584">
            <v>0</v>
          </cell>
          <cell r="F1584">
            <v>16349</v>
          </cell>
          <cell r="G1584">
            <v>25515</v>
          </cell>
          <cell r="H1584">
            <v>38178</v>
          </cell>
          <cell r="I1584">
            <v>51830</v>
          </cell>
          <cell r="J1584">
            <v>53314</v>
          </cell>
          <cell r="K1584">
            <v>55046</v>
          </cell>
          <cell r="L1584">
            <v>59955</v>
          </cell>
          <cell r="M1584">
            <v>58396</v>
          </cell>
          <cell r="N1584">
            <v>61152</v>
          </cell>
          <cell r="O1584">
            <v>55793</v>
          </cell>
          <cell r="P1584">
            <v>53667</v>
          </cell>
        </row>
        <row r="1585">
          <cell r="A1585">
            <v>8803</v>
          </cell>
          <cell r="B1585">
            <v>7010.1</v>
          </cell>
          <cell r="C1585" t="str">
            <v>8803.7010.1000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row>
        <row r="1586">
          <cell r="A1586">
            <v>8803</v>
          </cell>
          <cell r="B1586">
            <v>7010.7489999999998</v>
          </cell>
          <cell r="C1586" t="str">
            <v>8803.7010.7490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row>
        <row r="1587">
          <cell r="A1587">
            <v>8803</v>
          </cell>
          <cell r="B1587">
            <v>7070</v>
          </cell>
          <cell r="C1587" t="str">
            <v>8803.7070.0000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row>
        <row r="1588">
          <cell r="A1588">
            <v>8803</v>
          </cell>
          <cell r="B1588">
            <v>7080</v>
          </cell>
          <cell r="C1588" t="str">
            <v>8803.7080.0000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row>
        <row r="1589">
          <cell r="A1589">
            <v>8803</v>
          </cell>
          <cell r="B1589">
            <v>7160</v>
          </cell>
          <cell r="C1589" t="str">
            <v>8803.7160.0000</v>
          </cell>
          <cell r="D1589">
            <v>73031</v>
          </cell>
          <cell r="E1589">
            <v>0</v>
          </cell>
          <cell r="F1589">
            <v>2256</v>
          </cell>
          <cell r="G1589">
            <v>3521</v>
          </cell>
          <cell r="H1589">
            <v>5269</v>
          </cell>
          <cell r="I1589">
            <v>7153</v>
          </cell>
          <cell r="J1589">
            <v>7357</v>
          </cell>
          <cell r="K1589">
            <v>7597</v>
          </cell>
          <cell r="L1589">
            <v>8274</v>
          </cell>
          <cell r="M1589">
            <v>8059</v>
          </cell>
          <cell r="N1589">
            <v>8439</v>
          </cell>
          <cell r="O1589">
            <v>7700</v>
          </cell>
          <cell r="P1589">
            <v>7406</v>
          </cell>
        </row>
        <row r="1590">
          <cell r="A1590">
            <v>8803</v>
          </cell>
          <cell r="B1590">
            <v>7160.3419000000004</v>
          </cell>
          <cell r="C1590" t="str">
            <v>8803.7160.3419</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row>
        <row r="1591">
          <cell r="A1591">
            <v>8803</v>
          </cell>
          <cell r="B1591">
            <v>7160.3429999999998</v>
          </cell>
          <cell r="C1591" t="str">
            <v>8803.7160.3430</v>
          </cell>
          <cell r="D1591">
            <v>7689</v>
          </cell>
          <cell r="E1591">
            <v>0</v>
          </cell>
          <cell r="F1591">
            <v>699</v>
          </cell>
          <cell r="G1591">
            <v>699</v>
          </cell>
          <cell r="H1591">
            <v>699</v>
          </cell>
          <cell r="I1591">
            <v>699</v>
          </cell>
          <cell r="J1591">
            <v>699</v>
          </cell>
          <cell r="K1591">
            <v>699</v>
          </cell>
          <cell r="L1591">
            <v>699</v>
          </cell>
          <cell r="M1591">
            <v>699</v>
          </cell>
          <cell r="N1591">
            <v>699</v>
          </cell>
          <cell r="O1591">
            <v>699</v>
          </cell>
          <cell r="P1591">
            <v>699</v>
          </cell>
        </row>
        <row r="1592">
          <cell r="A1592">
            <v>8803</v>
          </cell>
          <cell r="B1592">
            <v>7180</v>
          </cell>
          <cell r="C1592" t="str">
            <v>8803.7180.0000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row>
        <row r="1593">
          <cell r="A1593">
            <v>8803</v>
          </cell>
          <cell r="B1593">
            <v>7200</v>
          </cell>
          <cell r="C1593" t="str">
            <v>8803.7200.0000</v>
          </cell>
          <cell r="D1593">
            <v>4776587</v>
          </cell>
          <cell r="E1593">
            <v>0</v>
          </cell>
          <cell r="F1593">
            <v>149472</v>
          </cell>
          <cell r="G1593">
            <v>231458</v>
          </cell>
          <cell r="H1593">
            <v>346329</v>
          </cell>
          <cell r="I1593">
            <v>466951</v>
          </cell>
          <cell r="J1593">
            <v>480257</v>
          </cell>
          <cell r="K1593">
            <v>495973</v>
          </cell>
          <cell r="L1593">
            <v>540503</v>
          </cell>
          <cell r="M1593">
            <v>526358</v>
          </cell>
          <cell r="N1593">
            <v>551597</v>
          </cell>
          <cell r="O1593">
            <v>503320</v>
          </cell>
          <cell r="P1593">
            <v>484369</v>
          </cell>
        </row>
        <row r="1594">
          <cell r="A1594">
            <v>8803</v>
          </cell>
          <cell r="B1594">
            <v>7222</v>
          </cell>
          <cell r="C1594" t="str">
            <v>8803.7222.0000</v>
          </cell>
          <cell r="D1594">
            <v>358881</v>
          </cell>
          <cell r="E1594">
            <v>0</v>
          </cell>
          <cell r="F1594">
            <v>29194</v>
          </cell>
          <cell r="G1594">
            <v>16403</v>
          </cell>
          <cell r="H1594">
            <v>24543</v>
          </cell>
          <cell r="I1594">
            <v>33319</v>
          </cell>
          <cell r="J1594">
            <v>34273</v>
          </cell>
          <cell r="K1594">
            <v>35387</v>
          </cell>
          <cell r="L1594">
            <v>38543</v>
          </cell>
          <cell r="M1594">
            <v>37540</v>
          </cell>
          <cell r="N1594">
            <v>39312</v>
          </cell>
          <cell r="O1594">
            <v>35867</v>
          </cell>
          <cell r="P1594">
            <v>34500</v>
          </cell>
        </row>
        <row r="1595">
          <cell r="A1595">
            <v>8803</v>
          </cell>
          <cell r="B1595">
            <v>7222.1</v>
          </cell>
          <cell r="C1595" t="str">
            <v>8803.7222.1000</v>
          </cell>
          <cell r="D1595">
            <v>17944</v>
          </cell>
          <cell r="E1595">
            <v>0</v>
          </cell>
          <cell r="F1595">
            <v>1460</v>
          </cell>
          <cell r="G1595">
            <v>820</v>
          </cell>
          <cell r="H1595">
            <v>1227</v>
          </cell>
          <cell r="I1595">
            <v>1666</v>
          </cell>
          <cell r="J1595">
            <v>1714</v>
          </cell>
          <cell r="K1595">
            <v>1769</v>
          </cell>
          <cell r="L1595">
            <v>1927</v>
          </cell>
          <cell r="M1595">
            <v>1877</v>
          </cell>
          <cell r="N1595">
            <v>1966</v>
          </cell>
          <cell r="O1595">
            <v>1793</v>
          </cell>
          <cell r="P1595">
            <v>1725</v>
          </cell>
        </row>
        <row r="1596">
          <cell r="A1596">
            <v>8803</v>
          </cell>
          <cell r="B1596">
            <v>7222.7489999999998</v>
          </cell>
          <cell r="C1596" t="str">
            <v>8803.7222.7490</v>
          </cell>
          <cell r="D1596">
            <v>0</v>
          </cell>
          <cell r="E1596">
            <v>0</v>
          </cell>
          <cell r="F1596">
            <v>0</v>
          </cell>
          <cell r="G1596">
            <v>0</v>
          </cell>
          <cell r="H1596">
            <v>0</v>
          </cell>
          <cell r="I1596">
            <v>0</v>
          </cell>
          <cell r="J1596">
            <v>0</v>
          </cell>
          <cell r="K1596">
            <v>0</v>
          </cell>
          <cell r="L1596">
            <v>0</v>
          </cell>
          <cell r="M1596">
            <v>0</v>
          </cell>
          <cell r="N1596">
            <v>0</v>
          </cell>
          <cell r="O1596">
            <v>0</v>
          </cell>
          <cell r="P1596">
            <v>0</v>
          </cell>
        </row>
        <row r="1597">
          <cell r="A1597">
            <v>8803</v>
          </cell>
          <cell r="B1597">
            <v>7228</v>
          </cell>
          <cell r="C1597" t="str">
            <v>8803.7228.0000</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row>
        <row r="1598">
          <cell r="A1598">
            <v>8803</v>
          </cell>
          <cell r="B1598">
            <v>7229</v>
          </cell>
          <cell r="C1598" t="str">
            <v>8803.7229.0000</v>
          </cell>
          <cell r="D1598">
            <v>60478</v>
          </cell>
          <cell r="E1598">
            <v>0</v>
          </cell>
          <cell r="F1598">
            <v>1868</v>
          </cell>
          <cell r="G1598">
            <v>2916</v>
          </cell>
          <cell r="H1598">
            <v>4363</v>
          </cell>
          <cell r="I1598">
            <v>5923</v>
          </cell>
          <cell r="J1598">
            <v>6093</v>
          </cell>
          <cell r="K1598">
            <v>6291</v>
          </cell>
          <cell r="L1598">
            <v>6852</v>
          </cell>
          <cell r="M1598">
            <v>6674</v>
          </cell>
          <cell r="N1598">
            <v>6989</v>
          </cell>
          <cell r="O1598">
            <v>6376</v>
          </cell>
          <cell r="P1598">
            <v>6133</v>
          </cell>
        </row>
        <row r="1599">
          <cell r="A1599">
            <v>8803</v>
          </cell>
          <cell r="B1599">
            <v>7229.3419000000004</v>
          </cell>
          <cell r="C1599" t="str">
            <v>8803.7229.3419</v>
          </cell>
          <cell r="D1599">
            <v>2475</v>
          </cell>
          <cell r="E1599">
            <v>0</v>
          </cell>
          <cell r="F1599">
            <v>225</v>
          </cell>
          <cell r="G1599">
            <v>225</v>
          </cell>
          <cell r="H1599">
            <v>225</v>
          </cell>
          <cell r="I1599">
            <v>225</v>
          </cell>
          <cell r="J1599">
            <v>225</v>
          </cell>
          <cell r="K1599">
            <v>225</v>
          </cell>
          <cell r="L1599">
            <v>225</v>
          </cell>
          <cell r="M1599">
            <v>225</v>
          </cell>
          <cell r="N1599">
            <v>225</v>
          </cell>
          <cell r="O1599">
            <v>225</v>
          </cell>
          <cell r="P1599">
            <v>225</v>
          </cell>
        </row>
        <row r="1600">
          <cell r="A1600">
            <v>8803</v>
          </cell>
          <cell r="B1600">
            <v>7229.3429999999998</v>
          </cell>
          <cell r="C1600" t="str">
            <v>8803.7229.3430</v>
          </cell>
          <cell r="D1600">
            <v>37787</v>
          </cell>
          <cell r="E1600">
            <v>0</v>
          </cell>
          <cell r="F1600">
            <v>3419</v>
          </cell>
          <cell r="G1600">
            <v>3445</v>
          </cell>
          <cell r="H1600">
            <v>3432</v>
          </cell>
          <cell r="I1600">
            <v>3439</v>
          </cell>
          <cell r="J1600">
            <v>3435</v>
          </cell>
          <cell r="K1600">
            <v>3437</v>
          </cell>
          <cell r="L1600">
            <v>3436</v>
          </cell>
          <cell r="M1600">
            <v>3436</v>
          </cell>
          <cell r="N1600">
            <v>3436</v>
          </cell>
          <cell r="O1600">
            <v>3436</v>
          </cell>
          <cell r="P1600">
            <v>3436</v>
          </cell>
        </row>
        <row r="1601">
          <cell r="A1601">
            <v>8803</v>
          </cell>
          <cell r="B1601">
            <v>7250</v>
          </cell>
          <cell r="C1601" t="str">
            <v>8803.7250.0000</v>
          </cell>
          <cell r="D1601">
            <v>211678</v>
          </cell>
          <cell r="E1601">
            <v>0</v>
          </cell>
          <cell r="F1601">
            <v>6539</v>
          </cell>
          <cell r="G1601">
            <v>10206</v>
          </cell>
          <cell r="H1601">
            <v>15271</v>
          </cell>
          <cell r="I1601">
            <v>20732</v>
          </cell>
          <cell r="J1601">
            <v>21326</v>
          </cell>
          <cell r="K1601">
            <v>22019</v>
          </cell>
          <cell r="L1601">
            <v>23982</v>
          </cell>
          <cell r="M1601">
            <v>23358</v>
          </cell>
          <cell r="N1601">
            <v>24461</v>
          </cell>
          <cell r="O1601">
            <v>22317</v>
          </cell>
          <cell r="P1601">
            <v>21467</v>
          </cell>
        </row>
        <row r="1602">
          <cell r="A1602">
            <v>8803</v>
          </cell>
          <cell r="B1602">
            <v>7250.723</v>
          </cell>
          <cell r="C1602" t="str">
            <v>8803.7250.7230</v>
          </cell>
          <cell r="D1602">
            <v>87757</v>
          </cell>
          <cell r="E1602">
            <v>0</v>
          </cell>
          <cell r="F1602">
            <v>2987</v>
          </cell>
          <cell r="G1602">
            <v>4428</v>
          </cell>
          <cell r="H1602">
            <v>6417</v>
          </cell>
          <cell r="I1602">
            <v>8563</v>
          </cell>
          <cell r="J1602">
            <v>8796</v>
          </cell>
          <cell r="K1602">
            <v>9068</v>
          </cell>
          <cell r="L1602">
            <v>9840</v>
          </cell>
          <cell r="M1602">
            <v>9594</v>
          </cell>
          <cell r="N1602">
            <v>10028</v>
          </cell>
          <cell r="O1602">
            <v>9185</v>
          </cell>
          <cell r="P1602">
            <v>8851</v>
          </cell>
        </row>
        <row r="1603">
          <cell r="A1603">
            <v>8803</v>
          </cell>
          <cell r="B1603">
            <v>7280</v>
          </cell>
          <cell r="C1603" t="str">
            <v>8803.7280.0000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row>
        <row r="1604">
          <cell r="A1604">
            <v>8803</v>
          </cell>
          <cell r="B1604">
            <v>7280.723</v>
          </cell>
          <cell r="C1604" t="str">
            <v>8803.7280.7230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row>
        <row r="1605">
          <cell r="A1605">
            <v>8803</v>
          </cell>
          <cell r="B1605">
            <v>7310</v>
          </cell>
          <cell r="C1605" t="str">
            <v>8803.7310.0000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row>
        <row r="1606">
          <cell r="A1606">
            <v>8803</v>
          </cell>
          <cell r="B1606">
            <v>7310.723</v>
          </cell>
          <cell r="C1606" t="str">
            <v>8803.7310.7230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row>
        <row r="1607">
          <cell r="A1607">
            <v>8803</v>
          </cell>
          <cell r="B1607">
            <v>7315.8014999999996</v>
          </cell>
          <cell r="C1607" t="str">
            <v>8803.7315.8015</v>
          </cell>
          <cell r="D1607">
            <v>46384</v>
          </cell>
          <cell r="E1607">
            <v>0</v>
          </cell>
          <cell r="F1607">
            <v>1579</v>
          </cell>
          <cell r="G1607">
            <v>2340</v>
          </cell>
          <cell r="H1607">
            <v>3392</v>
          </cell>
          <cell r="I1607">
            <v>4526</v>
          </cell>
          <cell r="J1607">
            <v>4649</v>
          </cell>
          <cell r="K1607">
            <v>4793</v>
          </cell>
          <cell r="L1607">
            <v>5201</v>
          </cell>
          <cell r="M1607">
            <v>5071</v>
          </cell>
          <cell r="N1607">
            <v>5300</v>
          </cell>
          <cell r="O1607">
            <v>4855</v>
          </cell>
          <cell r="P1607">
            <v>4678</v>
          </cell>
        </row>
        <row r="1608">
          <cell r="A1608">
            <v>8803</v>
          </cell>
          <cell r="B1608">
            <v>7322</v>
          </cell>
          <cell r="C1608" t="str">
            <v>8803.7322.0000</v>
          </cell>
          <cell r="D1608">
            <v>0</v>
          </cell>
          <cell r="E1608">
            <v>0</v>
          </cell>
          <cell r="F1608">
            <v>0</v>
          </cell>
          <cell r="G1608">
            <v>0</v>
          </cell>
          <cell r="H1608">
            <v>0</v>
          </cell>
          <cell r="I1608">
            <v>0</v>
          </cell>
          <cell r="J1608">
            <v>0</v>
          </cell>
          <cell r="K1608">
            <v>0</v>
          </cell>
          <cell r="L1608">
            <v>0</v>
          </cell>
          <cell r="M1608">
            <v>0</v>
          </cell>
          <cell r="N1608">
            <v>0</v>
          </cell>
          <cell r="O1608">
            <v>0</v>
          </cell>
          <cell r="P1608">
            <v>0</v>
          </cell>
        </row>
        <row r="1609">
          <cell r="A1609">
            <v>8803</v>
          </cell>
          <cell r="B1609">
            <v>7322.723</v>
          </cell>
          <cell r="C1609" t="str">
            <v>8803.7322.7230</v>
          </cell>
          <cell r="D1609">
            <v>79779</v>
          </cell>
          <cell r="E1609">
            <v>0</v>
          </cell>
          <cell r="F1609">
            <v>2716</v>
          </cell>
          <cell r="G1609">
            <v>4025</v>
          </cell>
          <cell r="H1609">
            <v>5834</v>
          </cell>
          <cell r="I1609">
            <v>7784</v>
          </cell>
          <cell r="J1609">
            <v>7996</v>
          </cell>
          <cell r="K1609">
            <v>8244</v>
          </cell>
          <cell r="L1609">
            <v>8945</v>
          </cell>
          <cell r="M1609">
            <v>8722</v>
          </cell>
          <cell r="N1609">
            <v>9116</v>
          </cell>
          <cell r="O1609">
            <v>8350</v>
          </cell>
          <cell r="P1609">
            <v>8047</v>
          </cell>
        </row>
        <row r="1610">
          <cell r="A1610">
            <v>8803</v>
          </cell>
          <cell r="B1610">
            <v>7335.8024999999998</v>
          </cell>
          <cell r="C1610" t="str">
            <v>8803.7335.8025</v>
          </cell>
          <cell r="D1610">
            <v>649</v>
          </cell>
          <cell r="E1610">
            <v>0</v>
          </cell>
          <cell r="F1610">
            <v>59</v>
          </cell>
          <cell r="G1610">
            <v>59</v>
          </cell>
          <cell r="H1610">
            <v>59</v>
          </cell>
          <cell r="I1610">
            <v>59</v>
          </cell>
          <cell r="J1610">
            <v>59</v>
          </cell>
          <cell r="K1610">
            <v>59</v>
          </cell>
          <cell r="L1610">
            <v>59</v>
          </cell>
          <cell r="M1610">
            <v>59</v>
          </cell>
          <cell r="N1610">
            <v>59</v>
          </cell>
          <cell r="O1610">
            <v>59</v>
          </cell>
          <cell r="P1610">
            <v>59</v>
          </cell>
        </row>
        <row r="1611">
          <cell r="A1611">
            <v>8803</v>
          </cell>
          <cell r="B1611">
            <v>7405</v>
          </cell>
          <cell r="C1611" t="str">
            <v>8803.7405.0000</v>
          </cell>
          <cell r="D1611">
            <v>84264</v>
          </cell>
          <cell r="E1611">
            <v>0</v>
          </cell>
          <cell r="F1611">
            <v>2868</v>
          </cell>
          <cell r="G1611">
            <v>4251</v>
          </cell>
          <cell r="H1611">
            <v>6162</v>
          </cell>
          <cell r="I1611">
            <v>8222</v>
          </cell>
          <cell r="J1611">
            <v>8446</v>
          </cell>
          <cell r="K1611">
            <v>8707</v>
          </cell>
          <cell r="L1611">
            <v>9448</v>
          </cell>
          <cell r="M1611">
            <v>9213</v>
          </cell>
          <cell r="N1611">
            <v>9628</v>
          </cell>
          <cell r="O1611">
            <v>8820</v>
          </cell>
          <cell r="P1611">
            <v>8499</v>
          </cell>
        </row>
        <row r="1612">
          <cell r="A1612">
            <v>8803</v>
          </cell>
          <cell r="B1612">
            <v>7405.1120000000001</v>
          </cell>
          <cell r="C1612" t="str">
            <v>8803.7405.1120</v>
          </cell>
          <cell r="D1612">
            <v>52921</v>
          </cell>
          <cell r="E1612">
            <v>0</v>
          </cell>
          <cell r="F1612">
            <v>1635</v>
          </cell>
          <cell r="G1612">
            <v>2552</v>
          </cell>
          <cell r="H1612">
            <v>3818</v>
          </cell>
          <cell r="I1612">
            <v>5183</v>
          </cell>
          <cell r="J1612">
            <v>5331</v>
          </cell>
          <cell r="K1612">
            <v>5505</v>
          </cell>
          <cell r="L1612">
            <v>5996</v>
          </cell>
          <cell r="M1612">
            <v>5840</v>
          </cell>
          <cell r="N1612">
            <v>6115</v>
          </cell>
          <cell r="O1612">
            <v>5579</v>
          </cell>
          <cell r="P1612">
            <v>5367</v>
          </cell>
        </row>
        <row r="1613">
          <cell r="A1613">
            <v>8803</v>
          </cell>
          <cell r="B1613">
            <v>7410</v>
          </cell>
          <cell r="C1613" t="str">
            <v>8803.7410.0000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row>
        <row r="1614">
          <cell r="A1614">
            <v>8803</v>
          </cell>
          <cell r="B1614">
            <v>7411</v>
          </cell>
          <cell r="C1614" t="str">
            <v>8803.7411.0000</v>
          </cell>
          <cell r="D1614">
            <v>18901</v>
          </cell>
          <cell r="E1614">
            <v>0</v>
          </cell>
          <cell r="F1614">
            <v>584</v>
          </cell>
          <cell r="G1614">
            <v>911</v>
          </cell>
          <cell r="H1614">
            <v>1364</v>
          </cell>
          <cell r="I1614">
            <v>1851</v>
          </cell>
          <cell r="J1614">
            <v>1904</v>
          </cell>
          <cell r="K1614">
            <v>1966</v>
          </cell>
          <cell r="L1614">
            <v>2141</v>
          </cell>
          <cell r="M1614">
            <v>2086</v>
          </cell>
          <cell r="N1614">
            <v>2184</v>
          </cell>
          <cell r="O1614">
            <v>1993</v>
          </cell>
          <cell r="P1614">
            <v>1917</v>
          </cell>
        </row>
        <row r="1615">
          <cell r="A1615">
            <v>8803</v>
          </cell>
          <cell r="B1615">
            <v>7415</v>
          </cell>
          <cell r="C1615" t="str">
            <v>8803.7415.0000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row>
        <row r="1616">
          <cell r="A1616">
            <v>8803</v>
          </cell>
          <cell r="B1616">
            <v>7420</v>
          </cell>
          <cell r="C1616" t="str">
            <v>8803.7420.0000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row>
        <row r="1617">
          <cell r="A1617">
            <v>8803</v>
          </cell>
          <cell r="B1617">
            <v>7420.8779999999997</v>
          </cell>
          <cell r="C1617" t="str">
            <v>8803.7420.8780</v>
          </cell>
          <cell r="D1617">
            <v>30965</v>
          </cell>
          <cell r="E1617">
            <v>0</v>
          </cell>
          <cell r="F1617">
            <v>1089</v>
          </cell>
          <cell r="G1617">
            <v>1614</v>
          </cell>
          <cell r="H1617">
            <v>2181</v>
          </cell>
          <cell r="I1617">
            <v>3040</v>
          </cell>
          <cell r="J1617">
            <v>3112</v>
          </cell>
          <cell r="K1617">
            <v>3198</v>
          </cell>
          <cell r="L1617">
            <v>3454</v>
          </cell>
          <cell r="M1617">
            <v>3387</v>
          </cell>
          <cell r="N1617">
            <v>3536</v>
          </cell>
          <cell r="O1617">
            <v>3236</v>
          </cell>
          <cell r="P1617">
            <v>3118</v>
          </cell>
        </row>
        <row r="1618">
          <cell r="A1618">
            <v>8803</v>
          </cell>
          <cell r="B1618">
            <v>7430.8019999999997</v>
          </cell>
          <cell r="C1618" t="str">
            <v>8803.7430.8020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row>
        <row r="1619">
          <cell r="A1619">
            <v>8803</v>
          </cell>
          <cell r="B1619">
            <v>7435.8603999999996</v>
          </cell>
          <cell r="C1619" t="str">
            <v>8803.7435.8604</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row>
        <row r="1620">
          <cell r="A1620">
            <v>8803</v>
          </cell>
          <cell r="B1620">
            <v>7445.8732</v>
          </cell>
          <cell r="C1620" t="str">
            <v>8803.7445.8732</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row>
        <row r="1621">
          <cell r="A1621">
            <v>8803</v>
          </cell>
          <cell r="B1621">
            <v>7475</v>
          </cell>
          <cell r="C1621" t="str">
            <v>8803.7475.0000</v>
          </cell>
          <cell r="D1621">
            <v>18521</v>
          </cell>
          <cell r="E1621">
            <v>0</v>
          </cell>
          <cell r="F1621">
            <v>572</v>
          </cell>
          <cell r="G1621">
            <v>893</v>
          </cell>
          <cell r="H1621">
            <v>1336</v>
          </cell>
          <cell r="I1621">
            <v>1814</v>
          </cell>
          <cell r="J1621">
            <v>1866</v>
          </cell>
          <cell r="K1621">
            <v>1927</v>
          </cell>
          <cell r="L1621">
            <v>2098</v>
          </cell>
          <cell r="M1621">
            <v>2044</v>
          </cell>
          <cell r="N1621">
            <v>2140</v>
          </cell>
          <cell r="O1621">
            <v>1953</v>
          </cell>
          <cell r="P1621">
            <v>1878</v>
          </cell>
        </row>
        <row r="1622">
          <cell r="A1622">
            <v>8803</v>
          </cell>
          <cell r="B1622">
            <v>7475.723</v>
          </cell>
          <cell r="C1622" t="str">
            <v>8803.7475.7230</v>
          </cell>
          <cell r="D1622">
            <v>12561</v>
          </cell>
          <cell r="E1622">
            <v>0</v>
          </cell>
          <cell r="F1622">
            <v>1022</v>
          </cell>
          <cell r="G1622">
            <v>574</v>
          </cell>
          <cell r="H1622">
            <v>859</v>
          </cell>
          <cell r="I1622">
            <v>1166</v>
          </cell>
          <cell r="J1622">
            <v>1200</v>
          </cell>
          <cell r="K1622">
            <v>1239</v>
          </cell>
          <cell r="L1622">
            <v>1349</v>
          </cell>
          <cell r="M1622">
            <v>1314</v>
          </cell>
          <cell r="N1622">
            <v>1376</v>
          </cell>
          <cell r="O1622">
            <v>1255</v>
          </cell>
          <cell r="P1622">
            <v>1207</v>
          </cell>
        </row>
        <row r="1623">
          <cell r="A1623">
            <v>8803</v>
          </cell>
          <cell r="B1623">
            <v>7480.8014999999996</v>
          </cell>
          <cell r="C1623" t="str">
            <v>8803.7480.8015</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row>
        <row r="1624">
          <cell r="A1624">
            <v>8803</v>
          </cell>
          <cell r="B1624">
            <v>7481.8014999999996</v>
          </cell>
          <cell r="C1624" t="str">
            <v>8803.7481.8015</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row>
        <row r="1625">
          <cell r="A1625">
            <v>8803</v>
          </cell>
          <cell r="B1625">
            <v>7485.8024999999998</v>
          </cell>
          <cell r="C1625" t="str">
            <v>8803.7485.8025</v>
          </cell>
          <cell r="D1625">
            <v>0</v>
          </cell>
          <cell r="E1625">
            <v>0</v>
          </cell>
          <cell r="F1625">
            <v>0</v>
          </cell>
          <cell r="G1625">
            <v>0</v>
          </cell>
          <cell r="H1625">
            <v>0</v>
          </cell>
          <cell r="I1625">
            <v>0</v>
          </cell>
          <cell r="J1625">
            <v>0</v>
          </cell>
          <cell r="K1625">
            <v>0</v>
          </cell>
          <cell r="L1625">
            <v>0</v>
          </cell>
          <cell r="M1625">
            <v>0</v>
          </cell>
          <cell r="N1625">
            <v>0</v>
          </cell>
          <cell r="O1625">
            <v>0</v>
          </cell>
          <cell r="P1625">
            <v>0</v>
          </cell>
        </row>
        <row r="1626">
          <cell r="A1626">
            <v>8803</v>
          </cell>
          <cell r="B1626">
            <v>7487</v>
          </cell>
          <cell r="C1626" t="str">
            <v>8803.7487.0000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row>
        <row r="1627">
          <cell r="A1627">
            <v>8803</v>
          </cell>
          <cell r="B1627">
            <v>7487.723</v>
          </cell>
          <cell r="C1627" t="str">
            <v>8803.7487.7230</v>
          </cell>
          <cell r="D1627">
            <v>3000</v>
          </cell>
          <cell r="E1627">
            <v>0</v>
          </cell>
          <cell r="F1627">
            <v>0</v>
          </cell>
          <cell r="G1627">
            <v>750</v>
          </cell>
          <cell r="H1627">
            <v>0</v>
          </cell>
          <cell r="I1627">
            <v>0</v>
          </cell>
          <cell r="J1627">
            <v>750</v>
          </cell>
          <cell r="K1627">
            <v>0</v>
          </cell>
          <cell r="L1627">
            <v>0</v>
          </cell>
          <cell r="M1627">
            <v>750</v>
          </cell>
          <cell r="N1627">
            <v>0</v>
          </cell>
          <cell r="O1627">
            <v>0</v>
          </cell>
          <cell r="P1627">
            <v>750</v>
          </cell>
        </row>
        <row r="1628">
          <cell r="A1628">
            <v>8803</v>
          </cell>
          <cell r="B1628">
            <v>7488.8019999999997</v>
          </cell>
          <cell r="C1628" t="str">
            <v>8803.7488.8020</v>
          </cell>
          <cell r="D1628">
            <v>37164</v>
          </cell>
          <cell r="E1628">
            <v>0</v>
          </cell>
          <cell r="F1628">
            <v>3402</v>
          </cell>
          <cell r="G1628">
            <v>3402</v>
          </cell>
          <cell r="H1628">
            <v>3402</v>
          </cell>
          <cell r="I1628">
            <v>3402</v>
          </cell>
          <cell r="J1628">
            <v>3402</v>
          </cell>
          <cell r="K1628">
            <v>3359</v>
          </cell>
          <cell r="L1628">
            <v>3359</v>
          </cell>
          <cell r="M1628">
            <v>3359</v>
          </cell>
          <cell r="N1628">
            <v>3359</v>
          </cell>
          <cell r="O1628">
            <v>3359</v>
          </cell>
          <cell r="P1628">
            <v>3359</v>
          </cell>
        </row>
        <row r="1629">
          <cell r="A1629">
            <v>8803</v>
          </cell>
          <cell r="B1629">
            <v>7490</v>
          </cell>
          <cell r="C1629" t="str">
            <v>8803.7490.0000</v>
          </cell>
          <cell r="D1629">
            <v>71802</v>
          </cell>
          <cell r="E1629">
            <v>0</v>
          </cell>
          <cell r="F1629">
            <v>2444</v>
          </cell>
          <cell r="G1629">
            <v>3623</v>
          </cell>
          <cell r="H1629">
            <v>5251</v>
          </cell>
          <cell r="I1629">
            <v>7006</v>
          </cell>
          <cell r="J1629">
            <v>7197</v>
          </cell>
          <cell r="K1629">
            <v>7419</v>
          </cell>
          <cell r="L1629">
            <v>8051</v>
          </cell>
          <cell r="M1629">
            <v>7850</v>
          </cell>
          <cell r="N1629">
            <v>8204</v>
          </cell>
          <cell r="O1629">
            <v>7515</v>
          </cell>
          <cell r="P1629">
            <v>7242</v>
          </cell>
        </row>
        <row r="1630">
          <cell r="A1630">
            <v>8803</v>
          </cell>
          <cell r="B1630">
            <v>7492</v>
          </cell>
          <cell r="C1630" t="str">
            <v>8803.7492.0000</v>
          </cell>
          <cell r="D1630">
            <v>0</v>
          </cell>
          <cell r="E1630">
            <v>0</v>
          </cell>
          <cell r="F1630">
            <v>0</v>
          </cell>
          <cell r="G1630">
            <v>0</v>
          </cell>
          <cell r="H1630">
            <v>0</v>
          </cell>
          <cell r="I1630">
            <v>0</v>
          </cell>
          <cell r="J1630">
            <v>0</v>
          </cell>
          <cell r="K1630">
            <v>0</v>
          </cell>
          <cell r="L1630">
            <v>0</v>
          </cell>
          <cell r="M1630">
            <v>0</v>
          </cell>
          <cell r="N1630">
            <v>0</v>
          </cell>
          <cell r="O1630">
            <v>0</v>
          </cell>
          <cell r="P1630">
            <v>0</v>
          </cell>
        </row>
        <row r="1631">
          <cell r="A1631">
            <v>8803</v>
          </cell>
          <cell r="B1631">
            <v>7492.723</v>
          </cell>
          <cell r="C1631" t="str">
            <v>8803.7492.7230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row>
        <row r="1632">
          <cell r="A1632">
            <v>8803</v>
          </cell>
          <cell r="B1632">
            <v>7493.8024999999998</v>
          </cell>
          <cell r="C1632" t="str">
            <v>8803.7493.8025</v>
          </cell>
          <cell r="D1632">
            <v>0</v>
          </cell>
          <cell r="E1632">
            <v>0</v>
          </cell>
          <cell r="F1632">
            <v>0</v>
          </cell>
          <cell r="G1632">
            <v>0</v>
          </cell>
          <cell r="H1632">
            <v>0</v>
          </cell>
          <cell r="I1632">
            <v>0</v>
          </cell>
          <cell r="J1632">
            <v>0</v>
          </cell>
          <cell r="K1632">
            <v>0</v>
          </cell>
          <cell r="L1632">
            <v>0</v>
          </cell>
          <cell r="M1632">
            <v>0</v>
          </cell>
          <cell r="N1632">
            <v>0</v>
          </cell>
          <cell r="O1632">
            <v>0</v>
          </cell>
          <cell r="P1632">
            <v>0</v>
          </cell>
        </row>
        <row r="1633">
          <cell r="A1633">
            <v>8803</v>
          </cell>
          <cell r="B1633">
            <v>7496</v>
          </cell>
          <cell r="C1633" t="str">
            <v>8803.7496.0000</v>
          </cell>
          <cell r="D1633">
            <v>0</v>
          </cell>
          <cell r="E1633">
            <v>0</v>
          </cell>
          <cell r="F1633">
            <v>0</v>
          </cell>
          <cell r="G1633">
            <v>0</v>
          </cell>
          <cell r="H1633">
            <v>0</v>
          </cell>
          <cell r="I1633">
            <v>0</v>
          </cell>
          <cell r="J1633">
            <v>0</v>
          </cell>
          <cell r="K1633">
            <v>0</v>
          </cell>
          <cell r="L1633">
            <v>0</v>
          </cell>
          <cell r="M1633">
            <v>0</v>
          </cell>
          <cell r="N1633">
            <v>0</v>
          </cell>
          <cell r="O1633">
            <v>0</v>
          </cell>
          <cell r="P1633">
            <v>0</v>
          </cell>
        </row>
        <row r="1634">
          <cell r="A1634">
            <v>8803</v>
          </cell>
          <cell r="B1634">
            <v>7496.723</v>
          </cell>
          <cell r="C1634" t="str">
            <v>8803.7496.7230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row>
        <row r="1635">
          <cell r="A1635">
            <v>8803</v>
          </cell>
          <cell r="B1635">
            <v>7497</v>
          </cell>
          <cell r="C1635" t="str">
            <v>8803.7497.0000</v>
          </cell>
          <cell r="D1635">
            <v>0</v>
          </cell>
          <cell r="E1635">
            <v>0</v>
          </cell>
          <cell r="F1635">
            <v>0</v>
          </cell>
          <cell r="G1635">
            <v>0</v>
          </cell>
          <cell r="H1635">
            <v>0</v>
          </cell>
          <cell r="I1635">
            <v>0</v>
          </cell>
          <cell r="J1635">
            <v>0</v>
          </cell>
          <cell r="K1635">
            <v>0</v>
          </cell>
          <cell r="L1635">
            <v>0</v>
          </cell>
          <cell r="M1635">
            <v>0</v>
          </cell>
          <cell r="N1635">
            <v>0</v>
          </cell>
          <cell r="O1635">
            <v>0</v>
          </cell>
          <cell r="P1635">
            <v>0</v>
          </cell>
        </row>
        <row r="1636">
          <cell r="A1636">
            <v>8803</v>
          </cell>
          <cell r="B1636">
            <v>7499</v>
          </cell>
          <cell r="C1636" t="str">
            <v>8803.7499.0000</v>
          </cell>
          <cell r="D1636">
            <v>100853</v>
          </cell>
          <cell r="E1636">
            <v>0</v>
          </cell>
          <cell r="F1636">
            <v>8625</v>
          </cell>
          <cell r="G1636">
            <v>8024</v>
          </cell>
          <cell r="H1636">
            <v>9108</v>
          </cell>
          <cell r="I1636">
            <v>9354</v>
          </cell>
          <cell r="J1636">
            <v>9126</v>
          </cell>
          <cell r="K1636">
            <v>9734</v>
          </cell>
          <cell r="L1636">
            <v>9270</v>
          </cell>
          <cell r="M1636">
            <v>9448</v>
          </cell>
          <cell r="N1636">
            <v>9742</v>
          </cell>
          <cell r="O1636">
            <v>8843</v>
          </cell>
          <cell r="P1636">
            <v>9579</v>
          </cell>
        </row>
        <row r="1637">
          <cell r="A1637">
            <v>8803</v>
          </cell>
          <cell r="B1637">
            <v>7500</v>
          </cell>
          <cell r="C1637" t="str">
            <v>8803.7500.0000</v>
          </cell>
          <cell r="D1637">
            <v>0</v>
          </cell>
          <cell r="E1637">
            <v>0</v>
          </cell>
          <cell r="F1637">
            <v>0</v>
          </cell>
          <cell r="G1637">
            <v>0</v>
          </cell>
          <cell r="H1637">
            <v>0</v>
          </cell>
          <cell r="I1637">
            <v>0</v>
          </cell>
          <cell r="J1637">
            <v>0</v>
          </cell>
          <cell r="K1637">
            <v>0</v>
          </cell>
          <cell r="L1637">
            <v>0</v>
          </cell>
          <cell r="M1637">
            <v>0</v>
          </cell>
          <cell r="N1637">
            <v>0</v>
          </cell>
          <cell r="O1637">
            <v>0</v>
          </cell>
          <cell r="P1637">
            <v>0</v>
          </cell>
        </row>
        <row r="1638">
          <cell r="A1638">
            <v>8803</v>
          </cell>
          <cell r="B1638">
            <v>7710</v>
          </cell>
          <cell r="C1638" t="str">
            <v>8803.7710.0000</v>
          </cell>
          <cell r="D1638">
            <v>0</v>
          </cell>
          <cell r="E1638">
            <v>0</v>
          </cell>
          <cell r="F1638">
            <v>0</v>
          </cell>
          <cell r="G1638">
            <v>0</v>
          </cell>
          <cell r="H1638">
            <v>0</v>
          </cell>
          <cell r="I1638">
            <v>0</v>
          </cell>
          <cell r="J1638">
            <v>0</v>
          </cell>
          <cell r="K1638">
            <v>0</v>
          </cell>
          <cell r="L1638">
            <v>0</v>
          </cell>
          <cell r="M1638">
            <v>0</v>
          </cell>
          <cell r="N1638">
            <v>0</v>
          </cell>
          <cell r="O1638">
            <v>0</v>
          </cell>
          <cell r="P1638">
            <v>0</v>
          </cell>
        </row>
        <row r="1639">
          <cell r="A1639">
            <v>8803</v>
          </cell>
          <cell r="B1639">
            <v>7711</v>
          </cell>
          <cell r="C1639" t="str">
            <v>8803.7711.0000</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row>
        <row r="1640">
          <cell r="A1640">
            <v>8803</v>
          </cell>
          <cell r="B1640">
            <v>7760</v>
          </cell>
          <cell r="C1640" t="str">
            <v>8803.7760.0000</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row>
        <row r="1641">
          <cell r="A1641">
            <v>8803</v>
          </cell>
          <cell r="B1641">
            <v>7761</v>
          </cell>
          <cell r="C1641" t="str">
            <v>8803.7761.0000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row>
        <row r="1642">
          <cell r="A1642">
            <v>8803</v>
          </cell>
          <cell r="B1642">
            <v>7771.777</v>
          </cell>
          <cell r="C1642" t="str">
            <v>8803.7771.7770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row>
        <row r="1643">
          <cell r="A1643">
            <v>8803</v>
          </cell>
          <cell r="B1643">
            <v>7810</v>
          </cell>
          <cell r="C1643" t="str">
            <v>8803.7810.0000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row>
        <row r="1644">
          <cell r="A1644">
            <v>8803</v>
          </cell>
          <cell r="B1644">
            <v>7811</v>
          </cell>
          <cell r="C1644" t="str">
            <v>8803.7811.0000</v>
          </cell>
          <cell r="D1644">
            <v>-9574</v>
          </cell>
          <cell r="E1644">
            <v>0</v>
          </cell>
          <cell r="F1644">
            <v>-326</v>
          </cell>
          <cell r="G1644">
            <v>-483</v>
          </cell>
          <cell r="H1644">
            <v>-700</v>
          </cell>
          <cell r="I1644">
            <v>-934</v>
          </cell>
          <cell r="J1644">
            <v>-960</v>
          </cell>
          <cell r="K1644">
            <v>-989</v>
          </cell>
          <cell r="L1644">
            <v>-1073</v>
          </cell>
          <cell r="M1644">
            <v>-1047</v>
          </cell>
          <cell r="N1644">
            <v>-1094</v>
          </cell>
          <cell r="O1644">
            <v>-1002</v>
          </cell>
          <cell r="P1644">
            <v>-966</v>
          </cell>
        </row>
        <row r="1645">
          <cell r="A1645">
            <v>8803</v>
          </cell>
          <cell r="B1645">
            <v>7860</v>
          </cell>
          <cell r="C1645" t="str">
            <v>8803.7860.0000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row>
        <row r="1646">
          <cell r="A1646">
            <v>8803</v>
          </cell>
          <cell r="B1646">
            <v>7861</v>
          </cell>
          <cell r="C1646" t="str">
            <v>8803.7861.0000</v>
          </cell>
          <cell r="D1646">
            <v>0</v>
          </cell>
          <cell r="E1646">
            <v>0</v>
          </cell>
          <cell r="F1646">
            <v>0</v>
          </cell>
          <cell r="G1646">
            <v>0</v>
          </cell>
          <cell r="H1646">
            <v>0</v>
          </cell>
          <cell r="I1646">
            <v>0</v>
          </cell>
          <cell r="J1646">
            <v>0</v>
          </cell>
          <cell r="K1646">
            <v>0</v>
          </cell>
          <cell r="L1646">
            <v>0</v>
          </cell>
          <cell r="M1646">
            <v>0</v>
          </cell>
          <cell r="N1646">
            <v>0</v>
          </cell>
          <cell r="O1646">
            <v>0</v>
          </cell>
          <cell r="P1646">
            <v>0</v>
          </cell>
        </row>
        <row r="1647">
          <cell r="A1647">
            <v>8803</v>
          </cell>
          <cell r="B1647">
            <v>7910</v>
          </cell>
          <cell r="C1647" t="str">
            <v>8803.7910.0000</v>
          </cell>
          <cell r="D1647">
            <v>0</v>
          </cell>
          <cell r="E1647">
            <v>0</v>
          </cell>
          <cell r="F1647">
            <v>0</v>
          </cell>
          <cell r="G1647">
            <v>0</v>
          </cell>
          <cell r="H1647">
            <v>0</v>
          </cell>
          <cell r="I1647">
            <v>0</v>
          </cell>
          <cell r="J1647">
            <v>0</v>
          </cell>
          <cell r="K1647">
            <v>0</v>
          </cell>
          <cell r="L1647">
            <v>0</v>
          </cell>
          <cell r="M1647">
            <v>0</v>
          </cell>
          <cell r="N1647">
            <v>0</v>
          </cell>
          <cell r="O1647">
            <v>0</v>
          </cell>
          <cell r="P1647">
            <v>0</v>
          </cell>
        </row>
        <row r="1648">
          <cell r="A1648">
            <v>8803</v>
          </cell>
          <cell r="B1648">
            <v>7911</v>
          </cell>
          <cell r="C1648" t="str">
            <v>8803.7911.0000</v>
          </cell>
          <cell r="D1648">
            <v>0</v>
          </cell>
          <cell r="E1648">
            <v>0</v>
          </cell>
          <cell r="F1648">
            <v>0</v>
          </cell>
          <cell r="G1648">
            <v>0</v>
          </cell>
          <cell r="H1648">
            <v>0</v>
          </cell>
          <cell r="I1648">
            <v>0</v>
          </cell>
          <cell r="J1648">
            <v>0</v>
          </cell>
          <cell r="K1648">
            <v>0</v>
          </cell>
          <cell r="L1648">
            <v>0</v>
          </cell>
          <cell r="M1648">
            <v>0</v>
          </cell>
          <cell r="N1648">
            <v>0</v>
          </cell>
          <cell r="O1648">
            <v>0</v>
          </cell>
          <cell r="P1648">
            <v>0</v>
          </cell>
        </row>
        <row r="1649">
          <cell r="A1649">
            <v>8803</v>
          </cell>
          <cell r="B1649">
            <v>7960.7999</v>
          </cell>
          <cell r="C1649" t="str">
            <v>8803.7960.7999</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row>
        <row r="1650">
          <cell r="A1650">
            <v>8803</v>
          </cell>
          <cell r="B1650">
            <v>8010</v>
          </cell>
          <cell r="C1650" t="str">
            <v>8803.8010.0000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row>
        <row r="1651">
          <cell r="A1651">
            <v>8803</v>
          </cell>
          <cell r="B1651">
            <v>8010.1</v>
          </cell>
          <cell r="C1651" t="str">
            <v>8803.8010.1000</v>
          </cell>
          <cell r="D1651">
            <v>0</v>
          </cell>
          <cell r="E1651">
            <v>0</v>
          </cell>
          <cell r="F1651">
            <v>0</v>
          </cell>
          <cell r="G1651">
            <v>0</v>
          </cell>
          <cell r="H1651">
            <v>0</v>
          </cell>
          <cell r="I1651">
            <v>0</v>
          </cell>
          <cell r="J1651">
            <v>0</v>
          </cell>
          <cell r="K1651">
            <v>0</v>
          </cell>
          <cell r="L1651">
            <v>0</v>
          </cell>
          <cell r="M1651">
            <v>0</v>
          </cell>
          <cell r="N1651">
            <v>0</v>
          </cell>
          <cell r="O1651">
            <v>0</v>
          </cell>
          <cell r="P1651">
            <v>0</v>
          </cell>
        </row>
        <row r="1652">
          <cell r="A1652">
            <v>8803</v>
          </cell>
          <cell r="B1652">
            <v>8010.7489999999998</v>
          </cell>
          <cell r="C1652" t="str">
            <v>8803.8010.7490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row>
        <row r="1653">
          <cell r="A1653">
            <v>8803</v>
          </cell>
          <cell r="B1653">
            <v>8030</v>
          </cell>
          <cell r="C1653" t="str">
            <v>8803.8030.0000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row>
        <row r="1654">
          <cell r="A1654">
            <v>8803</v>
          </cell>
          <cell r="B1654">
            <v>8080</v>
          </cell>
          <cell r="C1654" t="str">
            <v>8803.8080.0000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row>
        <row r="1655">
          <cell r="A1655">
            <v>8803</v>
          </cell>
          <cell r="B1655">
            <v>8170</v>
          </cell>
          <cell r="C1655" t="str">
            <v>8803.8170.0000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row>
        <row r="1656">
          <cell r="A1656">
            <v>8803</v>
          </cell>
          <cell r="B1656">
            <v>8190</v>
          </cell>
          <cell r="C1656" t="str">
            <v>8803.8190.0000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row>
        <row r="1657">
          <cell r="A1657">
            <v>8803</v>
          </cell>
          <cell r="B1657">
            <v>8190.3419000000004</v>
          </cell>
          <cell r="C1657" t="str">
            <v>8803.8190.3419</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row>
        <row r="1658">
          <cell r="A1658">
            <v>8803</v>
          </cell>
          <cell r="B1658">
            <v>8190.3429999999998</v>
          </cell>
          <cell r="C1658" t="str">
            <v>8803.8190.3430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row>
        <row r="1659">
          <cell r="A1659">
            <v>8803</v>
          </cell>
          <cell r="B1659">
            <v>8260.8014999999996</v>
          </cell>
          <cell r="C1659" t="str">
            <v>8803.8260.8015</v>
          </cell>
          <cell r="D1659">
            <v>17600</v>
          </cell>
          <cell r="E1659">
            <v>0</v>
          </cell>
          <cell r="F1659">
            <v>1600</v>
          </cell>
          <cell r="G1659">
            <v>1600</v>
          </cell>
          <cell r="H1659">
            <v>1600</v>
          </cell>
          <cell r="I1659">
            <v>1600</v>
          </cell>
          <cell r="J1659">
            <v>1600</v>
          </cell>
          <cell r="K1659">
            <v>1600</v>
          </cell>
          <cell r="L1659">
            <v>1600</v>
          </cell>
          <cell r="M1659">
            <v>1600</v>
          </cell>
          <cell r="N1659">
            <v>1600</v>
          </cell>
          <cell r="O1659">
            <v>1600</v>
          </cell>
          <cell r="P1659">
            <v>1600</v>
          </cell>
        </row>
        <row r="1660">
          <cell r="A1660">
            <v>8803</v>
          </cell>
          <cell r="B1660">
            <v>8270</v>
          </cell>
          <cell r="C1660" t="str">
            <v>8803.8270.0000</v>
          </cell>
          <cell r="D1660">
            <v>6050</v>
          </cell>
          <cell r="E1660">
            <v>0</v>
          </cell>
          <cell r="F1660">
            <v>550</v>
          </cell>
          <cell r="G1660">
            <v>550</v>
          </cell>
          <cell r="H1660">
            <v>550</v>
          </cell>
          <cell r="I1660">
            <v>550</v>
          </cell>
          <cell r="J1660">
            <v>550</v>
          </cell>
          <cell r="K1660">
            <v>550</v>
          </cell>
          <cell r="L1660">
            <v>550</v>
          </cell>
          <cell r="M1660">
            <v>550</v>
          </cell>
          <cell r="N1660">
            <v>550</v>
          </cell>
          <cell r="O1660">
            <v>550</v>
          </cell>
          <cell r="P1660">
            <v>550</v>
          </cell>
        </row>
        <row r="1661">
          <cell r="A1661">
            <v>8803</v>
          </cell>
          <cell r="B1661">
            <v>8320.8024999999998</v>
          </cell>
          <cell r="C1661" t="str">
            <v>8803.8320.8025</v>
          </cell>
          <cell r="D1661">
            <v>0</v>
          </cell>
          <cell r="E1661">
            <v>0</v>
          </cell>
          <cell r="F1661">
            <v>0</v>
          </cell>
          <cell r="G1661">
            <v>0</v>
          </cell>
          <cell r="H1661">
            <v>0</v>
          </cell>
          <cell r="I1661">
            <v>0</v>
          </cell>
          <cell r="J1661">
            <v>0</v>
          </cell>
          <cell r="K1661">
            <v>0</v>
          </cell>
          <cell r="L1661">
            <v>0</v>
          </cell>
          <cell r="M1661">
            <v>0</v>
          </cell>
          <cell r="N1661">
            <v>0</v>
          </cell>
          <cell r="O1661">
            <v>0</v>
          </cell>
          <cell r="P1661">
            <v>0</v>
          </cell>
        </row>
        <row r="1662">
          <cell r="A1662">
            <v>8803</v>
          </cell>
          <cell r="B1662">
            <v>8410</v>
          </cell>
          <cell r="C1662" t="str">
            <v>8803.8410.0000</v>
          </cell>
          <cell r="D1662">
            <v>3750</v>
          </cell>
          <cell r="E1662">
            <v>0</v>
          </cell>
          <cell r="F1662">
            <v>0</v>
          </cell>
          <cell r="G1662">
            <v>2000</v>
          </cell>
          <cell r="H1662">
            <v>0</v>
          </cell>
          <cell r="I1662">
            <v>0</v>
          </cell>
          <cell r="J1662">
            <v>0</v>
          </cell>
          <cell r="K1662">
            <v>0</v>
          </cell>
          <cell r="L1662">
            <v>1000</v>
          </cell>
          <cell r="M1662">
            <v>750</v>
          </cell>
          <cell r="N1662">
            <v>0</v>
          </cell>
          <cell r="O1662">
            <v>0</v>
          </cell>
          <cell r="P1662">
            <v>0</v>
          </cell>
        </row>
        <row r="1663">
          <cell r="A1663">
            <v>8803</v>
          </cell>
          <cell r="B1663">
            <v>8520.8024999999998</v>
          </cell>
          <cell r="C1663" t="str">
            <v>8803.8520.8025</v>
          </cell>
          <cell r="D1663">
            <v>0</v>
          </cell>
          <cell r="E1663">
            <v>0</v>
          </cell>
          <cell r="F1663">
            <v>0</v>
          </cell>
          <cell r="G1663">
            <v>0</v>
          </cell>
          <cell r="H1663">
            <v>0</v>
          </cell>
          <cell r="I1663">
            <v>0</v>
          </cell>
          <cell r="J1663">
            <v>0</v>
          </cell>
          <cell r="K1663">
            <v>0</v>
          </cell>
          <cell r="L1663">
            <v>0</v>
          </cell>
          <cell r="M1663">
            <v>0</v>
          </cell>
          <cell r="N1663">
            <v>0</v>
          </cell>
          <cell r="O1663">
            <v>0</v>
          </cell>
          <cell r="P1663">
            <v>0</v>
          </cell>
        </row>
        <row r="1664">
          <cell r="A1664">
            <v>8803</v>
          </cell>
          <cell r="B1664">
            <v>8600</v>
          </cell>
          <cell r="C1664" t="str">
            <v>8803.8600.0000</v>
          </cell>
          <cell r="D1664">
            <v>0</v>
          </cell>
          <cell r="E1664">
            <v>0</v>
          </cell>
          <cell r="F1664">
            <v>0</v>
          </cell>
          <cell r="G1664">
            <v>0</v>
          </cell>
          <cell r="H1664">
            <v>0</v>
          </cell>
          <cell r="I1664">
            <v>0</v>
          </cell>
          <cell r="J1664">
            <v>0</v>
          </cell>
          <cell r="K1664">
            <v>0</v>
          </cell>
          <cell r="L1664">
            <v>0</v>
          </cell>
          <cell r="M1664">
            <v>0</v>
          </cell>
          <cell r="N1664">
            <v>0</v>
          </cell>
          <cell r="O1664">
            <v>0</v>
          </cell>
          <cell r="P1664">
            <v>0</v>
          </cell>
        </row>
        <row r="1665">
          <cell r="A1665">
            <v>8803</v>
          </cell>
          <cell r="B1665">
            <v>8620.8014999999996</v>
          </cell>
          <cell r="C1665" t="str">
            <v>8803.8620.8015</v>
          </cell>
          <cell r="D1665">
            <v>550</v>
          </cell>
          <cell r="E1665">
            <v>0</v>
          </cell>
          <cell r="F1665">
            <v>50</v>
          </cell>
          <cell r="G1665">
            <v>50</v>
          </cell>
          <cell r="H1665">
            <v>50</v>
          </cell>
          <cell r="I1665">
            <v>50</v>
          </cell>
          <cell r="J1665">
            <v>50</v>
          </cell>
          <cell r="K1665">
            <v>50</v>
          </cell>
          <cell r="L1665">
            <v>50</v>
          </cell>
          <cell r="M1665">
            <v>50</v>
          </cell>
          <cell r="N1665">
            <v>50</v>
          </cell>
          <cell r="O1665">
            <v>50</v>
          </cell>
          <cell r="P1665">
            <v>50</v>
          </cell>
        </row>
        <row r="1666">
          <cell r="A1666">
            <v>8803</v>
          </cell>
          <cell r="B1666">
            <v>8640</v>
          </cell>
          <cell r="C1666" t="str">
            <v>8803.8640.0000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row>
        <row r="1667">
          <cell r="A1667">
            <v>8803</v>
          </cell>
          <cell r="B1667">
            <v>8660.8024999999998</v>
          </cell>
          <cell r="C1667" t="str">
            <v>8803.8660.8025</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row>
        <row r="1668">
          <cell r="A1668">
            <v>8803</v>
          </cell>
          <cell r="B1668">
            <v>8665.8024999999998</v>
          </cell>
          <cell r="C1668" t="str">
            <v>8803.8665.8025</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row>
        <row r="1669">
          <cell r="A1669">
            <v>8803</v>
          </cell>
          <cell r="B1669">
            <v>8670.8024999999998</v>
          </cell>
          <cell r="C1669" t="str">
            <v>8803.8670.8025</v>
          </cell>
          <cell r="D1669">
            <v>0</v>
          </cell>
          <cell r="E1669">
            <v>0</v>
          </cell>
          <cell r="F1669">
            <v>0</v>
          </cell>
          <cell r="G1669">
            <v>0</v>
          </cell>
          <cell r="H1669">
            <v>0</v>
          </cell>
          <cell r="I1669">
            <v>0</v>
          </cell>
          <cell r="J1669">
            <v>0</v>
          </cell>
          <cell r="K1669">
            <v>0</v>
          </cell>
          <cell r="L1669">
            <v>0</v>
          </cell>
          <cell r="M1669">
            <v>0</v>
          </cell>
          <cell r="N1669">
            <v>0</v>
          </cell>
          <cell r="O1669">
            <v>0</v>
          </cell>
          <cell r="P1669">
            <v>0</v>
          </cell>
        </row>
        <row r="1670">
          <cell r="A1670">
            <v>8803</v>
          </cell>
          <cell r="B1670">
            <v>8680</v>
          </cell>
          <cell r="C1670" t="str">
            <v>8803.8680.0000</v>
          </cell>
          <cell r="D1670">
            <v>9350</v>
          </cell>
          <cell r="E1670">
            <v>0</v>
          </cell>
          <cell r="F1670">
            <v>850</v>
          </cell>
          <cell r="G1670">
            <v>850</v>
          </cell>
          <cell r="H1670">
            <v>850</v>
          </cell>
          <cell r="I1670">
            <v>850</v>
          </cell>
          <cell r="J1670">
            <v>850</v>
          </cell>
          <cell r="K1670">
            <v>850</v>
          </cell>
          <cell r="L1670">
            <v>850</v>
          </cell>
          <cell r="M1670">
            <v>850</v>
          </cell>
          <cell r="N1670">
            <v>850</v>
          </cell>
          <cell r="O1670">
            <v>850</v>
          </cell>
          <cell r="P1670">
            <v>850</v>
          </cell>
        </row>
        <row r="1671">
          <cell r="A1671">
            <v>8803</v>
          </cell>
          <cell r="B1671">
            <v>8690</v>
          </cell>
          <cell r="C1671" t="str">
            <v>8803.8690.0000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row>
        <row r="1672">
          <cell r="A1672">
            <v>8803</v>
          </cell>
          <cell r="B1672">
            <v>8700</v>
          </cell>
          <cell r="C1672" t="str">
            <v>8803.8700.0000</v>
          </cell>
          <cell r="D1672">
            <v>100</v>
          </cell>
          <cell r="E1672">
            <v>0</v>
          </cell>
          <cell r="F1672">
            <v>0</v>
          </cell>
          <cell r="G1672">
            <v>0</v>
          </cell>
          <cell r="H1672">
            <v>0</v>
          </cell>
          <cell r="I1672">
            <v>0</v>
          </cell>
          <cell r="J1672">
            <v>0</v>
          </cell>
          <cell r="K1672">
            <v>0</v>
          </cell>
          <cell r="L1672">
            <v>0</v>
          </cell>
          <cell r="M1672">
            <v>100</v>
          </cell>
          <cell r="N1672">
            <v>0</v>
          </cell>
          <cell r="O1672">
            <v>0</v>
          </cell>
          <cell r="P1672">
            <v>0</v>
          </cell>
        </row>
        <row r="1673">
          <cell r="A1673">
            <v>8803</v>
          </cell>
          <cell r="B1673">
            <v>8720</v>
          </cell>
          <cell r="C1673" t="str">
            <v>8803.8720.0000</v>
          </cell>
          <cell r="D1673">
            <v>325</v>
          </cell>
          <cell r="E1673">
            <v>0</v>
          </cell>
          <cell r="F1673">
            <v>0</v>
          </cell>
          <cell r="G1673">
            <v>0</v>
          </cell>
          <cell r="H1673">
            <v>0</v>
          </cell>
          <cell r="I1673">
            <v>0</v>
          </cell>
          <cell r="J1673">
            <v>0</v>
          </cell>
          <cell r="K1673">
            <v>0</v>
          </cell>
          <cell r="L1673">
            <v>325</v>
          </cell>
          <cell r="M1673">
            <v>0</v>
          </cell>
          <cell r="N1673">
            <v>0</v>
          </cell>
          <cell r="O1673">
            <v>0</v>
          </cell>
          <cell r="P1673">
            <v>0</v>
          </cell>
        </row>
        <row r="1674">
          <cell r="A1674">
            <v>8803</v>
          </cell>
          <cell r="B1674">
            <v>8730</v>
          </cell>
          <cell r="C1674" t="str">
            <v>8803.8730.0000</v>
          </cell>
          <cell r="D1674">
            <v>1903</v>
          </cell>
          <cell r="E1674">
            <v>0</v>
          </cell>
          <cell r="F1674">
            <v>173</v>
          </cell>
          <cell r="G1674">
            <v>173</v>
          </cell>
          <cell r="H1674">
            <v>173</v>
          </cell>
          <cell r="I1674">
            <v>173</v>
          </cell>
          <cell r="J1674">
            <v>173</v>
          </cell>
          <cell r="K1674">
            <v>173</v>
          </cell>
          <cell r="L1674">
            <v>173</v>
          </cell>
          <cell r="M1674">
            <v>173</v>
          </cell>
          <cell r="N1674">
            <v>173</v>
          </cell>
          <cell r="O1674">
            <v>173</v>
          </cell>
          <cell r="P1674">
            <v>173</v>
          </cell>
        </row>
        <row r="1675">
          <cell r="A1675">
            <v>8803</v>
          </cell>
          <cell r="B1675">
            <v>8740.8019999999997</v>
          </cell>
          <cell r="C1675" t="str">
            <v>8803.8740.8020</v>
          </cell>
          <cell r="D1675">
            <v>15645</v>
          </cell>
          <cell r="E1675">
            <v>0</v>
          </cell>
          <cell r="F1675">
            <v>1389</v>
          </cell>
          <cell r="G1675">
            <v>1389</v>
          </cell>
          <cell r="H1675">
            <v>1389</v>
          </cell>
          <cell r="I1675">
            <v>1537</v>
          </cell>
          <cell r="J1675">
            <v>1413</v>
          </cell>
          <cell r="K1675">
            <v>1413</v>
          </cell>
          <cell r="L1675">
            <v>1413</v>
          </cell>
          <cell r="M1675">
            <v>1415</v>
          </cell>
          <cell r="N1675">
            <v>1429</v>
          </cell>
          <cell r="O1675">
            <v>1429</v>
          </cell>
          <cell r="P1675">
            <v>1429</v>
          </cell>
        </row>
        <row r="1676">
          <cell r="A1676">
            <v>8803</v>
          </cell>
          <cell r="B1676">
            <v>8820</v>
          </cell>
          <cell r="C1676" t="str">
            <v>8803.8820.0000</v>
          </cell>
          <cell r="D1676">
            <v>2750</v>
          </cell>
          <cell r="E1676">
            <v>0</v>
          </cell>
          <cell r="F1676">
            <v>250</v>
          </cell>
          <cell r="G1676">
            <v>250</v>
          </cell>
          <cell r="H1676">
            <v>250</v>
          </cell>
          <cell r="I1676">
            <v>250</v>
          </cell>
          <cell r="J1676">
            <v>250</v>
          </cell>
          <cell r="K1676">
            <v>250</v>
          </cell>
          <cell r="L1676">
            <v>250</v>
          </cell>
          <cell r="M1676">
            <v>250</v>
          </cell>
          <cell r="N1676">
            <v>250</v>
          </cell>
          <cell r="O1676">
            <v>250</v>
          </cell>
          <cell r="P1676">
            <v>250</v>
          </cell>
        </row>
        <row r="1677">
          <cell r="A1677">
            <v>8803</v>
          </cell>
          <cell r="B1677">
            <v>8820.8019999999997</v>
          </cell>
          <cell r="C1677" t="str">
            <v>8803.8820.8020</v>
          </cell>
          <cell r="D1677">
            <v>792</v>
          </cell>
          <cell r="E1677">
            <v>0</v>
          </cell>
          <cell r="F1677">
            <v>72</v>
          </cell>
          <cell r="G1677">
            <v>72</v>
          </cell>
          <cell r="H1677">
            <v>72</v>
          </cell>
          <cell r="I1677">
            <v>72</v>
          </cell>
          <cell r="J1677">
            <v>72</v>
          </cell>
          <cell r="K1677">
            <v>72</v>
          </cell>
          <cell r="L1677">
            <v>72</v>
          </cell>
          <cell r="M1677">
            <v>72</v>
          </cell>
          <cell r="N1677">
            <v>72</v>
          </cell>
          <cell r="O1677">
            <v>72</v>
          </cell>
          <cell r="P1677">
            <v>72</v>
          </cell>
        </row>
        <row r="1678">
          <cell r="A1678">
            <v>8803</v>
          </cell>
          <cell r="B1678">
            <v>8830</v>
          </cell>
          <cell r="C1678" t="str">
            <v>8803.8830.0000</v>
          </cell>
          <cell r="D1678">
            <v>3850</v>
          </cell>
          <cell r="E1678">
            <v>0</v>
          </cell>
          <cell r="F1678">
            <v>350</v>
          </cell>
          <cell r="G1678">
            <v>350</v>
          </cell>
          <cell r="H1678">
            <v>350</v>
          </cell>
          <cell r="I1678">
            <v>350</v>
          </cell>
          <cell r="J1678">
            <v>350</v>
          </cell>
          <cell r="K1678">
            <v>350</v>
          </cell>
          <cell r="L1678">
            <v>350</v>
          </cell>
          <cell r="M1678">
            <v>350</v>
          </cell>
          <cell r="N1678">
            <v>350</v>
          </cell>
          <cell r="O1678">
            <v>350</v>
          </cell>
          <cell r="P1678">
            <v>350</v>
          </cell>
        </row>
        <row r="1679">
          <cell r="A1679">
            <v>8803</v>
          </cell>
          <cell r="B1679">
            <v>8840.8014999999996</v>
          </cell>
          <cell r="C1679" t="str">
            <v>8803.8840.8015</v>
          </cell>
          <cell r="D1679">
            <v>550</v>
          </cell>
          <cell r="E1679">
            <v>0</v>
          </cell>
          <cell r="F1679">
            <v>50</v>
          </cell>
          <cell r="G1679">
            <v>50</v>
          </cell>
          <cell r="H1679">
            <v>50</v>
          </cell>
          <cell r="I1679">
            <v>50</v>
          </cell>
          <cell r="J1679">
            <v>50</v>
          </cell>
          <cell r="K1679">
            <v>50</v>
          </cell>
          <cell r="L1679">
            <v>50</v>
          </cell>
          <cell r="M1679">
            <v>50</v>
          </cell>
          <cell r="N1679">
            <v>50</v>
          </cell>
          <cell r="O1679">
            <v>50</v>
          </cell>
          <cell r="P1679">
            <v>50</v>
          </cell>
        </row>
        <row r="1680">
          <cell r="A1680">
            <v>8803</v>
          </cell>
          <cell r="B1680">
            <v>8860</v>
          </cell>
          <cell r="C1680" t="str">
            <v>8803.8860.0000</v>
          </cell>
          <cell r="D1680">
            <v>29212</v>
          </cell>
          <cell r="E1680">
            <v>0</v>
          </cell>
          <cell r="F1680">
            <v>994</v>
          </cell>
          <cell r="G1680">
            <v>1474</v>
          </cell>
          <cell r="H1680">
            <v>2136</v>
          </cell>
          <cell r="I1680">
            <v>2850</v>
          </cell>
          <cell r="J1680">
            <v>2928</v>
          </cell>
          <cell r="K1680">
            <v>3019</v>
          </cell>
          <cell r="L1680">
            <v>3275</v>
          </cell>
          <cell r="M1680">
            <v>3194</v>
          </cell>
          <cell r="N1680">
            <v>3338</v>
          </cell>
          <cell r="O1680">
            <v>3058</v>
          </cell>
          <cell r="P1680">
            <v>2946</v>
          </cell>
        </row>
        <row r="1681">
          <cell r="A1681">
            <v>8803</v>
          </cell>
          <cell r="B1681">
            <v>8870.8731000000007</v>
          </cell>
          <cell r="C1681" t="str">
            <v>8803.8870.8731</v>
          </cell>
          <cell r="D1681">
            <v>7000</v>
          </cell>
          <cell r="E1681">
            <v>0</v>
          </cell>
          <cell r="F1681">
            <v>500</v>
          </cell>
          <cell r="G1681">
            <v>500</v>
          </cell>
          <cell r="H1681">
            <v>500</v>
          </cell>
          <cell r="I1681">
            <v>500</v>
          </cell>
          <cell r="J1681">
            <v>500</v>
          </cell>
          <cell r="K1681">
            <v>2000</v>
          </cell>
          <cell r="L1681">
            <v>500</v>
          </cell>
          <cell r="M1681">
            <v>500</v>
          </cell>
          <cell r="N1681">
            <v>500</v>
          </cell>
          <cell r="O1681">
            <v>500</v>
          </cell>
          <cell r="P1681">
            <v>500</v>
          </cell>
        </row>
        <row r="1682">
          <cell r="A1682">
            <v>8803</v>
          </cell>
          <cell r="B1682">
            <v>8880.8732</v>
          </cell>
          <cell r="C1682" t="str">
            <v>8803.8880.8732</v>
          </cell>
          <cell r="D1682">
            <v>2750</v>
          </cell>
          <cell r="E1682">
            <v>0</v>
          </cell>
          <cell r="F1682">
            <v>250</v>
          </cell>
          <cell r="G1682">
            <v>250</v>
          </cell>
          <cell r="H1682">
            <v>250</v>
          </cell>
          <cell r="I1682">
            <v>250</v>
          </cell>
          <cell r="J1682">
            <v>250</v>
          </cell>
          <cell r="K1682">
            <v>250</v>
          </cell>
          <cell r="L1682">
            <v>250</v>
          </cell>
          <cell r="M1682">
            <v>250</v>
          </cell>
          <cell r="N1682">
            <v>250</v>
          </cell>
          <cell r="O1682">
            <v>250</v>
          </cell>
          <cell r="P1682">
            <v>250</v>
          </cell>
        </row>
        <row r="1683">
          <cell r="A1683">
            <v>8803</v>
          </cell>
          <cell r="B1683">
            <v>8890</v>
          </cell>
          <cell r="C1683" t="str">
            <v>8803.8890.0000</v>
          </cell>
          <cell r="D1683">
            <v>1100</v>
          </cell>
          <cell r="E1683">
            <v>0</v>
          </cell>
          <cell r="F1683">
            <v>100</v>
          </cell>
          <cell r="G1683">
            <v>100</v>
          </cell>
          <cell r="H1683">
            <v>100</v>
          </cell>
          <cell r="I1683">
            <v>100</v>
          </cell>
          <cell r="J1683">
            <v>100</v>
          </cell>
          <cell r="K1683">
            <v>100</v>
          </cell>
          <cell r="L1683">
            <v>100</v>
          </cell>
          <cell r="M1683">
            <v>100</v>
          </cell>
          <cell r="N1683">
            <v>100</v>
          </cell>
          <cell r="O1683">
            <v>100</v>
          </cell>
          <cell r="P1683">
            <v>100</v>
          </cell>
        </row>
        <row r="1684">
          <cell r="A1684">
            <v>8803</v>
          </cell>
          <cell r="B1684">
            <v>8910</v>
          </cell>
          <cell r="C1684" t="str">
            <v>8803.8910.0000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row>
        <row r="1685">
          <cell r="A1685">
            <v>8803</v>
          </cell>
          <cell r="B1685">
            <v>8920</v>
          </cell>
          <cell r="C1685" t="str">
            <v>8803.8920.0000</v>
          </cell>
          <cell r="D1685">
            <v>550</v>
          </cell>
          <cell r="E1685">
            <v>0</v>
          </cell>
          <cell r="F1685">
            <v>50</v>
          </cell>
          <cell r="G1685">
            <v>50</v>
          </cell>
          <cell r="H1685">
            <v>50</v>
          </cell>
          <cell r="I1685">
            <v>50</v>
          </cell>
          <cell r="J1685">
            <v>50</v>
          </cell>
          <cell r="K1685">
            <v>50</v>
          </cell>
          <cell r="L1685">
            <v>50</v>
          </cell>
          <cell r="M1685">
            <v>50</v>
          </cell>
          <cell r="N1685">
            <v>50</v>
          </cell>
          <cell r="O1685">
            <v>50</v>
          </cell>
          <cell r="P1685">
            <v>50</v>
          </cell>
        </row>
        <row r="1686">
          <cell r="A1686">
            <v>8803</v>
          </cell>
          <cell r="B1686">
            <v>8940</v>
          </cell>
          <cell r="C1686" t="str">
            <v>8803.8940.0000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row>
        <row r="1687">
          <cell r="A1687">
            <v>8803</v>
          </cell>
          <cell r="B1687">
            <v>8960</v>
          </cell>
          <cell r="C1687" t="str">
            <v>8803.8960.0000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row>
        <row r="1688">
          <cell r="A1688">
            <v>8803</v>
          </cell>
          <cell r="B1688">
            <v>8980</v>
          </cell>
          <cell r="C1688" t="str">
            <v>8803.8980.0000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row>
        <row r="1689">
          <cell r="A1689">
            <v>8803</v>
          </cell>
          <cell r="B1689">
            <v>9000</v>
          </cell>
          <cell r="C1689" t="str">
            <v>8803.9000.0000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row>
        <row r="1690">
          <cell r="A1690">
            <v>8803</v>
          </cell>
          <cell r="B1690">
            <v>9000.8014999999996</v>
          </cell>
          <cell r="C1690" t="str">
            <v>8803.9000.8015</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row>
        <row r="1691">
          <cell r="A1691">
            <v>8803</v>
          </cell>
          <cell r="B1691">
            <v>9000.8019999999997</v>
          </cell>
          <cell r="C1691" t="str">
            <v>8803.9000.8020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row>
        <row r="1692">
          <cell r="A1692">
            <v>8803</v>
          </cell>
          <cell r="B1692">
            <v>9010</v>
          </cell>
          <cell r="C1692" t="str">
            <v>8803.9010.0000</v>
          </cell>
          <cell r="D1692">
            <v>2310</v>
          </cell>
          <cell r="E1692">
            <v>0</v>
          </cell>
          <cell r="F1692">
            <v>210</v>
          </cell>
          <cell r="G1692">
            <v>210</v>
          </cell>
          <cell r="H1692">
            <v>210</v>
          </cell>
          <cell r="I1692">
            <v>210</v>
          </cell>
          <cell r="J1692">
            <v>210</v>
          </cell>
          <cell r="K1692">
            <v>210</v>
          </cell>
          <cell r="L1692">
            <v>210</v>
          </cell>
          <cell r="M1692">
            <v>210</v>
          </cell>
          <cell r="N1692">
            <v>210</v>
          </cell>
          <cell r="O1692">
            <v>210</v>
          </cell>
          <cell r="P1692">
            <v>210</v>
          </cell>
        </row>
        <row r="1693">
          <cell r="A1693">
            <v>8803</v>
          </cell>
          <cell r="B1693">
            <v>9015.8024999999998</v>
          </cell>
          <cell r="C1693" t="str">
            <v>8803.9015.8025</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row>
        <row r="1694">
          <cell r="A1694">
            <v>8803</v>
          </cell>
          <cell r="B1694">
            <v>9020</v>
          </cell>
          <cell r="C1694" t="str">
            <v>8803.9020.0000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row>
        <row r="1695">
          <cell r="A1695">
            <v>8803</v>
          </cell>
          <cell r="B1695">
            <v>9040</v>
          </cell>
          <cell r="C1695" t="str">
            <v>8803.9040.0000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row>
        <row r="1696">
          <cell r="A1696">
            <v>8803</v>
          </cell>
          <cell r="B1696">
            <v>9060</v>
          </cell>
          <cell r="C1696" t="str">
            <v>8803.9060.0000</v>
          </cell>
          <cell r="D1696">
            <v>550</v>
          </cell>
          <cell r="E1696">
            <v>0</v>
          </cell>
          <cell r="F1696">
            <v>50</v>
          </cell>
          <cell r="G1696">
            <v>50</v>
          </cell>
          <cell r="H1696">
            <v>50</v>
          </cell>
          <cell r="I1696">
            <v>50</v>
          </cell>
          <cell r="J1696">
            <v>50</v>
          </cell>
          <cell r="K1696">
            <v>50</v>
          </cell>
          <cell r="L1696">
            <v>50</v>
          </cell>
          <cell r="M1696">
            <v>50</v>
          </cell>
          <cell r="N1696">
            <v>50</v>
          </cell>
          <cell r="O1696">
            <v>50</v>
          </cell>
          <cell r="P1696">
            <v>50</v>
          </cell>
        </row>
        <row r="1697">
          <cell r="A1697">
            <v>8803</v>
          </cell>
          <cell r="B1697">
            <v>9080</v>
          </cell>
          <cell r="C1697" t="str">
            <v>8803.9080.0000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row>
        <row r="1698">
          <cell r="A1698">
            <v>8803</v>
          </cell>
          <cell r="B1698">
            <v>9090</v>
          </cell>
          <cell r="C1698" t="str">
            <v>8803.9090.0000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row>
        <row r="1699">
          <cell r="A1699">
            <v>8803</v>
          </cell>
          <cell r="B1699">
            <v>9120</v>
          </cell>
          <cell r="C1699" t="str">
            <v>8803.9120.0000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row>
        <row r="1700">
          <cell r="A1700">
            <v>8803</v>
          </cell>
          <cell r="B1700">
            <v>9150</v>
          </cell>
          <cell r="C1700" t="str">
            <v>8803.9150.0000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row>
        <row r="1701">
          <cell r="A1701">
            <v>8803</v>
          </cell>
          <cell r="B1701">
            <v>9160</v>
          </cell>
          <cell r="C1701" t="str">
            <v>8803.9160.0000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row>
        <row r="1702">
          <cell r="A1702">
            <v>8803</v>
          </cell>
          <cell r="B1702">
            <v>9270</v>
          </cell>
          <cell r="C1702" t="str">
            <v>8803.9270.0000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row>
        <row r="1703">
          <cell r="A1703">
            <v>8803</v>
          </cell>
          <cell r="B1703">
            <v>9280</v>
          </cell>
          <cell r="C1703" t="str">
            <v>8803.9280.0000</v>
          </cell>
          <cell r="D1703">
            <v>0</v>
          </cell>
          <cell r="E1703">
            <v>0</v>
          </cell>
          <cell r="F1703">
            <v>0</v>
          </cell>
          <cell r="G1703">
            <v>0</v>
          </cell>
          <cell r="H1703">
            <v>0</v>
          </cell>
          <cell r="I1703">
            <v>0</v>
          </cell>
          <cell r="J1703">
            <v>0</v>
          </cell>
          <cell r="K1703">
            <v>0</v>
          </cell>
          <cell r="L1703">
            <v>0</v>
          </cell>
          <cell r="M1703">
            <v>0</v>
          </cell>
          <cell r="N1703">
            <v>0</v>
          </cell>
          <cell r="O1703">
            <v>0</v>
          </cell>
          <cell r="P1703">
            <v>0</v>
          </cell>
        </row>
        <row r="1704">
          <cell r="A1704">
            <v>8803</v>
          </cell>
          <cell r="B1704">
            <v>9310</v>
          </cell>
          <cell r="C1704" t="str">
            <v>8803.9310.0000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row>
        <row r="1705">
          <cell r="A1705">
            <v>8803</v>
          </cell>
          <cell r="B1705">
            <v>9360</v>
          </cell>
          <cell r="C1705" t="str">
            <v>8803.9360.0000</v>
          </cell>
          <cell r="D1705">
            <v>131952</v>
          </cell>
          <cell r="E1705">
            <v>0</v>
          </cell>
          <cell r="F1705">
            <v>12113</v>
          </cell>
          <cell r="G1705">
            <v>11952</v>
          </cell>
          <cell r="H1705">
            <v>11787</v>
          </cell>
          <cell r="I1705">
            <v>11837</v>
          </cell>
          <cell r="J1705">
            <v>12029</v>
          </cell>
          <cell r="K1705">
            <v>12297</v>
          </cell>
          <cell r="L1705">
            <v>12051</v>
          </cell>
          <cell r="M1705">
            <v>12089</v>
          </cell>
          <cell r="N1705">
            <v>12144</v>
          </cell>
          <cell r="O1705">
            <v>11781</v>
          </cell>
          <cell r="P1705">
            <v>11872</v>
          </cell>
        </row>
        <row r="1706">
          <cell r="A1706">
            <v>8803</v>
          </cell>
          <cell r="B1706">
            <v>9377.777</v>
          </cell>
          <cell r="C1706" t="str">
            <v>8803.9377.7770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row>
        <row r="1707">
          <cell r="A1707">
            <v>8803</v>
          </cell>
          <cell r="B1707">
            <v>9390</v>
          </cell>
          <cell r="C1707" t="str">
            <v>8803.9390.0000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row>
        <row r="1708">
          <cell r="A1708">
            <v>8803</v>
          </cell>
          <cell r="B1708">
            <v>9440</v>
          </cell>
          <cell r="C1708" t="str">
            <v>8803.9440.0000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row>
        <row r="1709">
          <cell r="A1709">
            <v>8803</v>
          </cell>
          <cell r="B1709">
            <v>9460</v>
          </cell>
          <cell r="C1709" t="str">
            <v>8803.9460.0000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row>
        <row r="1710">
          <cell r="A1710">
            <v>8803</v>
          </cell>
          <cell r="B1710">
            <v>9480</v>
          </cell>
          <cell r="C1710" t="str">
            <v>8803.9480.0000</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row>
        <row r="1711">
          <cell r="A1711">
            <v>8803</v>
          </cell>
          <cell r="B1711">
            <v>9750</v>
          </cell>
          <cell r="C1711" t="str">
            <v>8803.9750.0000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row>
        <row r="1712">
          <cell r="A1712">
            <v>8803</v>
          </cell>
          <cell r="B1712">
            <v>9760</v>
          </cell>
          <cell r="C1712" t="str">
            <v>8803.9760.0000</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row>
        <row r="1713">
          <cell r="A1713">
            <v>8804</v>
          </cell>
          <cell r="B1713">
            <v>5980.5059000000001</v>
          </cell>
          <cell r="C1713" t="str">
            <v>8804.5980.5059</v>
          </cell>
          <cell r="D1713">
            <v>27972566</v>
          </cell>
          <cell r="E1713">
            <v>0</v>
          </cell>
          <cell r="F1713">
            <v>1765563</v>
          </cell>
          <cell r="G1713">
            <v>1990977</v>
          </cell>
          <cell r="H1713">
            <v>1785093</v>
          </cell>
          <cell r="I1713">
            <v>2164443</v>
          </cell>
          <cell r="J1713">
            <v>2806629</v>
          </cell>
          <cell r="K1713">
            <v>2888197</v>
          </cell>
          <cell r="L1713">
            <v>3323118</v>
          </cell>
          <cell r="M1713">
            <v>3122914</v>
          </cell>
          <cell r="N1713">
            <v>3154585</v>
          </cell>
          <cell r="O1713">
            <v>2627072</v>
          </cell>
          <cell r="P1713">
            <v>2343975</v>
          </cell>
        </row>
        <row r="1714">
          <cell r="A1714">
            <v>8804</v>
          </cell>
          <cell r="B1714">
            <v>6100.5059000000001</v>
          </cell>
          <cell r="C1714" t="str">
            <v>8804.6100.5059</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row>
        <row r="1715">
          <cell r="A1715">
            <v>8804</v>
          </cell>
          <cell r="B1715">
            <v>6151.5059000000001</v>
          </cell>
          <cell r="C1715" t="str">
            <v>8804.6151.5059</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row>
        <row r="1716">
          <cell r="A1716">
            <v>8804</v>
          </cell>
          <cell r="B1716">
            <v>6971.5059000000001</v>
          </cell>
          <cell r="C1716" t="str">
            <v>8804.6971.5059</v>
          </cell>
          <cell r="D1716">
            <v>0</v>
          </cell>
          <cell r="E1716">
            <v>0</v>
          </cell>
          <cell r="F1716">
            <v>0</v>
          </cell>
          <cell r="G1716">
            <v>0</v>
          </cell>
          <cell r="H1716">
            <v>0</v>
          </cell>
          <cell r="I1716">
            <v>0</v>
          </cell>
          <cell r="J1716">
            <v>0</v>
          </cell>
          <cell r="K1716">
            <v>0</v>
          </cell>
          <cell r="L1716">
            <v>0</v>
          </cell>
          <cell r="M1716">
            <v>0</v>
          </cell>
          <cell r="N1716">
            <v>0</v>
          </cell>
          <cell r="O1716">
            <v>0</v>
          </cell>
          <cell r="P1716">
            <v>0</v>
          </cell>
        </row>
        <row r="1717">
          <cell r="A1717">
            <v>8804</v>
          </cell>
          <cell r="B1717">
            <v>6980.5059000000001</v>
          </cell>
          <cell r="C1717" t="str">
            <v>8804.6980.5059</v>
          </cell>
          <cell r="D1717">
            <v>-18539046</v>
          </cell>
          <cell r="E1717">
            <v>0</v>
          </cell>
          <cell r="F1717">
            <v>-1248956</v>
          </cell>
          <cell r="G1717">
            <v>-1382982</v>
          </cell>
          <cell r="H1717">
            <v>-1199533</v>
          </cell>
          <cell r="I1717">
            <v>-1436631</v>
          </cell>
          <cell r="J1717">
            <v>-1847567</v>
          </cell>
          <cell r="K1717">
            <v>-1883537</v>
          </cell>
          <cell r="L1717">
            <v>-2171621</v>
          </cell>
          <cell r="M1717">
            <v>-2043066</v>
          </cell>
          <cell r="N1717">
            <v>-2067048</v>
          </cell>
          <cell r="O1717">
            <v>-1721540</v>
          </cell>
          <cell r="P1717">
            <v>-1536565</v>
          </cell>
        </row>
        <row r="1718">
          <cell r="A1718">
            <v>8804</v>
          </cell>
          <cell r="B1718">
            <v>6981.5059000000001</v>
          </cell>
          <cell r="C1718" t="str">
            <v>8804.6981.5059</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row>
        <row r="1719">
          <cell r="A1719">
            <v>8804</v>
          </cell>
          <cell r="B1719">
            <v>7010.1</v>
          </cell>
          <cell r="C1719" t="str">
            <v>8804.7010.1000</v>
          </cell>
          <cell r="D1719">
            <v>0</v>
          </cell>
          <cell r="E1719">
            <v>0</v>
          </cell>
          <cell r="F1719">
            <v>0</v>
          </cell>
          <cell r="G1719">
            <v>0</v>
          </cell>
          <cell r="H1719">
            <v>0</v>
          </cell>
          <cell r="I1719">
            <v>0</v>
          </cell>
          <cell r="J1719">
            <v>0</v>
          </cell>
          <cell r="K1719">
            <v>0</v>
          </cell>
          <cell r="L1719">
            <v>0</v>
          </cell>
          <cell r="M1719">
            <v>0</v>
          </cell>
          <cell r="N1719">
            <v>0</v>
          </cell>
          <cell r="O1719">
            <v>0</v>
          </cell>
          <cell r="P1719">
            <v>0</v>
          </cell>
        </row>
        <row r="1720">
          <cell r="A1720">
            <v>8804</v>
          </cell>
          <cell r="B1720">
            <v>7070</v>
          </cell>
          <cell r="C1720" t="str">
            <v>8804.7070.0000</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row>
        <row r="1721">
          <cell r="A1721">
            <v>8804</v>
          </cell>
          <cell r="B1721">
            <v>7160.3419000000004</v>
          </cell>
          <cell r="C1721" t="str">
            <v>8804.7160.3419</v>
          </cell>
          <cell r="D1721">
            <v>0</v>
          </cell>
          <cell r="E1721">
            <v>0</v>
          </cell>
          <cell r="F1721">
            <v>0</v>
          </cell>
          <cell r="G1721">
            <v>0</v>
          </cell>
          <cell r="H1721">
            <v>0</v>
          </cell>
          <cell r="I1721">
            <v>0</v>
          </cell>
          <cell r="J1721">
            <v>0</v>
          </cell>
          <cell r="K1721">
            <v>0</v>
          </cell>
          <cell r="L1721">
            <v>0</v>
          </cell>
          <cell r="M1721">
            <v>0</v>
          </cell>
          <cell r="N1721">
            <v>0</v>
          </cell>
          <cell r="O1721">
            <v>0</v>
          </cell>
          <cell r="P1721">
            <v>0</v>
          </cell>
        </row>
        <row r="1722">
          <cell r="A1722">
            <v>8804</v>
          </cell>
          <cell r="B1722">
            <v>7160.3429999999998</v>
          </cell>
          <cell r="C1722" t="str">
            <v>8804.7160.3430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row>
        <row r="1723">
          <cell r="A1723">
            <v>8804</v>
          </cell>
          <cell r="B1723">
            <v>7222.1</v>
          </cell>
          <cell r="C1723" t="str">
            <v>8804.7222.1000</v>
          </cell>
          <cell r="D1723">
            <v>0</v>
          </cell>
          <cell r="E1723">
            <v>0</v>
          </cell>
          <cell r="F1723">
            <v>0</v>
          </cell>
          <cell r="G1723">
            <v>0</v>
          </cell>
          <cell r="H1723">
            <v>0</v>
          </cell>
          <cell r="I1723">
            <v>0</v>
          </cell>
          <cell r="J1723">
            <v>0</v>
          </cell>
          <cell r="K1723">
            <v>0</v>
          </cell>
          <cell r="L1723">
            <v>0</v>
          </cell>
          <cell r="M1723">
            <v>0</v>
          </cell>
          <cell r="N1723">
            <v>0</v>
          </cell>
          <cell r="O1723">
            <v>0</v>
          </cell>
          <cell r="P1723">
            <v>0</v>
          </cell>
        </row>
        <row r="1724">
          <cell r="A1724">
            <v>8804</v>
          </cell>
          <cell r="B1724">
            <v>7228</v>
          </cell>
          <cell r="C1724" t="str">
            <v>8804.7228.0000</v>
          </cell>
          <cell r="D1724">
            <v>0</v>
          </cell>
          <cell r="E1724">
            <v>0</v>
          </cell>
          <cell r="F1724">
            <v>0</v>
          </cell>
          <cell r="G1724">
            <v>0</v>
          </cell>
          <cell r="H1724">
            <v>0</v>
          </cell>
          <cell r="I1724">
            <v>0</v>
          </cell>
          <cell r="J1724">
            <v>0</v>
          </cell>
          <cell r="K1724">
            <v>0</v>
          </cell>
          <cell r="L1724">
            <v>0</v>
          </cell>
          <cell r="M1724">
            <v>0</v>
          </cell>
          <cell r="N1724">
            <v>0</v>
          </cell>
          <cell r="O1724">
            <v>0</v>
          </cell>
          <cell r="P1724">
            <v>0</v>
          </cell>
        </row>
        <row r="1725">
          <cell r="A1725">
            <v>8804</v>
          </cell>
          <cell r="B1725">
            <v>7229.3419000000004</v>
          </cell>
          <cell r="C1725" t="str">
            <v>8804.7229.3419</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row>
        <row r="1726">
          <cell r="A1726">
            <v>8804</v>
          </cell>
          <cell r="B1726">
            <v>7229.3429999999998</v>
          </cell>
          <cell r="C1726" t="str">
            <v>8804.7229.3430</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row>
        <row r="1727">
          <cell r="A1727">
            <v>8804</v>
          </cell>
          <cell r="B1727">
            <v>7335.8024999999998</v>
          </cell>
          <cell r="C1727" t="str">
            <v>8804.7335.8025</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row>
        <row r="1728">
          <cell r="A1728">
            <v>8804</v>
          </cell>
          <cell r="B1728">
            <v>7411</v>
          </cell>
          <cell r="C1728" t="str">
            <v>8804.7411.0000</v>
          </cell>
          <cell r="D1728">
            <v>0</v>
          </cell>
          <cell r="E1728">
            <v>0</v>
          </cell>
          <cell r="F1728">
            <v>0</v>
          </cell>
          <cell r="G1728">
            <v>0</v>
          </cell>
          <cell r="H1728">
            <v>0</v>
          </cell>
          <cell r="I1728">
            <v>0</v>
          </cell>
          <cell r="J1728">
            <v>0</v>
          </cell>
          <cell r="K1728">
            <v>0</v>
          </cell>
          <cell r="L1728">
            <v>0</v>
          </cell>
          <cell r="M1728">
            <v>0</v>
          </cell>
          <cell r="N1728">
            <v>0</v>
          </cell>
          <cell r="O1728">
            <v>0</v>
          </cell>
          <cell r="P1728">
            <v>0</v>
          </cell>
        </row>
        <row r="1729">
          <cell r="A1729">
            <v>8804</v>
          </cell>
          <cell r="B1729">
            <v>7485.8024999999998</v>
          </cell>
          <cell r="C1729" t="str">
            <v>8804.7485.8025</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row>
        <row r="1730">
          <cell r="A1730">
            <v>8804</v>
          </cell>
          <cell r="B1730">
            <v>7492.723</v>
          </cell>
          <cell r="C1730" t="str">
            <v>8804.7492.7230</v>
          </cell>
          <cell r="D1730">
            <v>0</v>
          </cell>
          <cell r="E1730">
            <v>0</v>
          </cell>
          <cell r="F1730">
            <v>0</v>
          </cell>
          <cell r="G1730">
            <v>0</v>
          </cell>
          <cell r="H1730">
            <v>0</v>
          </cell>
          <cell r="I1730">
            <v>0</v>
          </cell>
          <cell r="J1730">
            <v>0</v>
          </cell>
          <cell r="K1730">
            <v>0</v>
          </cell>
          <cell r="L1730">
            <v>0</v>
          </cell>
          <cell r="M1730">
            <v>0</v>
          </cell>
          <cell r="N1730">
            <v>0</v>
          </cell>
          <cell r="O1730">
            <v>0</v>
          </cell>
          <cell r="P1730">
            <v>0</v>
          </cell>
        </row>
        <row r="1731">
          <cell r="A1731">
            <v>8804</v>
          </cell>
          <cell r="B1731">
            <v>7499</v>
          </cell>
          <cell r="C1731" t="str">
            <v>8804.7499.0000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row>
        <row r="1732">
          <cell r="A1732">
            <v>8804</v>
          </cell>
          <cell r="B1732">
            <v>7500</v>
          </cell>
          <cell r="C1732" t="str">
            <v>8804.7500.0000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row>
        <row r="1733">
          <cell r="A1733">
            <v>8804</v>
          </cell>
          <cell r="B1733">
            <v>7711</v>
          </cell>
          <cell r="C1733" t="str">
            <v>8804.7711.0000</v>
          </cell>
          <cell r="D1733">
            <v>0</v>
          </cell>
          <cell r="E1733">
            <v>0</v>
          </cell>
          <cell r="F1733">
            <v>0</v>
          </cell>
          <cell r="G1733">
            <v>0</v>
          </cell>
          <cell r="H1733">
            <v>0</v>
          </cell>
          <cell r="I1733">
            <v>0</v>
          </cell>
          <cell r="J1733">
            <v>0</v>
          </cell>
          <cell r="K1733">
            <v>0</v>
          </cell>
          <cell r="L1733">
            <v>0</v>
          </cell>
          <cell r="M1733">
            <v>0</v>
          </cell>
          <cell r="N1733">
            <v>0</v>
          </cell>
          <cell r="O1733">
            <v>0</v>
          </cell>
          <cell r="P1733">
            <v>0</v>
          </cell>
        </row>
        <row r="1734">
          <cell r="A1734">
            <v>8804</v>
          </cell>
          <cell r="B1734">
            <v>7761</v>
          </cell>
          <cell r="C1734" t="str">
            <v>8804.7761.0000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row>
        <row r="1735">
          <cell r="A1735">
            <v>8804</v>
          </cell>
          <cell r="B1735">
            <v>7771.777</v>
          </cell>
          <cell r="C1735" t="str">
            <v>8804.7771.7770</v>
          </cell>
          <cell r="D1735">
            <v>1091747</v>
          </cell>
          <cell r="E1735">
            <v>0</v>
          </cell>
          <cell r="F1735">
            <v>97552</v>
          </cell>
          <cell r="G1735">
            <v>96175</v>
          </cell>
          <cell r="H1735">
            <v>104880</v>
          </cell>
          <cell r="I1735">
            <v>96177</v>
          </cell>
          <cell r="J1735">
            <v>98621</v>
          </cell>
          <cell r="K1735">
            <v>116851</v>
          </cell>
          <cell r="L1735">
            <v>100470</v>
          </cell>
          <cell r="M1735">
            <v>97689</v>
          </cell>
          <cell r="N1735">
            <v>101231</v>
          </cell>
          <cell r="O1735">
            <v>92942</v>
          </cell>
          <cell r="P1735">
            <v>89159</v>
          </cell>
        </row>
        <row r="1736">
          <cell r="A1736">
            <v>8804</v>
          </cell>
          <cell r="B1736">
            <v>7811</v>
          </cell>
          <cell r="C1736" t="str">
            <v>8804.7811.0000</v>
          </cell>
          <cell r="D1736">
            <v>0</v>
          </cell>
          <cell r="E1736">
            <v>0</v>
          </cell>
          <cell r="F1736">
            <v>0</v>
          </cell>
          <cell r="G1736">
            <v>0</v>
          </cell>
          <cell r="H1736">
            <v>0</v>
          </cell>
          <cell r="I1736">
            <v>0</v>
          </cell>
          <cell r="J1736">
            <v>0</v>
          </cell>
          <cell r="K1736">
            <v>0</v>
          </cell>
          <cell r="L1736">
            <v>0</v>
          </cell>
          <cell r="M1736">
            <v>0</v>
          </cell>
          <cell r="N1736">
            <v>0</v>
          </cell>
          <cell r="O1736">
            <v>0</v>
          </cell>
          <cell r="P1736">
            <v>0</v>
          </cell>
        </row>
        <row r="1737">
          <cell r="A1737">
            <v>8804</v>
          </cell>
          <cell r="B1737">
            <v>7861</v>
          </cell>
          <cell r="C1737" t="str">
            <v>8804.7861.0000</v>
          </cell>
          <cell r="D1737">
            <v>0</v>
          </cell>
          <cell r="E1737">
            <v>0</v>
          </cell>
          <cell r="F1737">
            <v>0</v>
          </cell>
          <cell r="G1737">
            <v>0</v>
          </cell>
          <cell r="H1737">
            <v>0</v>
          </cell>
          <cell r="I1737">
            <v>0</v>
          </cell>
          <cell r="J1737">
            <v>0</v>
          </cell>
          <cell r="K1737">
            <v>0</v>
          </cell>
          <cell r="L1737">
            <v>0</v>
          </cell>
          <cell r="M1737">
            <v>0</v>
          </cell>
          <cell r="N1737">
            <v>0</v>
          </cell>
          <cell r="O1737">
            <v>0</v>
          </cell>
          <cell r="P1737">
            <v>0</v>
          </cell>
        </row>
        <row r="1738">
          <cell r="A1738">
            <v>8804</v>
          </cell>
          <cell r="B1738">
            <v>7911</v>
          </cell>
          <cell r="C1738" t="str">
            <v>8804.7911.0000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row>
        <row r="1739">
          <cell r="A1739">
            <v>8804</v>
          </cell>
          <cell r="B1739">
            <v>7960.7999</v>
          </cell>
          <cell r="C1739" t="str">
            <v>8804.7960.7999</v>
          </cell>
          <cell r="D1739">
            <v>-9433522</v>
          </cell>
          <cell r="E1739">
            <v>0</v>
          </cell>
          <cell r="F1739">
            <v>-516607</v>
          </cell>
          <cell r="G1739">
            <v>-607995</v>
          </cell>
          <cell r="H1739">
            <v>-585560</v>
          </cell>
          <cell r="I1739">
            <v>-727812</v>
          </cell>
          <cell r="J1739">
            <v>-959062</v>
          </cell>
          <cell r="K1739">
            <v>-1004660</v>
          </cell>
          <cell r="L1739">
            <v>-1151498</v>
          </cell>
          <cell r="M1739">
            <v>-1079848</v>
          </cell>
          <cell r="N1739">
            <v>-1087538</v>
          </cell>
          <cell r="O1739">
            <v>-905532</v>
          </cell>
          <cell r="P1739">
            <v>-807410</v>
          </cell>
        </row>
        <row r="1740">
          <cell r="A1740">
            <v>8804</v>
          </cell>
          <cell r="B1740">
            <v>8010.1</v>
          </cell>
          <cell r="C1740" t="str">
            <v>8804.8010.1000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row>
        <row r="1741">
          <cell r="A1741">
            <v>8804</v>
          </cell>
          <cell r="B1741">
            <v>8170</v>
          </cell>
          <cell r="C1741" t="str">
            <v>8804.8170.0000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row>
        <row r="1742">
          <cell r="A1742">
            <v>8804</v>
          </cell>
          <cell r="B1742">
            <v>8190.3419000000004</v>
          </cell>
          <cell r="C1742" t="str">
            <v>8804.8190.3419</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row>
        <row r="1743">
          <cell r="A1743">
            <v>8804</v>
          </cell>
          <cell r="B1743">
            <v>8320.8024999999998</v>
          </cell>
          <cell r="C1743" t="str">
            <v>8804.8320.8025</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row>
        <row r="1744">
          <cell r="A1744">
            <v>8804</v>
          </cell>
          <cell r="B1744">
            <v>8520.8024999999998</v>
          </cell>
          <cell r="C1744" t="str">
            <v>8804.8520.8025</v>
          </cell>
          <cell r="D1744">
            <v>0</v>
          </cell>
          <cell r="E1744">
            <v>0</v>
          </cell>
          <cell r="F1744">
            <v>0</v>
          </cell>
          <cell r="G1744">
            <v>0</v>
          </cell>
          <cell r="H1744">
            <v>0</v>
          </cell>
          <cell r="I1744">
            <v>0</v>
          </cell>
          <cell r="J1744">
            <v>0</v>
          </cell>
          <cell r="K1744">
            <v>0</v>
          </cell>
          <cell r="L1744">
            <v>0</v>
          </cell>
          <cell r="M1744">
            <v>0</v>
          </cell>
          <cell r="N1744">
            <v>0</v>
          </cell>
          <cell r="O1744">
            <v>0</v>
          </cell>
          <cell r="P1744">
            <v>0</v>
          </cell>
        </row>
        <row r="1745">
          <cell r="A1745">
            <v>8804</v>
          </cell>
          <cell r="B1745">
            <v>8660.8024999999998</v>
          </cell>
          <cell r="C1745" t="str">
            <v>8804.8660.8025</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row>
        <row r="1746">
          <cell r="A1746">
            <v>8804</v>
          </cell>
          <cell r="B1746">
            <v>8670.8024999999998</v>
          </cell>
          <cell r="C1746" t="str">
            <v>8804.8670.8025</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row>
        <row r="1747">
          <cell r="A1747">
            <v>8804</v>
          </cell>
          <cell r="B1747">
            <v>8820.8019999999997</v>
          </cell>
          <cell r="C1747" t="str">
            <v>8804.8820.8020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row>
        <row r="1748">
          <cell r="A1748">
            <v>8804</v>
          </cell>
          <cell r="B1748">
            <v>9000.8014999999996</v>
          </cell>
          <cell r="C1748" t="str">
            <v>8804.9000.8015</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row>
        <row r="1749">
          <cell r="A1749">
            <v>8804</v>
          </cell>
          <cell r="B1749">
            <v>9015.8024999999998</v>
          </cell>
          <cell r="C1749" t="str">
            <v>8804.9015.8025</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row>
        <row r="1750">
          <cell r="A1750">
            <v>8804</v>
          </cell>
          <cell r="B1750">
            <v>9040</v>
          </cell>
          <cell r="C1750" t="str">
            <v>8804.9040.0000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row>
        <row r="1751">
          <cell r="A1751">
            <v>8804</v>
          </cell>
          <cell r="B1751">
            <v>9150</v>
          </cell>
          <cell r="C1751" t="str">
            <v>8804.9150.0000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row>
        <row r="1752">
          <cell r="A1752">
            <v>8804</v>
          </cell>
          <cell r="B1752">
            <v>9310</v>
          </cell>
          <cell r="C1752" t="str">
            <v>8804.9310.0000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row>
        <row r="1753">
          <cell r="A1753">
            <v>8804</v>
          </cell>
          <cell r="B1753">
            <v>9360</v>
          </cell>
          <cell r="C1753" t="str">
            <v>8804.9360.0000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row>
        <row r="1754">
          <cell r="A1754">
            <v>8804</v>
          </cell>
          <cell r="B1754">
            <v>9377.777</v>
          </cell>
          <cell r="C1754" t="str">
            <v>8804.9377.7770</v>
          </cell>
          <cell r="D1754">
            <v>-1091747</v>
          </cell>
          <cell r="E1754">
            <v>0</v>
          </cell>
          <cell r="F1754">
            <v>-97552</v>
          </cell>
          <cell r="G1754">
            <v>-96175</v>
          </cell>
          <cell r="H1754">
            <v>-104880</v>
          </cell>
          <cell r="I1754">
            <v>-96177</v>
          </cell>
          <cell r="J1754">
            <v>-98621</v>
          </cell>
          <cell r="K1754">
            <v>-116851</v>
          </cell>
          <cell r="L1754">
            <v>-100470</v>
          </cell>
          <cell r="M1754">
            <v>-97689</v>
          </cell>
          <cell r="N1754">
            <v>-101231</v>
          </cell>
          <cell r="O1754">
            <v>-92942</v>
          </cell>
          <cell r="P1754">
            <v>-89159</v>
          </cell>
        </row>
        <row r="1755">
          <cell r="A1755">
            <v>8806</v>
          </cell>
          <cell r="B1755">
            <v>5100.5059000000001</v>
          </cell>
          <cell r="C1755" t="str">
            <v>8806.5100.5059</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row>
        <row r="1756">
          <cell r="A1756">
            <v>8806</v>
          </cell>
          <cell r="B1756">
            <v>5105.5059000000001</v>
          </cell>
          <cell r="C1756" t="str">
            <v>8806.5105.5059</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row>
        <row r="1757">
          <cell r="A1757">
            <v>8806</v>
          </cell>
          <cell r="B1757">
            <v>5120.5059000000001</v>
          </cell>
          <cell r="C1757" t="str">
            <v>8806.5120.5059</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row>
        <row r="1758">
          <cell r="A1758">
            <v>8806</v>
          </cell>
          <cell r="B1758">
            <v>5150.5059000000001</v>
          </cell>
          <cell r="C1758" t="str">
            <v>8806.5150.5059</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row>
        <row r="1759">
          <cell r="A1759">
            <v>8806</v>
          </cell>
          <cell r="B1759">
            <v>5970.5059000000001</v>
          </cell>
          <cell r="C1759" t="str">
            <v>8806.5970.5059</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row>
        <row r="1760">
          <cell r="A1760">
            <v>8806</v>
          </cell>
          <cell r="B1760">
            <v>5975.5059000000001</v>
          </cell>
          <cell r="C1760" t="str">
            <v>8806.5975.5059</v>
          </cell>
          <cell r="D1760">
            <v>0</v>
          </cell>
          <cell r="E1760">
            <v>0</v>
          </cell>
          <cell r="F1760">
            <v>0</v>
          </cell>
          <cell r="G1760">
            <v>0</v>
          </cell>
          <cell r="H1760">
            <v>0</v>
          </cell>
          <cell r="I1760">
            <v>0</v>
          </cell>
          <cell r="J1760">
            <v>0</v>
          </cell>
          <cell r="K1760">
            <v>0</v>
          </cell>
          <cell r="L1760">
            <v>0</v>
          </cell>
          <cell r="M1760">
            <v>0</v>
          </cell>
          <cell r="N1760">
            <v>0</v>
          </cell>
          <cell r="O1760">
            <v>0</v>
          </cell>
          <cell r="P1760">
            <v>0</v>
          </cell>
        </row>
        <row r="1761">
          <cell r="A1761">
            <v>8806</v>
          </cell>
          <cell r="B1761">
            <v>5980.5059000000001</v>
          </cell>
          <cell r="C1761" t="str">
            <v>8806.5980.5059</v>
          </cell>
          <cell r="D1761">
            <v>-7657752</v>
          </cell>
          <cell r="E1761">
            <v>0</v>
          </cell>
          <cell r="F1761">
            <v>-472685</v>
          </cell>
          <cell r="G1761">
            <v>-541348</v>
          </cell>
          <cell r="H1761">
            <v>-485819</v>
          </cell>
          <cell r="I1761">
            <v>-589441</v>
          </cell>
          <cell r="J1761">
            <v>-768715</v>
          </cell>
          <cell r="K1761">
            <v>-787796</v>
          </cell>
          <cell r="L1761">
            <v>-913840</v>
          </cell>
          <cell r="M1761">
            <v>-859465</v>
          </cell>
          <cell r="N1761">
            <v>-872290</v>
          </cell>
          <cell r="O1761">
            <v>-723059</v>
          </cell>
          <cell r="P1761">
            <v>-643294</v>
          </cell>
        </row>
        <row r="1762">
          <cell r="A1762">
            <v>8806</v>
          </cell>
          <cell r="B1762">
            <v>5990.5059000000001</v>
          </cell>
          <cell r="C1762" t="str">
            <v>8806.5990.5059</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row>
        <row r="1763">
          <cell r="A1763">
            <v>8806</v>
          </cell>
          <cell r="B1763">
            <v>5999.5059000000001</v>
          </cell>
          <cell r="C1763" t="str">
            <v>8806.5999.5059</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row>
        <row r="1764">
          <cell r="A1764">
            <v>8806</v>
          </cell>
          <cell r="B1764">
            <v>6100.5059000000001</v>
          </cell>
          <cell r="C1764" t="str">
            <v>8806.6100.5059</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row>
        <row r="1765">
          <cell r="A1765">
            <v>8806</v>
          </cell>
          <cell r="B1765">
            <v>6151.5059000000001</v>
          </cell>
          <cell r="C1765" t="str">
            <v>8806.6151.5059</v>
          </cell>
          <cell r="D1765">
            <v>0</v>
          </cell>
          <cell r="E1765">
            <v>0</v>
          </cell>
          <cell r="F1765">
            <v>0</v>
          </cell>
          <cell r="G1765">
            <v>0</v>
          </cell>
          <cell r="H1765">
            <v>0</v>
          </cell>
          <cell r="I1765">
            <v>0</v>
          </cell>
          <cell r="J1765">
            <v>0</v>
          </cell>
          <cell r="K1765">
            <v>0</v>
          </cell>
          <cell r="L1765">
            <v>0</v>
          </cell>
          <cell r="M1765">
            <v>0</v>
          </cell>
          <cell r="N1765">
            <v>0</v>
          </cell>
          <cell r="O1765">
            <v>0</v>
          </cell>
          <cell r="P1765">
            <v>0</v>
          </cell>
        </row>
        <row r="1766">
          <cell r="A1766">
            <v>8806</v>
          </cell>
          <cell r="B1766">
            <v>6155.5059000000001</v>
          </cell>
          <cell r="C1766" t="str">
            <v>8806.6155.5059</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row>
        <row r="1767">
          <cell r="A1767">
            <v>8806</v>
          </cell>
          <cell r="B1767">
            <v>6970.5059000000001</v>
          </cell>
          <cell r="C1767" t="str">
            <v>8806.6970.5059</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row>
        <row r="1768">
          <cell r="A1768">
            <v>8806</v>
          </cell>
          <cell r="B1768">
            <v>6971.5059000000001</v>
          </cell>
          <cell r="C1768" t="str">
            <v>8806.6971.5059</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row>
        <row r="1769">
          <cell r="A1769">
            <v>8806</v>
          </cell>
          <cell r="B1769">
            <v>6975.5059000000001</v>
          </cell>
          <cell r="C1769" t="str">
            <v>8806.6975.5059</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row>
        <row r="1770">
          <cell r="A1770">
            <v>8806</v>
          </cell>
          <cell r="B1770">
            <v>6980.5059000000001</v>
          </cell>
          <cell r="C1770" t="str">
            <v>8806.6980.5059</v>
          </cell>
          <cell r="D1770">
            <v>4272664</v>
          </cell>
          <cell r="E1770">
            <v>0</v>
          </cell>
          <cell r="F1770">
            <v>283611</v>
          </cell>
          <cell r="G1770">
            <v>319395</v>
          </cell>
          <cell r="H1770">
            <v>276917</v>
          </cell>
          <cell r="I1770">
            <v>330087</v>
          </cell>
          <cell r="J1770">
            <v>422793</v>
          </cell>
          <cell r="K1770">
            <v>433288</v>
          </cell>
          <cell r="L1770">
            <v>502612</v>
          </cell>
          <cell r="M1770">
            <v>472706</v>
          </cell>
          <cell r="N1770">
            <v>479760</v>
          </cell>
          <cell r="O1770">
            <v>397683</v>
          </cell>
          <cell r="P1770">
            <v>353812</v>
          </cell>
        </row>
        <row r="1771">
          <cell r="A1771">
            <v>8806</v>
          </cell>
          <cell r="B1771">
            <v>6981.5059000000001</v>
          </cell>
          <cell r="C1771" t="str">
            <v>8806.6981.5059</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row>
        <row r="1772">
          <cell r="A1772">
            <v>8806</v>
          </cell>
          <cell r="B1772">
            <v>6990.5059000000001</v>
          </cell>
          <cell r="C1772" t="str">
            <v>8806.6990.5059</v>
          </cell>
          <cell r="D1772">
            <v>0</v>
          </cell>
          <cell r="E1772">
            <v>0</v>
          </cell>
          <cell r="F1772">
            <v>0</v>
          </cell>
          <cell r="G1772">
            <v>0</v>
          </cell>
          <cell r="H1772">
            <v>0</v>
          </cell>
          <cell r="I1772">
            <v>0</v>
          </cell>
          <cell r="J1772">
            <v>0</v>
          </cell>
          <cell r="K1772">
            <v>0</v>
          </cell>
          <cell r="L1772">
            <v>0</v>
          </cell>
          <cell r="M1772">
            <v>0</v>
          </cell>
          <cell r="N1772">
            <v>0</v>
          </cell>
          <cell r="O1772">
            <v>0</v>
          </cell>
          <cell r="P1772">
            <v>0</v>
          </cell>
        </row>
        <row r="1773">
          <cell r="A1773">
            <v>8806</v>
          </cell>
          <cell r="B1773">
            <v>7010</v>
          </cell>
          <cell r="C1773" t="str">
            <v>8806.7010.0000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row>
        <row r="1774">
          <cell r="A1774">
            <v>8806</v>
          </cell>
          <cell r="B1774">
            <v>7010.1</v>
          </cell>
          <cell r="C1774" t="str">
            <v>8806.7010.1000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row>
        <row r="1775">
          <cell r="A1775">
            <v>8806</v>
          </cell>
          <cell r="B1775">
            <v>7010.7489999999998</v>
          </cell>
          <cell r="C1775" t="str">
            <v>8806.7010.7490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row>
        <row r="1776">
          <cell r="A1776">
            <v>8806</v>
          </cell>
          <cell r="B1776">
            <v>7070</v>
          </cell>
          <cell r="C1776" t="str">
            <v>8806.7070.0000</v>
          </cell>
          <cell r="D1776">
            <v>0</v>
          </cell>
          <cell r="E1776">
            <v>0</v>
          </cell>
          <cell r="F1776">
            <v>0</v>
          </cell>
          <cell r="G1776">
            <v>0</v>
          </cell>
          <cell r="H1776">
            <v>0</v>
          </cell>
          <cell r="I1776">
            <v>0</v>
          </cell>
          <cell r="J1776">
            <v>0</v>
          </cell>
          <cell r="K1776">
            <v>0</v>
          </cell>
          <cell r="L1776">
            <v>0</v>
          </cell>
          <cell r="M1776">
            <v>0</v>
          </cell>
          <cell r="N1776">
            <v>0</v>
          </cell>
          <cell r="O1776">
            <v>0</v>
          </cell>
          <cell r="P1776">
            <v>0</v>
          </cell>
        </row>
        <row r="1777">
          <cell r="A1777">
            <v>8806</v>
          </cell>
          <cell r="B1777">
            <v>7080</v>
          </cell>
          <cell r="C1777" t="str">
            <v>8806.7080.0000</v>
          </cell>
          <cell r="D1777">
            <v>0</v>
          </cell>
          <cell r="E1777">
            <v>0</v>
          </cell>
          <cell r="F1777">
            <v>0</v>
          </cell>
          <cell r="G1777">
            <v>0</v>
          </cell>
          <cell r="H1777">
            <v>0</v>
          </cell>
          <cell r="I1777">
            <v>0</v>
          </cell>
          <cell r="J1777">
            <v>0</v>
          </cell>
          <cell r="K1777">
            <v>0</v>
          </cell>
          <cell r="L1777">
            <v>0</v>
          </cell>
          <cell r="M1777">
            <v>0</v>
          </cell>
          <cell r="N1777">
            <v>0</v>
          </cell>
          <cell r="O1777">
            <v>0</v>
          </cell>
          <cell r="P1777">
            <v>0</v>
          </cell>
        </row>
        <row r="1778">
          <cell r="A1778">
            <v>8806</v>
          </cell>
          <cell r="B1778">
            <v>7160</v>
          </cell>
          <cell r="C1778" t="str">
            <v>8806.7160.0000</v>
          </cell>
          <cell r="D1778">
            <v>0</v>
          </cell>
          <cell r="E1778">
            <v>0</v>
          </cell>
          <cell r="F1778">
            <v>0</v>
          </cell>
          <cell r="G1778">
            <v>0</v>
          </cell>
          <cell r="H1778">
            <v>0</v>
          </cell>
          <cell r="I1778">
            <v>0</v>
          </cell>
          <cell r="J1778">
            <v>0</v>
          </cell>
          <cell r="K1778">
            <v>0</v>
          </cell>
          <cell r="L1778">
            <v>0</v>
          </cell>
          <cell r="M1778">
            <v>0</v>
          </cell>
          <cell r="N1778">
            <v>0</v>
          </cell>
          <cell r="O1778">
            <v>0</v>
          </cell>
          <cell r="P1778">
            <v>0</v>
          </cell>
        </row>
        <row r="1779">
          <cell r="A1779">
            <v>8806</v>
          </cell>
          <cell r="B1779">
            <v>7160.3419000000004</v>
          </cell>
          <cell r="C1779" t="str">
            <v>8806.7160.3419</v>
          </cell>
          <cell r="D1779">
            <v>0</v>
          </cell>
          <cell r="E1779">
            <v>0</v>
          </cell>
          <cell r="F1779">
            <v>0</v>
          </cell>
          <cell r="G1779">
            <v>0</v>
          </cell>
          <cell r="H1779">
            <v>0</v>
          </cell>
          <cell r="I1779">
            <v>0</v>
          </cell>
          <cell r="J1779">
            <v>0</v>
          </cell>
          <cell r="K1779">
            <v>0</v>
          </cell>
          <cell r="L1779">
            <v>0</v>
          </cell>
          <cell r="M1779">
            <v>0</v>
          </cell>
          <cell r="N1779">
            <v>0</v>
          </cell>
          <cell r="O1779">
            <v>0</v>
          </cell>
          <cell r="P1779">
            <v>0</v>
          </cell>
        </row>
        <row r="1780">
          <cell r="A1780">
            <v>8806</v>
          </cell>
          <cell r="B1780">
            <v>7160.3429999999998</v>
          </cell>
          <cell r="C1780" t="str">
            <v>8806.7160.3430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row>
        <row r="1781">
          <cell r="A1781">
            <v>8806</v>
          </cell>
          <cell r="B1781">
            <v>7200</v>
          </cell>
          <cell r="C1781" t="str">
            <v>8806.7200.0000</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row>
        <row r="1782">
          <cell r="A1782">
            <v>8806</v>
          </cell>
          <cell r="B1782">
            <v>7222</v>
          </cell>
          <cell r="C1782" t="str">
            <v>8806.7222.0000</v>
          </cell>
          <cell r="D1782">
            <v>974059</v>
          </cell>
          <cell r="E1782">
            <v>0</v>
          </cell>
          <cell r="F1782">
            <v>69322</v>
          </cell>
          <cell r="G1782">
            <v>65482</v>
          </cell>
          <cell r="H1782">
            <v>72424</v>
          </cell>
          <cell r="I1782">
            <v>91784</v>
          </cell>
          <cell r="J1782">
            <v>100388</v>
          </cell>
          <cell r="K1782">
            <v>117988</v>
          </cell>
          <cell r="L1782">
            <v>104495</v>
          </cell>
          <cell r="M1782">
            <v>106842</v>
          </cell>
          <cell r="N1782">
            <v>99997</v>
          </cell>
          <cell r="O1782">
            <v>74575</v>
          </cell>
          <cell r="P1782">
            <v>70762</v>
          </cell>
        </row>
        <row r="1783">
          <cell r="A1783">
            <v>8806</v>
          </cell>
          <cell r="B1783">
            <v>7222.1</v>
          </cell>
          <cell r="C1783" t="str">
            <v>8806.7222.1000</v>
          </cell>
          <cell r="D1783">
            <v>48702</v>
          </cell>
          <cell r="E1783">
            <v>0</v>
          </cell>
          <cell r="F1783">
            <v>3466</v>
          </cell>
          <cell r="G1783">
            <v>3274</v>
          </cell>
          <cell r="H1783">
            <v>3621</v>
          </cell>
          <cell r="I1783">
            <v>4589</v>
          </cell>
          <cell r="J1783">
            <v>5019</v>
          </cell>
          <cell r="K1783">
            <v>5899</v>
          </cell>
          <cell r="L1783">
            <v>5225</v>
          </cell>
          <cell r="M1783">
            <v>5342</v>
          </cell>
          <cell r="N1783">
            <v>5000</v>
          </cell>
          <cell r="O1783">
            <v>3729</v>
          </cell>
          <cell r="P1783">
            <v>3538</v>
          </cell>
        </row>
        <row r="1784">
          <cell r="A1784">
            <v>8806</v>
          </cell>
          <cell r="B1784">
            <v>7222.7489999999998</v>
          </cell>
          <cell r="C1784" t="str">
            <v>8806.7222.7490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row>
        <row r="1785">
          <cell r="A1785">
            <v>8806</v>
          </cell>
          <cell r="B1785">
            <v>7228</v>
          </cell>
          <cell r="C1785" t="str">
            <v>8806.7228.0000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row>
        <row r="1786">
          <cell r="A1786">
            <v>8806</v>
          </cell>
          <cell r="B1786">
            <v>7229</v>
          </cell>
          <cell r="C1786" t="str">
            <v>8806.7229.0000</v>
          </cell>
          <cell r="D1786">
            <v>88968</v>
          </cell>
          <cell r="E1786">
            <v>0</v>
          </cell>
          <cell r="F1786">
            <v>8634</v>
          </cell>
          <cell r="G1786">
            <v>7105</v>
          </cell>
          <cell r="H1786">
            <v>5939</v>
          </cell>
          <cell r="I1786">
            <v>9447</v>
          </cell>
          <cell r="J1786">
            <v>8926</v>
          </cell>
          <cell r="K1786">
            <v>10287</v>
          </cell>
          <cell r="L1786">
            <v>9083</v>
          </cell>
          <cell r="M1786">
            <v>8819</v>
          </cell>
          <cell r="N1786">
            <v>9003</v>
          </cell>
          <cell r="O1786">
            <v>6244</v>
          </cell>
          <cell r="P1786">
            <v>5481</v>
          </cell>
        </row>
        <row r="1787">
          <cell r="A1787">
            <v>8806</v>
          </cell>
          <cell r="B1787">
            <v>7229.3419000000004</v>
          </cell>
          <cell r="C1787" t="str">
            <v>8806.7229.3419</v>
          </cell>
          <cell r="D1787">
            <v>2610</v>
          </cell>
          <cell r="E1787">
            <v>0</v>
          </cell>
          <cell r="F1787">
            <v>186</v>
          </cell>
          <cell r="G1787">
            <v>175</v>
          </cell>
          <cell r="H1787">
            <v>194</v>
          </cell>
          <cell r="I1787">
            <v>246</v>
          </cell>
          <cell r="J1787">
            <v>269</v>
          </cell>
          <cell r="K1787">
            <v>316</v>
          </cell>
          <cell r="L1787">
            <v>280</v>
          </cell>
          <cell r="M1787">
            <v>286</v>
          </cell>
          <cell r="N1787">
            <v>268</v>
          </cell>
          <cell r="O1787">
            <v>200</v>
          </cell>
          <cell r="P1787">
            <v>190</v>
          </cell>
        </row>
        <row r="1788">
          <cell r="A1788">
            <v>8806</v>
          </cell>
          <cell r="B1788">
            <v>7229.3429999999998</v>
          </cell>
          <cell r="C1788" t="str">
            <v>8806.7229.3430</v>
          </cell>
          <cell r="D1788">
            <v>45551</v>
          </cell>
          <cell r="E1788">
            <v>0</v>
          </cell>
          <cell r="F1788">
            <v>4141</v>
          </cell>
          <cell r="G1788">
            <v>4141</v>
          </cell>
          <cell r="H1788">
            <v>4141</v>
          </cell>
          <cell r="I1788">
            <v>4141</v>
          </cell>
          <cell r="J1788">
            <v>4141</v>
          </cell>
          <cell r="K1788">
            <v>4141</v>
          </cell>
          <cell r="L1788">
            <v>4141</v>
          </cell>
          <cell r="M1788">
            <v>4141</v>
          </cell>
          <cell r="N1788">
            <v>4141</v>
          </cell>
          <cell r="O1788">
            <v>4141</v>
          </cell>
          <cell r="P1788">
            <v>4141</v>
          </cell>
        </row>
        <row r="1789">
          <cell r="A1789">
            <v>8806</v>
          </cell>
          <cell r="B1789">
            <v>7250</v>
          </cell>
          <cell r="C1789" t="str">
            <v>8806.7250.0000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row>
        <row r="1790">
          <cell r="A1790">
            <v>8806</v>
          </cell>
          <cell r="B1790">
            <v>7250.723</v>
          </cell>
          <cell r="C1790" t="str">
            <v>8806.7250.7230</v>
          </cell>
          <cell r="D1790">
            <v>7657</v>
          </cell>
          <cell r="E1790">
            <v>0</v>
          </cell>
          <cell r="F1790">
            <v>473</v>
          </cell>
          <cell r="G1790">
            <v>541</v>
          </cell>
          <cell r="H1790">
            <v>486</v>
          </cell>
          <cell r="I1790">
            <v>589</v>
          </cell>
          <cell r="J1790">
            <v>769</v>
          </cell>
          <cell r="K1790">
            <v>788</v>
          </cell>
          <cell r="L1790">
            <v>914</v>
          </cell>
          <cell r="M1790">
            <v>859</v>
          </cell>
          <cell r="N1790">
            <v>872</v>
          </cell>
          <cell r="O1790">
            <v>723</v>
          </cell>
          <cell r="P1790">
            <v>643</v>
          </cell>
        </row>
        <row r="1791">
          <cell r="A1791">
            <v>8806</v>
          </cell>
          <cell r="B1791">
            <v>7280</v>
          </cell>
          <cell r="C1791" t="str">
            <v>8806.7280.0000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row>
        <row r="1792">
          <cell r="A1792">
            <v>8806</v>
          </cell>
          <cell r="B1792">
            <v>7280.723</v>
          </cell>
          <cell r="C1792" t="str">
            <v>8806.7280.7230</v>
          </cell>
          <cell r="D1792">
            <v>352257</v>
          </cell>
          <cell r="E1792">
            <v>0</v>
          </cell>
          <cell r="F1792">
            <v>21743</v>
          </cell>
          <cell r="G1792">
            <v>24902</v>
          </cell>
          <cell r="H1792">
            <v>22348</v>
          </cell>
          <cell r="I1792">
            <v>27114</v>
          </cell>
          <cell r="J1792">
            <v>35361</v>
          </cell>
          <cell r="K1792">
            <v>36239</v>
          </cell>
          <cell r="L1792">
            <v>42037</v>
          </cell>
          <cell r="M1792">
            <v>39535</v>
          </cell>
          <cell r="N1792">
            <v>40125</v>
          </cell>
          <cell r="O1792">
            <v>33261</v>
          </cell>
          <cell r="P1792">
            <v>29592</v>
          </cell>
        </row>
        <row r="1793">
          <cell r="A1793">
            <v>8806</v>
          </cell>
          <cell r="B1793">
            <v>7310</v>
          </cell>
          <cell r="C1793" t="str">
            <v>8806.7310.0000</v>
          </cell>
          <cell r="D1793">
            <v>0</v>
          </cell>
          <cell r="E1793">
            <v>0</v>
          </cell>
          <cell r="F1793">
            <v>0</v>
          </cell>
          <cell r="G1793">
            <v>0</v>
          </cell>
          <cell r="H1793">
            <v>0</v>
          </cell>
          <cell r="I1793">
            <v>0</v>
          </cell>
          <cell r="J1793">
            <v>0</v>
          </cell>
          <cell r="K1793">
            <v>0</v>
          </cell>
          <cell r="L1793">
            <v>0</v>
          </cell>
          <cell r="M1793">
            <v>0</v>
          </cell>
          <cell r="N1793">
            <v>0</v>
          </cell>
          <cell r="O1793">
            <v>0</v>
          </cell>
          <cell r="P1793">
            <v>0</v>
          </cell>
        </row>
        <row r="1794">
          <cell r="A1794">
            <v>8806</v>
          </cell>
          <cell r="B1794">
            <v>7310.723</v>
          </cell>
          <cell r="C1794" t="str">
            <v>8806.7310.7230</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row>
        <row r="1795">
          <cell r="A1795">
            <v>8806</v>
          </cell>
          <cell r="B1795">
            <v>7315.8014999999996</v>
          </cell>
          <cell r="C1795" t="str">
            <v>8806.7315.8015</v>
          </cell>
          <cell r="D1795">
            <v>17150</v>
          </cell>
          <cell r="E1795">
            <v>0</v>
          </cell>
          <cell r="F1795">
            <v>844</v>
          </cell>
          <cell r="G1795">
            <v>1049</v>
          </cell>
          <cell r="H1795">
            <v>1045</v>
          </cell>
          <cell r="I1795">
            <v>1422</v>
          </cell>
          <cell r="J1795">
            <v>2119</v>
          </cell>
          <cell r="K1795">
            <v>1741</v>
          </cell>
          <cell r="L1795">
            <v>1926</v>
          </cell>
          <cell r="M1795">
            <v>1886</v>
          </cell>
          <cell r="N1795">
            <v>1965</v>
          </cell>
          <cell r="O1795">
            <v>1661</v>
          </cell>
          <cell r="P1795">
            <v>1492</v>
          </cell>
        </row>
        <row r="1796">
          <cell r="A1796">
            <v>8806</v>
          </cell>
          <cell r="B1796">
            <v>7322</v>
          </cell>
          <cell r="C1796" t="str">
            <v>8806.7322.0000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row>
        <row r="1797">
          <cell r="A1797">
            <v>8806</v>
          </cell>
          <cell r="B1797">
            <v>7322.723</v>
          </cell>
          <cell r="C1797" t="str">
            <v>8806.7322.7230</v>
          </cell>
          <cell r="D1797">
            <v>6339</v>
          </cell>
          <cell r="E1797">
            <v>0</v>
          </cell>
          <cell r="F1797">
            <v>644</v>
          </cell>
          <cell r="G1797">
            <v>709</v>
          </cell>
          <cell r="H1797">
            <v>515</v>
          </cell>
          <cell r="I1797">
            <v>493</v>
          </cell>
          <cell r="J1797">
            <v>641</v>
          </cell>
          <cell r="K1797">
            <v>604</v>
          </cell>
          <cell r="L1797">
            <v>703</v>
          </cell>
          <cell r="M1797">
            <v>639</v>
          </cell>
          <cell r="N1797">
            <v>590</v>
          </cell>
          <cell r="O1797">
            <v>440</v>
          </cell>
          <cell r="P1797">
            <v>361</v>
          </cell>
        </row>
        <row r="1798">
          <cell r="A1798">
            <v>8806</v>
          </cell>
          <cell r="B1798">
            <v>7335.8024999999998</v>
          </cell>
          <cell r="C1798" t="str">
            <v>8806.7335.8025</v>
          </cell>
          <cell r="D1798">
            <v>2728</v>
          </cell>
          <cell r="E1798">
            <v>0</v>
          </cell>
          <cell r="F1798">
            <v>248</v>
          </cell>
          <cell r="G1798">
            <v>248</v>
          </cell>
          <cell r="H1798">
            <v>248</v>
          </cell>
          <cell r="I1798">
            <v>248</v>
          </cell>
          <cell r="J1798">
            <v>248</v>
          </cell>
          <cell r="K1798">
            <v>248</v>
          </cell>
          <cell r="L1798">
            <v>248</v>
          </cell>
          <cell r="M1798">
            <v>248</v>
          </cell>
          <cell r="N1798">
            <v>248</v>
          </cell>
          <cell r="O1798">
            <v>248</v>
          </cell>
          <cell r="P1798">
            <v>248</v>
          </cell>
        </row>
        <row r="1799">
          <cell r="A1799">
            <v>8806</v>
          </cell>
          <cell r="B1799">
            <v>7405</v>
          </cell>
          <cell r="C1799" t="str">
            <v>8806.7405.0000</v>
          </cell>
          <cell r="D1799">
            <v>29101</v>
          </cell>
          <cell r="E1799">
            <v>0</v>
          </cell>
          <cell r="F1799">
            <v>1796</v>
          </cell>
          <cell r="G1799">
            <v>2057</v>
          </cell>
          <cell r="H1799">
            <v>1846</v>
          </cell>
          <cell r="I1799">
            <v>2240</v>
          </cell>
          <cell r="J1799">
            <v>2921</v>
          </cell>
          <cell r="K1799">
            <v>2994</v>
          </cell>
          <cell r="L1799">
            <v>3473</v>
          </cell>
          <cell r="M1799">
            <v>3266</v>
          </cell>
          <cell r="N1799">
            <v>3315</v>
          </cell>
          <cell r="O1799">
            <v>2748</v>
          </cell>
          <cell r="P1799">
            <v>2445</v>
          </cell>
        </row>
        <row r="1800">
          <cell r="A1800">
            <v>8806</v>
          </cell>
          <cell r="B1800">
            <v>7405.1120000000001</v>
          </cell>
          <cell r="C1800" t="str">
            <v>8806.7405.1120</v>
          </cell>
          <cell r="D1800">
            <v>0</v>
          </cell>
          <cell r="E1800">
            <v>0</v>
          </cell>
          <cell r="F1800">
            <v>0</v>
          </cell>
          <cell r="G1800">
            <v>0</v>
          </cell>
          <cell r="H1800">
            <v>0</v>
          </cell>
          <cell r="I1800">
            <v>0</v>
          </cell>
          <cell r="J1800">
            <v>0</v>
          </cell>
          <cell r="K1800">
            <v>0</v>
          </cell>
          <cell r="L1800">
            <v>0</v>
          </cell>
          <cell r="M1800">
            <v>0</v>
          </cell>
          <cell r="N1800">
            <v>0</v>
          </cell>
          <cell r="O1800">
            <v>0</v>
          </cell>
          <cell r="P1800">
            <v>0</v>
          </cell>
        </row>
        <row r="1801">
          <cell r="A1801">
            <v>8806</v>
          </cell>
          <cell r="B1801">
            <v>7410</v>
          </cell>
          <cell r="C1801" t="str">
            <v>8806.7410.0000</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row>
        <row r="1802">
          <cell r="A1802">
            <v>8806</v>
          </cell>
          <cell r="B1802">
            <v>7411</v>
          </cell>
          <cell r="C1802" t="str">
            <v>8806.7411.0000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row>
        <row r="1803">
          <cell r="A1803">
            <v>8806</v>
          </cell>
          <cell r="B1803">
            <v>7415</v>
          </cell>
          <cell r="C1803" t="str">
            <v>8806.7415.0000</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row>
        <row r="1804">
          <cell r="A1804">
            <v>8806</v>
          </cell>
          <cell r="B1804">
            <v>7420</v>
          </cell>
          <cell r="C1804" t="str">
            <v>8806.7420.0000</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row>
        <row r="1805">
          <cell r="A1805">
            <v>8806</v>
          </cell>
          <cell r="B1805">
            <v>7420.8779999999997</v>
          </cell>
          <cell r="C1805" t="str">
            <v>8806.7420.8780</v>
          </cell>
          <cell r="D1805">
            <v>555188</v>
          </cell>
          <cell r="E1805">
            <v>0</v>
          </cell>
          <cell r="F1805">
            <v>34270</v>
          </cell>
          <cell r="G1805">
            <v>39248</v>
          </cell>
          <cell r="H1805">
            <v>35222</v>
          </cell>
          <cell r="I1805">
            <v>42735</v>
          </cell>
          <cell r="J1805">
            <v>55732</v>
          </cell>
          <cell r="K1805">
            <v>57115</v>
          </cell>
          <cell r="L1805">
            <v>66253</v>
          </cell>
          <cell r="M1805">
            <v>62311</v>
          </cell>
          <cell r="N1805">
            <v>63241</v>
          </cell>
          <cell r="O1805">
            <v>52422</v>
          </cell>
          <cell r="P1805">
            <v>46639</v>
          </cell>
        </row>
        <row r="1806">
          <cell r="A1806">
            <v>8806</v>
          </cell>
          <cell r="B1806">
            <v>7430.8019999999997</v>
          </cell>
          <cell r="C1806" t="str">
            <v>8806.7430.8020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row>
        <row r="1807">
          <cell r="A1807">
            <v>8806</v>
          </cell>
          <cell r="B1807">
            <v>7435.8603999999996</v>
          </cell>
          <cell r="C1807" t="str">
            <v>8806.7435.8604</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row>
        <row r="1808">
          <cell r="A1808">
            <v>8806</v>
          </cell>
          <cell r="B1808">
            <v>7445.8732</v>
          </cell>
          <cell r="C1808" t="str">
            <v>8806.7445.8732</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row>
        <row r="1809">
          <cell r="A1809">
            <v>8806</v>
          </cell>
          <cell r="B1809">
            <v>7475</v>
          </cell>
          <cell r="C1809" t="str">
            <v>8806.7475.0000</v>
          </cell>
          <cell r="D1809">
            <v>0</v>
          </cell>
          <cell r="E1809">
            <v>0</v>
          </cell>
          <cell r="F1809">
            <v>0</v>
          </cell>
          <cell r="G1809">
            <v>0</v>
          </cell>
          <cell r="H1809">
            <v>0</v>
          </cell>
          <cell r="I1809">
            <v>0</v>
          </cell>
          <cell r="J1809">
            <v>0</v>
          </cell>
          <cell r="K1809">
            <v>0</v>
          </cell>
          <cell r="L1809">
            <v>0</v>
          </cell>
          <cell r="M1809">
            <v>0</v>
          </cell>
          <cell r="N1809">
            <v>0</v>
          </cell>
          <cell r="O1809">
            <v>0</v>
          </cell>
          <cell r="P1809">
            <v>0</v>
          </cell>
        </row>
        <row r="1810">
          <cell r="A1810">
            <v>8806</v>
          </cell>
          <cell r="B1810">
            <v>7475.723</v>
          </cell>
          <cell r="C1810" t="str">
            <v>8806.7475.7230</v>
          </cell>
          <cell r="D1810">
            <v>35797</v>
          </cell>
          <cell r="E1810">
            <v>0</v>
          </cell>
          <cell r="F1810">
            <v>2548</v>
          </cell>
          <cell r="G1810">
            <v>2406</v>
          </cell>
          <cell r="H1810">
            <v>2662</v>
          </cell>
          <cell r="I1810">
            <v>3373</v>
          </cell>
          <cell r="J1810">
            <v>3689</v>
          </cell>
          <cell r="K1810">
            <v>4336</v>
          </cell>
          <cell r="L1810">
            <v>3840</v>
          </cell>
          <cell r="M1810">
            <v>3926</v>
          </cell>
          <cell r="N1810">
            <v>3675</v>
          </cell>
          <cell r="O1810">
            <v>2741</v>
          </cell>
          <cell r="P1810">
            <v>2601</v>
          </cell>
        </row>
        <row r="1811">
          <cell r="A1811">
            <v>8806</v>
          </cell>
          <cell r="B1811">
            <v>7480.8014999999996</v>
          </cell>
          <cell r="C1811" t="str">
            <v>8806.7480.8015</v>
          </cell>
          <cell r="D1811">
            <v>0</v>
          </cell>
          <cell r="E1811">
            <v>0</v>
          </cell>
          <cell r="F1811">
            <v>0</v>
          </cell>
          <cell r="G1811">
            <v>0</v>
          </cell>
          <cell r="H1811">
            <v>0</v>
          </cell>
          <cell r="I1811">
            <v>0</v>
          </cell>
          <cell r="J1811">
            <v>0</v>
          </cell>
          <cell r="K1811">
            <v>0</v>
          </cell>
          <cell r="L1811">
            <v>0</v>
          </cell>
          <cell r="M1811">
            <v>0</v>
          </cell>
          <cell r="N1811">
            <v>0</v>
          </cell>
          <cell r="O1811">
            <v>0</v>
          </cell>
          <cell r="P1811">
            <v>0</v>
          </cell>
        </row>
        <row r="1812">
          <cell r="A1812">
            <v>8806</v>
          </cell>
          <cell r="B1812">
            <v>7481.8014999999996</v>
          </cell>
          <cell r="C1812" t="str">
            <v>8806.7481.8015</v>
          </cell>
          <cell r="D1812">
            <v>18755</v>
          </cell>
          <cell r="E1812">
            <v>0</v>
          </cell>
          <cell r="F1812">
            <v>1705</v>
          </cell>
          <cell r="G1812">
            <v>1705</v>
          </cell>
          <cell r="H1812">
            <v>1705</v>
          </cell>
          <cell r="I1812">
            <v>1705</v>
          </cell>
          <cell r="J1812">
            <v>1705</v>
          </cell>
          <cell r="K1812">
            <v>1705</v>
          </cell>
          <cell r="L1812">
            <v>1705</v>
          </cell>
          <cell r="M1812">
            <v>1705</v>
          </cell>
          <cell r="N1812">
            <v>1705</v>
          </cell>
          <cell r="O1812">
            <v>1705</v>
          </cell>
          <cell r="P1812">
            <v>1705</v>
          </cell>
        </row>
        <row r="1813">
          <cell r="A1813">
            <v>8806</v>
          </cell>
          <cell r="B1813">
            <v>7485.8024999999998</v>
          </cell>
          <cell r="C1813" t="str">
            <v>8806.7485.8025</v>
          </cell>
          <cell r="D1813">
            <v>38434</v>
          </cell>
          <cell r="E1813">
            <v>0</v>
          </cell>
          <cell r="F1813">
            <v>3494</v>
          </cell>
          <cell r="G1813">
            <v>3494</v>
          </cell>
          <cell r="H1813">
            <v>3494</v>
          </cell>
          <cell r="I1813">
            <v>3494</v>
          </cell>
          <cell r="J1813">
            <v>3494</v>
          </cell>
          <cell r="K1813">
            <v>3494</v>
          </cell>
          <cell r="L1813">
            <v>3494</v>
          </cell>
          <cell r="M1813">
            <v>3494</v>
          </cell>
          <cell r="N1813">
            <v>3494</v>
          </cell>
          <cell r="O1813">
            <v>3494</v>
          </cell>
          <cell r="P1813">
            <v>3494</v>
          </cell>
        </row>
        <row r="1814">
          <cell r="A1814">
            <v>8806</v>
          </cell>
          <cell r="B1814">
            <v>7487</v>
          </cell>
          <cell r="C1814" t="str">
            <v>8806.7487.0000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row>
        <row r="1815">
          <cell r="A1815">
            <v>8806</v>
          </cell>
          <cell r="B1815">
            <v>7487.723</v>
          </cell>
          <cell r="C1815" t="str">
            <v>8806.7487.7230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row>
        <row r="1816">
          <cell r="A1816">
            <v>8806</v>
          </cell>
          <cell r="B1816">
            <v>7488.8019999999997</v>
          </cell>
          <cell r="C1816" t="str">
            <v>8806.7488.8020</v>
          </cell>
          <cell r="D1816">
            <v>12188</v>
          </cell>
          <cell r="E1816">
            <v>0</v>
          </cell>
          <cell r="F1816">
            <v>1108</v>
          </cell>
          <cell r="G1816">
            <v>1108</v>
          </cell>
          <cell r="H1816">
            <v>1108</v>
          </cell>
          <cell r="I1816">
            <v>1108</v>
          </cell>
          <cell r="J1816">
            <v>1108</v>
          </cell>
          <cell r="K1816">
            <v>1108</v>
          </cell>
          <cell r="L1816">
            <v>1108</v>
          </cell>
          <cell r="M1816">
            <v>1108</v>
          </cell>
          <cell r="N1816">
            <v>1108</v>
          </cell>
          <cell r="O1816">
            <v>1108</v>
          </cell>
          <cell r="P1816">
            <v>1108</v>
          </cell>
        </row>
        <row r="1817">
          <cell r="A1817">
            <v>8806</v>
          </cell>
          <cell r="B1817">
            <v>7490</v>
          </cell>
          <cell r="C1817" t="str">
            <v>8806.7490.0000</v>
          </cell>
          <cell r="D1817">
            <v>34459</v>
          </cell>
          <cell r="E1817">
            <v>0</v>
          </cell>
          <cell r="F1817">
            <v>2127</v>
          </cell>
          <cell r="G1817">
            <v>2436</v>
          </cell>
          <cell r="H1817">
            <v>2186</v>
          </cell>
          <cell r="I1817">
            <v>2652</v>
          </cell>
          <cell r="J1817">
            <v>3459</v>
          </cell>
          <cell r="K1817">
            <v>3545</v>
          </cell>
          <cell r="L1817">
            <v>4112</v>
          </cell>
          <cell r="M1817">
            <v>3868</v>
          </cell>
          <cell r="N1817">
            <v>3925</v>
          </cell>
          <cell r="O1817">
            <v>3254</v>
          </cell>
          <cell r="P1817">
            <v>2895</v>
          </cell>
        </row>
        <row r="1818">
          <cell r="A1818">
            <v>8806</v>
          </cell>
          <cell r="B1818">
            <v>7492</v>
          </cell>
          <cell r="C1818" t="str">
            <v>8806.7492.0000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row>
        <row r="1819">
          <cell r="A1819">
            <v>8806</v>
          </cell>
          <cell r="B1819">
            <v>7492.723</v>
          </cell>
          <cell r="C1819" t="str">
            <v>8806.7492.7230</v>
          </cell>
          <cell r="D1819">
            <v>0</v>
          </cell>
          <cell r="E1819">
            <v>0</v>
          </cell>
          <cell r="F1819">
            <v>0</v>
          </cell>
          <cell r="G1819">
            <v>0</v>
          </cell>
          <cell r="H1819">
            <v>0</v>
          </cell>
          <cell r="I1819">
            <v>0</v>
          </cell>
          <cell r="J1819">
            <v>0</v>
          </cell>
          <cell r="K1819">
            <v>0</v>
          </cell>
          <cell r="L1819">
            <v>0</v>
          </cell>
          <cell r="M1819">
            <v>0</v>
          </cell>
          <cell r="N1819">
            <v>0</v>
          </cell>
          <cell r="O1819">
            <v>0</v>
          </cell>
          <cell r="P1819">
            <v>0</v>
          </cell>
        </row>
        <row r="1820">
          <cell r="A1820">
            <v>8806</v>
          </cell>
          <cell r="B1820">
            <v>7493.8024999999998</v>
          </cell>
          <cell r="C1820" t="str">
            <v>8806.7493.8025</v>
          </cell>
          <cell r="D1820">
            <v>2035</v>
          </cell>
          <cell r="E1820">
            <v>0</v>
          </cell>
          <cell r="F1820">
            <v>185</v>
          </cell>
          <cell r="G1820">
            <v>185</v>
          </cell>
          <cell r="H1820">
            <v>185</v>
          </cell>
          <cell r="I1820">
            <v>185</v>
          </cell>
          <cell r="J1820">
            <v>185</v>
          </cell>
          <cell r="K1820">
            <v>185</v>
          </cell>
          <cell r="L1820">
            <v>185</v>
          </cell>
          <cell r="M1820">
            <v>185</v>
          </cell>
          <cell r="N1820">
            <v>185</v>
          </cell>
          <cell r="O1820">
            <v>185</v>
          </cell>
          <cell r="P1820">
            <v>185</v>
          </cell>
        </row>
        <row r="1821">
          <cell r="A1821">
            <v>8806</v>
          </cell>
          <cell r="B1821">
            <v>7496</v>
          </cell>
          <cell r="C1821" t="str">
            <v>8806.7496.0000</v>
          </cell>
          <cell r="D1821">
            <v>0</v>
          </cell>
          <cell r="E1821">
            <v>0</v>
          </cell>
          <cell r="F1821">
            <v>0</v>
          </cell>
          <cell r="G1821">
            <v>0</v>
          </cell>
          <cell r="H1821">
            <v>0</v>
          </cell>
          <cell r="I1821">
            <v>0</v>
          </cell>
          <cell r="J1821">
            <v>0</v>
          </cell>
          <cell r="K1821">
            <v>0</v>
          </cell>
          <cell r="L1821">
            <v>0</v>
          </cell>
          <cell r="M1821">
            <v>0</v>
          </cell>
          <cell r="N1821">
            <v>0</v>
          </cell>
          <cell r="O1821">
            <v>0</v>
          </cell>
          <cell r="P1821">
            <v>0</v>
          </cell>
        </row>
        <row r="1822">
          <cell r="A1822">
            <v>8806</v>
          </cell>
          <cell r="B1822">
            <v>7496.723</v>
          </cell>
          <cell r="C1822" t="str">
            <v>8806.7496.7230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row>
        <row r="1823">
          <cell r="A1823">
            <v>8806</v>
          </cell>
          <cell r="B1823">
            <v>7497</v>
          </cell>
          <cell r="C1823" t="str">
            <v>8806.7497.0000</v>
          </cell>
          <cell r="D1823">
            <v>1100</v>
          </cell>
          <cell r="E1823">
            <v>0</v>
          </cell>
          <cell r="F1823">
            <v>100</v>
          </cell>
          <cell r="G1823">
            <v>100</v>
          </cell>
          <cell r="H1823">
            <v>100</v>
          </cell>
          <cell r="I1823">
            <v>100</v>
          </cell>
          <cell r="J1823">
            <v>100</v>
          </cell>
          <cell r="K1823">
            <v>100</v>
          </cell>
          <cell r="L1823">
            <v>100</v>
          </cell>
          <cell r="M1823">
            <v>100</v>
          </cell>
          <cell r="N1823">
            <v>100</v>
          </cell>
          <cell r="O1823">
            <v>100</v>
          </cell>
          <cell r="P1823">
            <v>100</v>
          </cell>
        </row>
        <row r="1824">
          <cell r="A1824">
            <v>8806</v>
          </cell>
          <cell r="B1824">
            <v>7499</v>
          </cell>
          <cell r="C1824" t="str">
            <v>8806.7499.0000</v>
          </cell>
          <cell r="D1824">
            <v>5042</v>
          </cell>
          <cell r="E1824">
            <v>0</v>
          </cell>
          <cell r="F1824">
            <v>431</v>
          </cell>
          <cell r="G1824">
            <v>401</v>
          </cell>
          <cell r="H1824">
            <v>455</v>
          </cell>
          <cell r="I1824">
            <v>468</v>
          </cell>
          <cell r="J1824">
            <v>456</v>
          </cell>
          <cell r="K1824">
            <v>487</v>
          </cell>
          <cell r="L1824">
            <v>464</v>
          </cell>
          <cell r="M1824">
            <v>472</v>
          </cell>
          <cell r="N1824">
            <v>487</v>
          </cell>
          <cell r="O1824">
            <v>442</v>
          </cell>
          <cell r="P1824">
            <v>479</v>
          </cell>
        </row>
        <row r="1825">
          <cell r="A1825">
            <v>8806</v>
          </cell>
          <cell r="B1825">
            <v>7500</v>
          </cell>
          <cell r="C1825" t="str">
            <v>8806.7500.0000</v>
          </cell>
          <cell r="D1825">
            <v>-1001567</v>
          </cell>
          <cell r="E1825">
            <v>0</v>
          </cell>
          <cell r="F1825">
            <v>-66482</v>
          </cell>
          <cell r="G1825">
            <v>-74870</v>
          </cell>
          <cell r="H1825">
            <v>-64913</v>
          </cell>
          <cell r="I1825">
            <v>-77377</v>
          </cell>
          <cell r="J1825">
            <v>-99108</v>
          </cell>
          <cell r="K1825">
            <v>-101568</v>
          </cell>
          <cell r="L1825">
            <v>-117819</v>
          </cell>
          <cell r="M1825">
            <v>-110808</v>
          </cell>
          <cell r="N1825">
            <v>-112462</v>
          </cell>
          <cell r="O1825">
            <v>-93222</v>
          </cell>
          <cell r="P1825">
            <v>-82938</v>
          </cell>
        </row>
        <row r="1826">
          <cell r="A1826">
            <v>8806</v>
          </cell>
          <cell r="B1826">
            <v>7710</v>
          </cell>
          <cell r="C1826" t="str">
            <v>8806.7710.0000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row>
        <row r="1827">
          <cell r="A1827">
            <v>8806</v>
          </cell>
          <cell r="B1827">
            <v>7711</v>
          </cell>
          <cell r="C1827" t="str">
            <v>8806.7711.0000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row>
        <row r="1828">
          <cell r="A1828">
            <v>8806</v>
          </cell>
          <cell r="B1828">
            <v>7760</v>
          </cell>
          <cell r="C1828" t="str">
            <v>8806.7760.0000</v>
          </cell>
          <cell r="D1828">
            <v>0</v>
          </cell>
          <cell r="E1828">
            <v>0</v>
          </cell>
          <cell r="F1828">
            <v>0</v>
          </cell>
          <cell r="G1828">
            <v>0</v>
          </cell>
          <cell r="H1828">
            <v>0</v>
          </cell>
          <cell r="I1828">
            <v>0</v>
          </cell>
          <cell r="J1828">
            <v>0</v>
          </cell>
          <cell r="K1828">
            <v>0</v>
          </cell>
          <cell r="L1828">
            <v>0</v>
          </cell>
          <cell r="M1828">
            <v>0</v>
          </cell>
          <cell r="N1828">
            <v>0</v>
          </cell>
          <cell r="O1828">
            <v>0</v>
          </cell>
          <cell r="P1828">
            <v>0</v>
          </cell>
        </row>
        <row r="1829">
          <cell r="A1829">
            <v>8806</v>
          </cell>
          <cell r="B1829">
            <v>7761</v>
          </cell>
          <cell r="C1829" t="str">
            <v>8806.7761.0000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row>
        <row r="1830">
          <cell r="A1830">
            <v>8806</v>
          </cell>
          <cell r="B1830">
            <v>7771.777</v>
          </cell>
          <cell r="C1830" t="str">
            <v>8806.7771.7770</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row>
        <row r="1831">
          <cell r="A1831">
            <v>8806</v>
          </cell>
          <cell r="B1831">
            <v>7810</v>
          </cell>
          <cell r="C1831" t="str">
            <v>8806.7810.0000</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row>
        <row r="1832">
          <cell r="A1832">
            <v>8806</v>
          </cell>
          <cell r="B1832">
            <v>7811</v>
          </cell>
          <cell r="C1832" t="str">
            <v>8806.7811.0000</v>
          </cell>
          <cell r="D1832">
            <v>-765</v>
          </cell>
          <cell r="E1832">
            <v>0</v>
          </cell>
          <cell r="F1832">
            <v>-47</v>
          </cell>
          <cell r="G1832">
            <v>-54</v>
          </cell>
          <cell r="H1832">
            <v>-49</v>
          </cell>
          <cell r="I1832">
            <v>-59</v>
          </cell>
          <cell r="J1832">
            <v>-77</v>
          </cell>
          <cell r="K1832">
            <v>-79</v>
          </cell>
          <cell r="L1832">
            <v>-91</v>
          </cell>
          <cell r="M1832">
            <v>-86</v>
          </cell>
          <cell r="N1832">
            <v>-87</v>
          </cell>
          <cell r="O1832">
            <v>-72</v>
          </cell>
          <cell r="P1832">
            <v>-64</v>
          </cell>
        </row>
        <row r="1833">
          <cell r="A1833">
            <v>8806</v>
          </cell>
          <cell r="B1833">
            <v>7860</v>
          </cell>
          <cell r="C1833" t="str">
            <v>8806.7860.0000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row>
        <row r="1834">
          <cell r="A1834">
            <v>8806</v>
          </cell>
          <cell r="B1834">
            <v>7861</v>
          </cell>
          <cell r="C1834" t="str">
            <v>8806.7861.0000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row>
        <row r="1835">
          <cell r="A1835">
            <v>8806</v>
          </cell>
          <cell r="B1835">
            <v>7910</v>
          </cell>
          <cell r="C1835" t="str">
            <v>8806.7910.0000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row>
        <row r="1836">
          <cell r="A1836">
            <v>8806</v>
          </cell>
          <cell r="B1836">
            <v>7911</v>
          </cell>
          <cell r="C1836" t="str">
            <v>8806.7911.0000</v>
          </cell>
          <cell r="D1836">
            <v>78493</v>
          </cell>
          <cell r="E1836">
            <v>0</v>
          </cell>
          <cell r="F1836">
            <v>4845</v>
          </cell>
          <cell r="G1836">
            <v>5549</v>
          </cell>
          <cell r="H1836">
            <v>4980</v>
          </cell>
          <cell r="I1836">
            <v>6042</v>
          </cell>
          <cell r="J1836">
            <v>7879</v>
          </cell>
          <cell r="K1836">
            <v>8075</v>
          </cell>
          <cell r="L1836">
            <v>9367</v>
          </cell>
          <cell r="M1836">
            <v>8810</v>
          </cell>
          <cell r="N1836">
            <v>8941</v>
          </cell>
          <cell r="O1836">
            <v>7411</v>
          </cell>
          <cell r="P1836">
            <v>6594</v>
          </cell>
        </row>
        <row r="1837">
          <cell r="A1837">
            <v>8806</v>
          </cell>
          <cell r="B1837">
            <v>8010</v>
          </cell>
          <cell r="C1837" t="str">
            <v>8806.8010.0000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row>
        <row r="1838">
          <cell r="A1838">
            <v>8806</v>
          </cell>
          <cell r="B1838">
            <v>8010.1</v>
          </cell>
          <cell r="C1838" t="str">
            <v>8806.8010.1000</v>
          </cell>
          <cell r="D1838">
            <v>0</v>
          </cell>
          <cell r="E1838">
            <v>0</v>
          </cell>
          <cell r="F1838">
            <v>0</v>
          </cell>
          <cell r="G1838">
            <v>0</v>
          </cell>
          <cell r="H1838">
            <v>0</v>
          </cell>
          <cell r="I1838">
            <v>0</v>
          </cell>
          <cell r="J1838">
            <v>0</v>
          </cell>
          <cell r="K1838">
            <v>0</v>
          </cell>
          <cell r="L1838">
            <v>0</v>
          </cell>
          <cell r="M1838">
            <v>0</v>
          </cell>
          <cell r="N1838">
            <v>0</v>
          </cell>
          <cell r="O1838">
            <v>0</v>
          </cell>
          <cell r="P1838">
            <v>0</v>
          </cell>
        </row>
        <row r="1839">
          <cell r="A1839">
            <v>8806</v>
          </cell>
          <cell r="B1839">
            <v>8010.7489999999998</v>
          </cell>
          <cell r="C1839" t="str">
            <v>8806.8010.7490</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row>
        <row r="1840">
          <cell r="A1840">
            <v>8806</v>
          </cell>
          <cell r="B1840">
            <v>8030</v>
          </cell>
          <cell r="C1840" t="str">
            <v>8806.8030.0000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row>
        <row r="1841">
          <cell r="A1841">
            <v>8806</v>
          </cell>
          <cell r="B1841">
            <v>8080</v>
          </cell>
          <cell r="C1841" t="str">
            <v>8806.8080.0000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row>
        <row r="1842">
          <cell r="A1842">
            <v>8806</v>
          </cell>
          <cell r="B1842">
            <v>8170</v>
          </cell>
          <cell r="C1842" t="str">
            <v>8806.8170.0000</v>
          </cell>
          <cell r="D1842">
            <v>36707</v>
          </cell>
          <cell r="E1842">
            <v>0</v>
          </cell>
          <cell r="F1842">
            <v>3337</v>
          </cell>
          <cell r="G1842">
            <v>3337</v>
          </cell>
          <cell r="H1842">
            <v>3337</v>
          </cell>
          <cell r="I1842">
            <v>3337</v>
          </cell>
          <cell r="J1842">
            <v>3337</v>
          </cell>
          <cell r="K1842">
            <v>3337</v>
          </cell>
          <cell r="L1842">
            <v>3337</v>
          </cell>
          <cell r="M1842">
            <v>3337</v>
          </cell>
          <cell r="N1842">
            <v>3337</v>
          </cell>
          <cell r="O1842">
            <v>3337</v>
          </cell>
          <cell r="P1842">
            <v>3337</v>
          </cell>
        </row>
        <row r="1843">
          <cell r="A1843">
            <v>8806</v>
          </cell>
          <cell r="B1843">
            <v>8190</v>
          </cell>
          <cell r="C1843" t="str">
            <v>8806.8190.0000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row>
        <row r="1844">
          <cell r="A1844">
            <v>8806</v>
          </cell>
          <cell r="B1844">
            <v>8190.3419000000004</v>
          </cell>
          <cell r="C1844" t="str">
            <v>8806.8190.3419</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row>
        <row r="1845">
          <cell r="A1845">
            <v>8806</v>
          </cell>
          <cell r="B1845">
            <v>8190.3429999999998</v>
          </cell>
          <cell r="C1845" t="str">
            <v>8806.8190.3430</v>
          </cell>
          <cell r="D1845">
            <v>0</v>
          </cell>
          <cell r="E1845">
            <v>0</v>
          </cell>
          <cell r="F1845">
            <v>0</v>
          </cell>
          <cell r="G1845">
            <v>0</v>
          </cell>
          <cell r="H1845">
            <v>0</v>
          </cell>
          <cell r="I1845">
            <v>0</v>
          </cell>
          <cell r="J1845">
            <v>0</v>
          </cell>
          <cell r="K1845">
            <v>0</v>
          </cell>
          <cell r="L1845">
            <v>0</v>
          </cell>
          <cell r="M1845">
            <v>0</v>
          </cell>
          <cell r="N1845">
            <v>0</v>
          </cell>
          <cell r="O1845">
            <v>0</v>
          </cell>
          <cell r="P1845">
            <v>0</v>
          </cell>
        </row>
        <row r="1846">
          <cell r="A1846">
            <v>8806</v>
          </cell>
          <cell r="B1846">
            <v>8260.8014999999996</v>
          </cell>
          <cell r="C1846" t="str">
            <v>8806.8260.8015</v>
          </cell>
          <cell r="D1846">
            <v>3582</v>
          </cell>
          <cell r="E1846">
            <v>0</v>
          </cell>
          <cell r="F1846">
            <v>479</v>
          </cell>
          <cell r="G1846">
            <v>76</v>
          </cell>
          <cell r="H1846">
            <v>65</v>
          </cell>
          <cell r="I1846">
            <v>2563</v>
          </cell>
          <cell r="J1846">
            <v>0</v>
          </cell>
          <cell r="K1846">
            <v>0</v>
          </cell>
          <cell r="L1846">
            <v>141</v>
          </cell>
          <cell r="M1846">
            <v>258</v>
          </cell>
          <cell r="N1846">
            <v>0</v>
          </cell>
          <cell r="O1846">
            <v>0</v>
          </cell>
          <cell r="P1846">
            <v>0</v>
          </cell>
        </row>
        <row r="1847">
          <cell r="A1847">
            <v>8806</v>
          </cell>
          <cell r="B1847">
            <v>8270</v>
          </cell>
          <cell r="C1847" t="str">
            <v>8806.8270.0000</v>
          </cell>
          <cell r="D1847">
            <v>1457</v>
          </cell>
          <cell r="E1847">
            <v>0</v>
          </cell>
          <cell r="F1847">
            <v>0</v>
          </cell>
          <cell r="G1847">
            <v>121</v>
          </cell>
          <cell r="H1847">
            <v>653</v>
          </cell>
          <cell r="I1847">
            <v>180</v>
          </cell>
          <cell r="J1847">
            <v>268</v>
          </cell>
          <cell r="K1847">
            <v>202</v>
          </cell>
          <cell r="L1847">
            <v>0</v>
          </cell>
          <cell r="M1847">
            <v>33</v>
          </cell>
          <cell r="N1847">
            <v>0</v>
          </cell>
          <cell r="O1847">
            <v>0</v>
          </cell>
          <cell r="P1847">
            <v>0</v>
          </cell>
        </row>
        <row r="1848">
          <cell r="A1848">
            <v>8806</v>
          </cell>
          <cell r="B1848">
            <v>8320.8024999999998</v>
          </cell>
          <cell r="C1848" t="str">
            <v>8806.8320.8025</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row>
        <row r="1849">
          <cell r="A1849">
            <v>8806</v>
          </cell>
          <cell r="B1849">
            <v>8410</v>
          </cell>
          <cell r="C1849" t="str">
            <v>8806.8410.0000</v>
          </cell>
          <cell r="D1849">
            <v>734</v>
          </cell>
          <cell r="E1849">
            <v>0</v>
          </cell>
          <cell r="F1849">
            <v>0</v>
          </cell>
          <cell r="G1849">
            <v>374</v>
          </cell>
          <cell r="H1849">
            <v>31</v>
          </cell>
          <cell r="I1849">
            <v>0</v>
          </cell>
          <cell r="J1849">
            <v>264</v>
          </cell>
          <cell r="K1849">
            <v>0</v>
          </cell>
          <cell r="L1849">
            <v>0</v>
          </cell>
          <cell r="M1849">
            <v>65</v>
          </cell>
          <cell r="N1849">
            <v>0</v>
          </cell>
          <cell r="O1849">
            <v>0</v>
          </cell>
          <cell r="P1849">
            <v>0</v>
          </cell>
        </row>
        <row r="1850">
          <cell r="A1850">
            <v>8806</v>
          </cell>
          <cell r="B1850">
            <v>8520.8024999999998</v>
          </cell>
          <cell r="C1850" t="str">
            <v>8806.8520.8025</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row>
        <row r="1851">
          <cell r="A1851">
            <v>8806</v>
          </cell>
          <cell r="B1851">
            <v>8600</v>
          </cell>
          <cell r="C1851" t="str">
            <v>8806.8600.0000</v>
          </cell>
          <cell r="D1851">
            <v>19324</v>
          </cell>
          <cell r="E1851">
            <v>0</v>
          </cell>
          <cell r="F1851">
            <v>1193</v>
          </cell>
          <cell r="G1851">
            <v>1366</v>
          </cell>
          <cell r="H1851">
            <v>1226</v>
          </cell>
          <cell r="I1851">
            <v>1487</v>
          </cell>
          <cell r="J1851">
            <v>1940</v>
          </cell>
          <cell r="K1851">
            <v>1988</v>
          </cell>
          <cell r="L1851">
            <v>2306</v>
          </cell>
          <cell r="M1851">
            <v>2169</v>
          </cell>
          <cell r="N1851">
            <v>2201</v>
          </cell>
          <cell r="O1851">
            <v>1825</v>
          </cell>
          <cell r="P1851">
            <v>1623</v>
          </cell>
        </row>
        <row r="1852">
          <cell r="A1852">
            <v>8806</v>
          </cell>
          <cell r="B1852">
            <v>8620.8014999999996</v>
          </cell>
          <cell r="C1852" t="str">
            <v>8806.8620.8015</v>
          </cell>
          <cell r="D1852">
            <v>1100</v>
          </cell>
          <cell r="E1852">
            <v>0</v>
          </cell>
          <cell r="F1852">
            <v>100</v>
          </cell>
          <cell r="G1852">
            <v>100</v>
          </cell>
          <cell r="H1852">
            <v>100</v>
          </cell>
          <cell r="I1852">
            <v>100</v>
          </cell>
          <cell r="J1852">
            <v>100</v>
          </cell>
          <cell r="K1852">
            <v>100</v>
          </cell>
          <cell r="L1852">
            <v>100</v>
          </cell>
          <cell r="M1852">
            <v>100</v>
          </cell>
          <cell r="N1852">
            <v>100</v>
          </cell>
          <cell r="O1852">
            <v>100</v>
          </cell>
          <cell r="P1852">
            <v>100</v>
          </cell>
        </row>
        <row r="1853">
          <cell r="A1853">
            <v>8806</v>
          </cell>
          <cell r="B1853">
            <v>8640</v>
          </cell>
          <cell r="C1853" t="str">
            <v>8806.8640.0000</v>
          </cell>
          <cell r="D1853">
            <v>33000</v>
          </cell>
          <cell r="E1853">
            <v>0</v>
          </cell>
          <cell r="F1853">
            <v>3000</v>
          </cell>
          <cell r="G1853">
            <v>3000</v>
          </cell>
          <cell r="H1853">
            <v>3000</v>
          </cell>
          <cell r="I1853">
            <v>3000</v>
          </cell>
          <cell r="J1853">
            <v>3000</v>
          </cell>
          <cell r="K1853">
            <v>3000</v>
          </cell>
          <cell r="L1853">
            <v>3000</v>
          </cell>
          <cell r="M1853">
            <v>3000</v>
          </cell>
          <cell r="N1853">
            <v>3000</v>
          </cell>
          <cell r="O1853">
            <v>3000</v>
          </cell>
          <cell r="P1853">
            <v>3000</v>
          </cell>
        </row>
        <row r="1854">
          <cell r="A1854">
            <v>8806</v>
          </cell>
          <cell r="B1854">
            <v>8660.8024999999998</v>
          </cell>
          <cell r="C1854" t="str">
            <v>8806.8660.8025</v>
          </cell>
          <cell r="D1854">
            <v>3938</v>
          </cell>
          <cell r="E1854">
            <v>0</v>
          </cell>
          <cell r="F1854">
            <v>358</v>
          </cell>
          <cell r="G1854">
            <v>358</v>
          </cell>
          <cell r="H1854">
            <v>358</v>
          </cell>
          <cell r="I1854">
            <v>358</v>
          </cell>
          <cell r="J1854">
            <v>358</v>
          </cell>
          <cell r="K1854">
            <v>358</v>
          </cell>
          <cell r="L1854">
            <v>358</v>
          </cell>
          <cell r="M1854">
            <v>358</v>
          </cell>
          <cell r="N1854">
            <v>358</v>
          </cell>
          <cell r="O1854">
            <v>358</v>
          </cell>
          <cell r="P1854">
            <v>358</v>
          </cell>
        </row>
        <row r="1855">
          <cell r="A1855">
            <v>8806</v>
          </cell>
          <cell r="B1855">
            <v>8665.8024999999998</v>
          </cell>
          <cell r="C1855" t="str">
            <v>8806.8665.8025</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row>
        <row r="1856">
          <cell r="A1856">
            <v>8806</v>
          </cell>
          <cell r="B1856">
            <v>8670.8024999999998</v>
          </cell>
          <cell r="C1856" t="str">
            <v>8806.8670.8025</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row>
        <row r="1857">
          <cell r="A1857">
            <v>8806</v>
          </cell>
          <cell r="B1857">
            <v>8680</v>
          </cell>
          <cell r="C1857" t="str">
            <v>8806.8680.0000</v>
          </cell>
          <cell r="D1857">
            <v>4176</v>
          </cell>
          <cell r="E1857">
            <v>0</v>
          </cell>
          <cell r="F1857">
            <v>258</v>
          </cell>
          <cell r="G1857">
            <v>295</v>
          </cell>
          <cell r="H1857">
            <v>265</v>
          </cell>
          <cell r="I1857">
            <v>321</v>
          </cell>
          <cell r="J1857">
            <v>419</v>
          </cell>
          <cell r="K1857">
            <v>430</v>
          </cell>
          <cell r="L1857">
            <v>498</v>
          </cell>
          <cell r="M1857">
            <v>469</v>
          </cell>
          <cell r="N1857">
            <v>476</v>
          </cell>
          <cell r="O1857">
            <v>394</v>
          </cell>
          <cell r="P1857">
            <v>351</v>
          </cell>
        </row>
        <row r="1858">
          <cell r="A1858">
            <v>8806</v>
          </cell>
          <cell r="B1858">
            <v>8690</v>
          </cell>
          <cell r="C1858" t="str">
            <v>8806.8690.0000</v>
          </cell>
          <cell r="D1858">
            <v>1100</v>
          </cell>
          <cell r="E1858">
            <v>0</v>
          </cell>
          <cell r="F1858">
            <v>100</v>
          </cell>
          <cell r="G1858">
            <v>100</v>
          </cell>
          <cell r="H1858">
            <v>100</v>
          </cell>
          <cell r="I1858">
            <v>100</v>
          </cell>
          <cell r="J1858">
            <v>100</v>
          </cell>
          <cell r="K1858">
            <v>100</v>
          </cell>
          <cell r="L1858">
            <v>100</v>
          </cell>
          <cell r="M1858">
            <v>100</v>
          </cell>
          <cell r="N1858">
            <v>100</v>
          </cell>
          <cell r="O1858">
            <v>100</v>
          </cell>
          <cell r="P1858">
            <v>100</v>
          </cell>
        </row>
        <row r="1859">
          <cell r="A1859">
            <v>8806</v>
          </cell>
          <cell r="B1859">
            <v>8700</v>
          </cell>
          <cell r="C1859" t="str">
            <v>8806.8700.0000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row>
        <row r="1860">
          <cell r="A1860">
            <v>8806</v>
          </cell>
          <cell r="B1860">
            <v>8720</v>
          </cell>
          <cell r="C1860" t="str">
            <v>8806.8720.0000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row>
        <row r="1861">
          <cell r="A1861">
            <v>8806</v>
          </cell>
          <cell r="B1861">
            <v>8730</v>
          </cell>
          <cell r="C1861" t="str">
            <v>8806.8730.0000</v>
          </cell>
          <cell r="D1861">
            <v>0</v>
          </cell>
          <cell r="E1861">
            <v>0</v>
          </cell>
          <cell r="F1861">
            <v>0</v>
          </cell>
          <cell r="G1861">
            <v>0</v>
          </cell>
          <cell r="H1861">
            <v>0</v>
          </cell>
          <cell r="I1861">
            <v>0</v>
          </cell>
          <cell r="J1861">
            <v>0</v>
          </cell>
          <cell r="K1861">
            <v>0</v>
          </cell>
          <cell r="L1861">
            <v>0</v>
          </cell>
          <cell r="M1861">
            <v>0</v>
          </cell>
          <cell r="N1861">
            <v>0</v>
          </cell>
          <cell r="O1861">
            <v>0</v>
          </cell>
          <cell r="P1861">
            <v>0</v>
          </cell>
        </row>
        <row r="1862">
          <cell r="A1862">
            <v>8806</v>
          </cell>
          <cell r="B1862">
            <v>8740.8019999999997</v>
          </cell>
          <cell r="C1862" t="str">
            <v>8806.8740.8020</v>
          </cell>
          <cell r="D1862">
            <v>12617</v>
          </cell>
          <cell r="E1862">
            <v>0</v>
          </cell>
          <cell r="F1862">
            <v>1120</v>
          </cell>
          <cell r="G1862">
            <v>1120</v>
          </cell>
          <cell r="H1862">
            <v>1120</v>
          </cell>
          <cell r="I1862">
            <v>1240</v>
          </cell>
          <cell r="J1862">
            <v>1140</v>
          </cell>
          <cell r="K1862">
            <v>1140</v>
          </cell>
          <cell r="L1862">
            <v>1140</v>
          </cell>
          <cell r="M1862">
            <v>1141</v>
          </cell>
          <cell r="N1862">
            <v>1152</v>
          </cell>
          <cell r="O1862">
            <v>1152</v>
          </cell>
          <cell r="P1862">
            <v>1152</v>
          </cell>
        </row>
        <row r="1863">
          <cell r="A1863">
            <v>8806</v>
          </cell>
          <cell r="B1863">
            <v>8820</v>
          </cell>
          <cell r="C1863" t="str">
            <v>8806.8820.0000</v>
          </cell>
          <cell r="D1863">
            <v>8271</v>
          </cell>
          <cell r="E1863">
            <v>0</v>
          </cell>
          <cell r="F1863">
            <v>681</v>
          </cell>
          <cell r="G1863">
            <v>731</v>
          </cell>
          <cell r="H1863">
            <v>524</v>
          </cell>
          <cell r="I1863">
            <v>556</v>
          </cell>
          <cell r="J1863">
            <v>763</v>
          </cell>
          <cell r="K1863">
            <v>786</v>
          </cell>
          <cell r="L1863">
            <v>931</v>
          </cell>
          <cell r="M1863">
            <v>960</v>
          </cell>
          <cell r="N1863">
            <v>934</v>
          </cell>
          <cell r="O1863">
            <v>746</v>
          </cell>
          <cell r="P1863">
            <v>659</v>
          </cell>
        </row>
        <row r="1864">
          <cell r="A1864">
            <v>8806</v>
          </cell>
          <cell r="B1864">
            <v>8820.8019999999997</v>
          </cell>
          <cell r="C1864" t="str">
            <v>8806.8820.8020</v>
          </cell>
          <cell r="D1864">
            <v>638</v>
          </cell>
          <cell r="E1864">
            <v>0</v>
          </cell>
          <cell r="F1864">
            <v>58</v>
          </cell>
          <cell r="G1864">
            <v>58</v>
          </cell>
          <cell r="H1864">
            <v>58</v>
          </cell>
          <cell r="I1864">
            <v>58</v>
          </cell>
          <cell r="J1864">
            <v>58</v>
          </cell>
          <cell r="K1864">
            <v>58</v>
          </cell>
          <cell r="L1864">
            <v>58</v>
          </cell>
          <cell r="M1864">
            <v>58</v>
          </cell>
          <cell r="N1864">
            <v>58</v>
          </cell>
          <cell r="O1864">
            <v>58</v>
          </cell>
          <cell r="P1864">
            <v>58</v>
          </cell>
        </row>
        <row r="1865">
          <cell r="A1865">
            <v>8806</v>
          </cell>
          <cell r="B1865">
            <v>8830</v>
          </cell>
          <cell r="C1865" t="str">
            <v>8806.8830.0000</v>
          </cell>
          <cell r="D1865">
            <v>0</v>
          </cell>
          <cell r="E1865">
            <v>0</v>
          </cell>
          <cell r="F1865">
            <v>0</v>
          </cell>
          <cell r="G1865">
            <v>0</v>
          </cell>
          <cell r="H1865">
            <v>0</v>
          </cell>
          <cell r="I1865">
            <v>0</v>
          </cell>
          <cell r="J1865">
            <v>0</v>
          </cell>
          <cell r="K1865">
            <v>0</v>
          </cell>
          <cell r="L1865">
            <v>0</v>
          </cell>
          <cell r="M1865">
            <v>0</v>
          </cell>
          <cell r="N1865">
            <v>0</v>
          </cell>
          <cell r="O1865">
            <v>0</v>
          </cell>
          <cell r="P1865">
            <v>0</v>
          </cell>
        </row>
        <row r="1866">
          <cell r="A1866">
            <v>8806</v>
          </cell>
          <cell r="B1866">
            <v>8840.8014999999996</v>
          </cell>
          <cell r="C1866" t="str">
            <v>8806.8840.8015</v>
          </cell>
          <cell r="D1866">
            <v>0</v>
          </cell>
          <cell r="E1866">
            <v>0</v>
          </cell>
          <cell r="F1866">
            <v>0</v>
          </cell>
          <cell r="G1866">
            <v>0</v>
          </cell>
          <cell r="H1866">
            <v>0</v>
          </cell>
          <cell r="I1866">
            <v>0</v>
          </cell>
          <cell r="J1866">
            <v>0</v>
          </cell>
          <cell r="K1866">
            <v>0</v>
          </cell>
          <cell r="L1866">
            <v>0</v>
          </cell>
          <cell r="M1866">
            <v>0</v>
          </cell>
          <cell r="N1866">
            <v>0</v>
          </cell>
          <cell r="O1866">
            <v>0</v>
          </cell>
          <cell r="P1866">
            <v>0</v>
          </cell>
        </row>
        <row r="1867">
          <cell r="A1867">
            <v>8806</v>
          </cell>
          <cell r="B1867">
            <v>8860</v>
          </cell>
          <cell r="C1867" t="str">
            <v>8806.8860.0000</v>
          </cell>
          <cell r="D1867">
            <v>8218</v>
          </cell>
          <cell r="E1867">
            <v>0</v>
          </cell>
          <cell r="F1867">
            <v>488</v>
          </cell>
          <cell r="G1867">
            <v>606</v>
          </cell>
          <cell r="H1867">
            <v>574</v>
          </cell>
          <cell r="I1867">
            <v>725</v>
          </cell>
          <cell r="J1867">
            <v>792</v>
          </cell>
          <cell r="K1867">
            <v>755</v>
          </cell>
          <cell r="L1867">
            <v>928</v>
          </cell>
          <cell r="M1867">
            <v>929</v>
          </cell>
          <cell r="N1867">
            <v>949</v>
          </cell>
          <cell r="O1867">
            <v>784</v>
          </cell>
          <cell r="P1867">
            <v>688</v>
          </cell>
        </row>
        <row r="1868">
          <cell r="A1868">
            <v>8806</v>
          </cell>
          <cell r="B1868">
            <v>8870.8731000000007</v>
          </cell>
          <cell r="C1868" t="str">
            <v>8806.8870.8731</v>
          </cell>
          <cell r="D1868">
            <v>275</v>
          </cell>
          <cell r="E1868">
            <v>0</v>
          </cell>
          <cell r="F1868">
            <v>25</v>
          </cell>
          <cell r="G1868">
            <v>25</v>
          </cell>
          <cell r="H1868">
            <v>25</v>
          </cell>
          <cell r="I1868">
            <v>25</v>
          </cell>
          <cell r="J1868">
            <v>25</v>
          </cell>
          <cell r="K1868">
            <v>25</v>
          </cell>
          <cell r="L1868">
            <v>25</v>
          </cell>
          <cell r="M1868">
            <v>25</v>
          </cell>
          <cell r="N1868">
            <v>25</v>
          </cell>
          <cell r="O1868">
            <v>25</v>
          </cell>
          <cell r="P1868">
            <v>25</v>
          </cell>
        </row>
        <row r="1869">
          <cell r="A1869">
            <v>8806</v>
          </cell>
          <cell r="B1869">
            <v>8880.8732</v>
          </cell>
          <cell r="C1869" t="str">
            <v>8806.8880.8732</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row>
        <row r="1870">
          <cell r="A1870">
            <v>8806</v>
          </cell>
          <cell r="B1870">
            <v>8890</v>
          </cell>
          <cell r="C1870" t="str">
            <v>8806.8890.0000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row>
        <row r="1871">
          <cell r="A1871">
            <v>8806</v>
          </cell>
          <cell r="B1871">
            <v>8910</v>
          </cell>
          <cell r="C1871" t="str">
            <v>8806.8910.0000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row>
        <row r="1872">
          <cell r="A1872">
            <v>8806</v>
          </cell>
          <cell r="B1872">
            <v>8920</v>
          </cell>
          <cell r="C1872" t="str">
            <v>8806.8920.0000</v>
          </cell>
          <cell r="D1872">
            <v>7150</v>
          </cell>
          <cell r="E1872">
            <v>0</v>
          </cell>
          <cell r="F1872">
            <v>650</v>
          </cell>
          <cell r="G1872">
            <v>650</v>
          </cell>
          <cell r="H1872">
            <v>650</v>
          </cell>
          <cell r="I1872">
            <v>650</v>
          </cell>
          <cell r="J1872">
            <v>650</v>
          </cell>
          <cell r="K1872">
            <v>650</v>
          </cell>
          <cell r="L1872">
            <v>650</v>
          </cell>
          <cell r="M1872">
            <v>650</v>
          </cell>
          <cell r="N1872">
            <v>650</v>
          </cell>
          <cell r="O1872">
            <v>650</v>
          </cell>
          <cell r="P1872">
            <v>650</v>
          </cell>
        </row>
        <row r="1873">
          <cell r="A1873">
            <v>8806</v>
          </cell>
          <cell r="B1873">
            <v>8940</v>
          </cell>
          <cell r="C1873" t="str">
            <v>8806.8940.0000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row>
        <row r="1874">
          <cell r="A1874">
            <v>8806</v>
          </cell>
          <cell r="B1874">
            <v>8960</v>
          </cell>
          <cell r="C1874" t="str">
            <v>8806.8960.0000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row>
        <row r="1875">
          <cell r="A1875">
            <v>8806</v>
          </cell>
          <cell r="B1875">
            <v>8980</v>
          </cell>
          <cell r="C1875" t="str">
            <v>8806.8980.0000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row>
        <row r="1876">
          <cell r="A1876">
            <v>8806</v>
          </cell>
          <cell r="B1876">
            <v>9000</v>
          </cell>
          <cell r="C1876" t="str">
            <v>8806.9000.0000</v>
          </cell>
          <cell r="D1876">
            <v>275</v>
          </cell>
          <cell r="E1876">
            <v>0</v>
          </cell>
          <cell r="F1876">
            <v>25</v>
          </cell>
          <cell r="G1876">
            <v>25</v>
          </cell>
          <cell r="H1876">
            <v>25</v>
          </cell>
          <cell r="I1876">
            <v>25</v>
          </cell>
          <cell r="J1876">
            <v>25</v>
          </cell>
          <cell r="K1876">
            <v>25</v>
          </cell>
          <cell r="L1876">
            <v>25</v>
          </cell>
          <cell r="M1876">
            <v>25</v>
          </cell>
          <cell r="N1876">
            <v>25</v>
          </cell>
          <cell r="O1876">
            <v>25</v>
          </cell>
          <cell r="P1876">
            <v>25</v>
          </cell>
        </row>
        <row r="1877">
          <cell r="A1877">
            <v>8806</v>
          </cell>
          <cell r="B1877">
            <v>9000.8014999999996</v>
          </cell>
          <cell r="C1877" t="str">
            <v>8806.9000.8015</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row>
        <row r="1878">
          <cell r="A1878">
            <v>8806</v>
          </cell>
          <cell r="B1878">
            <v>9000.8019999999997</v>
          </cell>
          <cell r="C1878" t="str">
            <v>8806.9000.8020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row>
        <row r="1879">
          <cell r="A1879">
            <v>8806</v>
          </cell>
          <cell r="B1879">
            <v>9010</v>
          </cell>
          <cell r="C1879" t="str">
            <v>8806.9010.0000</v>
          </cell>
          <cell r="D1879">
            <v>25300</v>
          </cell>
          <cell r="E1879">
            <v>0</v>
          </cell>
          <cell r="F1879">
            <v>2300</v>
          </cell>
          <cell r="G1879">
            <v>2300</v>
          </cell>
          <cell r="H1879">
            <v>2300</v>
          </cell>
          <cell r="I1879">
            <v>2300</v>
          </cell>
          <cell r="J1879">
            <v>2300</v>
          </cell>
          <cell r="K1879">
            <v>2300</v>
          </cell>
          <cell r="L1879">
            <v>2300</v>
          </cell>
          <cell r="M1879">
            <v>2300</v>
          </cell>
          <cell r="N1879">
            <v>2300</v>
          </cell>
          <cell r="O1879">
            <v>2300</v>
          </cell>
          <cell r="P1879">
            <v>2300</v>
          </cell>
        </row>
        <row r="1880">
          <cell r="A1880">
            <v>8806</v>
          </cell>
          <cell r="B1880">
            <v>9015.8024999999998</v>
          </cell>
          <cell r="C1880" t="str">
            <v>8806.9015.8025</v>
          </cell>
          <cell r="D1880">
            <v>8987</v>
          </cell>
          <cell r="E1880">
            <v>0</v>
          </cell>
          <cell r="F1880">
            <v>817</v>
          </cell>
          <cell r="G1880">
            <v>817</v>
          </cell>
          <cell r="H1880">
            <v>817</v>
          </cell>
          <cell r="I1880">
            <v>817</v>
          </cell>
          <cell r="J1880">
            <v>817</v>
          </cell>
          <cell r="K1880">
            <v>817</v>
          </cell>
          <cell r="L1880">
            <v>817</v>
          </cell>
          <cell r="M1880">
            <v>817</v>
          </cell>
          <cell r="N1880">
            <v>817</v>
          </cell>
          <cell r="O1880">
            <v>817</v>
          </cell>
          <cell r="P1880">
            <v>817</v>
          </cell>
        </row>
        <row r="1881">
          <cell r="A1881">
            <v>8806</v>
          </cell>
          <cell r="B1881">
            <v>9020</v>
          </cell>
          <cell r="C1881" t="str">
            <v>8806.9020.0000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row>
        <row r="1882">
          <cell r="A1882">
            <v>8806</v>
          </cell>
          <cell r="B1882">
            <v>9040</v>
          </cell>
          <cell r="C1882" t="str">
            <v>8806.9040.0000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row>
        <row r="1883">
          <cell r="A1883">
            <v>8806</v>
          </cell>
          <cell r="B1883">
            <v>9060</v>
          </cell>
          <cell r="C1883" t="str">
            <v>8806.9060.0000</v>
          </cell>
          <cell r="D1883">
            <v>275</v>
          </cell>
          <cell r="E1883">
            <v>0</v>
          </cell>
          <cell r="F1883">
            <v>25</v>
          </cell>
          <cell r="G1883">
            <v>25</v>
          </cell>
          <cell r="H1883">
            <v>25</v>
          </cell>
          <cell r="I1883">
            <v>25</v>
          </cell>
          <cell r="J1883">
            <v>25</v>
          </cell>
          <cell r="K1883">
            <v>25</v>
          </cell>
          <cell r="L1883">
            <v>25</v>
          </cell>
          <cell r="M1883">
            <v>25</v>
          </cell>
          <cell r="N1883">
            <v>25</v>
          </cell>
          <cell r="O1883">
            <v>25</v>
          </cell>
          <cell r="P1883">
            <v>25</v>
          </cell>
        </row>
        <row r="1884">
          <cell r="A1884">
            <v>8806</v>
          </cell>
          <cell r="B1884">
            <v>9080</v>
          </cell>
          <cell r="C1884" t="str">
            <v>8806.9080.0000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row>
        <row r="1885">
          <cell r="A1885">
            <v>8806</v>
          </cell>
          <cell r="B1885">
            <v>9090</v>
          </cell>
          <cell r="C1885" t="str">
            <v>8806.9090.0000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row>
        <row r="1886">
          <cell r="A1886">
            <v>8806</v>
          </cell>
          <cell r="B1886">
            <v>9120</v>
          </cell>
          <cell r="C1886" t="str">
            <v>8806.9120.0000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row>
        <row r="1887">
          <cell r="A1887">
            <v>8806</v>
          </cell>
          <cell r="B1887">
            <v>9150</v>
          </cell>
          <cell r="C1887" t="str">
            <v>8806.9150.0000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row>
        <row r="1888">
          <cell r="A1888">
            <v>8806</v>
          </cell>
          <cell r="B1888">
            <v>9160</v>
          </cell>
          <cell r="C1888" t="str">
            <v>8806.9160.0000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row>
        <row r="1889">
          <cell r="A1889">
            <v>8806</v>
          </cell>
          <cell r="B1889">
            <v>9270</v>
          </cell>
          <cell r="C1889" t="str">
            <v>8806.9270.0000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row>
        <row r="1890">
          <cell r="A1890">
            <v>8806</v>
          </cell>
          <cell r="B1890">
            <v>9280</v>
          </cell>
          <cell r="C1890" t="str">
            <v>8806.9280.0000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row>
        <row r="1891">
          <cell r="A1891">
            <v>8806</v>
          </cell>
          <cell r="B1891">
            <v>9310</v>
          </cell>
          <cell r="C1891" t="str">
            <v>8806.9310.0000</v>
          </cell>
          <cell r="D1891">
            <v>62348</v>
          </cell>
          <cell r="E1891">
            <v>0</v>
          </cell>
          <cell r="F1891">
            <v>5668</v>
          </cell>
          <cell r="G1891">
            <v>5668</v>
          </cell>
          <cell r="H1891">
            <v>5668</v>
          </cell>
          <cell r="I1891">
            <v>5668</v>
          </cell>
          <cell r="J1891">
            <v>5668</v>
          </cell>
          <cell r="K1891">
            <v>5668</v>
          </cell>
          <cell r="L1891">
            <v>5668</v>
          </cell>
          <cell r="M1891">
            <v>5668</v>
          </cell>
          <cell r="N1891">
            <v>5668</v>
          </cell>
          <cell r="O1891">
            <v>5668</v>
          </cell>
          <cell r="P1891">
            <v>5668</v>
          </cell>
        </row>
        <row r="1892">
          <cell r="A1892">
            <v>8806</v>
          </cell>
          <cell r="B1892">
            <v>9360</v>
          </cell>
          <cell r="C1892" t="str">
            <v>8806.9360.0000</v>
          </cell>
          <cell r="D1892">
            <v>94251</v>
          </cell>
          <cell r="E1892">
            <v>0</v>
          </cell>
          <cell r="F1892">
            <v>8652</v>
          </cell>
          <cell r="G1892">
            <v>8537</v>
          </cell>
          <cell r="H1892">
            <v>8419</v>
          </cell>
          <cell r="I1892">
            <v>8455</v>
          </cell>
          <cell r="J1892">
            <v>8592</v>
          </cell>
          <cell r="K1892">
            <v>8784</v>
          </cell>
          <cell r="L1892">
            <v>8608</v>
          </cell>
          <cell r="M1892">
            <v>8635</v>
          </cell>
          <cell r="N1892">
            <v>8674</v>
          </cell>
          <cell r="O1892">
            <v>8415</v>
          </cell>
          <cell r="P1892">
            <v>8480</v>
          </cell>
        </row>
        <row r="1893">
          <cell r="A1893">
            <v>8806</v>
          </cell>
          <cell r="B1893">
            <v>9377.777</v>
          </cell>
          <cell r="C1893" t="str">
            <v>8806.9377.7770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row>
        <row r="1894">
          <cell r="A1894">
            <v>8806</v>
          </cell>
          <cell r="B1894">
            <v>9390</v>
          </cell>
          <cell r="C1894" t="str">
            <v>8806.9390.0000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row>
        <row r="1895">
          <cell r="A1895">
            <v>8806</v>
          </cell>
          <cell r="B1895">
            <v>9440</v>
          </cell>
          <cell r="C1895" t="str">
            <v>8806.9440.0000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row>
        <row r="1896">
          <cell r="A1896">
            <v>8806</v>
          </cell>
          <cell r="B1896">
            <v>9460</v>
          </cell>
          <cell r="C1896" t="str">
            <v>8806.9460.0000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row>
        <row r="1897">
          <cell r="A1897">
            <v>8806</v>
          </cell>
          <cell r="B1897">
            <v>9480</v>
          </cell>
          <cell r="C1897" t="str">
            <v>8806.9480.0000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row>
        <row r="1898">
          <cell r="A1898">
            <v>8806</v>
          </cell>
          <cell r="B1898">
            <v>9750</v>
          </cell>
          <cell r="C1898" t="str">
            <v>8806.9750.0000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row>
        <row r="1899">
          <cell r="A1899">
            <v>8806</v>
          </cell>
          <cell r="B1899">
            <v>9760</v>
          </cell>
          <cell r="C1899" t="str">
            <v>8806.9760.0000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row>
        <row r="1900">
          <cell r="A1900">
            <v>8807</v>
          </cell>
          <cell r="B1900">
            <v>5100.5059000000001</v>
          </cell>
          <cell r="C1900" t="str">
            <v>8807.5100.5059</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row>
        <row r="1901">
          <cell r="A1901">
            <v>8807</v>
          </cell>
          <cell r="B1901">
            <v>5105.5059000000001</v>
          </cell>
          <cell r="C1901" t="str">
            <v>8807.5105.5059</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row>
        <row r="1902">
          <cell r="A1902">
            <v>8807</v>
          </cell>
          <cell r="B1902">
            <v>5120.5059000000001</v>
          </cell>
          <cell r="C1902" t="str">
            <v>8807.5120.5059</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row>
        <row r="1903">
          <cell r="A1903">
            <v>8807</v>
          </cell>
          <cell r="B1903">
            <v>5150.5059000000001</v>
          </cell>
          <cell r="C1903" t="str">
            <v>8807.5150.5059</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row>
        <row r="1904">
          <cell r="A1904">
            <v>8807</v>
          </cell>
          <cell r="B1904">
            <v>5970.5059000000001</v>
          </cell>
          <cell r="C1904" t="str">
            <v>8807.5970.5059</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row>
        <row r="1905">
          <cell r="A1905">
            <v>8807</v>
          </cell>
          <cell r="B1905">
            <v>5975.5059000000001</v>
          </cell>
          <cell r="C1905" t="str">
            <v>8807.5975.5059</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row>
        <row r="1906">
          <cell r="A1906">
            <v>8807</v>
          </cell>
          <cell r="B1906">
            <v>5980.5059000000001</v>
          </cell>
          <cell r="C1906" t="str">
            <v>8807.5980.5059</v>
          </cell>
          <cell r="D1906">
            <v>-1102718</v>
          </cell>
          <cell r="E1906">
            <v>0</v>
          </cell>
          <cell r="F1906">
            <v>-68067</v>
          </cell>
          <cell r="G1906">
            <v>-77954</v>
          </cell>
          <cell r="H1906">
            <v>-69958</v>
          </cell>
          <cell r="I1906">
            <v>-84880</v>
          </cell>
          <cell r="J1906">
            <v>-110695</v>
          </cell>
          <cell r="K1906">
            <v>-113443</v>
          </cell>
          <cell r="L1906">
            <v>-131593</v>
          </cell>
          <cell r="M1906">
            <v>-123763</v>
          </cell>
          <cell r="N1906">
            <v>-125610</v>
          </cell>
          <cell r="O1906">
            <v>-104121</v>
          </cell>
          <cell r="P1906">
            <v>-92634</v>
          </cell>
        </row>
        <row r="1907">
          <cell r="A1907">
            <v>8807</v>
          </cell>
          <cell r="B1907">
            <v>5990.5059000000001</v>
          </cell>
          <cell r="C1907" t="str">
            <v>8807.5990.5059</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row>
        <row r="1908">
          <cell r="A1908">
            <v>8807</v>
          </cell>
          <cell r="B1908">
            <v>5999.5059000000001</v>
          </cell>
          <cell r="C1908" t="str">
            <v>8807.5999.5059</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row>
        <row r="1909">
          <cell r="A1909">
            <v>8807</v>
          </cell>
          <cell r="B1909">
            <v>6100.5059000000001</v>
          </cell>
          <cell r="C1909" t="str">
            <v>8807.6100.5059</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row>
        <row r="1910">
          <cell r="A1910">
            <v>8807</v>
          </cell>
          <cell r="B1910">
            <v>6151.5059000000001</v>
          </cell>
          <cell r="C1910" t="str">
            <v>8807.6151.5059</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row>
        <row r="1911">
          <cell r="A1911">
            <v>8807</v>
          </cell>
          <cell r="B1911">
            <v>6155.5059000000001</v>
          </cell>
          <cell r="C1911" t="str">
            <v>8807.6155.5059</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row>
        <row r="1912">
          <cell r="A1912">
            <v>8807</v>
          </cell>
          <cell r="B1912">
            <v>6970.5059000000001</v>
          </cell>
          <cell r="C1912" t="str">
            <v>8807.6970.5059</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row>
        <row r="1913">
          <cell r="A1913">
            <v>8807</v>
          </cell>
          <cell r="B1913">
            <v>6971.5059000000001</v>
          </cell>
          <cell r="C1913" t="str">
            <v>8807.6971.5059</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row>
        <row r="1914">
          <cell r="A1914">
            <v>8807</v>
          </cell>
          <cell r="B1914">
            <v>6980.5059000000001</v>
          </cell>
          <cell r="C1914" t="str">
            <v>8807.6980.5059</v>
          </cell>
          <cell r="D1914">
            <v>595466</v>
          </cell>
          <cell r="E1914">
            <v>0</v>
          </cell>
          <cell r="F1914">
            <v>36756</v>
          </cell>
          <cell r="G1914">
            <v>42095</v>
          </cell>
          <cell r="H1914">
            <v>37777</v>
          </cell>
          <cell r="I1914">
            <v>45835</v>
          </cell>
          <cell r="J1914">
            <v>59775</v>
          </cell>
          <cell r="K1914">
            <v>61259</v>
          </cell>
          <cell r="L1914">
            <v>71060</v>
          </cell>
          <cell r="M1914">
            <v>66832</v>
          </cell>
          <cell r="N1914">
            <v>67829</v>
          </cell>
          <cell r="O1914">
            <v>56225</v>
          </cell>
          <cell r="P1914">
            <v>50023</v>
          </cell>
        </row>
        <row r="1915">
          <cell r="A1915">
            <v>8807</v>
          </cell>
          <cell r="B1915">
            <v>6981.5059000000001</v>
          </cell>
          <cell r="C1915" t="str">
            <v>8807.6981.5059</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row>
        <row r="1916">
          <cell r="A1916">
            <v>8807</v>
          </cell>
          <cell r="B1916">
            <v>6990.5059000000001</v>
          </cell>
          <cell r="C1916" t="str">
            <v>8807.6990.5059</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row>
        <row r="1917">
          <cell r="A1917">
            <v>8807</v>
          </cell>
          <cell r="B1917">
            <v>7010</v>
          </cell>
          <cell r="C1917" t="str">
            <v>8807.7010.0000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row>
        <row r="1918">
          <cell r="A1918">
            <v>8807</v>
          </cell>
          <cell r="B1918">
            <v>7010.1</v>
          </cell>
          <cell r="C1918" t="str">
            <v>8807.7010.1000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row>
        <row r="1919">
          <cell r="A1919">
            <v>8807</v>
          </cell>
          <cell r="B1919">
            <v>7010.7489999999998</v>
          </cell>
          <cell r="C1919" t="str">
            <v>8807.7010.7490</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row>
        <row r="1920">
          <cell r="A1920">
            <v>8807</v>
          </cell>
          <cell r="B1920">
            <v>7070</v>
          </cell>
          <cell r="C1920" t="str">
            <v>8807.7070.0000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row>
        <row r="1921">
          <cell r="A1921">
            <v>8807</v>
          </cell>
          <cell r="B1921">
            <v>7080</v>
          </cell>
          <cell r="C1921" t="str">
            <v>8807.7080.0000</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row>
        <row r="1922">
          <cell r="A1922">
            <v>8807</v>
          </cell>
          <cell r="B1922">
            <v>7160</v>
          </cell>
          <cell r="C1922" t="str">
            <v>8807.7160.0000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row>
        <row r="1923">
          <cell r="A1923">
            <v>8807</v>
          </cell>
          <cell r="B1923">
            <v>7160.3419000000004</v>
          </cell>
          <cell r="C1923" t="str">
            <v>8807.7160.3419</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row>
        <row r="1924">
          <cell r="A1924">
            <v>8807</v>
          </cell>
          <cell r="B1924">
            <v>7160.3429999999998</v>
          </cell>
          <cell r="C1924" t="str">
            <v>8807.7160.3430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row>
        <row r="1925">
          <cell r="A1925">
            <v>8807</v>
          </cell>
          <cell r="B1925">
            <v>7200</v>
          </cell>
          <cell r="C1925" t="str">
            <v>8807.7200.0000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row>
        <row r="1926">
          <cell r="A1926">
            <v>8807</v>
          </cell>
          <cell r="B1926">
            <v>7222</v>
          </cell>
          <cell r="C1926" t="str">
            <v>8807.7222.0000</v>
          </cell>
          <cell r="D1926">
            <v>209353</v>
          </cell>
          <cell r="E1926">
            <v>0</v>
          </cell>
          <cell r="F1926">
            <v>19481</v>
          </cell>
          <cell r="G1926">
            <v>18481</v>
          </cell>
          <cell r="H1926">
            <v>19114</v>
          </cell>
          <cell r="I1926">
            <v>19114</v>
          </cell>
          <cell r="J1926">
            <v>18481</v>
          </cell>
          <cell r="K1926">
            <v>19746</v>
          </cell>
          <cell r="L1926">
            <v>18481</v>
          </cell>
          <cell r="M1926">
            <v>19114</v>
          </cell>
          <cell r="N1926">
            <v>19746</v>
          </cell>
          <cell r="O1926">
            <v>17849</v>
          </cell>
          <cell r="P1926">
            <v>19746</v>
          </cell>
        </row>
        <row r="1927">
          <cell r="A1927">
            <v>8807</v>
          </cell>
          <cell r="B1927">
            <v>7222.1</v>
          </cell>
          <cell r="C1927" t="str">
            <v>8807.7222.1000</v>
          </cell>
          <cell r="D1927">
            <v>10467</v>
          </cell>
          <cell r="E1927">
            <v>0</v>
          </cell>
          <cell r="F1927">
            <v>974</v>
          </cell>
          <cell r="G1927">
            <v>924</v>
          </cell>
          <cell r="H1927">
            <v>956</v>
          </cell>
          <cell r="I1927">
            <v>956</v>
          </cell>
          <cell r="J1927">
            <v>924</v>
          </cell>
          <cell r="K1927">
            <v>987</v>
          </cell>
          <cell r="L1927">
            <v>924</v>
          </cell>
          <cell r="M1927">
            <v>956</v>
          </cell>
          <cell r="N1927">
            <v>987</v>
          </cell>
          <cell r="O1927">
            <v>892</v>
          </cell>
          <cell r="P1927">
            <v>987</v>
          </cell>
        </row>
        <row r="1928">
          <cell r="A1928">
            <v>8807</v>
          </cell>
          <cell r="B1928">
            <v>7222.7489999999998</v>
          </cell>
          <cell r="C1928" t="str">
            <v>8807.7222.7490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row>
        <row r="1929">
          <cell r="A1929">
            <v>8807</v>
          </cell>
          <cell r="B1929">
            <v>7228</v>
          </cell>
          <cell r="C1929" t="str">
            <v>8807.7228.0000</v>
          </cell>
          <cell r="D1929">
            <v>0</v>
          </cell>
          <cell r="E1929">
            <v>0</v>
          </cell>
          <cell r="F1929">
            <v>0</v>
          </cell>
          <cell r="G1929">
            <v>0</v>
          </cell>
          <cell r="H1929">
            <v>0</v>
          </cell>
          <cell r="I1929">
            <v>0</v>
          </cell>
          <cell r="J1929">
            <v>0</v>
          </cell>
          <cell r="K1929">
            <v>0</v>
          </cell>
          <cell r="L1929">
            <v>0</v>
          </cell>
          <cell r="M1929">
            <v>0</v>
          </cell>
          <cell r="N1929">
            <v>0</v>
          </cell>
          <cell r="O1929">
            <v>0</v>
          </cell>
          <cell r="P1929">
            <v>0</v>
          </cell>
        </row>
        <row r="1930">
          <cell r="A1930">
            <v>8807</v>
          </cell>
          <cell r="B1930">
            <v>7229</v>
          </cell>
          <cell r="C1930" t="str">
            <v>8807.7229.0000</v>
          </cell>
          <cell r="D1930">
            <v>19707</v>
          </cell>
          <cell r="E1930">
            <v>0</v>
          </cell>
          <cell r="F1930">
            <v>2434</v>
          </cell>
          <cell r="G1930">
            <v>2117</v>
          </cell>
          <cell r="H1930">
            <v>1994</v>
          </cell>
          <cell r="I1930">
            <v>1857</v>
          </cell>
          <cell r="J1930">
            <v>1606</v>
          </cell>
          <cell r="K1930">
            <v>1749</v>
          </cell>
          <cell r="L1930">
            <v>1498</v>
          </cell>
          <cell r="M1930">
            <v>1634</v>
          </cell>
          <cell r="N1930">
            <v>1600</v>
          </cell>
          <cell r="O1930">
            <v>1644</v>
          </cell>
          <cell r="P1930">
            <v>1574</v>
          </cell>
        </row>
        <row r="1931">
          <cell r="A1931">
            <v>8807</v>
          </cell>
          <cell r="B1931">
            <v>7229.3419000000004</v>
          </cell>
          <cell r="C1931" t="str">
            <v>8807.7229.3419</v>
          </cell>
          <cell r="D1931">
            <v>161</v>
          </cell>
          <cell r="E1931">
            <v>0</v>
          </cell>
          <cell r="F1931">
            <v>15</v>
          </cell>
          <cell r="G1931">
            <v>14</v>
          </cell>
          <cell r="H1931">
            <v>15</v>
          </cell>
          <cell r="I1931">
            <v>15</v>
          </cell>
          <cell r="J1931">
            <v>14</v>
          </cell>
          <cell r="K1931">
            <v>15</v>
          </cell>
          <cell r="L1931">
            <v>14</v>
          </cell>
          <cell r="M1931">
            <v>15</v>
          </cell>
          <cell r="N1931">
            <v>15</v>
          </cell>
          <cell r="O1931">
            <v>14</v>
          </cell>
          <cell r="P1931">
            <v>15</v>
          </cell>
        </row>
        <row r="1932">
          <cell r="A1932">
            <v>8807</v>
          </cell>
          <cell r="B1932">
            <v>7229.3429999999998</v>
          </cell>
          <cell r="C1932" t="str">
            <v>8807.7229.3430</v>
          </cell>
          <cell r="D1932">
            <v>23430</v>
          </cell>
          <cell r="E1932">
            <v>0</v>
          </cell>
          <cell r="F1932">
            <v>2130</v>
          </cell>
          <cell r="G1932">
            <v>2130</v>
          </cell>
          <cell r="H1932">
            <v>2130</v>
          </cell>
          <cell r="I1932">
            <v>2130</v>
          </cell>
          <cell r="J1932">
            <v>2130</v>
          </cell>
          <cell r="K1932">
            <v>2130</v>
          </cell>
          <cell r="L1932">
            <v>2130</v>
          </cell>
          <cell r="M1932">
            <v>2130</v>
          </cell>
          <cell r="N1932">
            <v>2130</v>
          </cell>
          <cell r="O1932">
            <v>2130</v>
          </cell>
          <cell r="P1932">
            <v>2130</v>
          </cell>
        </row>
        <row r="1933">
          <cell r="A1933">
            <v>8807</v>
          </cell>
          <cell r="B1933">
            <v>7250</v>
          </cell>
          <cell r="C1933" t="str">
            <v>8807.7250.0000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row>
        <row r="1934">
          <cell r="A1934">
            <v>8807</v>
          </cell>
          <cell r="B1934">
            <v>7250.723</v>
          </cell>
          <cell r="C1934" t="str">
            <v>8807.7250.7230</v>
          </cell>
          <cell r="D1934">
            <v>2958</v>
          </cell>
          <cell r="E1934">
            <v>0</v>
          </cell>
          <cell r="F1934">
            <v>219</v>
          </cell>
          <cell r="G1934">
            <v>202</v>
          </cell>
          <cell r="H1934">
            <v>173</v>
          </cell>
          <cell r="I1934">
            <v>228</v>
          </cell>
          <cell r="J1934">
            <v>304</v>
          </cell>
          <cell r="K1934">
            <v>298</v>
          </cell>
          <cell r="L1934">
            <v>346</v>
          </cell>
          <cell r="M1934">
            <v>331</v>
          </cell>
          <cell r="N1934">
            <v>335</v>
          </cell>
          <cell r="O1934">
            <v>276</v>
          </cell>
          <cell r="P1934">
            <v>246</v>
          </cell>
        </row>
        <row r="1935">
          <cell r="A1935">
            <v>8807</v>
          </cell>
          <cell r="B1935">
            <v>7280</v>
          </cell>
          <cell r="C1935" t="str">
            <v>8807.7280.0000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row>
        <row r="1936">
          <cell r="A1936">
            <v>8807</v>
          </cell>
          <cell r="B1936">
            <v>7280.723</v>
          </cell>
          <cell r="C1936" t="str">
            <v>8807.7280.7230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row>
        <row r="1937">
          <cell r="A1937">
            <v>8807</v>
          </cell>
          <cell r="B1937">
            <v>7310</v>
          </cell>
          <cell r="C1937" t="str">
            <v>8807.7310.0000</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row>
        <row r="1938">
          <cell r="A1938">
            <v>8807</v>
          </cell>
          <cell r="B1938">
            <v>7310.723</v>
          </cell>
          <cell r="C1938" t="str">
            <v>8807.7310.7230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row>
        <row r="1939">
          <cell r="A1939">
            <v>8807</v>
          </cell>
          <cell r="B1939">
            <v>7315.8014999999996</v>
          </cell>
          <cell r="C1939" t="str">
            <v>8807.7315.8015</v>
          </cell>
          <cell r="D1939">
            <v>2750</v>
          </cell>
          <cell r="E1939">
            <v>0</v>
          </cell>
          <cell r="F1939">
            <v>250</v>
          </cell>
          <cell r="G1939">
            <v>250</v>
          </cell>
          <cell r="H1939">
            <v>250</v>
          </cell>
          <cell r="I1939">
            <v>250</v>
          </cell>
          <cell r="J1939">
            <v>250</v>
          </cell>
          <cell r="K1939">
            <v>250</v>
          </cell>
          <cell r="L1939">
            <v>250</v>
          </cell>
          <cell r="M1939">
            <v>250</v>
          </cell>
          <cell r="N1939">
            <v>250</v>
          </cell>
          <cell r="O1939">
            <v>250</v>
          </cell>
          <cell r="P1939">
            <v>250</v>
          </cell>
        </row>
        <row r="1940">
          <cell r="A1940">
            <v>8807</v>
          </cell>
          <cell r="B1940">
            <v>7322</v>
          </cell>
          <cell r="C1940" t="str">
            <v>8807.7322.0000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row>
        <row r="1941">
          <cell r="A1941">
            <v>8807</v>
          </cell>
          <cell r="B1941">
            <v>7322.723</v>
          </cell>
          <cell r="C1941" t="str">
            <v>8807.7322.7230</v>
          </cell>
          <cell r="D1941">
            <v>4859</v>
          </cell>
          <cell r="E1941">
            <v>0</v>
          </cell>
          <cell r="F1941">
            <v>299</v>
          </cell>
          <cell r="G1941">
            <v>373</v>
          </cell>
          <cell r="H1941">
            <v>299</v>
          </cell>
          <cell r="I1941">
            <v>363</v>
          </cell>
          <cell r="J1941">
            <v>490</v>
          </cell>
          <cell r="K1941">
            <v>504</v>
          </cell>
          <cell r="L1941">
            <v>573</v>
          </cell>
          <cell r="M1941">
            <v>542</v>
          </cell>
          <cell r="N1941">
            <v>553</v>
          </cell>
          <cell r="O1941">
            <v>457</v>
          </cell>
          <cell r="P1941">
            <v>406</v>
          </cell>
        </row>
        <row r="1942">
          <cell r="A1942">
            <v>8807</v>
          </cell>
          <cell r="B1942">
            <v>7335.8024999999998</v>
          </cell>
          <cell r="C1942" t="str">
            <v>8807.7335.8025</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row>
        <row r="1943">
          <cell r="A1943">
            <v>8807</v>
          </cell>
          <cell r="B1943">
            <v>7405</v>
          </cell>
          <cell r="C1943" t="str">
            <v>8807.7405.0000</v>
          </cell>
          <cell r="D1943">
            <v>7676</v>
          </cell>
          <cell r="E1943">
            <v>0</v>
          </cell>
          <cell r="F1943">
            <v>490</v>
          </cell>
          <cell r="G1943">
            <v>566</v>
          </cell>
          <cell r="H1943">
            <v>478</v>
          </cell>
          <cell r="I1943">
            <v>574</v>
          </cell>
          <cell r="J1943">
            <v>777</v>
          </cell>
          <cell r="K1943">
            <v>791</v>
          </cell>
          <cell r="L1943">
            <v>908</v>
          </cell>
          <cell r="M1943">
            <v>856</v>
          </cell>
          <cell r="N1943">
            <v>873</v>
          </cell>
          <cell r="O1943">
            <v>722</v>
          </cell>
          <cell r="P1943">
            <v>641</v>
          </cell>
        </row>
        <row r="1944">
          <cell r="A1944">
            <v>8807</v>
          </cell>
          <cell r="B1944">
            <v>7405.1120000000001</v>
          </cell>
          <cell r="C1944" t="str">
            <v>8807.7405.1120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row>
        <row r="1945">
          <cell r="A1945">
            <v>8807</v>
          </cell>
          <cell r="B1945">
            <v>7410</v>
          </cell>
          <cell r="C1945" t="str">
            <v>8807.7410.0000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row>
        <row r="1946">
          <cell r="A1946">
            <v>8807</v>
          </cell>
          <cell r="B1946">
            <v>7411</v>
          </cell>
          <cell r="C1946" t="str">
            <v>8807.7411.0000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row>
        <row r="1947">
          <cell r="A1947">
            <v>8807</v>
          </cell>
          <cell r="B1947">
            <v>7415</v>
          </cell>
          <cell r="C1947" t="str">
            <v>8807.7415.0000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row>
        <row r="1948">
          <cell r="A1948">
            <v>8807</v>
          </cell>
          <cell r="B1948">
            <v>7420</v>
          </cell>
          <cell r="C1948" t="str">
            <v>8807.7420.0000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row>
        <row r="1949">
          <cell r="A1949">
            <v>8807</v>
          </cell>
          <cell r="B1949">
            <v>7420.8779999999997</v>
          </cell>
          <cell r="C1949" t="str">
            <v>8807.7420.8780</v>
          </cell>
          <cell r="D1949">
            <v>55136</v>
          </cell>
          <cell r="E1949">
            <v>0</v>
          </cell>
          <cell r="F1949">
            <v>3403</v>
          </cell>
          <cell r="G1949">
            <v>3898</v>
          </cell>
          <cell r="H1949">
            <v>3498</v>
          </cell>
          <cell r="I1949">
            <v>4244</v>
          </cell>
          <cell r="J1949">
            <v>5535</v>
          </cell>
          <cell r="K1949">
            <v>5672</v>
          </cell>
          <cell r="L1949">
            <v>6580</v>
          </cell>
          <cell r="M1949">
            <v>6188</v>
          </cell>
          <cell r="N1949">
            <v>6280</v>
          </cell>
          <cell r="O1949">
            <v>5206</v>
          </cell>
          <cell r="P1949">
            <v>4632</v>
          </cell>
        </row>
        <row r="1950">
          <cell r="A1950">
            <v>8807</v>
          </cell>
          <cell r="B1950">
            <v>7430.8019999999997</v>
          </cell>
          <cell r="C1950" t="str">
            <v>8807.7430.8020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row>
        <row r="1951">
          <cell r="A1951">
            <v>8807</v>
          </cell>
          <cell r="B1951">
            <v>7435.8603999999996</v>
          </cell>
          <cell r="C1951" t="str">
            <v>8807.7435.8604</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row>
        <row r="1952">
          <cell r="A1952">
            <v>8807</v>
          </cell>
          <cell r="B1952">
            <v>7445.8732</v>
          </cell>
          <cell r="C1952" t="str">
            <v>8807.7445.8732</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row>
        <row r="1953">
          <cell r="A1953">
            <v>8807</v>
          </cell>
          <cell r="B1953">
            <v>7475</v>
          </cell>
          <cell r="C1953" t="str">
            <v>8807.7475.0000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row>
        <row r="1954">
          <cell r="A1954">
            <v>8807</v>
          </cell>
          <cell r="B1954">
            <v>7475.723</v>
          </cell>
          <cell r="C1954" t="str">
            <v>8807.7475.7230</v>
          </cell>
          <cell r="D1954">
            <v>7693</v>
          </cell>
          <cell r="E1954">
            <v>0</v>
          </cell>
          <cell r="F1954">
            <v>716</v>
          </cell>
          <cell r="G1954">
            <v>679</v>
          </cell>
          <cell r="H1954">
            <v>702</v>
          </cell>
          <cell r="I1954">
            <v>702</v>
          </cell>
          <cell r="J1954">
            <v>679</v>
          </cell>
          <cell r="K1954">
            <v>726</v>
          </cell>
          <cell r="L1954">
            <v>679</v>
          </cell>
          <cell r="M1954">
            <v>702</v>
          </cell>
          <cell r="N1954">
            <v>726</v>
          </cell>
          <cell r="O1954">
            <v>656</v>
          </cell>
          <cell r="P1954">
            <v>726</v>
          </cell>
        </row>
        <row r="1955">
          <cell r="A1955">
            <v>8807</v>
          </cell>
          <cell r="B1955">
            <v>7480.8014999999996</v>
          </cell>
          <cell r="C1955" t="str">
            <v>8807.7480.8015</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row>
        <row r="1956">
          <cell r="A1956">
            <v>8807</v>
          </cell>
          <cell r="B1956">
            <v>7481.8014999999996</v>
          </cell>
          <cell r="C1956" t="str">
            <v>8807.7481.8015</v>
          </cell>
          <cell r="D1956">
            <v>859</v>
          </cell>
          <cell r="E1956">
            <v>0</v>
          </cell>
          <cell r="F1956">
            <v>86</v>
          </cell>
          <cell r="G1956">
            <v>93</v>
          </cell>
          <cell r="H1956">
            <v>115</v>
          </cell>
          <cell r="I1956">
            <v>144</v>
          </cell>
          <cell r="J1956">
            <v>110</v>
          </cell>
          <cell r="K1956">
            <v>50</v>
          </cell>
          <cell r="L1956">
            <v>53</v>
          </cell>
          <cell r="M1956">
            <v>54</v>
          </cell>
          <cell r="N1956">
            <v>50</v>
          </cell>
          <cell r="O1956">
            <v>52</v>
          </cell>
          <cell r="P1956">
            <v>52</v>
          </cell>
        </row>
        <row r="1957">
          <cell r="A1957">
            <v>8807</v>
          </cell>
          <cell r="B1957">
            <v>7485.8024999999998</v>
          </cell>
          <cell r="C1957" t="str">
            <v>8807.7485.8025</v>
          </cell>
          <cell r="D1957">
            <v>1397</v>
          </cell>
          <cell r="E1957">
            <v>0</v>
          </cell>
          <cell r="F1957">
            <v>127</v>
          </cell>
          <cell r="G1957">
            <v>127</v>
          </cell>
          <cell r="H1957">
            <v>127</v>
          </cell>
          <cell r="I1957">
            <v>127</v>
          </cell>
          <cell r="J1957">
            <v>127</v>
          </cell>
          <cell r="K1957">
            <v>127</v>
          </cell>
          <cell r="L1957">
            <v>127</v>
          </cell>
          <cell r="M1957">
            <v>127</v>
          </cell>
          <cell r="N1957">
            <v>127</v>
          </cell>
          <cell r="O1957">
            <v>127</v>
          </cell>
          <cell r="P1957">
            <v>127</v>
          </cell>
        </row>
        <row r="1958">
          <cell r="A1958">
            <v>8807</v>
          </cell>
          <cell r="B1958">
            <v>7487</v>
          </cell>
          <cell r="C1958" t="str">
            <v>8807.7487.0000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row>
        <row r="1959">
          <cell r="A1959">
            <v>8807</v>
          </cell>
          <cell r="B1959">
            <v>7487.723</v>
          </cell>
          <cell r="C1959" t="str">
            <v>8807.7487.7230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row>
        <row r="1960">
          <cell r="A1960">
            <v>8807</v>
          </cell>
          <cell r="B1960">
            <v>7488.8019999999997</v>
          </cell>
          <cell r="C1960" t="str">
            <v>8807.7488.8020</v>
          </cell>
          <cell r="D1960">
            <v>5837</v>
          </cell>
          <cell r="E1960">
            <v>0</v>
          </cell>
          <cell r="F1960">
            <v>769</v>
          </cell>
          <cell r="G1960">
            <v>769</v>
          </cell>
          <cell r="H1960">
            <v>769</v>
          </cell>
          <cell r="I1960">
            <v>769</v>
          </cell>
          <cell r="J1960">
            <v>769</v>
          </cell>
          <cell r="K1960">
            <v>332</v>
          </cell>
          <cell r="L1960">
            <v>332</v>
          </cell>
          <cell r="M1960">
            <v>332</v>
          </cell>
          <cell r="N1960">
            <v>332</v>
          </cell>
          <cell r="O1960">
            <v>332</v>
          </cell>
          <cell r="P1960">
            <v>332</v>
          </cell>
        </row>
        <row r="1961">
          <cell r="A1961">
            <v>8807</v>
          </cell>
          <cell r="B1961">
            <v>7490</v>
          </cell>
          <cell r="C1961" t="str">
            <v>8807.7490.0000</v>
          </cell>
          <cell r="D1961">
            <v>14256</v>
          </cell>
          <cell r="E1961">
            <v>0</v>
          </cell>
          <cell r="F1961">
            <v>978</v>
          </cell>
          <cell r="G1961">
            <v>1146</v>
          </cell>
          <cell r="H1961">
            <v>791</v>
          </cell>
          <cell r="I1961">
            <v>1061</v>
          </cell>
          <cell r="J1961">
            <v>1463</v>
          </cell>
          <cell r="K1961">
            <v>1467</v>
          </cell>
          <cell r="L1961">
            <v>1644</v>
          </cell>
          <cell r="M1961">
            <v>1583</v>
          </cell>
          <cell r="N1961">
            <v>1615</v>
          </cell>
          <cell r="O1961">
            <v>1329</v>
          </cell>
          <cell r="P1961">
            <v>1179</v>
          </cell>
        </row>
        <row r="1962">
          <cell r="A1962">
            <v>8807</v>
          </cell>
          <cell r="B1962">
            <v>7492</v>
          </cell>
          <cell r="C1962" t="str">
            <v>8807.7492.0000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row>
        <row r="1963">
          <cell r="A1963">
            <v>8807</v>
          </cell>
          <cell r="B1963">
            <v>7492.723</v>
          </cell>
          <cell r="C1963" t="str">
            <v>8807.7492.7230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row>
        <row r="1964">
          <cell r="A1964">
            <v>8807</v>
          </cell>
          <cell r="B1964">
            <v>7493.8024999999998</v>
          </cell>
          <cell r="C1964" t="str">
            <v>8807.7493.8025</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row>
        <row r="1965">
          <cell r="A1965">
            <v>8807</v>
          </cell>
          <cell r="B1965">
            <v>7496</v>
          </cell>
          <cell r="C1965" t="str">
            <v>8807.7496.0000</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row>
        <row r="1966">
          <cell r="A1966">
            <v>8807</v>
          </cell>
          <cell r="B1966">
            <v>7496.723</v>
          </cell>
          <cell r="C1966" t="str">
            <v>8807.7496.7230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row>
        <row r="1967">
          <cell r="A1967">
            <v>8807</v>
          </cell>
          <cell r="B1967">
            <v>7497</v>
          </cell>
          <cell r="C1967" t="str">
            <v>8807.7497.0000</v>
          </cell>
          <cell r="D1967">
            <v>3850</v>
          </cell>
          <cell r="E1967">
            <v>0</v>
          </cell>
          <cell r="F1967">
            <v>350</v>
          </cell>
          <cell r="G1967">
            <v>350</v>
          </cell>
          <cell r="H1967">
            <v>350</v>
          </cell>
          <cell r="I1967">
            <v>350</v>
          </cell>
          <cell r="J1967">
            <v>350</v>
          </cell>
          <cell r="K1967">
            <v>350</v>
          </cell>
          <cell r="L1967">
            <v>350</v>
          </cell>
          <cell r="M1967">
            <v>350</v>
          </cell>
          <cell r="N1967">
            <v>350</v>
          </cell>
          <cell r="O1967">
            <v>350</v>
          </cell>
          <cell r="P1967">
            <v>350</v>
          </cell>
        </row>
        <row r="1968">
          <cell r="A1968">
            <v>8807</v>
          </cell>
          <cell r="B1968">
            <v>7499</v>
          </cell>
          <cell r="C1968" t="str">
            <v>8807.7499.0000</v>
          </cell>
          <cell r="D1968">
            <v>5042</v>
          </cell>
          <cell r="E1968">
            <v>0</v>
          </cell>
          <cell r="F1968">
            <v>431</v>
          </cell>
          <cell r="G1968">
            <v>401</v>
          </cell>
          <cell r="H1968">
            <v>455</v>
          </cell>
          <cell r="I1968">
            <v>468</v>
          </cell>
          <cell r="J1968">
            <v>456</v>
          </cell>
          <cell r="K1968">
            <v>487</v>
          </cell>
          <cell r="L1968">
            <v>464</v>
          </cell>
          <cell r="M1968">
            <v>472</v>
          </cell>
          <cell r="N1968">
            <v>487</v>
          </cell>
          <cell r="O1968">
            <v>442</v>
          </cell>
          <cell r="P1968">
            <v>479</v>
          </cell>
        </row>
        <row r="1969">
          <cell r="A1969">
            <v>8807</v>
          </cell>
          <cell r="B1969">
            <v>7500</v>
          </cell>
          <cell r="C1969" t="str">
            <v>8807.7500.0000</v>
          </cell>
          <cell r="D1969">
            <v>-217022</v>
          </cell>
          <cell r="E1969">
            <v>0</v>
          </cell>
          <cell r="F1969">
            <v>-13396</v>
          </cell>
          <cell r="G1969">
            <v>-15342</v>
          </cell>
          <cell r="H1969">
            <v>-13768</v>
          </cell>
          <cell r="I1969">
            <v>-16705</v>
          </cell>
          <cell r="J1969">
            <v>-21786</v>
          </cell>
          <cell r="K1969">
            <v>-22326</v>
          </cell>
          <cell r="L1969">
            <v>-25898</v>
          </cell>
          <cell r="M1969">
            <v>-24357</v>
          </cell>
          <cell r="N1969">
            <v>-24721</v>
          </cell>
          <cell r="O1969">
            <v>-20492</v>
          </cell>
          <cell r="P1969">
            <v>-18231</v>
          </cell>
        </row>
        <row r="1970">
          <cell r="A1970">
            <v>8807</v>
          </cell>
          <cell r="B1970">
            <v>7710</v>
          </cell>
          <cell r="C1970" t="str">
            <v>8807.7710.0000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row>
        <row r="1971">
          <cell r="A1971">
            <v>8807</v>
          </cell>
          <cell r="B1971">
            <v>7711</v>
          </cell>
          <cell r="C1971" t="str">
            <v>8807.7711.0000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row>
        <row r="1972">
          <cell r="A1972">
            <v>8807</v>
          </cell>
          <cell r="B1972">
            <v>7760</v>
          </cell>
          <cell r="C1972" t="str">
            <v>8807.7760.0000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row>
        <row r="1973">
          <cell r="A1973">
            <v>8807</v>
          </cell>
          <cell r="B1973">
            <v>7761</v>
          </cell>
          <cell r="C1973" t="str">
            <v>8807.7761.0000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row>
        <row r="1974">
          <cell r="A1974">
            <v>8807</v>
          </cell>
          <cell r="B1974">
            <v>7771.777</v>
          </cell>
          <cell r="C1974" t="str">
            <v>8807.7771.7770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row>
        <row r="1975">
          <cell r="A1975">
            <v>8807</v>
          </cell>
          <cell r="B1975">
            <v>7810</v>
          </cell>
          <cell r="C1975" t="str">
            <v>8807.7810.0000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row>
        <row r="1976">
          <cell r="A1976">
            <v>8807</v>
          </cell>
          <cell r="B1976">
            <v>7811</v>
          </cell>
          <cell r="C1976" t="str">
            <v>8807.7811.0000</v>
          </cell>
          <cell r="D1976">
            <v>-330</v>
          </cell>
          <cell r="E1976">
            <v>0</v>
          </cell>
          <cell r="F1976">
            <v>-30</v>
          </cell>
          <cell r="G1976">
            <v>-30</v>
          </cell>
          <cell r="H1976">
            <v>-30</v>
          </cell>
          <cell r="I1976">
            <v>-30</v>
          </cell>
          <cell r="J1976">
            <v>-30</v>
          </cell>
          <cell r="K1976">
            <v>-30</v>
          </cell>
          <cell r="L1976">
            <v>-30</v>
          </cell>
          <cell r="M1976">
            <v>-30</v>
          </cell>
          <cell r="N1976">
            <v>-30</v>
          </cell>
          <cell r="O1976">
            <v>-30</v>
          </cell>
          <cell r="P1976">
            <v>-30</v>
          </cell>
        </row>
        <row r="1977">
          <cell r="A1977">
            <v>8807</v>
          </cell>
          <cell r="B1977">
            <v>7860</v>
          </cell>
          <cell r="C1977" t="str">
            <v>8807.7860.0000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row>
        <row r="1978">
          <cell r="A1978">
            <v>8807</v>
          </cell>
          <cell r="B1978">
            <v>7861</v>
          </cell>
          <cell r="C1978" t="str">
            <v>8807.7861.0000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row>
        <row r="1979">
          <cell r="A1979">
            <v>8807</v>
          </cell>
          <cell r="B1979">
            <v>7910</v>
          </cell>
          <cell r="C1979" t="str">
            <v>8807.7910.0000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row>
        <row r="1980">
          <cell r="A1980">
            <v>8807</v>
          </cell>
          <cell r="B1980">
            <v>7911</v>
          </cell>
          <cell r="C1980" t="str">
            <v>8807.7911.0000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row>
        <row r="1981">
          <cell r="A1981">
            <v>8807</v>
          </cell>
          <cell r="B1981">
            <v>8010</v>
          </cell>
          <cell r="C1981" t="str">
            <v>8807.8010.0000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row>
        <row r="1982">
          <cell r="A1982">
            <v>8807</v>
          </cell>
          <cell r="B1982">
            <v>8010.1</v>
          </cell>
          <cell r="C1982" t="str">
            <v>8807.8010.1000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row>
        <row r="1983">
          <cell r="A1983">
            <v>8807</v>
          </cell>
          <cell r="B1983">
            <v>8010.7489999999998</v>
          </cell>
          <cell r="C1983" t="str">
            <v>8807.8010.7490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row>
        <row r="1984">
          <cell r="A1984">
            <v>8807</v>
          </cell>
          <cell r="B1984">
            <v>8030</v>
          </cell>
          <cell r="C1984" t="str">
            <v>8807.8030.0000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row>
        <row r="1985">
          <cell r="A1985">
            <v>8807</v>
          </cell>
          <cell r="B1985">
            <v>8080</v>
          </cell>
          <cell r="C1985" t="str">
            <v>8807.8080.0000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row>
        <row r="1986">
          <cell r="A1986">
            <v>8807</v>
          </cell>
          <cell r="B1986">
            <v>8170</v>
          </cell>
          <cell r="C1986" t="str">
            <v>8807.8170.0000</v>
          </cell>
          <cell r="D1986">
            <v>10648</v>
          </cell>
          <cell r="E1986">
            <v>0</v>
          </cell>
          <cell r="F1986">
            <v>968</v>
          </cell>
          <cell r="G1986">
            <v>968</v>
          </cell>
          <cell r="H1986">
            <v>968</v>
          </cell>
          <cell r="I1986">
            <v>968</v>
          </cell>
          <cell r="J1986">
            <v>968</v>
          </cell>
          <cell r="K1986">
            <v>968</v>
          </cell>
          <cell r="L1986">
            <v>968</v>
          </cell>
          <cell r="M1986">
            <v>968</v>
          </cell>
          <cell r="N1986">
            <v>968</v>
          </cell>
          <cell r="O1986">
            <v>968</v>
          </cell>
          <cell r="P1986">
            <v>968</v>
          </cell>
        </row>
        <row r="1987">
          <cell r="A1987">
            <v>8807</v>
          </cell>
          <cell r="B1987">
            <v>8190</v>
          </cell>
          <cell r="C1987" t="str">
            <v>8807.8190.0000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row>
        <row r="1988">
          <cell r="A1988">
            <v>8807</v>
          </cell>
          <cell r="B1988">
            <v>8190.3419000000004</v>
          </cell>
          <cell r="C1988" t="str">
            <v>8807.8190.3419</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row>
        <row r="1989">
          <cell r="A1989">
            <v>8807</v>
          </cell>
          <cell r="B1989">
            <v>8190.3429999999998</v>
          </cell>
          <cell r="C1989" t="str">
            <v>8807.8190.3430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row>
        <row r="1990">
          <cell r="A1990">
            <v>8807</v>
          </cell>
          <cell r="B1990">
            <v>8260.8014999999996</v>
          </cell>
          <cell r="C1990" t="str">
            <v>8807.8260.8015</v>
          </cell>
          <cell r="D1990">
            <v>1203</v>
          </cell>
          <cell r="E1990">
            <v>0</v>
          </cell>
          <cell r="F1990">
            <v>529</v>
          </cell>
          <cell r="G1990">
            <v>0</v>
          </cell>
          <cell r="H1990">
            <v>0</v>
          </cell>
          <cell r="I1990">
            <v>0</v>
          </cell>
          <cell r="J1990">
            <v>0</v>
          </cell>
          <cell r="K1990">
            <v>328</v>
          </cell>
          <cell r="L1990">
            <v>346</v>
          </cell>
          <cell r="M1990">
            <v>0</v>
          </cell>
          <cell r="N1990">
            <v>0</v>
          </cell>
          <cell r="O1990">
            <v>0</v>
          </cell>
          <cell r="P1990">
            <v>0</v>
          </cell>
        </row>
        <row r="1991">
          <cell r="A1991">
            <v>8807</v>
          </cell>
          <cell r="B1991">
            <v>8270</v>
          </cell>
          <cell r="C1991" t="str">
            <v>8807.8270.0000</v>
          </cell>
          <cell r="D1991">
            <v>4400</v>
          </cell>
          <cell r="E1991">
            <v>0</v>
          </cell>
          <cell r="F1991">
            <v>400</v>
          </cell>
          <cell r="G1991">
            <v>400</v>
          </cell>
          <cell r="H1991">
            <v>400</v>
          </cell>
          <cell r="I1991">
            <v>400</v>
          </cell>
          <cell r="J1991">
            <v>400</v>
          </cell>
          <cell r="K1991">
            <v>400</v>
          </cell>
          <cell r="L1991">
            <v>400</v>
          </cell>
          <cell r="M1991">
            <v>400</v>
          </cell>
          <cell r="N1991">
            <v>400</v>
          </cell>
          <cell r="O1991">
            <v>400</v>
          </cell>
          <cell r="P1991">
            <v>400</v>
          </cell>
        </row>
        <row r="1992">
          <cell r="A1992">
            <v>8807</v>
          </cell>
          <cell r="B1992">
            <v>8320.8024999999998</v>
          </cell>
          <cell r="C1992" t="str">
            <v>8807.8320.8025</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row>
        <row r="1993">
          <cell r="A1993">
            <v>8807</v>
          </cell>
          <cell r="B1993">
            <v>8410</v>
          </cell>
          <cell r="C1993" t="str">
            <v>8807.8410.0000</v>
          </cell>
          <cell r="D1993">
            <v>700</v>
          </cell>
          <cell r="E1993">
            <v>0</v>
          </cell>
          <cell r="F1993">
            <v>0</v>
          </cell>
          <cell r="G1993">
            <v>0</v>
          </cell>
          <cell r="H1993">
            <v>0</v>
          </cell>
          <cell r="I1993">
            <v>0</v>
          </cell>
          <cell r="J1993">
            <v>0</v>
          </cell>
          <cell r="K1993">
            <v>0</v>
          </cell>
          <cell r="L1993">
            <v>0</v>
          </cell>
          <cell r="M1993">
            <v>0</v>
          </cell>
          <cell r="N1993">
            <v>0</v>
          </cell>
          <cell r="O1993">
            <v>700</v>
          </cell>
          <cell r="P1993">
            <v>0</v>
          </cell>
        </row>
        <row r="1994">
          <cell r="A1994">
            <v>8807</v>
          </cell>
          <cell r="B1994">
            <v>8520.8024999999998</v>
          </cell>
          <cell r="C1994" t="str">
            <v>8807.8520.8025</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row>
        <row r="1995">
          <cell r="A1995">
            <v>8807</v>
          </cell>
          <cell r="B1995">
            <v>8600</v>
          </cell>
          <cell r="C1995" t="str">
            <v>8807.8600.0000</v>
          </cell>
          <cell r="D1995">
            <v>16236</v>
          </cell>
          <cell r="E1995">
            <v>0</v>
          </cell>
          <cell r="F1995">
            <v>1476</v>
          </cell>
          <cell r="G1995">
            <v>1476</v>
          </cell>
          <cell r="H1995">
            <v>1476</v>
          </cell>
          <cell r="I1995">
            <v>1476</v>
          </cell>
          <cell r="J1995">
            <v>1476</v>
          </cell>
          <cell r="K1995">
            <v>1476</v>
          </cell>
          <cell r="L1995">
            <v>1476</v>
          </cell>
          <cell r="M1995">
            <v>1476</v>
          </cell>
          <cell r="N1995">
            <v>1476</v>
          </cell>
          <cell r="O1995">
            <v>1476</v>
          </cell>
          <cell r="P1995">
            <v>1476</v>
          </cell>
        </row>
        <row r="1996">
          <cell r="A1996">
            <v>8807</v>
          </cell>
          <cell r="B1996">
            <v>8620.8014999999996</v>
          </cell>
          <cell r="C1996" t="str">
            <v>8807.8620.8015</v>
          </cell>
          <cell r="D1996">
            <v>2750</v>
          </cell>
          <cell r="E1996">
            <v>0</v>
          </cell>
          <cell r="F1996">
            <v>250</v>
          </cell>
          <cell r="G1996">
            <v>250</v>
          </cell>
          <cell r="H1996">
            <v>250</v>
          </cell>
          <cell r="I1996">
            <v>250</v>
          </cell>
          <cell r="J1996">
            <v>250</v>
          </cell>
          <cell r="K1996">
            <v>250</v>
          </cell>
          <cell r="L1996">
            <v>250</v>
          </cell>
          <cell r="M1996">
            <v>250</v>
          </cell>
          <cell r="N1996">
            <v>250</v>
          </cell>
          <cell r="O1996">
            <v>250</v>
          </cell>
          <cell r="P1996">
            <v>250</v>
          </cell>
        </row>
        <row r="1997">
          <cell r="A1997">
            <v>8807</v>
          </cell>
          <cell r="B1997">
            <v>8640</v>
          </cell>
          <cell r="C1997" t="str">
            <v>8807.8640.0000</v>
          </cell>
          <cell r="D1997">
            <v>16500</v>
          </cell>
          <cell r="E1997">
            <v>0</v>
          </cell>
          <cell r="F1997">
            <v>1500</v>
          </cell>
          <cell r="G1997">
            <v>1500</v>
          </cell>
          <cell r="H1997">
            <v>1500</v>
          </cell>
          <cell r="I1997">
            <v>1500</v>
          </cell>
          <cell r="J1997">
            <v>1500</v>
          </cell>
          <cell r="K1997">
            <v>1500</v>
          </cell>
          <cell r="L1997">
            <v>1500</v>
          </cell>
          <cell r="M1997">
            <v>1500</v>
          </cell>
          <cell r="N1997">
            <v>1500</v>
          </cell>
          <cell r="O1997">
            <v>1500</v>
          </cell>
          <cell r="P1997">
            <v>1500</v>
          </cell>
        </row>
        <row r="1998">
          <cell r="A1998">
            <v>8807</v>
          </cell>
          <cell r="B1998">
            <v>8660.8024999999998</v>
          </cell>
          <cell r="C1998" t="str">
            <v>8807.8660.8025</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row>
        <row r="1999">
          <cell r="A1999">
            <v>8807</v>
          </cell>
          <cell r="B1999">
            <v>8665.8024999999998</v>
          </cell>
          <cell r="C1999" t="str">
            <v>8807.8665.8025</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row>
        <row r="2000">
          <cell r="A2000">
            <v>8807</v>
          </cell>
          <cell r="B2000">
            <v>8670.8024999999998</v>
          </cell>
          <cell r="C2000" t="str">
            <v>8807.8670.8025</v>
          </cell>
          <cell r="D2000">
            <v>539</v>
          </cell>
          <cell r="E2000">
            <v>0</v>
          </cell>
          <cell r="F2000">
            <v>49</v>
          </cell>
          <cell r="G2000">
            <v>49</v>
          </cell>
          <cell r="H2000">
            <v>49</v>
          </cell>
          <cell r="I2000">
            <v>49</v>
          </cell>
          <cell r="J2000">
            <v>49</v>
          </cell>
          <cell r="K2000">
            <v>49</v>
          </cell>
          <cell r="L2000">
            <v>49</v>
          </cell>
          <cell r="M2000">
            <v>49</v>
          </cell>
          <cell r="N2000">
            <v>49</v>
          </cell>
          <cell r="O2000">
            <v>49</v>
          </cell>
          <cell r="P2000">
            <v>49</v>
          </cell>
        </row>
        <row r="2001">
          <cell r="A2001">
            <v>8807</v>
          </cell>
          <cell r="B2001">
            <v>8680</v>
          </cell>
          <cell r="C2001" t="str">
            <v>8807.8680.0000</v>
          </cell>
          <cell r="D2001">
            <v>1050</v>
          </cell>
          <cell r="E2001">
            <v>0</v>
          </cell>
          <cell r="F2001">
            <v>68</v>
          </cell>
          <cell r="G2001">
            <v>77</v>
          </cell>
          <cell r="H2001">
            <v>65</v>
          </cell>
          <cell r="I2001">
            <v>79</v>
          </cell>
          <cell r="J2001">
            <v>106</v>
          </cell>
          <cell r="K2001">
            <v>108</v>
          </cell>
          <cell r="L2001">
            <v>124</v>
          </cell>
          <cell r="M2001">
            <v>117</v>
          </cell>
          <cell r="N2001">
            <v>119</v>
          </cell>
          <cell r="O2001">
            <v>99</v>
          </cell>
          <cell r="P2001">
            <v>88</v>
          </cell>
        </row>
        <row r="2002">
          <cell r="A2002">
            <v>8807</v>
          </cell>
          <cell r="B2002">
            <v>8690</v>
          </cell>
          <cell r="C2002" t="str">
            <v>8807.8690.0000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row>
        <row r="2003">
          <cell r="A2003">
            <v>8807</v>
          </cell>
          <cell r="B2003">
            <v>8700</v>
          </cell>
          <cell r="C2003" t="str">
            <v>8807.8700.0000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row>
        <row r="2004">
          <cell r="A2004">
            <v>8807</v>
          </cell>
          <cell r="B2004">
            <v>8720</v>
          </cell>
          <cell r="C2004" t="str">
            <v>8807.8720.0000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row>
        <row r="2005">
          <cell r="A2005">
            <v>8807</v>
          </cell>
          <cell r="B2005">
            <v>8730</v>
          </cell>
          <cell r="C2005" t="str">
            <v>8807.8730.0000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row>
        <row r="2006">
          <cell r="A2006">
            <v>8807</v>
          </cell>
          <cell r="B2006">
            <v>8740.8019999999997</v>
          </cell>
          <cell r="C2006" t="str">
            <v>8807.8740.8020</v>
          </cell>
          <cell r="D2006">
            <v>7063</v>
          </cell>
          <cell r="E2006">
            <v>0</v>
          </cell>
          <cell r="F2006">
            <v>627</v>
          </cell>
          <cell r="G2006">
            <v>627</v>
          </cell>
          <cell r="H2006">
            <v>627</v>
          </cell>
          <cell r="I2006">
            <v>694</v>
          </cell>
          <cell r="J2006">
            <v>638</v>
          </cell>
          <cell r="K2006">
            <v>638</v>
          </cell>
          <cell r="L2006">
            <v>638</v>
          </cell>
          <cell r="M2006">
            <v>639</v>
          </cell>
          <cell r="N2006">
            <v>645</v>
          </cell>
          <cell r="O2006">
            <v>645</v>
          </cell>
          <cell r="P2006">
            <v>645</v>
          </cell>
        </row>
        <row r="2007">
          <cell r="A2007">
            <v>8807</v>
          </cell>
          <cell r="B2007">
            <v>8820</v>
          </cell>
          <cell r="C2007" t="str">
            <v>8807.8820.0000</v>
          </cell>
          <cell r="D2007">
            <v>2200</v>
          </cell>
          <cell r="E2007">
            <v>0</v>
          </cell>
          <cell r="F2007">
            <v>200</v>
          </cell>
          <cell r="G2007">
            <v>200</v>
          </cell>
          <cell r="H2007">
            <v>200</v>
          </cell>
          <cell r="I2007">
            <v>200</v>
          </cell>
          <cell r="J2007">
            <v>200</v>
          </cell>
          <cell r="K2007">
            <v>200</v>
          </cell>
          <cell r="L2007">
            <v>200</v>
          </cell>
          <cell r="M2007">
            <v>200</v>
          </cell>
          <cell r="N2007">
            <v>200</v>
          </cell>
          <cell r="O2007">
            <v>200</v>
          </cell>
          <cell r="P2007">
            <v>200</v>
          </cell>
        </row>
        <row r="2008">
          <cell r="A2008">
            <v>8807</v>
          </cell>
          <cell r="B2008">
            <v>8820.8019999999997</v>
          </cell>
          <cell r="C2008" t="str">
            <v>8807.8820.8020</v>
          </cell>
          <cell r="D2008">
            <v>352</v>
          </cell>
          <cell r="E2008">
            <v>0</v>
          </cell>
          <cell r="F2008">
            <v>32</v>
          </cell>
          <cell r="G2008">
            <v>32</v>
          </cell>
          <cell r="H2008">
            <v>32</v>
          </cell>
          <cell r="I2008">
            <v>32</v>
          </cell>
          <cell r="J2008">
            <v>32</v>
          </cell>
          <cell r="K2008">
            <v>32</v>
          </cell>
          <cell r="L2008">
            <v>32</v>
          </cell>
          <cell r="M2008">
            <v>32</v>
          </cell>
          <cell r="N2008">
            <v>32</v>
          </cell>
          <cell r="O2008">
            <v>32</v>
          </cell>
          <cell r="P2008">
            <v>32</v>
          </cell>
        </row>
        <row r="2009">
          <cell r="A2009">
            <v>8807</v>
          </cell>
          <cell r="B2009">
            <v>8830</v>
          </cell>
          <cell r="C2009" t="str">
            <v>8807.8830.0000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row>
        <row r="2010">
          <cell r="A2010">
            <v>8807</v>
          </cell>
          <cell r="B2010">
            <v>8840.8014999999996</v>
          </cell>
          <cell r="C2010" t="str">
            <v>8807.8840.8015</v>
          </cell>
          <cell r="D2010">
            <v>275</v>
          </cell>
          <cell r="E2010">
            <v>0</v>
          </cell>
          <cell r="F2010">
            <v>25</v>
          </cell>
          <cell r="G2010">
            <v>25</v>
          </cell>
          <cell r="H2010">
            <v>25</v>
          </cell>
          <cell r="I2010">
            <v>25</v>
          </cell>
          <cell r="J2010">
            <v>25</v>
          </cell>
          <cell r="K2010">
            <v>25</v>
          </cell>
          <cell r="L2010">
            <v>25</v>
          </cell>
          <cell r="M2010">
            <v>25</v>
          </cell>
          <cell r="N2010">
            <v>25</v>
          </cell>
          <cell r="O2010">
            <v>25</v>
          </cell>
          <cell r="P2010">
            <v>25</v>
          </cell>
        </row>
        <row r="2011">
          <cell r="A2011">
            <v>8807</v>
          </cell>
          <cell r="B2011">
            <v>8860</v>
          </cell>
          <cell r="C2011" t="str">
            <v>8807.8860.0000</v>
          </cell>
          <cell r="D2011">
            <v>5662</v>
          </cell>
          <cell r="E2011">
            <v>0</v>
          </cell>
          <cell r="F2011">
            <v>385</v>
          </cell>
          <cell r="G2011">
            <v>424</v>
          </cell>
          <cell r="H2011">
            <v>337</v>
          </cell>
          <cell r="I2011">
            <v>423</v>
          </cell>
          <cell r="J2011">
            <v>578</v>
          </cell>
          <cell r="K2011">
            <v>580</v>
          </cell>
          <cell r="L2011">
            <v>662</v>
          </cell>
          <cell r="M2011">
            <v>630</v>
          </cell>
          <cell r="N2011">
            <v>642</v>
          </cell>
          <cell r="O2011">
            <v>530</v>
          </cell>
          <cell r="P2011">
            <v>471</v>
          </cell>
        </row>
        <row r="2012">
          <cell r="A2012">
            <v>8807</v>
          </cell>
          <cell r="B2012">
            <v>8870.8731000000007</v>
          </cell>
          <cell r="C2012" t="str">
            <v>8807.8870.8731</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row>
        <row r="2013">
          <cell r="A2013">
            <v>8807</v>
          </cell>
          <cell r="B2013">
            <v>8880.8732</v>
          </cell>
          <cell r="C2013" t="str">
            <v>8807.8880.8732</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row>
        <row r="2014">
          <cell r="A2014">
            <v>8807</v>
          </cell>
          <cell r="B2014">
            <v>8890</v>
          </cell>
          <cell r="C2014" t="str">
            <v>8807.8890.0000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row>
        <row r="2015">
          <cell r="A2015">
            <v>8807</v>
          </cell>
          <cell r="B2015">
            <v>8910</v>
          </cell>
          <cell r="C2015" t="str">
            <v>8807.8910.0000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row>
        <row r="2016">
          <cell r="A2016">
            <v>8807</v>
          </cell>
          <cell r="B2016">
            <v>8920</v>
          </cell>
          <cell r="C2016" t="str">
            <v>8807.8920.0000</v>
          </cell>
          <cell r="D2016">
            <v>8250</v>
          </cell>
          <cell r="E2016">
            <v>0</v>
          </cell>
          <cell r="F2016">
            <v>750</v>
          </cell>
          <cell r="G2016">
            <v>750</v>
          </cell>
          <cell r="H2016">
            <v>750</v>
          </cell>
          <cell r="I2016">
            <v>750</v>
          </cell>
          <cell r="J2016">
            <v>750</v>
          </cell>
          <cell r="K2016">
            <v>750</v>
          </cell>
          <cell r="L2016">
            <v>750</v>
          </cell>
          <cell r="M2016">
            <v>750</v>
          </cell>
          <cell r="N2016">
            <v>750</v>
          </cell>
          <cell r="O2016">
            <v>750</v>
          </cell>
          <cell r="P2016">
            <v>750</v>
          </cell>
        </row>
        <row r="2017">
          <cell r="A2017">
            <v>8807</v>
          </cell>
          <cell r="B2017">
            <v>8940</v>
          </cell>
          <cell r="C2017" t="str">
            <v>8807.8940.0000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row>
        <row r="2018">
          <cell r="A2018">
            <v>8807</v>
          </cell>
          <cell r="B2018">
            <v>8960</v>
          </cell>
          <cell r="C2018" t="str">
            <v>8807.8960.0000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row>
        <row r="2019">
          <cell r="A2019">
            <v>8807</v>
          </cell>
          <cell r="B2019">
            <v>8980</v>
          </cell>
          <cell r="C2019" t="str">
            <v>8807.8980.0000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row>
        <row r="2020">
          <cell r="A2020">
            <v>8807</v>
          </cell>
          <cell r="B2020">
            <v>9000</v>
          </cell>
          <cell r="C2020" t="str">
            <v>8807.9000.0000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row>
        <row r="2021">
          <cell r="A2021">
            <v>8807</v>
          </cell>
          <cell r="B2021">
            <v>9000.8014999999996</v>
          </cell>
          <cell r="C2021" t="str">
            <v>8807.9000.8015</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row>
        <row r="2022">
          <cell r="A2022">
            <v>8807</v>
          </cell>
          <cell r="B2022">
            <v>9000.8019999999997</v>
          </cell>
          <cell r="C2022" t="str">
            <v>8807.9000.8020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row>
        <row r="2023">
          <cell r="A2023">
            <v>8807</v>
          </cell>
          <cell r="B2023">
            <v>9010</v>
          </cell>
          <cell r="C2023" t="str">
            <v>8807.9010.0000</v>
          </cell>
          <cell r="D2023">
            <v>666</v>
          </cell>
          <cell r="E2023">
            <v>0</v>
          </cell>
          <cell r="F2023">
            <v>0</v>
          </cell>
          <cell r="G2023">
            <v>0</v>
          </cell>
          <cell r="H2023">
            <v>0</v>
          </cell>
          <cell r="I2023">
            <v>0</v>
          </cell>
          <cell r="J2023">
            <v>0</v>
          </cell>
          <cell r="K2023">
            <v>0</v>
          </cell>
          <cell r="L2023">
            <v>0</v>
          </cell>
          <cell r="M2023">
            <v>0</v>
          </cell>
          <cell r="N2023">
            <v>0</v>
          </cell>
          <cell r="O2023">
            <v>0</v>
          </cell>
          <cell r="P2023">
            <v>666</v>
          </cell>
        </row>
        <row r="2024">
          <cell r="A2024">
            <v>8807</v>
          </cell>
          <cell r="B2024">
            <v>9015.8024999999998</v>
          </cell>
          <cell r="C2024" t="str">
            <v>8807.9015.8025</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row>
        <row r="2025">
          <cell r="A2025">
            <v>8807</v>
          </cell>
          <cell r="B2025">
            <v>9020</v>
          </cell>
          <cell r="C2025" t="str">
            <v>8807.9020.0000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row>
        <row r="2026">
          <cell r="A2026">
            <v>8807</v>
          </cell>
          <cell r="B2026">
            <v>9040</v>
          </cell>
          <cell r="C2026" t="str">
            <v>8807.9040.0000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row>
        <row r="2027">
          <cell r="A2027">
            <v>8807</v>
          </cell>
          <cell r="B2027">
            <v>9060</v>
          </cell>
          <cell r="C2027" t="str">
            <v>8807.9060.0000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row>
        <row r="2028">
          <cell r="A2028">
            <v>8807</v>
          </cell>
          <cell r="B2028">
            <v>9080</v>
          </cell>
          <cell r="C2028" t="str">
            <v>8807.9080.0000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row>
        <row r="2029">
          <cell r="A2029">
            <v>8807</v>
          </cell>
          <cell r="B2029">
            <v>9090</v>
          </cell>
          <cell r="C2029" t="str">
            <v>8807.9090.0000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row>
        <row r="2030">
          <cell r="A2030">
            <v>8807</v>
          </cell>
          <cell r="B2030">
            <v>9120</v>
          </cell>
          <cell r="C2030" t="str">
            <v>8807.9120.0000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row>
        <row r="2031">
          <cell r="A2031">
            <v>8807</v>
          </cell>
          <cell r="B2031">
            <v>9150</v>
          </cell>
          <cell r="C2031" t="str">
            <v>8807.9150.0000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row>
        <row r="2032">
          <cell r="A2032">
            <v>8807</v>
          </cell>
          <cell r="B2032">
            <v>9160</v>
          </cell>
          <cell r="C2032" t="str">
            <v>8807.9160.0000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row>
        <row r="2033">
          <cell r="A2033">
            <v>8807</v>
          </cell>
          <cell r="B2033">
            <v>9270</v>
          </cell>
          <cell r="C2033" t="str">
            <v>8807.9270.0000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row>
        <row r="2034">
          <cell r="A2034">
            <v>8807</v>
          </cell>
          <cell r="B2034">
            <v>9280</v>
          </cell>
          <cell r="C2034" t="str">
            <v>8807.9280.0000</v>
          </cell>
          <cell r="D2034">
            <v>1650</v>
          </cell>
          <cell r="E2034">
            <v>0</v>
          </cell>
          <cell r="F2034">
            <v>150</v>
          </cell>
          <cell r="G2034">
            <v>150</v>
          </cell>
          <cell r="H2034">
            <v>150</v>
          </cell>
          <cell r="I2034">
            <v>150</v>
          </cell>
          <cell r="J2034">
            <v>150</v>
          </cell>
          <cell r="K2034">
            <v>150</v>
          </cell>
          <cell r="L2034">
            <v>150</v>
          </cell>
          <cell r="M2034">
            <v>150</v>
          </cell>
          <cell r="N2034">
            <v>150</v>
          </cell>
          <cell r="O2034">
            <v>150</v>
          </cell>
          <cell r="P2034">
            <v>150</v>
          </cell>
        </row>
        <row r="2035">
          <cell r="A2035">
            <v>8807</v>
          </cell>
          <cell r="B2035">
            <v>9310</v>
          </cell>
          <cell r="C2035" t="str">
            <v>8807.9310.0000</v>
          </cell>
          <cell r="D2035">
            <v>18975</v>
          </cell>
          <cell r="E2035">
            <v>0</v>
          </cell>
          <cell r="F2035">
            <v>1725</v>
          </cell>
          <cell r="G2035">
            <v>1725</v>
          </cell>
          <cell r="H2035">
            <v>1725</v>
          </cell>
          <cell r="I2035">
            <v>1725</v>
          </cell>
          <cell r="J2035">
            <v>1725</v>
          </cell>
          <cell r="K2035">
            <v>1725</v>
          </cell>
          <cell r="L2035">
            <v>1725</v>
          </cell>
          <cell r="M2035">
            <v>1725</v>
          </cell>
          <cell r="N2035">
            <v>1725</v>
          </cell>
          <cell r="O2035">
            <v>1725</v>
          </cell>
          <cell r="P2035">
            <v>1725</v>
          </cell>
        </row>
        <row r="2036">
          <cell r="A2036">
            <v>8807</v>
          </cell>
          <cell r="B2036">
            <v>9360</v>
          </cell>
          <cell r="C2036" t="str">
            <v>8807.9360.0000</v>
          </cell>
          <cell r="D2036">
            <v>22621</v>
          </cell>
          <cell r="E2036">
            <v>0</v>
          </cell>
          <cell r="F2036">
            <v>2077</v>
          </cell>
          <cell r="G2036">
            <v>2049</v>
          </cell>
          <cell r="H2036">
            <v>2021</v>
          </cell>
          <cell r="I2036">
            <v>2029</v>
          </cell>
          <cell r="J2036">
            <v>2062</v>
          </cell>
          <cell r="K2036">
            <v>2108</v>
          </cell>
          <cell r="L2036">
            <v>2066</v>
          </cell>
          <cell r="M2036">
            <v>2072</v>
          </cell>
          <cell r="N2036">
            <v>2082</v>
          </cell>
          <cell r="O2036">
            <v>2020</v>
          </cell>
          <cell r="P2036">
            <v>2035</v>
          </cell>
        </row>
        <row r="2037">
          <cell r="A2037">
            <v>8807</v>
          </cell>
          <cell r="B2037">
            <v>9377.777</v>
          </cell>
          <cell r="C2037" t="str">
            <v>8807.9377.7770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row>
        <row r="2038">
          <cell r="A2038">
            <v>8807</v>
          </cell>
          <cell r="B2038">
            <v>9390</v>
          </cell>
          <cell r="C2038" t="str">
            <v>8807.9390.0000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row>
        <row r="2039">
          <cell r="A2039">
            <v>8807</v>
          </cell>
          <cell r="B2039">
            <v>9440</v>
          </cell>
          <cell r="C2039" t="str">
            <v>8807.9440.0000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row>
        <row r="2040">
          <cell r="A2040">
            <v>8807</v>
          </cell>
          <cell r="B2040">
            <v>9460</v>
          </cell>
          <cell r="C2040" t="str">
            <v>8807.9460.0000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row>
        <row r="2041">
          <cell r="A2041">
            <v>8807</v>
          </cell>
          <cell r="B2041">
            <v>9480</v>
          </cell>
          <cell r="C2041" t="str">
            <v>8807.9480.0000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row>
        <row r="2042">
          <cell r="A2042">
            <v>8807</v>
          </cell>
          <cell r="B2042">
            <v>9750</v>
          </cell>
          <cell r="C2042" t="str">
            <v>8807.9750.0000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row>
        <row r="2043">
          <cell r="A2043">
            <v>8807</v>
          </cell>
          <cell r="B2043">
            <v>9760</v>
          </cell>
          <cell r="C2043" t="str">
            <v>8807.9760.0000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row>
        <row r="2044">
          <cell r="A2044">
            <v>8808</v>
          </cell>
          <cell r="B2044">
            <v>5100.5059000000001</v>
          </cell>
          <cell r="C2044" t="str">
            <v>8808.5100.5059</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row>
        <row r="2045">
          <cell r="A2045">
            <v>8808</v>
          </cell>
          <cell r="B2045">
            <v>5105.5059000000001</v>
          </cell>
          <cell r="C2045" t="str">
            <v>8808.5105.5059</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row>
        <row r="2046">
          <cell r="A2046">
            <v>8808</v>
          </cell>
          <cell r="B2046">
            <v>5120.5059000000001</v>
          </cell>
          <cell r="C2046" t="str">
            <v>8808.5120.5059</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row>
        <row r="2047">
          <cell r="A2047">
            <v>8808</v>
          </cell>
          <cell r="B2047">
            <v>5150.5059000000001</v>
          </cell>
          <cell r="C2047" t="str">
            <v>8808.5150.5059</v>
          </cell>
          <cell r="D2047">
            <v>-23143209</v>
          </cell>
          <cell r="E2047">
            <v>0</v>
          </cell>
          <cell r="F2047">
            <v>-1649740</v>
          </cell>
          <cell r="G2047">
            <v>-1447000</v>
          </cell>
          <cell r="H2047">
            <v>-1500000</v>
          </cell>
          <cell r="I2047">
            <v>-2099667</v>
          </cell>
          <cell r="J2047">
            <v>-2060667</v>
          </cell>
          <cell r="K2047">
            <v>-2601417</v>
          </cell>
          <cell r="L2047">
            <v>-2571927</v>
          </cell>
          <cell r="M2047">
            <v>-2832677</v>
          </cell>
          <cell r="N2047">
            <v>-2434427</v>
          </cell>
          <cell r="O2047">
            <v>-2122927</v>
          </cell>
          <cell r="P2047">
            <v>-1822760</v>
          </cell>
        </row>
        <row r="2048">
          <cell r="A2048">
            <v>8808</v>
          </cell>
          <cell r="B2048">
            <v>5970.5059000000001</v>
          </cell>
          <cell r="C2048" t="str">
            <v>8808.5970.5059</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row>
        <row r="2049">
          <cell r="A2049">
            <v>8808</v>
          </cell>
          <cell r="B2049">
            <v>5975.5059000000001</v>
          </cell>
          <cell r="C2049" t="str">
            <v>8808.5975.5059</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row>
        <row r="2050">
          <cell r="A2050">
            <v>8808</v>
          </cell>
          <cell r="B2050">
            <v>5980.5059000000001</v>
          </cell>
          <cell r="C2050" t="str">
            <v>8808.5980.5059</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row>
        <row r="2051">
          <cell r="A2051">
            <v>8808</v>
          </cell>
          <cell r="B2051">
            <v>5990.5059000000001</v>
          </cell>
          <cell r="C2051" t="str">
            <v>8808.5990.5059</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row>
        <row r="2052">
          <cell r="A2052">
            <v>8808</v>
          </cell>
          <cell r="B2052">
            <v>5999.5059000000001</v>
          </cell>
          <cell r="C2052" t="str">
            <v>8808.5999.5059</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row>
        <row r="2053">
          <cell r="A2053">
            <v>8808</v>
          </cell>
          <cell r="B2053">
            <v>6100.5059000000001</v>
          </cell>
          <cell r="C2053" t="str">
            <v>8808.6100.5059</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row>
        <row r="2054">
          <cell r="A2054">
            <v>8808</v>
          </cell>
          <cell r="B2054">
            <v>6151.5059000000001</v>
          </cell>
          <cell r="C2054" t="str">
            <v>8808.6151.5059</v>
          </cell>
          <cell r="D2054">
            <v>55008</v>
          </cell>
          <cell r="E2054">
            <v>0</v>
          </cell>
          <cell r="F2054">
            <v>1650</v>
          </cell>
          <cell r="G2054">
            <v>1447</v>
          </cell>
          <cell r="H2054">
            <v>4020</v>
          </cell>
          <cell r="I2054">
            <v>6206</v>
          </cell>
          <cell r="J2054">
            <v>5663</v>
          </cell>
          <cell r="K2054">
            <v>8164</v>
          </cell>
          <cell r="L2054">
            <v>7930</v>
          </cell>
          <cell r="M2054">
            <v>9030</v>
          </cell>
          <cell r="N2054">
            <v>6952</v>
          </cell>
          <cell r="O2054">
            <v>2123</v>
          </cell>
          <cell r="P2054">
            <v>1823</v>
          </cell>
        </row>
        <row r="2055">
          <cell r="A2055">
            <v>8808</v>
          </cell>
          <cell r="B2055">
            <v>6155.5059000000001</v>
          </cell>
          <cell r="C2055" t="str">
            <v>8808.6155.5059</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row>
        <row r="2056">
          <cell r="A2056">
            <v>8808</v>
          </cell>
          <cell r="B2056">
            <v>6970.5059000000001</v>
          </cell>
          <cell r="C2056" t="str">
            <v>8808.6970.5059</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row>
        <row r="2057">
          <cell r="A2057">
            <v>8808</v>
          </cell>
          <cell r="B2057">
            <v>6971.5059000000001</v>
          </cell>
          <cell r="C2057" t="str">
            <v>8808.6971.5059</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row>
        <row r="2058">
          <cell r="A2058">
            <v>8808</v>
          </cell>
          <cell r="B2058">
            <v>6975.5059000000001</v>
          </cell>
          <cell r="C2058" t="str">
            <v>8808.6975.5059</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row>
        <row r="2059">
          <cell r="A2059">
            <v>8808</v>
          </cell>
          <cell r="B2059">
            <v>6980.5059000000001</v>
          </cell>
          <cell r="C2059" t="str">
            <v>8808.6980.5059</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row>
        <row r="2060">
          <cell r="A2060">
            <v>8808</v>
          </cell>
          <cell r="B2060">
            <v>6981.5059000000001</v>
          </cell>
          <cell r="C2060" t="str">
            <v>8808.6981.5059</v>
          </cell>
          <cell r="D2060">
            <v>0</v>
          </cell>
          <cell r="E2060">
            <v>0</v>
          </cell>
          <cell r="F2060">
            <v>0</v>
          </cell>
          <cell r="G2060">
            <v>0</v>
          </cell>
          <cell r="H2060">
            <v>0</v>
          </cell>
          <cell r="I2060">
            <v>0</v>
          </cell>
          <cell r="J2060">
            <v>0</v>
          </cell>
          <cell r="K2060">
            <v>0</v>
          </cell>
          <cell r="L2060">
            <v>0</v>
          </cell>
          <cell r="M2060">
            <v>0</v>
          </cell>
          <cell r="N2060">
            <v>0</v>
          </cell>
          <cell r="O2060">
            <v>0</v>
          </cell>
          <cell r="P2060">
            <v>0</v>
          </cell>
        </row>
        <row r="2061">
          <cell r="A2061">
            <v>8808</v>
          </cell>
          <cell r="B2061">
            <v>6990.5059000000001</v>
          </cell>
          <cell r="C2061" t="str">
            <v>8808.6990.5059</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row>
        <row r="2062">
          <cell r="A2062">
            <v>8808</v>
          </cell>
          <cell r="B2062">
            <v>7010</v>
          </cell>
          <cell r="C2062" t="str">
            <v>8808.7010.0000</v>
          </cell>
          <cell r="D2062">
            <v>5462315</v>
          </cell>
          <cell r="E2062">
            <v>0</v>
          </cell>
          <cell r="F2062">
            <v>392447</v>
          </cell>
          <cell r="G2062">
            <v>335000</v>
          </cell>
          <cell r="H2062">
            <v>351420</v>
          </cell>
          <cell r="I2062">
            <v>496833</v>
          </cell>
          <cell r="J2062">
            <v>483969</v>
          </cell>
          <cell r="K2062">
            <v>619594</v>
          </cell>
          <cell r="L2062">
            <v>611364</v>
          </cell>
          <cell r="M2062">
            <v>675869</v>
          </cell>
          <cell r="N2062">
            <v>573974</v>
          </cell>
          <cell r="O2062">
            <v>498304</v>
          </cell>
          <cell r="P2062">
            <v>423541</v>
          </cell>
        </row>
        <row r="2063">
          <cell r="A2063">
            <v>8808</v>
          </cell>
          <cell r="B2063">
            <v>7010.1</v>
          </cell>
          <cell r="C2063" t="str">
            <v>8808.7010.1000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row>
        <row r="2064">
          <cell r="A2064">
            <v>8808</v>
          </cell>
          <cell r="B2064">
            <v>7010.7489999999998</v>
          </cell>
          <cell r="C2064" t="str">
            <v>8808.7010.7490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row>
        <row r="2065">
          <cell r="A2065">
            <v>8808</v>
          </cell>
          <cell r="B2065">
            <v>7070</v>
          </cell>
          <cell r="C2065" t="str">
            <v>8808.7070.0000</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row>
        <row r="2066">
          <cell r="A2066">
            <v>8808</v>
          </cell>
          <cell r="B2066">
            <v>7080</v>
          </cell>
          <cell r="C2066" t="str">
            <v>8808.7080.0000</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row>
        <row r="2067">
          <cell r="A2067">
            <v>8808</v>
          </cell>
          <cell r="B2067">
            <v>7160</v>
          </cell>
          <cell r="C2067" t="str">
            <v>8808.7160.0000</v>
          </cell>
          <cell r="D2067">
            <v>553643</v>
          </cell>
          <cell r="E2067">
            <v>0</v>
          </cell>
          <cell r="F2067">
            <v>41723</v>
          </cell>
          <cell r="G2067">
            <v>30896</v>
          </cell>
          <cell r="H2067">
            <v>34588</v>
          </cell>
          <cell r="I2067">
            <v>50459</v>
          </cell>
          <cell r="J2067">
            <v>48644</v>
          </cell>
          <cell r="K2067">
            <v>63989</v>
          </cell>
          <cell r="L2067">
            <v>62961</v>
          </cell>
          <cell r="M2067">
            <v>70155</v>
          </cell>
          <cell r="N2067">
            <v>58392</v>
          </cell>
          <cell r="O2067">
            <v>50117</v>
          </cell>
          <cell r="P2067">
            <v>41719</v>
          </cell>
        </row>
        <row r="2068">
          <cell r="A2068">
            <v>8808</v>
          </cell>
          <cell r="B2068">
            <v>7160.3419000000004</v>
          </cell>
          <cell r="C2068" t="str">
            <v>8808.7160.3419</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row>
        <row r="2069">
          <cell r="A2069">
            <v>8808</v>
          </cell>
          <cell r="B2069">
            <v>7160.3429999999998</v>
          </cell>
          <cell r="C2069" t="str">
            <v>8808.7160.3430</v>
          </cell>
          <cell r="D2069">
            <v>25102</v>
          </cell>
          <cell r="E2069">
            <v>0</v>
          </cell>
          <cell r="F2069">
            <v>2282</v>
          </cell>
          <cell r="G2069">
            <v>2282</v>
          </cell>
          <cell r="H2069">
            <v>2282</v>
          </cell>
          <cell r="I2069">
            <v>2282</v>
          </cell>
          <cell r="J2069">
            <v>2282</v>
          </cell>
          <cell r="K2069">
            <v>2282</v>
          </cell>
          <cell r="L2069">
            <v>2282</v>
          </cell>
          <cell r="M2069">
            <v>2282</v>
          </cell>
          <cell r="N2069">
            <v>2282</v>
          </cell>
          <cell r="O2069">
            <v>2282</v>
          </cell>
          <cell r="P2069">
            <v>2282</v>
          </cell>
        </row>
        <row r="2070">
          <cell r="A2070">
            <v>8808</v>
          </cell>
          <cell r="B2070">
            <v>7180</v>
          </cell>
          <cell r="C2070" t="str">
            <v>8808.7180.0000</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row>
        <row r="2071">
          <cell r="A2071">
            <v>8808</v>
          </cell>
          <cell r="B2071">
            <v>7200</v>
          </cell>
          <cell r="C2071" t="str">
            <v>8808.7200.0000</v>
          </cell>
          <cell r="D2071">
            <v>12189211</v>
          </cell>
          <cell r="E2071">
            <v>0</v>
          </cell>
          <cell r="F2071">
            <v>885560</v>
          </cell>
          <cell r="G2071">
            <v>776365</v>
          </cell>
          <cell r="H2071">
            <v>789150</v>
          </cell>
          <cell r="I2071">
            <v>1098118</v>
          </cell>
          <cell r="J2071">
            <v>1082533</v>
          </cell>
          <cell r="K2071">
            <v>1355192</v>
          </cell>
          <cell r="L2071">
            <v>1341426</v>
          </cell>
          <cell r="M2071">
            <v>1474085</v>
          </cell>
          <cell r="N2071">
            <v>1275938</v>
          </cell>
          <cell r="O2071">
            <v>1134009</v>
          </cell>
          <cell r="P2071">
            <v>976835</v>
          </cell>
        </row>
        <row r="2072">
          <cell r="A2072">
            <v>8808</v>
          </cell>
          <cell r="B2072">
            <v>7222</v>
          </cell>
          <cell r="C2072" t="str">
            <v>8808.7222.0000</v>
          </cell>
          <cell r="D2072">
            <v>680383</v>
          </cell>
          <cell r="E2072">
            <v>0</v>
          </cell>
          <cell r="F2072">
            <v>47795</v>
          </cell>
          <cell r="G2072">
            <v>42009</v>
          </cell>
          <cell r="H2072">
            <v>43650</v>
          </cell>
          <cell r="I2072">
            <v>61824</v>
          </cell>
          <cell r="J2072">
            <v>60141</v>
          </cell>
          <cell r="K2072">
            <v>77192</v>
          </cell>
          <cell r="L2072">
            <v>76139</v>
          </cell>
          <cell r="M2072">
            <v>84229</v>
          </cell>
          <cell r="N2072">
            <v>71377</v>
          </cell>
          <cell r="O2072">
            <v>62836</v>
          </cell>
          <cell r="P2072">
            <v>53191</v>
          </cell>
        </row>
        <row r="2073">
          <cell r="A2073">
            <v>8808</v>
          </cell>
          <cell r="B2073">
            <v>7222.1</v>
          </cell>
          <cell r="C2073" t="str">
            <v>8808.7222.1000</v>
          </cell>
          <cell r="D2073">
            <v>13609</v>
          </cell>
          <cell r="E2073">
            <v>0</v>
          </cell>
          <cell r="F2073">
            <v>956</v>
          </cell>
          <cell r="G2073">
            <v>840</v>
          </cell>
          <cell r="H2073">
            <v>873</v>
          </cell>
          <cell r="I2073">
            <v>1236</v>
          </cell>
          <cell r="J2073">
            <v>1203</v>
          </cell>
          <cell r="K2073">
            <v>1544</v>
          </cell>
          <cell r="L2073">
            <v>1523</v>
          </cell>
          <cell r="M2073">
            <v>1685</v>
          </cell>
          <cell r="N2073">
            <v>1428</v>
          </cell>
          <cell r="O2073">
            <v>1257</v>
          </cell>
          <cell r="P2073">
            <v>1064</v>
          </cell>
        </row>
        <row r="2074">
          <cell r="A2074">
            <v>8808</v>
          </cell>
          <cell r="B2074">
            <v>7222.7489999999998</v>
          </cell>
          <cell r="C2074" t="str">
            <v>8808.7222.7490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row>
        <row r="2075">
          <cell r="A2075">
            <v>8808</v>
          </cell>
          <cell r="B2075">
            <v>7228</v>
          </cell>
          <cell r="C2075" t="str">
            <v>8808.7228.0000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row>
        <row r="2076">
          <cell r="A2076">
            <v>8808</v>
          </cell>
          <cell r="B2076">
            <v>7229</v>
          </cell>
          <cell r="C2076" t="str">
            <v>8808.7229.0000</v>
          </cell>
          <cell r="D2076">
            <v>35771</v>
          </cell>
          <cell r="E2076">
            <v>0</v>
          </cell>
          <cell r="F2076">
            <v>3211</v>
          </cell>
          <cell r="G2076">
            <v>3196</v>
          </cell>
          <cell r="H2076">
            <v>4513</v>
          </cell>
          <cell r="I2076">
            <v>4054</v>
          </cell>
          <cell r="J2076">
            <v>3941</v>
          </cell>
          <cell r="K2076">
            <v>3421</v>
          </cell>
          <cell r="L2076">
            <v>3332</v>
          </cell>
          <cell r="M2076">
            <v>3598</v>
          </cell>
          <cell r="N2076">
            <v>1132</v>
          </cell>
          <cell r="O2076">
            <v>3219</v>
          </cell>
          <cell r="P2076">
            <v>2154</v>
          </cell>
        </row>
        <row r="2077">
          <cell r="A2077">
            <v>8808</v>
          </cell>
          <cell r="B2077">
            <v>7229.3419000000004</v>
          </cell>
          <cell r="C2077" t="str">
            <v>8808.7229.3419</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row>
        <row r="2078">
          <cell r="A2078">
            <v>8808</v>
          </cell>
          <cell r="B2078">
            <v>7229.3429999999998</v>
          </cell>
          <cell r="C2078" t="str">
            <v>8808.7229.3430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row>
        <row r="2079">
          <cell r="A2079">
            <v>8808</v>
          </cell>
          <cell r="B2079">
            <v>7250</v>
          </cell>
          <cell r="C2079" t="str">
            <v>8808.7250.0000</v>
          </cell>
          <cell r="D2079">
            <v>287054</v>
          </cell>
          <cell r="E2079">
            <v>0</v>
          </cell>
          <cell r="F2079">
            <v>20448</v>
          </cell>
          <cell r="G2079">
            <v>17955</v>
          </cell>
          <cell r="H2079">
            <v>18602</v>
          </cell>
          <cell r="I2079">
            <v>26046</v>
          </cell>
          <cell r="J2079">
            <v>25559</v>
          </cell>
          <cell r="K2079">
            <v>32268</v>
          </cell>
          <cell r="L2079">
            <v>31902</v>
          </cell>
          <cell r="M2079">
            <v>35136</v>
          </cell>
          <cell r="N2079">
            <v>30196</v>
          </cell>
          <cell r="O2079">
            <v>26333</v>
          </cell>
          <cell r="P2079">
            <v>22609</v>
          </cell>
        </row>
        <row r="2080">
          <cell r="A2080">
            <v>8808</v>
          </cell>
          <cell r="B2080">
            <v>7250.723</v>
          </cell>
          <cell r="C2080" t="str">
            <v>8808.7250.7230</v>
          </cell>
          <cell r="D2080">
            <v>173575</v>
          </cell>
          <cell r="E2080">
            <v>0</v>
          </cell>
          <cell r="F2080">
            <v>12373</v>
          </cell>
          <cell r="G2080">
            <v>10853</v>
          </cell>
          <cell r="H2080">
            <v>11250</v>
          </cell>
          <cell r="I2080">
            <v>15748</v>
          </cell>
          <cell r="J2080">
            <v>15455</v>
          </cell>
          <cell r="K2080">
            <v>19511</v>
          </cell>
          <cell r="L2080">
            <v>19289</v>
          </cell>
          <cell r="M2080">
            <v>21245</v>
          </cell>
          <cell r="N2080">
            <v>18258</v>
          </cell>
          <cell r="O2080">
            <v>15922</v>
          </cell>
          <cell r="P2080">
            <v>13671</v>
          </cell>
        </row>
        <row r="2081">
          <cell r="A2081">
            <v>8808</v>
          </cell>
          <cell r="B2081">
            <v>7280</v>
          </cell>
          <cell r="C2081" t="str">
            <v>8808.7280.0000</v>
          </cell>
          <cell r="D2081">
            <v>968779</v>
          </cell>
          <cell r="E2081">
            <v>0</v>
          </cell>
          <cell r="F2081">
            <v>85428</v>
          </cell>
          <cell r="G2081">
            <v>73799</v>
          </cell>
          <cell r="H2081">
            <v>67090</v>
          </cell>
          <cell r="I2081">
            <v>82744</v>
          </cell>
          <cell r="J2081">
            <v>89453</v>
          </cell>
          <cell r="K2081">
            <v>93367</v>
          </cell>
          <cell r="L2081">
            <v>95044</v>
          </cell>
          <cell r="M2081">
            <v>98958</v>
          </cell>
          <cell r="N2081">
            <v>100635</v>
          </cell>
          <cell r="O2081">
            <v>92808</v>
          </cell>
          <cell r="P2081">
            <v>89453</v>
          </cell>
        </row>
        <row r="2082">
          <cell r="A2082">
            <v>8808</v>
          </cell>
          <cell r="B2082">
            <v>7280.723</v>
          </cell>
          <cell r="C2082" t="str">
            <v>8808.7280.7230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row>
        <row r="2083">
          <cell r="A2083">
            <v>8808</v>
          </cell>
          <cell r="B2083">
            <v>7310</v>
          </cell>
          <cell r="C2083" t="str">
            <v>8808.7310.0000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row>
        <row r="2084">
          <cell r="A2084">
            <v>8808</v>
          </cell>
          <cell r="B2084">
            <v>7310.723</v>
          </cell>
          <cell r="C2084" t="str">
            <v>8808.7310.7230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row>
        <row r="2085">
          <cell r="A2085">
            <v>8808</v>
          </cell>
          <cell r="B2085">
            <v>7315.8014999999996</v>
          </cell>
          <cell r="C2085" t="str">
            <v>8808.7315.8015</v>
          </cell>
          <cell r="D2085">
            <v>11571</v>
          </cell>
          <cell r="E2085">
            <v>0</v>
          </cell>
          <cell r="F2085">
            <v>825</v>
          </cell>
          <cell r="G2085">
            <v>724</v>
          </cell>
          <cell r="H2085">
            <v>750</v>
          </cell>
          <cell r="I2085">
            <v>1050</v>
          </cell>
          <cell r="J2085">
            <v>1030</v>
          </cell>
          <cell r="K2085">
            <v>1301</v>
          </cell>
          <cell r="L2085">
            <v>1286</v>
          </cell>
          <cell r="M2085">
            <v>1416</v>
          </cell>
          <cell r="N2085">
            <v>1217</v>
          </cell>
          <cell r="O2085">
            <v>1061</v>
          </cell>
          <cell r="P2085">
            <v>911</v>
          </cell>
        </row>
        <row r="2086">
          <cell r="A2086">
            <v>8808</v>
          </cell>
          <cell r="B2086">
            <v>7322</v>
          </cell>
          <cell r="C2086" t="str">
            <v>8808.7322.0000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row>
        <row r="2087">
          <cell r="A2087">
            <v>8808</v>
          </cell>
          <cell r="B2087">
            <v>7322.723</v>
          </cell>
          <cell r="C2087" t="str">
            <v>8808.7322.7230</v>
          </cell>
          <cell r="D2087">
            <v>231432</v>
          </cell>
          <cell r="E2087">
            <v>0</v>
          </cell>
          <cell r="F2087">
            <v>16497</v>
          </cell>
          <cell r="G2087">
            <v>14470</v>
          </cell>
          <cell r="H2087">
            <v>15000</v>
          </cell>
          <cell r="I2087">
            <v>20997</v>
          </cell>
          <cell r="J2087">
            <v>20607</v>
          </cell>
          <cell r="K2087">
            <v>26014</v>
          </cell>
          <cell r="L2087">
            <v>25719</v>
          </cell>
          <cell r="M2087">
            <v>28327</v>
          </cell>
          <cell r="N2087">
            <v>24344</v>
          </cell>
          <cell r="O2087">
            <v>21229</v>
          </cell>
          <cell r="P2087">
            <v>18228</v>
          </cell>
        </row>
        <row r="2088">
          <cell r="A2088">
            <v>8808</v>
          </cell>
          <cell r="B2088">
            <v>7335.8024999999998</v>
          </cell>
          <cell r="C2088" t="str">
            <v>8808.7335.8025</v>
          </cell>
          <cell r="D2088">
            <v>27753</v>
          </cell>
          <cell r="E2088">
            <v>0</v>
          </cell>
          <cell r="F2088">
            <v>3435</v>
          </cell>
          <cell r="G2088">
            <v>3435</v>
          </cell>
          <cell r="H2088">
            <v>2268</v>
          </cell>
          <cell r="I2088">
            <v>2268</v>
          </cell>
          <cell r="J2088">
            <v>2268</v>
          </cell>
          <cell r="K2088">
            <v>2268</v>
          </cell>
          <cell r="L2088">
            <v>2435</v>
          </cell>
          <cell r="M2088">
            <v>2435</v>
          </cell>
          <cell r="N2088">
            <v>2435</v>
          </cell>
          <cell r="O2088">
            <v>2435</v>
          </cell>
          <cell r="P2088">
            <v>2071</v>
          </cell>
        </row>
        <row r="2089">
          <cell r="A2089">
            <v>8808</v>
          </cell>
          <cell r="B2089">
            <v>7405</v>
          </cell>
          <cell r="C2089" t="str">
            <v>8808.7405.0000</v>
          </cell>
          <cell r="D2089">
            <v>243004</v>
          </cell>
          <cell r="E2089">
            <v>0</v>
          </cell>
          <cell r="F2089">
            <v>17322</v>
          </cell>
          <cell r="G2089">
            <v>15194</v>
          </cell>
          <cell r="H2089">
            <v>15750</v>
          </cell>
          <cell r="I2089">
            <v>22047</v>
          </cell>
          <cell r="J2089">
            <v>21637</v>
          </cell>
          <cell r="K2089">
            <v>27315</v>
          </cell>
          <cell r="L2089">
            <v>27005</v>
          </cell>
          <cell r="M2089">
            <v>29743</v>
          </cell>
          <cell r="N2089">
            <v>25561</v>
          </cell>
          <cell r="O2089">
            <v>22291</v>
          </cell>
          <cell r="P2089">
            <v>19139</v>
          </cell>
        </row>
        <row r="2090">
          <cell r="A2090">
            <v>8808</v>
          </cell>
          <cell r="B2090">
            <v>7405.1120000000001</v>
          </cell>
          <cell r="C2090" t="str">
            <v>8808.7405.1120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row>
        <row r="2091">
          <cell r="A2091">
            <v>8808</v>
          </cell>
          <cell r="B2091">
            <v>7410</v>
          </cell>
          <cell r="C2091" t="str">
            <v>8808.7410.0000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row>
        <row r="2092">
          <cell r="A2092">
            <v>8808</v>
          </cell>
          <cell r="B2092">
            <v>7411</v>
          </cell>
          <cell r="C2092" t="str">
            <v>8808.7411.0000</v>
          </cell>
          <cell r="D2092">
            <v>57859</v>
          </cell>
          <cell r="E2092">
            <v>0</v>
          </cell>
          <cell r="F2092">
            <v>4124</v>
          </cell>
          <cell r="G2092">
            <v>3618</v>
          </cell>
          <cell r="H2092">
            <v>3750</v>
          </cell>
          <cell r="I2092">
            <v>5249</v>
          </cell>
          <cell r="J2092">
            <v>5152</v>
          </cell>
          <cell r="K2092">
            <v>6504</v>
          </cell>
          <cell r="L2092">
            <v>6430</v>
          </cell>
          <cell r="M2092">
            <v>7082</v>
          </cell>
          <cell r="N2092">
            <v>6086</v>
          </cell>
          <cell r="O2092">
            <v>5307</v>
          </cell>
          <cell r="P2092">
            <v>4557</v>
          </cell>
        </row>
        <row r="2093">
          <cell r="A2093">
            <v>8808</v>
          </cell>
          <cell r="B2093">
            <v>7415</v>
          </cell>
          <cell r="C2093" t="str">
            <v>8808.7415.0000</v>
          </cell>
          <cell r="D2093">
            <v>78687</v>
          </cell>
          <cell r="E2093">
            <v>0</v>
          </cell>
          <cell r="F2093">
            <v>5609</v>
          </cell>
          <cell r="G2093">
            <v>4920</v>
          </cell>
          <cell r="H2093">
            <v>5100</v>
          </cell>
          <cell r="I2093">
            <v>7139</v>
          </cell>
          <cell r="J2093">
            <v>7006</v>
          </cell>
          <cell r="K2093">
            <v>8845</v>
          </cell>
          <cell r="L2093">
            <v>8745</v>
          </cell>
          <cell r="M2093">
            <v>9631</v>
          </cell>
          <cell r="N2093">
            <v>8277</v>
          </cell>
          <cell r="O2093">
            <v>7218</v>
          </cell>
          <cell r="P2093">
            <v>6197</v>
          </cell>
        </row>
        <row r="2094">
          <cell r="A2094">
            <v>8808</v>
          </cell>
          <cell r="B2094">
            <v>7420</v>
          </cell>
          <cell r="C2094" t="str">
            <v>8808.7420.0000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row>
        <row r="2095">
          <cell r="A2095">
            <v>8808</v>
          </cell>
          <cell r="B2095">
            <v>7420.8779999999997</v>
          </cell>
          <cell r="C2095" t="str">
            <v>8808.7420.8780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row>
        <row r="2096">
          <cell r="A2096">
            <v>8808</v>
          </cell>
          <cell r="B2096">
            <v>7430.8019999999997</v>
          </cell>
          <cell r="C2096" t="str">
            <v>8808.7430.8020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row>
        <row r="2097">
          <cell r="A2097">
            <v>8808</v>
          </cell>
          <cell r="B2097">
            <v>7435.8603999999996</v>
          </cell>
          <cell r="C2097" t="str">
            <v>8808.7435.8604</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row>
        <row r="2098">
          <cell r="A2098">
            <v>8808</v>
          </cell>
          <cell r="B2098">
            <v>7445.8732</v>
          </cell>
          <cell r="C2098" t="str">
            <v>8808.7445.8732</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row>
        <row r="2099">
          <cell r="A2099">
            <v>8808</v>
          </cell>
          <cell r="B2099">
            <v>7475</v>
          </cell>
          <cell r="C2099" t="str">
            <v>8808.7475.0000</v>
          </cell>
          <cell r="D2099">
            <v>191182</v>
          </cell>
          <cell r="E2099">
            <v>0</v>
          </cell>
          <cell r="F2099">
            <v>13736</v>
          </cell>
          <cell r="G2099">
            <v>11725</v>
          </cell>
          <cell r="H2099">
            <v>12300</v>
          </cell>
          <cell r="I2099">
            <v>17389</v>
          </cell>
          <cell r="J2099">
            <v>16939</v>
          </cell>
          <cell r="K2099">
            <v>21686</v>
          </cell>
          <cell r="L2099">
            <v>21398</v>
          </cell>
          <cell r="M2099">
            <v>23655</v>
          </cell>
          <cell r="N2099">
            <v>20089</v>
          </cell>
          <cell r="O2099">
            <v>17441</v>
          </cell>
          <cell r="P2099">
            <v>14824</v>
          </cell>
        </row>
        <row r="2100">
          <cell r="A2100">
            <v>8808</v>
          </cell>
          <cell r="B2100">
            <v>7475.723</v>
          </cell>
          <cell r="C2100" t="str">
            <v>8808.7475.7230</v>
          </cell>
          <cell r="D2100">
            <v>16373</v>
          </cell>
          <cell r="E2100">
            <v>0</v>
          </cell>
          <cell r="F2100">
            <v>1385</v>
          </cell>
          <cell r="G2100">
            <v>1343</v>
          </cell>
          <cell r="H2100">
            <v>1355</v>
          </cell>
          <cell r="I2100">
            <v>1488</v>
          </cell>
          <cell r="J2100">
            <v>1476</v>
          </cell>
          <cell r="K2100">
            <v>1601</v>
          </cell>
          <cell r="L2100">
            <v>1593</v>
          </cell>
          <cell r="M2100">
            <v>1653</v>
          </cell>
          <cell r="N2100">
            <v>1558</v>
          </cell>
          <cell r="O2100">
            <v>1496</v>
          </cell>
          <cell r="P2100">
            <v>1425</v>
          </cell>
        </row>
        <row r="2101">
          <cell r="A2101">
            <v>8808</v>
          </cell>
          <cell r="B2101">
            <v>7480.8014999999996</v>
          </cell>
          <cell r="C2101" t="str">
            <v>8808.7480.8015</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row>
        <row r="2102">
          <cell r="A2102">
            <v>8808</v>
          </cell>
          <cell r="B2102">
            <v>7481.8014999999996</v>
          </cell>
          <cell r="C2102" t="str">
            <v>8808.7481.8015</v>
          </cell>
          <cell r="D2102">
            <v>1164</v>
          </cell>
          <cell r="E2102">
            <v>0</v>
          </cell>
          <cell r="F2102">
            <v>108</v>
          </cell>
          <cell r="G2102">
            <v>108</v>
          </cell>
          <cell r="H2102">
            <v>108</v>
          </cell>
          <cell r="I2102">
            <v>108</v>
          </cell>
          <cell r="J2102">
            <v>108</v>
          </cell>
          <cell r="K2102">
            <v>104</v>
          </cell>
          <cell r="L2102">
            <v>104</v>
          </cell>
          <cell r="M2102">
            <v>104</v>
          </cell>
          <cell r="N2102">
            <v>104</v>
          </cell>
          <cell r="O2102">
            <v>104</v>
          </cell>
          <cell r="P2102">
            <v>104</v>
          </cell>
        </row>
        <row r="2103">
          <cell r="A2103">
            <v>8808</v>
          </cell>
          <cell r="B2103">
            <v>7485.8024999999998</v>
          </cell>
          <cell r="C2103" t="str">
            <v>8808.7485.8025</v>
          </cell>
          <cell r="D2103">
            <v>4092</v>
          </cell>
          <cell r="E2103">
            <v>0</v>
          </cell>
          <cell r="F2103">
            <v>372</v>
          </cell>
          <cell r="G2103">
            <v>372</v>
          </cell>
          <cell r="H2103">
            <v>372</v>
          </cell>
          <cell r="I2103">
            <v>372</v>
          </cell>
          <cell r="J2103">
            <v>372</v>
          </cell>
          <cell r="K2103">
            <v>372</v>
          </cell>
          <cell r="L2103">
            <v>372</v>
          </cell>
          <cell r="M2103">
            <v>372</v>
          </cell>
          <cell r="N2103">
            <v>372</v>
          </cell>
          <cell r="O2103">
            <v>372</v>
          </cell>
          <cell r="P2103">
            <v>372</v>
          </cell>
        </row>
        <row r="2104">
          <cell r="A2104">
            <v>8808</v>
          </cell>
          <cell r="B2104">
            <v>7487</v>
          </cell>
          <cell r="C2104" t="str">
            <v>8808.7487.0000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row>
        <row r="2105">
          <cell r="A2105">
            <v>8808</v>
          </cell>
          <cell r="B2105">
            <v>7487.723</v>
          </cell>
          <cell r="C2105" t="str">
            <v>8808.7487.7230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row>
        <row r="2106">
          <cell r="A2106">
            <v>8808</v>
          </cell>
          <cell r="B2106">
            <v>7488.8019999999997</v>
          </cell>
          <cell r="C2106" t="str">
            <v>8808.7488.8020</v>
          </cell>
          <cell r="D2106">
            <v>136886</v>
          </cell>
          <cell r="E2106">
            <v>0</v>
          </cell>
          <cell r="F2106">
            <v>12706</v>
          </cell>
          <cell r="G2106">
            <v>12706</v>
          </cell>
          <cell r="H2106">
            <v>12706</v>
          </cell>
          <cell r="I2106">
            <v>12706</v>
          </cell>
          <cell r="J2106">
            <v>12706</v>
          </cell>
          <cell r="K2106">
            <v>12226</v>
          </cell>
          <cell r="L2106">
            <v>12226</v>
          </cell>
          <cell r="M2106">
            <v>12226</v>
          </cell>
          <cell r="N2106">
            <v>12226</v>
          </cell>
          <cell r="O2106">
            <v>12226</v>
          </cell>
          <cell r="P2106">
            <v>12226</v>
          </cell>
        </row>
        <row r="2107">
          <cell r="A2107">
            <v>8808</v>
          </cell>
          <cell r="B2107">
            <v>7490</v>
          </cell>
          <cell r="C2107" t="str">
            <v>8808.7490.0000</v>
          </cell>
          <cell r="D2107">
            <v>57859</v>
          </cell>
          <cell r="E2107">
            <v>0</v>
          </cell>
          <cell r="F2107">
            <v>4124</v>
          </cell>
          <cell r="G2107">
            <v>3618</v>
          </cell>
          <cell r="H2107">
            <v>3750</v>
          </cell>
          <cell r="I2107">
            <v>5249</v>
          </cell>
          <cell r="J2107">
            <v>5152</v>
          </cell>
          <cell r="K2107">
            <v>6504</v>
          </cell>
          <cell r="L2107">
            <v>6430</v>
          </cell>
          <cell r="M2107">
            <v>7082</v>
          </cell>
          <cell r="N2107">
            <v>6086</v>
          </cell>
          <cell r="O2107">
            <v>5307</v>
          </cell>
          <cell r="P2107">
            <v>4557</v>
          </cell>
        </row>
        <row r="2108">
          <cell r="A2108">
            <v>8808</v>
          </cell>
          <cell r="B2108">
            <v>7491</v>
          </cell>
          <cell r="C2108" t="str">
            <v>8808.7491.0000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row>
        <row r="2109">
          <cell r="A2109">
            <v>8808</v>
          </cell>
          <cell r="B2109">
            <v>7492</v>
          </cell>
          <cell r="C2109" t="str">
            <v>8808.7492.0000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row>
        <row r="2110">
          <cell r="A2110">
            <v>8808</v>
          </cell>
          <cell r="B2110">
            <v>7492.723</v>
          </cell>
          <cell r="C2110" t="str">
            <v>8808.7492.7230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row>
        <row r="2111">
          <cell r="A2111">
            <v>8808</v>
          </cell>
          <cell r="B2111">
            <v>7493.8024999999998</v>
          </cell>
          <cell r="C2111" t="str">
            <v>8808.7493.8025</v>
          </cell>
          <cell r="D2111">
            <v>12684</v>
          </cell>
          <cell r="E2111">
            <v>0</v>
          </cell>
          <cell r="F2111">
            <v>808</v>
          </cell>
          <cell r="G2111">
            <v>808</v>
          </cell>
          <cell r="H2111">
            <v>1100</v>
          </cell>
          <cell r="I2111">
            <v>1100</v>
          </cell>
          <cell r="J2111">
            <v>1100</v>
          </cell>
          <cell r="K2111">
            <v>1100</v>
          </cell>
          <cell r="L2111">
            <v>1100</v>
          </cell>
          <cell r="M2111">
            <v>1392</v>
          </cell>
          <cell r="N2111">
            <v>1392</v>
          </cell>
          <cell r="O2111">
            <v>1392</v>
          </cell>
          <cell r="P2111">
            <v>1392</v>
          </cell>
        </row>
        <row r="2112">
          <cell r="A2112">
            <v>8808</v>
          </cell>
          <cell r="B2112">
            <v>7496</v>
          </cell>
          <cell r="C2112" t="str">
            <v>8808.7496.0000</v>
          </cell>
          <cell r="D2112">
            <v>104145</v>
          </cell>
          <cell r="E2112">
            <v>0</v>
          </cell>
          <cell r="F2112">
            <v>7424</v>
          </cell>
          <cell r="G2112">
            <v>6512</v>
          </cell>
          <cell r="H2112">
            <v>6750</v>
          </cell>
          <cell r="I2112">
            <v>9449</v>
          </cell>
          <cell r="J2112">
            <v>9273</v>
          </cell>
          <cell r="K2112">
            <v>11706</v>
          </cell>
          <cell r="L2112">
            <v>11574</v>
          </cell>
          <cell r="M2112">
            <v>12747</v>
          </cell>
          <cell r="N2112">
            <v>10955</v>
          </cell>
          <cell r="O2112">
            <v>9553</v>
          </cell>
          <cell r="P2112">
            <v>8202</v>
          </cell>
        </row>
        <row r="2113">
          <cell r="A2113">
            <v>8808</v>
          </cell>
          <cell r="B2113">
            <v>7496.723</v>
          </cell>
          <cell r="C2113" t="str">
            <v>8808.7496.7230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row>
        <row r="2114">
          <cell r="A2114">
            <v>8808</v>
          </cell>
          <cell r="B2114">
            <v>7497</v>
          </cell>
          <cell r="C2114" t="str">
            <v>8808.7497.0000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row>
        <row r="2115">
          <cell r="A2115">
            <v>8808</v>
          </cell>
          <cell r="B2115">
            <v>7499</v>
          </cell>
          <cell r="C2115" t="str">
            <v>8808.7499.0000</v>
          </cell>
          <cell r="D2115">
            <v>151275</v>
          </cell>
          <cell r="E2115">
            <v>0</v>
          </cell>
          <cell r="F2115">
            <v>12937</v>
          </cell>
          <cell r="G2115">
            <v>12035</v>
          </cell>
          <cell r="H2115">
            <v>13662</v>
          </cell>
          <cell r="I2115">
            <v>14030</v>
          </cell>
          <cell r="J2115">
            <v>13689</v>
          </cell>
          <cell r="K2115">
            <v>14601</v>
          </cell>
          <cell r="L2115">
            <v>13905</v>
          </cell>
          <cell r="M2115">
            <v>14171</v>
          </cell>
          <cell r="N2115">
            <v>14613</v>
          </cell>
          <cell r="O2115">
            <v>13264</v>
          </cell>
          <cell r="P2115">
            <v>14368</v>
          </cell>
        </row>
        <row r="2116">
          <cell r="A2116">
            <v>8808</v>
          </cell>
          <cell r="B2116">
            <v>7500</v>
          </cell>
          <cell r="C2116" t="str">
            <v>8808.7500.0000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row>
        <row r="2117">
          <cell r="A2117">
            <v>8808</v>
          </cell>
          <cell r="B2117">
            <v>7710</v>
          </cell>
          <cell r="C2117" t="str">
            <v>8808.7710.0000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row>
        <row r="2118">
          <cell r="A2118">
            <v>8808</v>
          </cell>
          <cell r="B2118">
            <v>7711</v>
          </cell>
          <cell r="C2118" t="str">
            <v>8808.7711.0000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row>
        <row r="2119">
          <cell r="A2119">
            <v>8808</v>
          </cell>
          <cell r="B2119">
            <v>7760</v>
          </cell>
          <cell r="C2119" t="str">
            <v>8808.7760.0000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row>
        <row r="2120">
          <cell r="A2120">
            <v>8808</v>
          </cell>
          <cell r="B2120">
            <v>7761</v>
          </cell>
          <cell r="C2120" t="str">
            <v>8808.7761.0000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row>
        <row r="2121">
          <cell r="A2121">
            <v>8808</v>
          </cell>
          <cell r="B2121">
            <v>7771.777</v>
          </cell>
          <cell r="C2121" t="str">
            <v>8808.7771.7770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row>
        <row r="2122">
          <cell r="A2122">
            <v>8808</v>
          </cell>
          <cell r="B2122">
            <v>7810</v>
          </cell>
          <cell r="C2122" t="str">
            <v>8808.7810.0000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row>
        <row r="2123">
          <cell r="A2123">
            <v>8808</v>
          </cell>
          <cell r="B2123">
            <v>7811</v>
          </cell>
          <cell r="C2123" t="str">
            <v>8808.7811.0000</v>
          </cell>
          <cell r="D2123">
            <v>-2629</v>
          </cell>
          <cell r="E2123">
            <v>0</v>
          </cell>
          <cell r="F2123">
            <v>-239</v>
          </cell>
          <cell r="G2123">
            <v>-239</v>
          </cell>
          <cell r="H2123">
            <v>-239</v>
          </cell>
          <cell r="I2123">
            <v>-239</v>
          </cell>
          <cell r="J2123">
            <v>-239</v>
          </cell>
          <cell r="K2123">
            <v>-239</v>
          </cell>
          <cell r="L2123">
            <v>-239</v>
          </cell>
          <cell r="M2123">
            <v>-239</v>
          </cell>
          <cell r="N2123">
            <v>-239</v>
          </cell>
          <cell r="O2123">
            <v>-239</v>
          </cell>
          <cell r="P2123">
            <v>-239</v>
          </cell>
        </row>
        <row r="2124">
          <cell r="A2124">
            <v>8808</v>
          </cell>
          <cell r="B2124">
            <v>7860</v>
          </cell>
          <cell r="C2124" t="str">
            <v>8808.7860.0000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row>
        <row r="2125">
          <cell r="A2125">
            <v>8808</v>
          </cell>
          <cell r="B2125">
            <v>7861</v>
          </cell>
          <cell r="C2125" t="str">
            <v>8808.7861.0000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row>
        <row r="2126">
          <cell r="A2126">
            <v>8808</v>
          </cell>
          <cell r="B2126">
            <v>7910</v>
          </cell>
          <cell r="C2126" t="str">
            <v>8808.7910.0000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row>
        <row r="2127">
          <cell r="A2127">
            <v>8808</v>
          </cell>
          <cell r="B2127">
            <v>7911</v>
          </cell>
          <cell r="C2127" t="str">
            <v>8808.7911.0000</v>
          </cell>
          <cell r="D2127">
            <v>57859</v>
          </cell>
          <cell r="E2127">
            <v>0</v>
          </cell>
          <cell r="F2127">
            <v>4124</v>
          </cell>
          <cell r="G2127">
            <v>3618</v>
          </cell>
          <cell r="H2127">
            <v>3750</v>
          </cell>
          <cell r="I2127">
            <v>5249</v>
          </cell>
          <cell r="J2127">
            <v>5152</v>
          </cell>
          <cell r="K2127">
            <v>6504</v>
          </cell>
          <cell r="L2127">
            <v>6430</v>
          </cell>
          <cell r="M2127">
            <v>7082</v>
          </cell>
          <cell r="N2127">
            <v>6086</v>
          </cell>
          <cell r="O2127">
            <v>5307</v>
          </cell>
          <cell r="P2127">
            <v>4557</v>
          </cell>
        </row>
        <row r="2128">
          <cell r="A2128">
            <v>8808</v>
          </cell>
          <cell r="B2128">
            <v>7960.7999</v>
          </cell>
          <cell r="C2128" t="str">
            <v>8808.7960.7999</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row>
        <row r="2129">
          <cell r="A2129">
            <v>8808</v>
          </cell>
          <cell r="B2129">
            <v>8010</v>
          </cell>
          <cell r="C2129" t="str">
            <v>8808.8010.0000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row>
        <row r="2130">
          <cell r="A2130">
            <v>8808</v>
          </cell>
          <cell r="B2130">
            <v>8010.1</v>
          </cell>
          <cell r="C2130" t="str">
            <v>8808.8010.1000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row>
        <row r="2131">
          <cell r="A2131">
            <v>8808</v>
          </cell>
          <cell r="B2131">
            <v>8010.7489999999998</v>
          </cell>
          <cell r="C2131" t="str">
            <v>8808.8010.7490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row>
        <row r="2132">
          <cell r="A2132">
            <v>8808</v>
          </cell>
          <cell r="B2132">
            <v>8030</v>
          </cell>
          <cell r="C2132" t="str">
            <v>8808.8030.0000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row>
        <row r="2133">
          <cell r="A2133">
            <v>8808</v>
          </cell>
          <cell r="B2133">
            <v>8080</v>
          </cell>
          <cell r="C2133" t="str">
            <v>8808.8080.0000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row>
        <row r="2134">
          <cell r="A2134">
            <v>8808</v>
          </cell>
          <cell r="B2134">
            <v>8170</v>
          </cell>
          <cell r="C2134" t="str">
            <v>8808.8170.0000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row>
        <row r="2135">
          <cell r="A2135">
            <v>8808</v>
          </cell>
          <cell r="B2135">
            <v>8190</v>
          </cell>
          <cell r="C2135" t="str">
            <v>8808.8190.0000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row>
        <row r="2136">
          <cell r="A2136">
            <v>8808</v>
          </cell>
          <cell r="B2136">
            <v>8190.3419000000004</v>
          </cell>
          <cell r="C2136" t="str">
            <v>8808.8190.3419</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row>
        <row r="2137">
          <cell r="A2137">
            <v>8808</v>
          </cell>
          <cell r="B2137">
            <v>8190.3429999999998</v>
          </cell>
          <cell r="C2137" t="str">
            <v>8808.8190.3430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row>
        <row r="2138">
          <cell r="A2138">
            <v>8808</v>
          </cell>
          <cell r="B2138">
            <v>8260.8014999999996</v>
          </cell>
          <cell r="C2138" t="str">
            <v>8808.8260.8015</v>
          </cell>
          <cell r="D2138">
            <v>50913</v>
          </cell>
          <cell r="E2138">
            <v>0</v>
          </cell>
          <cell r="F2138">
            <v>3629</v>
          </cell>
          <cell r="G2138">
            <v>3183</v>
          </cell>
          <cell r="H2138">
            <v>3300</v>
          </cell>
          <cell r="I2138">
            <v>4619</v>
          </cell>
          <cell r="J2138">
            <v>4533</v>
          </cell>
          <cell r="K2138">
            <v>5723</v>
          </cell>
          <cell r="L2138">
            <v>5658</v>
          </cell>
          <cell r="M2138">
            <v>6232</v>
          </cell>
          <cell r="N2138">
            <v>5356</v>
          </cell>
          <cell r="O2138">
            <v>4670</v>
          </cell>
          <cell r="P2138">
            <v>4010</v>
          </cell>
        </row>
        <row r="2139">
          <cell r="A2139">
            <v>8808</v>
          </cell>
          <cell r="B2139">
            <v>8270</v>
          </cell>
          <cell r="C2139" t="str">
            <v>8808.8270.0000</v>
          </cell>
          <cell r="D2139">
            <v>27772</v>
          </cell>
          <cell r="E2139">
            <v>0</v>
          </cell>
          <cell r="F2139">
            <v>1980</v>
          </cell>
          <cell r="G2139">
            <v>1736</v>
          </cell>
          <cell r="H2139">
            <v>1800</v>
          </cell>
          <cell r="I2139">
            <v>2520</v>
          </cell>
          <cell r="J2139">
            <v>2473</v>
          </cell>
          <cell r="K2139">
            <v>3122</v>
          </cell>
          <cell r="L2139">
            <v>3086</v>
          </cell>
          <cell r="M2139">
            <v>3399</v>
          </cell>
          <cell r="N2139">
            <v>2921</v>
          </cell>
          <cell r="O2139">
            <v>2548</v>
          </cell>
          <cell r="P2139">
            <v>2187</v>
          </cell>
        </row>
        <row r="2140">
          <cell r="A2140">
            <v>8808</v>
          </cell>
          <cell r="B2140">
            <v>8320.8024999999998</v>
          </cell>
          <cell r="C2140" t="str">
            <v>8808.8320.8025</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row>
        <row r="2141">
          <cell r="A2141">
            <v>8808</v>
          </cell>
          <cell r="B2141">
            <v>8410</v>
          </cell>
          <cell r="C2141" t="str">
            <v>8808.8410.0000</v>
          </cell>
          <cell r="D2141">
            <v>550</v>
          </cell>
          <cell r="E2141">
            <v>0</v>
          </cell>
          <cell r="F2141">
            <v>50</v>
          </cell>
          <cell r="G2141">
            <v>50</v>
          </cell>
          <cell r="H2141">
            <v>50</v>
          </cell>
          <cell r="I2141">
            <v>50</v>
          </cell>
          <cell r="J2141">
            <v>50</v>
          </cell>
          <cell r="K2141">
            <v>50</v>
          </cell>
          <cell r="L2141">
            <v>50</v>
          </cell>
          <cell r="M2141">
            <v>50</v>
          </cell>
          <cell r="N2141">
            <v>50</v>
          </cell>
          <cell r="O2141">
            <v>50</v>
          </cell>
          <cell r="P2141">
            <v>50</v>
          </cell>
        </row>
        <row r="2142">
          <cell r="A2142">
            <v>8808</v>
          </cell>
          <cell r="B2142">
            <v>8520.8024999999998</v>
          </cell>
          <cell r="C2142" t="str">
            <v>8808.8520.8025</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row>
        <row r="2143">
          <cell r="A2143">
            <v>8808</v>
          </cell>
          <cell r="B2143">
            <v>8600</v>
          </cell>
          <cell r="C2143" t="str">
            <v>8808.8600.0000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row>
        <row r="2144">
          <cell r="A2144">
            <v>8808</v>
          </cell>
          <cell r="B2144">
            <v>8620.8014999999996</v>
          </cell>
          <cell r="C2144" t="str">
            <v>8808.8620.8015</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row>
        <row r="2145">
          <cell r="A2145">
            <v>8808</v>
          </cell>
          <cell r="B2145">
            <v>8640</v>
          </cell>
          <cell r="C2145" t="str">
            <v>8808.8640.0000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row>
        <row r="2146">
          <cell r="A2146">
            <v>8808</v>
          </cell>
          <cell r="B2146">
            <v>8660.8024999999998</v>
          </cell>
          <cell r="C2146" t="str">
            <v>8808.8660.8025</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row>
        <row r="2147">
          <cell r="A2147">
            <v>8808</v>
          </cell>
          <cell r="B2147">
            <v>8665.8024999999998</v>
          </cell>
          <cell r="C2147" t="str">
            <v>8808.8665.8025</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row>
        <row r="2148">
          <cell r="A2148">
            <v>8808</v>
          </cell>
          <cell r="B2148">
            <v>8670.8024999999998</v>
          </cell>
          <cell r="C2148" t="str">
            <v>8808.8670.8025</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row>
        <row r="2149">
          <cell r="A2149">
            <v>8808</v>
          </cell>
          <cell r="B2149">
            <v>8680</v>
          </cell>
          <cell r="C2149" t="str">
            <v>8808.8680.0000</v>
          </cell>
          <cell r="D2149">
            <v>4950</v>
          </cell>
          <cell r="E2149">
            <v>0</v>
          </cell>
          <cell r="F2149">
            <v>450</v>
          </cell>
          <cell r="G2149">
            <v>450</v>
          </cell>
          <cell r="H2149">
            <v>450</v>
          </cell>
          <cell r="I2149">
            <v>450</v>
          </cell>
          <cell r="J2149">
            <v>450</v>
          </cell>
          <cell r="K2149">
            <v>450</v>
          </cell>
          <cell r="L2149">
            <v>450</v>
          </cell>
          <cell r="M2149">
            <v>450</v>
          </cell>
          <cell r="N2149">
            <v>450</v>
          </cell>
          <cell r="O2149">
            <v>450</v>
          </cell>
          <cell r="P2149">
            <v>450</v>
          </cell>
        </row>
        <row r="2150">
          <cell r="A2150">
            <v>8808</v>
          </cell>
          <cell r="B2150">
            <v>8690</v>
          </cell>
          <cell r="C2150" t="str">
            <v>8808.8690.0000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row>
        <row r="2151">
          <cell r="A2151">
            <v>8808</v>
          </cell>
          <cell r="B2151">
            <v>8700</v>
          </cell>
          <cell r="C2151" t="str">
            <v>8808.8700.0000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row>
        <row r="2152">
          <cell r="A2152">
            <v>8808</v>
          </cell>
          <cell r="B2152">
            <v>8720</v>
          </cell>
          <cell r="C2152" t="str">
            <v>8808.8720.0000</v>
          </cell>
          <cell r="D2152">
            <v>550</v>
          </cell>
          <cell r="E2152">
            <v>0</v>
          </cell>
          <cell r="F2152">
            <v>50</v>
          </cell>
          <cell r="G2152">
            <v>50</v>
          </cell>
          <cell r="H2152">
            <v>50</v>
          </cell>
          <cell r="I2152">
            <v>50</v>
          </cell>
          <cell r="J2152">
            <v>50</v>
          </cell>
          <cell r="K2152">
            <v>50</v>
          </cell>
          <cell r="L2152">
            <v>50</v>
          </cell>
          <cell r="M2152">
            <v>50</v>
          </cell>
          <cell r="N2152">
            <v>50</v>
          </cell>
          <cell r="O2152">
            <v>50</v>
          </cell>
          <cell r="P2152">
            <v>50</v>
          </cell>
        </row>
        <row r="2153">
          <cell r="A2153">
            <v>8808</v>
          </cell>
          <cell r="B2153">
            <v>8730</v>
          </cell>
          <cell r="C2153" t="str">
            <v>8808.8730.0000</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row>
        <row r="2154">
          <cell r="A2154">
            <v>8808</v>
          </cell>
          <cell r="B2154">
            <v>8740.8019999999997</v>
          </cell>
          <cell r="C2154" t="str">
            <v>8808.8740.8020</v>
          </cell>
          <cell r="D2154">
            <v>27500</v>
          </cell>
          <cell r="E2154">
            <v>0</v>
          </cell>
          <cell r="F2154">
            <v>2500</v>
          </cell>
          <cell r="G2154">
            <v>2500</v>
          </cell>
          <cell r="H2154">
            <v>2500</v>
          </cell>
          <cell r="I2154">
            <v>2500</v>
          </cell>
          <cell r="J2154">
            <v>2500</v>
          </cell>
          <cell r="K2154">
            <v>2500</v>
          </cell>
          <cell r="L2154">
            <v>2500</v>
          </cell>
          <cell r="M2154">
            <v>2500</v>
          </cell>
          <cell r="N2154">
            <v>2500</v>
          </cell>
          <cell r="O2154">
            <v>2500</v>
          </cell>
          <cell r="P2154">
            <v>2500</v>
          </cell>
        </row>
        <row r="2155">
          <cell r="A2155">
            <v>8808</v>
          </cell>
          <cell r="B2155">
            <v>8820</v>
          </cell>
          <cell r="C2155" t="str">
            <v>8808.8820.0000</v>
          </cell>
          <cell r="D2155">
            <v>4950</v>
          </cell>
          <cell r="E2155">
            <v>0</v>
          </cell>
          <cell r="F2155">
            <v>450</v>
          </cell>
          <cell r="G2155">
            <v>450</v>
          </cell>
          <cell r="H2155">
            <v>450</v>
          </cell>
          <cell r="I2155">
            <v>450</v>
          </cell>
          <cell r="J2155">
            <v>450</v>
          </cell>
          <cell r="K2155">
            <v>450</v>
          </cell>
          <cell r="L2155">
            <v>450</v>
          </cell>
          <cell r="M2155">
            <v>450</v>
          </cell>
          <cell r="N2155">
            <v>450</v>
          </cell>
          <cell r="O2155">
            <v>450</v>
          </cell>
          <cell r="P2155">
            <v>450</v>
          </cell>
        </row>
        <row r="2156">
          <cell r="A2156">
            <v>8808</v>
          </cell>
          <cell r="B2156">
            <v>8820.8019999999997</v>
          </cell>
          <cell r="C2156" t="str">
            <v>8808.8820.8020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row>
        <row r="2157">
          <cell r="A2157">
            <v>8808</v>
          </cell>
          <cell r="B2157">
            <v>8830</v>
          </cell>
          <cell r="C2157" t="str">
            <v>8808.8830.0000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row>
        <row r="2158">
          <cell r="A2158">
            <v>8808</v>
          </cell>
          <cell r="B2158">
            <v>8840.8014999999996</v>
          </cell>
          <cell r="C2158" t="str">
            <v>8808.8840.8015</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row>
        <row r="2159">
          <cell r="A2159">
            <v>8808</v>
          </cell>
          <cell r="B2159">
            <v>8860</v>
          </cell>
          <cell r="C2159" t="str">
            <v>8808.8860.0000</v>
          </cell>
          <cell r="D2159">
            <v>12100</v>
          </cell>
          <cell r="E2159">
            <v>0</v>
          </cell>
          <cell r="F2159">
            <v>1100</v>
          </cell>
          <cell r="G2159">
            <v>1100</v>
          </cell>
          <cell r="H2159">
            <v>1100</v>
          </cell>
          <cell r="I2159">
            <v>1100</v>
          </cell>
          <cell r="J2159">
            <v>1100</v>
          </cell>
          <cell r="K2159">
            <v>1100</v>
          </cell>
          <cell r="L2159">
            <v>1100</v>
          </cell>
          <cell r="M2159">
            <v>1100</v>
          </cell>
          <cell r="N2159">
            <v>1100</v>
          </cell>
          <cell r="O2159">
            <v>1100</v>
          </cell>
          <cell r="P2159">
            <v>1100</v>
          </cell>
        </row>
        <row r="2160">
          <cell r="A2160">
            <v>8808</v>
          </cell>
          <cell r="B2160">
            <v>8870.8731000000007</v>
          </cell>
          <cell r="C2160" t="str">
            <v>8808.8870.8731</v>
          </cell>
          <cell r="D2160">
            <v>550</v>
          </cell>
          <cell r="E2160">
            <v>0</v>
          </cell>
          <cell r="F2160">
            <v>50</v>
          </cell>
          <cell r="G2160">
            <v>50</v>
          </cell>
          <cell r="H2160">
            <v>50</v>
          </cell>
          <cell r="I2160">
            <v>50</v>
          </cell>
          <cell r="J2160">
            <v>50</v>
          </cell>
          <cell r="K2160">
            <v>50</v>
          </cell>
          <cell r="L2160">
            <v>50</v>
          </cell>
          <cell r="M2160">
            <v>50</v>
          </cell>
          <cell r="N2160">
            <v>50</v>
          </cell>
          <cell r="O2160">
            <v>50</v>
          </cell>
          <cell r="P2160">
            <v>50</v>
          </cell>
        </row>
        <row r="2161">
          <cell r="A2161">
            <v>8808</v>
          </cell>
          <cell r="B2161">
            <v>8880.8732</v>
          </cell>
          <cell r="C2161" t="str">
            <v>8808.8880.8732</v>
          </cell>
          <cell r="D2161">
            <v>1650</v>
          </cell>
          <cell r="E2161">
            <v>0</v>
          </cell>
          <cell r="F2161">
            <v>150</v>
          </cell>
          <cell r="G2161">
            <v>150</v>
          </cell>
          <cell r="H2161">
            <v>150</v>
          </cell>
          <cell r="I2161">
            <v>150</v>
          </cell>
          <cell r="J2161">
            <v>150</v>
          </cell>
          <cell r="K2161">
            <v>150</v>
          </cell>
          <cell r="L2161">
            <v>150</v>
          </cell>
          <cell r="M2161">
            <v>150</v>
          </cell>
          <cell r="N2161">
            <v>150</v>
          </cell>
          <cell r="O2161">
            <v>150</v>
          </cell>
          <cell r="P2161">
            <v>150</v>
          </cell>
        </row>
        <row r="2162">
          <cell r="A2162">
            <v>8808</v>
          </cell>
          <cell r="B2162">
            <v>8890</v>
          </cell>
          <cell r="C2162" t="str">
            <v>8808.8890.0000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row>
        <row r="2163">
          <cell r="A2163">
            <v>8808</v>
          </cell>
          <cell r="B2163">
            <v>8910</v>
          </cell>
          <cell r="C2163" t="str">
            <v>8808.8910.0000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row>
        <row r="2164">
          <cell r="A2164">
            <v>8808</v>
          </cell>
          <cell r="B2164">
            <v>8920</v>
          </cell>
          <cell r="C2164" t="str">
            <v>8808.8920.0000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row>
        <row r="2165">
          <cell r="A2165">
            <v>8808</v>
          </cell>
          <cell r="B2165">
            <v>8940</v>
          </cell>
          <cell r="C2165" t="str">
            <v>8808.8940.0000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row>
        <row r="2166">
          <cell r="A2166">
            <v>8808</v>
          </cell>
          <cell r="B2166">
            <v>8960</v>
          </cell>
          <cell r="C2166" t="str">
            <v>8808.8960.0000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row>
        <row r="2167">
          <cell r="A2167">
            <v>8808</v>
          </cell>
          <cell r="B2167">
            <v>8980</v>
          </cell>
          <cell r="C2167" t="str">
            <v>8808.8980.0000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row>
        <row r="2168">
          <cell r="A2168">
            <v>8808</v>
          </cell>
          <cell r="B2168">
            <v>9000</v>
          </cell>
          <cell r="C2168" t="str">
            <v>8808.9000.0000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row>
        <row r="2169">
          <cell r="A2169">
            <v>8808</v>
          </cell>
          <cell r="B2169">
            <v>9000.8014999999996</v>
          </cell>
          <cell r="C2169" t="str">
            <v>8808.9000.8015</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row>
        <row r="2170">
          <cell r="A2170">
            <v>8808</v>
          </cell>
          <cell r="B2170">
            <v>9000.8019999999997</v>
          </cell>
          <cell r="C2170" t="str">
            <v>8808.9000.8020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row>
        <row r="2171">
          <cell r="A2171">
            <v>8808</v>
          </cell>
          <cell r="B2171">
            <v>9010</v>
          </cell>
          <cell r="C2171" t="str">
            <v>8808.9010.0000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row>
        <row r="2172">
          <cell r="A2172">
            <v>8808</v>
          </cell>
          <cell r="B2172">
            <v>9015.8024999999998</v>
          </cell>
          <cell r="C2172" t="str">
            <v>8808.9015.8025</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row>
        <row r="2173">
          <cell r="A2173">
            <v>8808</v>
          </cell>
          <cell r="B2173">
            <v>9020</v>
          </cell>
          <cell r="C2173" t="str">
            <v>8808.9020.0000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row>
        <row r="2174">
          <cell r="A2174">
            <v>8808</v>
          </cell>
          <cell r="B2174">
            <v>9040</v>
          </cell>
          <cell r="C2174" t="str">
            <v>8808.9040.0000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row>
        <row r="2175">
          <cell r="A2175">
            <v>8808</v>
          </cell>
          <cell r="B2175">
            <v>9060</v>
          </cell>
          <cell r="C2175" t="str">
            <v>8808.9060.0000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row>
        <row r="2176">
          <cell r="A2176">
            <v>8808</v>
          </cell>
          <cell r="B2176">
            <v>9080</v>
          </cell>
          <cell r="C2176" t="str">
            <v>8808.9080.0000</v>
          </cell>
          <cell r="D2176">
            <v>5500</v>
          </cell>
          <cell r="E2176">
            <v>0</v>
          </cell>
          <cell r="F2176">
            <v>500</v>
          </cell>
          <cell r="G2176">
            <v>500</v>
          </cell>
          <cell r="H2176">
            <v>500</v>
          </cell>
          <cell r="I2176">
            <v>500</v>
          </cell>
          <cell r="J2176">
            <v>500</v>
          </cell>
          <cell r="K2176">
            <v>500</v>
          </cell>
          <cell r="L2176">
            <v>500</v>
          </cell>
          <cell r="M2176">
            <v>500</v>
          </cell>
          <cell r="N2176">
            <v>500</v>
          </cell>
          <cell r="O2176">
            <v>500</v>
          </cell>
          <cell r="P2176">
            <v>500</v>
          </cell>
        </row>
        <row r="2177">
          <cell r="A2177">
            <v>8808</v>
          </cell>
          <cell r="B2177">
            <v>9090</v>
          </cell>
          <cell r="C2177" t="str">
            <v>8808.9090.0000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row>
        <row r="2178">
          <cell r="A2178">
            <v>8808</v>
          </cell>
          <cell r="B2178">
            <v>9120</v>
          </cell>
          <cell r="C2178" t="str">
            <v>8808.9120.0000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row>
        <row r="2179">
          <cell r="A2179">
            <v>8808</v>
          </cell>
          <cell r="B2179">
            <v>9150</v>
          </cell>
          <cell r="C2179" t="str">
            <v>8808.9150.0000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row>
        <row r="2180">
          <cell r="A2180">
            <v>8808</v>
          </cell>
          <cell r="B2180">
            <v>9160</v>
          </cell>
          <cell r="C2180" t="str">
            <v>8808.9160.0000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row>
        <row r="2181">
          <cell r="A2181">
            <v>8808</v>
          </cell>
          <cell r="B2181">
            <v>9270</v>
          </cell>
          <cell r="C2181" t="str">
            <v>8808.9270.0000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row>
        <row r="2182">
          <cell r="A2182">
            <v>8808</v>
          </cell>
          <cell r="B2182">
            <v>9280</v>
          </cell>
          <cell r="C2182" t="str">
            <v>8808.9280.0000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row>
        <row r="2183">
          <cell r="A2183">
            <v>8808</v>
          </cell>
          <cell r="B2183">
            <v>9310</v>
          </cell>
          <cell r="C2183" t="str">
            <v>8808.9310.0000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row>
        <row r="2184">
          <cell r="A2184">
            <v>8808</v>
          </cell>
          <cell r="B2184">
            <v>9360</v>
          </cell>
          <cell r="C2184" t="str">
            <v>8808.9360.0000</v>
          </cell>
          <cell r="D2184">
            <v>452409</v>
          </cell>
          <cell r="E2184">
            <v>0</v>
          </cell>
          <cell r="F2184">
            <v>41532</v>
          </cell>
          <cell r="G2184">
            <v>40980</v>
          </cell>
          <cell r="H2184">
            <v>40412</v>
          </cell>
          <cell r="I2184">
            <v>40585</v>
          </cell>
          <cell r="J2184">
            <v>41242</v>
          </cell>
          <cell r="K2184">
            <v>42162</v>
          </cell>
          <cell r="L2184">
            <v>41318</v>
          </cell>
          <cell r="M2184">
            <v>41447</v>
          </cell>
          <cell r="N2184">
            <v>41636</v>
          </cell>
          <cell r="O2184">
            <v>40391</v>
          </cell>
          <cell r="P2184">
            <v>40704</v>
          </cell>
        </row>
        <row r="2185">
          <cell r="A2185">
            <v>8808</v>
          </cell>
          <cell r="B2185">
            <v>9377.777</v>
          </cell>
          <cell r="C2185" t="str">
            <v>8808.9377.7770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row>
        <row r="2186">
          <cell r="A2186">
            <v>8808</v>
          </cell>
          <cell r="B2186">
            <v>9390</v>
          </cell>
          <cell r="C2186" t="str">
            <v>8808.9390.0000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row>
        <row r="2187">
          <cell r="A2187">
            <v>8808</v>
          </cell>
          <cell r="B2187">
            <v>9440</v>
          </cell>
          <cell r="C2187" t="str">
            <v>8808.9440.0000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row>
        <row r="2188">
          <cell r="A2188">
            <v>8808</v>
          </cell>
          <cell r="B2188">
            <v>9460</v>
          </cell>
          <cell r="C2188" t="str">
            <v>8808.9460.0000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row>
        <row r="2189">
          <cell r="A2189">
            <v>8808</v>
          </cell>
          <cell r="B2189">
            <v>9480</v>
          </cell>
          <cell r="C2189" t="str">
            <v>8808.9480.0000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row>
        <row r="2190">
          <cell r="A2190">
            <v>8808</v>
          </cell>
          <cell r="B2190">
            <v>9750</v>
          </cell>
          <cell r="C2190" t="str">
            <v>8808.9750.0000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row>
        <row r="2191">
          <cell r="A2191">
            <v>8808</v>
          </cell>
          <cell r="B2191">
            <v>9760</v>
          </cell>
          <cell r="C2191" t="str">
            <v>8808.9760.0000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row>
        <row r="2192">
          <cell r="A2192">
            <v>8819</v>
          </cell>
          <cell r="B2192">
            <v>5100.5059000000001</v>
          </cell>
          <cell r="C2192" t="str">
            <v>8819.5100.5059</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row>
        <row r="2193">
          <cell r="A2193">
            <v>8819</v>
          </cell>
          <cell r="B2193">
            <v>5105.5059000000001</v>
          </cell>
          <cell r="C2193" t="str">
            <v>8819.5105.5059</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row>
        <row r="2194">
          <cell r="A2194">
            <v>8819</v>
          </cell>
          <cell r="B2194">
            <v>5120.5059000000001</v>
          </cell>
          <cell r="C2194" t="str">
            <v>8819.5120.5059</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row>
        <row r="2195">
          <cell r="A2195">
            <v>8819</v>
          </cell>
          <cell r="B2195">
            <v>5150.5059000000001</v>
          </cell>
          <cell r="C2195" t="str">
            <v>8819.5150.5059</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row>
        <row r="2196">
          <cell r="A2196">
            <v>8819</v>
          </cell>
          <cell r="B2196">
            <v>5970.5059000000001</v>
          </cell>
          <cell r="C2196" t="str">
            <v>8819.5970.5059</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row>
        <row r="2197">
          <cell r="A2197">
            <v>8819</v>
          </cell>
          <cell r="B2197">
            <v>5975.5059000000001</v>
          </cell>
          <cell r="C2197" t="str">
            <v>8819.5975.5059</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row>
        <row r="2198">
          <cell r="A2198">
            <v>8819</v>
          </cell>
          <cell r="B2198">
            <v>5980.5059000000001</v>
          </cell>
          <cell r="C2198" t="str">
            <v>8819.5980.5059</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row>
        <row r="2199">
          <cell r="A2199">
            <v>8819</v>
          </cell>
          <cell r="B2199">
            <v>5990.5059000000001</v>
          </cell>
          <cell r="C2199" t="str">
            <v>8819.5990.5059</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row>
        <row r="2200">
          <cell r="A2200">
            <v>8819</v>
          </cell>
          <cell r="B2200">
            <v>5999.5059000000001</v>
          </cell>
          <cell r="C2200" t="str">
            <v>8819.5999.5059</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row>
        <row r="2201">
          <cell r="A2201">
            <v>8819</v>
          </cell>
          <cell r="B2201">
            <v>6100.5059000000001</v>
          </cell>
          <cell r="C2201" t="str">
            <v>8819.6100.5059</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row>
        <row r="2202">
          <cell r="A2202">
            <v>8819</v>
          </cell>
          <cell r="B2202">
            <v>6151.5059000000001</v>
          </cell>
          <cell r="C2202" t="str">
            <v>8819.6151.5059</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row>
        <row r="2203">
          <cell r="A2203">
            <v>8819</v>
          </cell>
          <cell r="B2203">
            <v>6155.5059000000001</v>
          </cell>
          <cell r="C2203" t="str">
            <v>8819.6155.5059</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row>
        <row r="2204">
          <cell r="A2204">
            <v>8819</v>
          </cell>
          <cell r="B2204">
            <v>6970.5059000000001</v>
          </cell>
          <cell r="C2204" t="str">
            <v>8819.6970.5059</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row>
        <row r="2205">
          <cell r="A2205">
            <v>8819</v>
          </cell>
          <cell r="B2205">
            <v>6971.5059000000001</v>
          </cell>
          <cell r="C2205" t="str">
            <v>8819.6971.5059</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row>
        <row r="2206">
          <cell r="A2206">
            <v>8819</v>
          </cell>
          <cell r="B2206">
            <v>6975.5059000000001</v>
          </cell>
          <cell r="C2206" t="str">
            <v>8819.6975.5059</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row>
        <row r="2207">
          <cell r="A2207">
            <v>8819</v>
          </cell>
          <cell r="B2207">
            <v>6980.5059000000001</v>
          </cell>
          <cell r="C2207" t="str">
            <v>8819.6980.5059</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row>
        <row r="2208">
          <cell r="A2208">
            <v>8819</v>
          </cell>
          <cell r="B2208">
            <v>6981.5059000000001</v>
          </cell>
          <cell r="C2208" t="str">
            <v>8819.6981.5059</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row>
        <row r="2209">
          <cell r="A2209">
            <v>8819</v>
          </cell>
          <cell r="B2209">
            <v>6990.5059000000001</v>
          </cell>
          <cell r="C2209" t="str">
            <v>8819.6990.5059</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row>
        <row r="2210">
          <cell r="A2210">
            <v>8819</v>
          </cell>
          <cell r="B2210">
            <v>7010</v>
          </cell>
          <cell r="C2210" t="str">
            <v>8819.7010.0000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row>
        <row r="2211">
          <cell r="A2211">
            <v>8819</v>
          </cell>
          <cell r="B2211">
            <v>7010.1</v>
          </cell>
          <cell r="C2211" t="str">
            <v>8819.7010.1000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row>
        <row r="2212">
          <cell r="A2212">
            <v>8819</v>
          </cell>
          <cell r="B2212">
            <v>7010.7489999999998</v>
          </cell>
          <cell r="C2212" t="str">
            <v>8819.7010.7490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row>
        <row r="2213">
          <cell r="A2213">
            <v>8819</v>
          </cell>
          <cell r="B2213">
            <v>7070</v>
          </cell>
          <cell r="C2213" t="str">
            <v>8819.7070.0000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row>
        <row r="2214">
          <cell r="A2214">
            <v>8819</v>
          </cell>
          <cell r="B2214">
            <v>7080</v>
          </cell>
          <cell r="C2214" t="str">
            <v>8819.7080.0000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row>
        <row r="2215">
          <cell r="A2215">
            <v>8819</v>
          </cell>
          <cell r="B2215">
            <v>7160</v>
          </cell>
          <cell r="C2215" t="str">
            <v>8819.7160.0000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row>
        <row r="2216">
          <cell r="A2216">
            <v>8819</v>
          </cell>
          <cell r="B2216">
            <v>7160.3419000000004</v>
          </cell>
          <cell r="C2216" t="str">
            <v>8819.7160.3419</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row>
        <row r="2217">
          <cell r="A2217">
            <v>8819</v>
          </cell>
          <cell r="B2217">
            <v>7160.3429999999998</v>
          </cell>
          <cell r="C2217" t="str">
            <v>8819.7160.3430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row>
        <row r="2218">
          <cell r="A2218">
            <v>8819</v>
          </cell>
          <cell r="B2218">
            <v>7200</v>
          </cell>
          <cell r="C2218" t="str">
            <v>8819.7200.0000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row>
        <row r="2219">
          <cell r="A2219">
            <v>8819</v>
          </cell>
          <cell r="B2219">
            <v>7222</v>
          </cell>
          <cell r="C2219" t="str">
            <v>8819.7222.0000</v>
          </cell>
          <cell r="D2219">
            <v>513679</v>
          </cell>
          <cell r="E2219">
            <v>0</v>
          </cell>
          <cell r="F2219">
            <v>42264</v>
          </cell>
          <cell r="G2219">
            <v>38764</v>
          </cell>
          <cell r="H2219">
            <v>48283</v>
          </cell>
          <cell r="I2219">
            <v>48283</v>
          </cell>
          <cell r="J2219">
            <v>46387</v>
          </cell>
          <cell r="K2219">
            <v>50179</v>
          </cell>
          <cell r="L2219">
            <v>46387</v>
          </cell>
          <cell r="M2219">
            <v>48283</v>
          </cell>
          <cell r="N2219">
            <v>50179</v>
          </cell>
          <cell r="O2219">
            <v>44491</v>
          </cell>
          <cell r="P2219">
            <v>50179</v>
          </cell>
        </row>
        <row r="2220">
          <cell r="A2220">
            <v>8819</v>
          </cell>
          <cell r="B2220">
            <v>7222.1</v>
          </cell>
          <cell r="C2220" t="str">
            <v>8819.7222.1000</v>
          </cell>
          <cell r="D2220">
            <v>36133</v>
          </cell>
          <cell r="E2220">
            <v>0</v>
          </cell>
          <cell r="F2220">
            <v>3063</v>
          </cell>
          <cell r="G2220">
            <v>2888</v>
          </cell>
          <cell r="H2220">
            <v>3364</v>
          </cell>
          <cell r="I2220">
            <v>3364</v>
          </cell>
          <cell r="J2220">
            <v>3269</v>
          </cell>
          <cell r="K2220">
            <v>3459</v>
          </cell>
          <cell r="L2220">
            <v>3269</v>
          </cell>
          <cell r="M2220">
            <v>3364</v>
          </cell>
          <cell r="N2220">
            <v>3459</v>
          </cell>
          <cell r="O2220">
            <v>3175</v>
          </cell>
          <cell r="P2220">
            <v>3459</v>
          </cell>
        </row>
        <row r="2221">
          <cell r="A2221">
            <v>8819</v>
          </cell>
          <cell r="B2221">
            <v>7222.7489999999998</v>
          </cell>
          <cell r="C2221" t="str">
            <v>8819.7222.7490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row>
        <row r="2222">
          <cell r="A2222">
            <v>8819</v>
          </cell>
          <cell r="B2222">
            <v>7228</v>
          </cell>
          <cell r="C2222" t="str">
            <v>8819.7228.0000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row>
        <row r="2223">
          <cell r="A2223">
            <v>8819</v>
          </cell>
          <cell r="B2223">
            <v>7229</v>
          </cell>
          <cell r="C2223" t="str">
            <v>8819.7229.0000</v>
          </cell>
          <cell r="D2223">
            <v>75015</v>
          </cell>
          <cell r="E2223">
            <v>0</v>
          </cell>
          <cell r="F2223">
            <v>8041</v>
          </cell>
          <cell r="G2223">
            <v>6680</v>
          </cell>
          <cell r="H2223">
            <v>6045</v>
          </cell>
          <cell r="I2223">
            <v>7184</v>
          </cell>
          <cell r="J2223">
            <v>6555</v>
          </cell>
          <cell r="K2223">
            <v>7367</v>
          </cell>
          <cell r="L2223">
            <v>6808</v>
          </cell>
          <cell r="M2223">
            <v>6355</v>
          </cell>
          <cell r="N2223">
            <v>7063</v>
          </cell>
          <cell r="O2223">
            <v>6089</v>
          </cell>
          <cell r="P2223">
            <v>6828</v>
          </cell>
        </row>
        <row r="2224">
          <cell r="A2224">
            <v>8819</v>
          </cell>
          <cell r="B2224">
            <v>7229.3419000000004</v>
          </cell>
          <cell r="C2224" t="str">
            <v>8819.7229.3419</v>
          </cell>
          <cell r="D2224">
            <v>3777</v>
          </cell>
          <cell r="E2224">
            <v>0</v>
          </cell>
          <cell r="F2224">
            <v>311</v>
          </cell>
          <cell r="G2224">
            <v>285</v>
          </cell>
          <cell r="H2224">
            <v>355</v>
          </cell>
          <cell r="I2224">
            <v>355</v>
          </cell>
          <cell r="J2224">
            <v>341</v>
          </cell>
          <cell r="K2224">
            <v>369</v>
          </cell>
          <cell r="L2224">
            <v>341</v>
          </cell>
          <cell r="M2224">
            <v>355</v>
          </cell>
          <cell r="N2224">
            <v>369</v>
          </cell>
          <cell r="O2224">
            <v>327</v>
          </cell>
          <cell r="P2224">
            <v>369</v>
          </cell>
        </row>
        <row r="2225">
          <cell r="A2225">
            <v>8819</v>
          </cell>
          <cell r="B2225">
            <v>7229.3429999999998</v>
          </cell>
          <cell r="C2225" t="str">
            <v>8819.7229.3430</v>
          </cell>
          <cell r="D2225">
            <v>96974</v>
          </cell>
          <cell r="E2225">
            <v>0</v>
          </cell>
          <cell r="F2225">
            <v>7979</v>
          </cell>
          <cell r="G2225">
            <v>7318</v>
          </cell>
          <cell r="H2225">
            <v>9115</v>
          </cell>
          <cell r="I2225">
            <v>9115</v>
          </cell>
          <cell r="J2225">
            <v>8757</v>
          </cell>
          <cell r="K2225">
            <v>9473</v>
          </cell>
          <cell r="L2225">
            <v>8757</v>
          </cell>
          <cell r="M2225">
            <v>9115</v>
          </cell>
          <cell r="N2225">
            <v>9473</v>
          </cell>
          <cell r="O2225">
            <v>8399</v>
          </cell>
          <cell r="P2225">
            <v>9473</v>
          </cell>
        </row>
        <row r="2226">
          <cell r="A2226">
            <v>8819</v>
          </cell>
          <cell r="B2226">
            <v>7250</v>
          </cell>
          <cell r="C2226" t="str">
            <v>8819.7250.0000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row>
        <row r="2227">
          <cell r="A2227">
            <v>8819</v>
          </cell>
          <cell r="B2227">
            <v>7250.723</v>
          </cell>
          <cell r="C2227" t="str">
            <v>8819.7250.7230</v>
          </cell>
          <cell r="D2227">
            <v>39703</v>
          </cell>
          <cell r="E2227">
            <v>0</v>
          </cell>
          <cell r="F2227">
            <v>2376</v>
          </cell>
          <cell r="G2227">
            <v>2573</v>
          </cell>
          <cell r="H2227">
            <v>2552</v>
          </cell>
          <cell r="I2227">
            <v>3160</v>
          </cell>
          <cell r="J2227">
            <v>3826</v>
          </cell>
          <cell r="K2227">
            <v>4222</v>
          </cell>
          <cell r="L2227">
            <v>4666</v>
          </cell>
          <cell r="M2227">
            <v>4582</v>
          </cell>
          <cell r="N2227">
            <v>4470</v>
          </cell>
          <cell r="O2227">
            <v>3832</v>
          </cell>
          <cell r="P2227">
            <v>3444</v>
          </cell>
        </row>
        <row r="2228">
          <cell r="A2228">
            <v>8819</v>
          </cell>
          <cell r="B2228">
            <v>7280</v>
          </cell>
          <cell r="C2228" t="str">
            <v>8819.7280.0000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row>
        <row r="2229">
          <cell r="A2229">
            <v>8819</v>
          </cell>
          <cell r="B2229">
            <v>7280.723</v>
          </cell>
          <cell r="C2229" t="str">
            <v>8819.7280.7230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row>
        <row r="2230">
          <cell r="A2230">
            <v>8819</v>
          </cell>
          <cell r="B2230">
            <v>7310</v>
          </cell>
          <cell r="C2230" t="str">
            <v>8819.7310.0000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row>
        <row r="2231">
          <cell r="A2231">
            <v>8819</v>
          </cell>
          <cell r="B2231">
            <v>7310.723</v>
          </cell>
          <cell r="C2231" t="str">
            <v>8819.7310.7230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row>
        <row r="2232">
          <cell r="A2232">
            <v>8819</v>
          </cell>
          <cell r="B2232">
            <v>7315.8014999999996</v>
          </cell>
          <cell r="C2232" t="str">
            <v>8819.7315.8015</v>
          </cell>
          <cell r="D2232">
            <v>13750</v>
          </cell>
          <cell r="E2232">
            <v>0</v>
          </cell>
          <cell r="F2232">
            <v>1250</v>
          </cell>
          <cell r="G2232">
            <v>1250</v>
          </cell>
          <cell r="H2232">
            <v>1250</v>
          </cell>
          <cell r="I2232">
            <v>1250</v>
          </cell>
          <cell r="J2232">
            <v>1250</v>
          </cell>
          <cell r="K2232">
            <v>1250</v>
          </cell>
          <cell r="L2232">
            <v>1250</v>
          </cell>
          <cell r="M2232">
            <v>1250</v>
          </cell>
          <cell r="N2232">
            <v>1250</v>
          </cell>
          <cell r="O2232">
            <v>1250</v>
          </cell>
          <cell r="P2232">
            <v>1250</v>
          </cell>
        </row>
        <row r="2233">
          <cell r="A2233">
            <v>8819</v>
          </cell>
          <cell r="B2233">
            <v>7322</v>
          </cell>
          <cell r="C2233" t="str">
            <v>8819.7322.0000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row>
        <row r="2234">
          <cell r="A2234">
            <v>8819</v>
          </cell>
          <cell r="B2234">
            <v>7322.723</v>
          </cell>
          <cell r="C2234" t="str">
            <v>8819.7322.7230</v>
          </cell>
          <cell r="D2234">
            <v>98327</v>
          </cell>
          <cell r="E2234">
            <v>0</v>
          </cell>
          <cell r="F2234">
            <v>9630</v>
          </cell>
          <cell r="G2234">
            <v>9090</v>
          </cell>
          <cell r="H2234">
            <v>8473</v>
          </cell>
          <cell r="I2234">
            <v>9064</v>
          </cell>
          <cell r="J2234">
            <v>8876</v>
          </cell>
          <cell r="K2234">
            <v>8804</v>
          </cell>
          <cell r="L2234">
            <v>8915</v>
          </cell>
          <cell r="M2234">
            <v>8865</v>
          </cell>
          <cell r="N2234">
            <v>8861</v>
          </cell>
          <cell r="O2234">
            <v>8880</v>
          </cell>
          <cell r="P2234">
            <v>8869</v>
          </cell>
        </row>
        <row r="2235">
          <cell r="A2235">
            <v>8819</v>
          </cell>
          <cell r="B2235">
            <v>7335.8024999999998</v>
          </cell>
          <cell r="C2235" t="str">
            <v>8819.7335.8025</v>
          </cell>
          <cell r="D2235">
            <v>16698</v>
          </cell>
          <cell r="E2235">
            <v>0</v>
          </cell>
          <cell r="F2235">
            <v>1518</v>
          </cell>
          <cell r="G2235">
            <v>1518</v>
          </cell>
          <cell r="H2235">
            <v>1518</v>
          </cell>
          <cell r="I2235">
            <v>1518</v>
          </cell>
          <cell r="J2235">
            <v>1518</v>
          </cell>
          <cell r="K2235">
            <v>1518</v>
          </cell>
          <cell r="L2235">
            <v>1518</v>
          </cell>
          <cell r="M2235">
            <v>1518</v>
          </cell>
          <cell r="N2235">
            <v>1518</v>
          </cell>
          <cell r="O2235">
            <v>1518</v>
          </cell>
          <cell r="P2235">
            <v>1518</v>
          </cell>
        </row>
        <row r="2236">
          <cell r="A2236">
            <v>8819</v>
          </cell>
          <cell r="B2236">
            <v>7405</v>
          </cell>
          <cell r="C2236" t="str">
            <v>8819.7405.0000</v>
          </cell>
          <cell r="D2236">
            <v>31790</v>
          </cell>
          <cell r="E2236">
            <v>0</v>
          </cell>
          <cell r="F2236">
            <v>2890</v>
          </cell>
          <cell r="G2236">
            <v>2890</v>
          </cell>
          <cell r="H2236">
            <v>2890</v>
          </cell>
          <cell r="I2236">
            <v>2890</v>
          </cell>
          <cell r="J2236">
            <v>2890</v>
          </cell>
          <cell r="K2236">
            <v>2890</v>
          </cell>
          <cell r="L2236">
            <v>2890</v>
          </cell>
          <cell r="M2236">
            <v>2890</v>
          </cell>
          <cell r="N2236">
            <v>2890</v>
          </cell>
          <cell r="O2236">
            <v>2890</v>
          </cell>
          <cell r="P2236">
            <v>2890</v>
          </cell>
        </row>
        <row r="2237">
          <cell r="A2237">
            <v>8819</v>
          </cell>
          <cell r="B2237">
            <v>7405.1120000000001</v>
          </cell>
          <cell r="C2237" t="str">
            <v>8819.7405.1120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row>
        <row r="2238">
          <cell r="A2238">
            <v>8819</v>
          </cell>
          <cell r="B2238">
            <v>7410</v>
          </cell>
          <cell r="C2238" t="str">
            <v>8819.7410.0000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row>
        <row r="2239">
          <cell r="A2239">
            <v>8819</v>
          </cell>
          <cell r="B2239">
            <v>7411</v>
          </cell>
          <cell r="C2239" t="str">
            <v>8819.7411.0000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row>
        <row r="2240">
          <cell r="A2240">
            <v>8819</v>
          </cell>
          <cell r="B2240">
            <v>7415</v>
          </cell>
          <cell r="C2240" t="str">
            <v>8819.7415.0000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row>
        <row r="2241">
          <cell r="A2241">
            <v>8819</v>
          </cell>
          <cell r="B2241">
            <v>7420</v>
          </cell>
          <cell r="C2241" t="str">
            <v>8819.7420.0000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row>
        <row r="2242">
          <cell r="A2242">
            <v>8819</v>
          </cell>
          <cell r="B2242">
            <v>7420.8779999999997</v>
          </cell>
          <cell r="C2242" t="str">
            <v>8819.7420.8780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row>
        <row r="2243">
          <cell r="A2243">
            <v>8819</v>
          </cell>
          <cell r="B2243">
            <v>7430.8019999999997</v>
          </cell>
          <cell r="C2243" t="str">
            <v>8819.7430.8020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row>
        <row r="2244">
          <cell r="A2244">
            <v>8819</v>
          </cell>
          <cell r="B2244">
            <v>7435.8603999999996</v>
          </cell>
          <cell r="C2244" t="str">
            <v>8819.7435.8604</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row>
        <row r="2245">
          <cell r="A2245">
            <v>8819</v>
          </cell>
          <cell r="B2245">
            <v>7445.8732</v>
          </cell>
          <cell r="C2245" t="str">
            <v>8819.7445.8732</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row>
        <row r="2246">
          <cell r="A2246">
            <v>8819</v>
          </cell>
          <cell r="B2246">
            <v>7475</v>
          </cell>
          <cell r="C2246" t="str">
            <v>8819.7475.0000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row>
        <row r="2247">
          <cell r="A2247">
            <v>8819</v>
          </cell>
          <cell r="B2247">
            <v>7475.723</v>
          </cell>
          <cell r="C2247" t="str">
            <v>8819.7475.7230</v>
          </cell>
          <cell r="D2247">
            <v>9108</v>
          </cell>
          <cell r="E2247">
            <v>0</v>
          </cell>
          <cell r="F2247">
            <v>772</v>
          </cell>
          <cell r="G2247">
            <v>728</v>
          </cell>
          <cell r="H2247">
            <v>848</v>
          </cell>
          <cell r="I2247">
            <v>848</v>
          </cell>
          <cell r="J2247">
            <v>824</v>
          </cell>
          <cell r="K2247">
            <v>872</v>
          </cell>
          <cell r="L2247">
            <v>824</v>
          </cell>
          <cell r="M2247">
            <v>848</v>
          </cell>
          <cell r="N2247">
            <v>872</v>
          </cell>
          <cell r="O2247">
            <v>800</v>
          </cell>
          <cell r="P2247">
            <v>872</v>
          </cell>
        </row>
        <row r="2248">
          <cell r="A2248">
            <v>8819</v>
          </cell>
          <cell r="B2248">
            <v>7480.8014999999996</v>
          </cell>
          <cell r="C2248" t="str">
            <v>8819.7480.8015</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row>
        <row r="2249">
          <cell r="A2249">
            <v>8819</v>
          </cell>
          <cell r="B2249">
            <v>7481.8014999999996</v>
          </cell>
          <cell r="C2249" t="str">
            <v>8819.7481.8015</v>
          </cell>
          <cell r="D2249">
            <v>5498</v>
          </cell>
          <cell r="E2249">
            <v>0</v>
          </cell>
          <cell r="F2249">
            <v>416</v>
          </cell>
          <cell r="G2249">
            <v>441</v>
          </cell>
          <cell r="H2249">
            <v>588</v>
          </cell>
          <cell r="I2249">
            <v>481</v>
          </cell>
          <cell r="J2249">
            <v>503</v>
          </cell>
          <cell r="K2249">
            <v>524</v>
          </cell>
          <cell r="L2249">
            <v>503</v>
          </cell>
          <cell r="M2249">
            <v>510</v>
          </cell>
          <cell r="N2249">
            <v>513</v>
          </cell>
          <cell r="O2249">
            <v>509</v>
          </cell>
          <cell r="P2249">
            <v>510</v>
          </cell>
        </row>
        <row r="2250">
          <cell r="A2250">
            <v>8819</v>
          </cell>
          <cell r="B2250">
            <v>7485.8024999999998</v>
          </cell>
          <cell r="C2250" t="str">
            <v>8819.7485.8025</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row>
        <row r="2251">
          <cell r="A2251">
            <v>8819</v>
          </cell>
          <cell r="B2251">
            <v>7487</v>
          </cell>
          <cell r="C2251" t="str">
            <v>8819.7487.0000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row>
        <row r="2252">
          <cell r="A2252">
            <v>8819</v>
          </cell>
          <cell r="B2252">
            <v>7487.723</v>
          </cell>
          <cell r="C2252" t="str">
            <v>8819.7487.7230</v>
          </cell>
          <cell r="D2252">
            <v>20900</v>
          </cell>
          <cell r="E2252">
            <v>0</v>
          </cell>
          <cell r="F2252">
            <v>1900</v>
          </cell>
          <cell r="G2252">
            <v>1900</v>
          </cell>
          <cell r="H2252">
            <v>1900</v>
          </cell>
          <cell r="I2252">
            <v>1900</v>
          </cell>
          <cell r="J2252">
            <v>1900</v>
          </cell>
          <cell r="K2252">
            <v>1900</v>
          </cell>
          <cell r="L2252">
            <v>1900</v>
          </cell>
          <cell r="M2252">
            <v>1900</v>
          </cell>
          <cell r="N2252">
            <v>1900</v>
          </cell>
          <cell r="O2252">
            <v>1900</v>
          </cell>
          <cell r="P2252">
            <v>1900</v>
          </cell>
        </row>
        <row r="2253">
          <cell r="A2253">
            <v>8819</v>
          </cell>
          <cell r="B2253">
            <v>7488.8019999999997</v>
          </cell>
          <cell r="C2253" t="str">
            <v>8819.7488.8020</v>
          </cell>
          <cell r="D2253">
            <v>9900</v>
          </cell>
          <cell r="E2253">
            <v>0</v>
          </cell>
          <cell r="F2253">
            <v>900</v>
          </cell>
          <cell r="G2253">
            <v>900</v>
          </cell>
          <cell r="H2253">
            <v>900</v>
          </cell>
          <cell r="I2253">
            <v>900</v>
          </cell>
          <cell r="J2253">
            <v>900</v>
          </cell>
          <cell r="K2253">
            <v>900</v>
          </cell>
          <cell r="L2253">
            <v>900</v>
          </cell>
          <cell r="M2253">
            <v>900</v>
          </cell>
          <cell r="N2253">
            <v>900</v>
          </cell>
          <cell r="O2253">
            <v>900</v>
          </cell>
          <cell r="P2253">
            <v>900</v>
          </cell>
        </row>
        <row r="2254">
          <cell r="A2254">
            <v>8819</v>
          </cell>
          <cell r="B2254">
            <v>7490</v>
          </cell>
          <cell r="C2254" t="str">
            <v>8819.7490.0000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row>
        <row r="2255">
          <cell r="A2255">
            <v>8819</v>
          </cell>
          <cell r="B2255">
            <v>7491</v>
          </cell>
          <cell r="C2255" t="str">
            <v>8819.7491.0000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row>
        <row r="2256">
          <cell r="A2256">
            <v>8819</v>
          </cell>
          <cell r="B2256">
            <v>7492</v>
          </cell>
          <cell r="C2256" t="str">
            <v>8819.7492.0000</v>
          </cell>
          <cell r="D2256">
            <v>16500</v>
          </cell>
          <cell r="E2256">
            <v>0</v>
          </cell>
          <cell r="F2256">
            <v>1500</v>
          </cell>
          <cell r="G2256">
            <v>1500</v>
          </cell>
          <cell r="H2256">
            <v>1500</v>
          </cell>
          <cell r="I2256">
            <v>1500</v>
          </cell>
          <cell r="J2256">
            <v>1500</v>
          </cell>
          <cell r="K2256">
            <v>1500</v>
          </cell>
          <cell r="L2256">
            <v>1500</v>
          </cell>
          <cell r="M2256">
            <v>1500</v>
          </cell>
          <cell r="N2256">
            <v>1500</v>
          </cell>
          <cell r="O2256">
            <v>1500</v>
          </cell>
          <cell r="P2256">
            <v>1500</v>
          </cell>
        </row>
        <row r="2257">
          <cell r="A2257">
            <v>8819</v>
          </cell>
          <cell r="B2257">
            <v>7492.723</v>
          </cell>
          <cell r="C2257" t="str">
            <v>8819.7492.7230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row>
        <row r="2258">
          <cell r="A2258">
            <v>8819</v>
          </cell>
          <cell r="B2258">
            <v>7493.8024999999998</v>
          </cell>
          <cell r="C2258" t="str">
            <v>8819.7493.8025</v>
          </cell>
          <cell r="D2258">
            <v>6314</v>
          </cell>
          <cell r="E2258">
            <v>0</v>
          </cell>
          <cell r="F2258">
            <v>574</v>
          </cell>
          <cell r="G2258">
            <v>574</v>
          </cell>
          <cell r="H2258">
            <v>574</v>
          </cell>
          <cell r="I2258">
            <v>574</v>
          </cell>
          <cell r="J2258">
            <v>574</v>
          </cell>
          <cell r="K2258">
            <v>574</v>
          </cell>
          <cell r="L2258">
            <v>574</v>
          </cell>
          <cell r="M2258">
            <v>574</v>
          </cell>
          <cell r="N2258">
            <v>574</v>
          </cell>
          <cell r="O2258">
            <v>574</v>
          </cell>
          <cell r="P2258">
            <v>574</v>
          </cell>
        </row>
        <row r="2259">
          <cell r="A2259">
            <v>8819</v>
          </cell>
          <cell r="B2259">
            <v>7496</v>
          </cell>
          <cell r="C2259" t="str">
            <v>8819.7496.0000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row>
        <row r="2260">
          <cell r="A2260">
            <v>8819</v>
          </cell>
          <cell r="B2260">
            <v>7496.723</v>
          </cell>
          <cell r="C2260" t="str">
            <v>8819.7496.7230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row>
        <row r="2261">
          <cell r="A2261">
            <v>8819</v>
          </cell>
          <cell r="B2261">
            <v>7497</v>
          </cell>
          <cell r="C2261" t="str">
            <v>8819.7497.0000</v>
          </cell>
          <cell r="D2261">
            <v>14444</v>
          </cell>
          <cell r="E2261">
            <v>0</v>
          </cell>
          <cell r="F2261">
            <v>864</v>
          </cell>
          <cell r="G2261">
            <v>936</v>
          </cell>
          <cell r="H2261">
            <v>928</v>
          </cell>
          <cell r="I2261">
            <v>1150</v>
          </cell>
          <cell r="J2261">
            <v>1392</v>
          </cell>
          <cell r="K2261">
            <v>1536</v>
          </cell>
          <cell r="L2261">
            <v>1698</v>
          </cell>
          <cell r="M2261">
            <v>1667</v>
          </cell>
          <cell r="N2261">
            <v>1626</v>
          </cell>
          <cell r="O2261">
            <v>1394</v>
          </cell>
          <cell r="P2261">
            <v>1253</v>
          </cell>
        </row>
        <row r="2262">
          <cell r="A2262">
            <v>8819</v>
          </cell>
          <cell r="B2262">
            <v>7499</v>
          </cell>
          <cell r="C2262" t="str">
            <v>8819.7499.0000</v>
          </cell>
          <cell r="D2262">
            <v>-1008513</v>
          </cell>
          <cell r="E2262">
            <v>0</v>
          </cell>
          <cell r="F2262">
            <v>-86248</v>
          </cell>
          <cell r="G2262">
            <v>-80235</v>
          </cell>
          <cell r="H2262">
            <v>-91083</v>
          </cell>
          <cell r="I2262">
            <v>-93537</v>
          </cell>
          <cell r="J2262">
            <v>-91262</v>
          </cell>
          <cell r="K2262">
            <v>-97337</v>
          </cell>
          <cell r="L2262">
            <v>-92700</v>
          </cell>
          <cell r="M2262">
            <v>-94476</v>
          </cell>
          <cell r="N2262">
            <v>-97417</v>
          </cell>
          <cell r="O2262">
            <v>-88429</v>
          </cell>
          <cell r="P2262">
            <v>-95789</v>
          </cell>
        </row>
        <row r="2263">
          <cell r="A2263">
            <v>8819</v>
          </cell>
          <cell r="B2263">
            <v>7500</v>
          </cell>
          <cell r="C2263" t="str">
            <v>8819.7500.0000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row>
        <row r="2264">
          <cell r="A2264">
            <v>8819</v>
          </cell>
          <cell r="B2264">
            <v>7710</v>
          </cell>
          <cell r="C2264" t="str">
            <v>8819.7710.0000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row>
        <row r="2265">
          <cell r="A2265">
            <v>8819</v>
          </cell>
          <cell r="B2265">
            <v>7711</v>
          </cell>
          <cell r="C2265" t="str">
            <v>8819.7711.0000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row>
        <row r="2266">
          <cell r="A2266">
            <v>8819</v>
          </cell>
          <cell r="B2266">
            <v>7760</v>
          </cell>
          <cell r="C2266" t="str">
            <v>8819.7760.0000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row>
        <row r="2267">
          <cell r="A2267">
            <v>8819</v>
          </cell>
          <cell r="B2267">
            <v>7761</v>
          </cell>
          <cell r="C2267" t="str">
            <v>8819.7761.0000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row>
        <row r="2268">
          <cell r="A2268">
            <v>8819</v>
          </cell>
          <cell r="B2268">
            <v>7771.777</v>
          </cell>
          <cell r="C2268" t="str">
            <v>8819.7771.7770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row>
        <row r="2269">
          <cell r="A2269">
            <v>8819</v>
          </cell>
          <cell r="B2269">
            <v>7810</v>
          </cell>
          <cell r="C2269" t="str">
            <v>8819.7810.0000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row>
        <row r="2270">
          <cell r="A2270">
            <v>8819</v>
          </cell>
          <cell r="B2270">
            <v>7811</v>
          </cell>
          <cell r="C2270" t="str">
            <v>8819.7811.0000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row>
        <row r="2271">
          <cell r="A2271">
            <v>8819</v>
          </cell>
          <cell r="B2271">
            <v>7860</v>
          </cell>
          <cell r="C2271" t="str">
            <v>8819.7860.0000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row>
        <row r="2272">
          <cell r="A2272">
            <v>8819</v>
          </cell>
          <cell r="B2272">
            <v>7861</v>
          </cell>
          <cell r="C2272" t="str">
            <v>8819.7861.0000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row>
        <row r="2273">
          <cell r="A2273">
            <v>8819</v>
          </cell>
          <cell r="B2273">
            <v>7910</v>
          </cell>
          <cell r="C2273" t="str">
            <v>8819.7910.0000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row>
        <row r="2274">
          <cell r="A2274">
            <v>8819</v>
          </cell>
          <cell r="B2274">
            <v>7911</v>
          </cell>
          <cell r="C2274" t="str">
            <v>8819.7911.0000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row>
        <row r="2275">
          <cell r="A2275">
            <v>8819</v>
          </cell>
          <cell r="B2275">
            <v>7960.7999</v>
          </cell>
          <cell r="C2275" t="str">
            <v>8819.7960.7999</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row>
        <row r="2276">
          <cell r="A2276">
            <v>8819</v>
          </cell>
          <cell r="B2276">
            <v>8010</v>
          </cell>
          <cell r="C2276" t="str">
            <v>8819.8010.0000</v>
          </cell>
          <cell r="D2276">
            <v>2597266</v>
          </cell>
          <cell r="E2276">
            <v>0</v>
          </cell>
          <cell r="F2276">
            <v>233893</v>
          </cell>
          <cell r="G2276">
            <v>233893</v>
          </cell>
          <cell r="H2276">
            <v>236948</v>
          </cell>
          <cell r="I2276">
            <v>236948</v>
          </cell>
          <cell r="J2276">
            <v>233893</v>
          </cell>
          <cell r="K2276">
            <v>240004</v>
          </cell>
          <cell r="L2276">
            <v>233893</v>
          </cell>
          <cell r="M2276">
            <v>236948</v>
          </cell>
          <cell r="N2276">
            <v>240004</v>
          </cell>
          <cell r="O2276">
            <v>230838</v>
          </cell>
          <cell r="P2276">
            <v>240004</v>
          </cell>
        </row>
        <row r="2277">
          <cell r="A2277">
            <v>8819</v>
          </cell>
          <cell r="B2277">
            <v>8010.1</v>
          </cell>
          <cell r="C2277" t="str">
            <v>8819.8010.1000</v>
          </cell>
          <cell r="D2277">
            <v>129863</v>
          </cell>
          <cell r="E2277">
            <v>0</v>
          </cell>
          <cell r="F2277">
            <v>11695</v>
          </cell>
          <cell r="G2277">
            <v>11695</v>
          </cell>
          <cell r="H2277">
            <v>11847</v>
          </cell>
          <cell r="I2277">
            <v>11847</v>
          </cell>
          <cell r="J2277">
            <v>11695</v>
          </cell>
          <cell r="K2277">
            <v>12000</v>
          </cell>
          <cell r="L2277">
            <v>11695</v>
          </cell>
          <cell r="M2277">
            <v>11847</v>
          </cell>
          <cell r="N2277">
            <v>12000</v>
          </cell>
          <cell r="O2277">
            <v>11542</v>
          </cell>
          <cell r="P2277">
            <v>12000</v>
          </cell>
        </row>
        <row r="2278">
          <cell r="A2278">
            <v>8819</v>
          </cell>
          <cell r="B2278">
            <v>8010.7489999999998</v>
          </cell>
          <cell r="C2278" t="str">
            <v>8819.8010.7490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row>
        <row r="2279">
          <cell r="A2279">
            <v>8819</v>
          </cell>
          <cell r="B2279">
            <v>8030</v>
          </cell>
          <cell r="C2279" t="str">
            <v>8819.8030.0000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row>
        <row r="2280">
          <cell r="A2280">
            <v>8819</v>
          </cell>
          <cell r="B2280">
            <v>8080</v>
          </cell>
          <cell r="C2280" t="str">
            <v>8819.8080.0000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row>
        <row r="2281">
          <cell r="A2281">
            <v>8819</v>
          </cell>
          <cell r="B2281">
            <v>8170</v>
          </cell>
          <cell r="C2281" t="str">
            <v>8819.8170.0000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row>
        <row r="2282">
          <cell r="A2282">
            <v>8819</v>
          </cell>
          <cell r="B2282">
            <v>8190</v>
          </cell>
          <cell r="C2282" t="str">
            <v>8819.8190.0000</v>
          </cell>
          <cell r="D2282">
            <v>196374</v>
          </cell>
          <cell r="E2282">
            <v>0</v>
          </cell>
          <cell r="F2282">
            <v>28790</v>
          </cell>
          <cell r="G2282">
            <v>24979</v>
          </cell>
          <cell r="H2282">
            <v>13296</v>
          </cell>
          <cell r="I2282">
            <v>15094</v>
          </cell>
          <cell r="J2282">
            <v>15919</v>
          </cell>
          <cell r="K2282">
            <v>15864</v>
          </cell>
          <cell r="L2282">
            <v>15352</v>
          </cell>
          <cell r="M2282">
            <v>16753</v>
          </cell>
          <cell r="N2282">
            <v>17706</v>
          </cell>
          <cell r="O2282">
            <v>16554</v>
          </cell>
          <cell r="P2282">
            <v>16067</v>
          </cell>
        </row>
        <row r="2283">
          <cell r="A2283">
            <v>8819</v>
          </cell>
          <cell r="B2283">
            <v>8190.3419000000004</v>
          </cell>
          <cell r="C2283" t="str">
            <v>8819.8190.3419</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row>
        <row r="2284">
          <cell r="A2284">
            <v>8819</v>
          </cell>
          <cell r="B2284">
            <v>8190.3429999999998</v>
          </cell>
          <cell r="C2284" t="str">
            <v>8819.8190.3430</v>
          </cell>
          <cell r="D2284">
            <v>216603</v>
          </cell>
          <cell r="E2284">
            <v>0</v>
          </cell>
          <cell r="F2284">
            <v>19506</v>
          </cell>
          <cell r="G2284">
            <v>19506</v>
          </cell>
          <cell r="H2284">
            <v>19761</v>
          </cell>
          <cell r="I2284">
            <v>19761</v>
          </cell>
          <cell r="J2284">
            <v>19506</v>
          </cell>
          <cell r="K2284">
            <v>20015</v>
          </cell>
          <cell r="L2284">
            <v>19506</v>
          </cell>
          <cell r="M2284">
            <v>19761</v>
          </cell>
          <cell r="N2284">
            <v>20015</v>
          </cell>
          <cell r="O2284">
            <v>19251</v>
          </cell>
          <cell r="P2284">
            <v>20015</v>
          </cell>
        </row>
        <row r="2285">
          <cell r="A2285">
            <v>8819</v>
          </cell>
          <cell r="B2285">
            <v>8260.8014999999996</v>
          </cell>
          <cell r="C2285" t="str">
            <v>8819.8260.8015</v>
          </cell>
          <cell r="D2285">
            <v>16500</v>
          </cell>
          <cell r="E2285">
            <v>0</v>
          </cell>
          <cell r="F2285">
            <v>1500</v>
          </cell>
          <cell r="G2285">
            <v>1500</v>
          </cell>
          <cell r="H2285">
            <v>1500</v>
          </cell>
          <cell r="I2285">
            <v>1500</v>
          </cell>
          <cell r="J2285">
            <v>1500</v>
          </cell>
          <cell r="K2285">
            <v>1500</v>
          </cell>
          <cell r="L2285">
            <v>1500</v>
          </cell>
          <cell r="M2285">
            <v>1500</v>
          </cell>
          <cell r="N2285">
            <v>1500</v>
          </cell>
          <cell r="O2285">
            <v>1500</v>
          </cell>
          <cell r="P2285">
            <v>1500</v>
          </cell>
        </row>
        <row r="2286">
          <cell r="A2286">
            <v>8819</v>
          </cell>
          <cell r="B2286">
            <v>8270</v>
          </cell>
          <cell r="C2286" t="str">
            <v>8819.8270.0000</v>
          </cell>
          <cell r="D2286">
            <v>38500</v>
          </cell>
          <cell r="E2286">
            <v>0</v>
          </cell>
          <cell r="F2286">
            <v>3500</v>
          </cell>
          <cell r="G2286">
            <v>3500</v>
          </cell>
          <cell r="H2286">
            <v>3500</v>
          </cell>
          <cell r="I2286">
            <v>3500</v>
          </cell>
          <cell r="J2286">
            <v>3500</v>
          </cell>
          <cell r="K2286">
            <v>3500</v>
          </cell>
          <cell r="L2286">
            <v>3500</v>
          </cell>
          <cell r="M2286">
            <v>3500</v>
          </cell>
          <cell r="N2286">
            <v>3500</v>
          </cell>
          <cell r="O2286">
            <v>3500</v>
          </cell>
          <cell r="P2286">
            <v>3500</v>
          </cell>
        </row>
        <row r="2287">
          <cell r="A2287">
            <v>8819</v>
          </cell>
          <cell r="B2287">
            <v>8320.8024999999998</v>
          </cell>
          <cell r="C2287" t="str">
            <v>8819.8320.8025</v>
          </cell>
          <cell r="D2287">
            <v>5478</v>
          </cell>
          <cell r="E2287">
            <v>0</v>
          </cell>
          <cell r="F2287">
            <v>498</v>
          </cell>
          <cell r="G2287">
            <v>498</v>
          </cell>
          <cell r="H2287">
            <v>498</v>
          </cell>
          <cell r="I2287">
            <v>498</v>
          </cell>
          <cell r="J2287">
            <v>498</v>
          </cell>
          <cell r="K2287">
            <v>498</v>
          </cell>
          <cell r="L2287">
            <v>498</v>
          </cell>
          <cell r="M2287">
            <v>498</v>
          </cell>
          <cell r="N2287">
            <v>498</v>
          </cell>
          <cell r="O2287">
            <v>498</v>
          </cell>
          <cell r="P2287">
            <v>498</v>
          </cell>
        </row>
        <row r="2288">
          <cell r="A2288">
            <v>8819</v>
          </cell>
          <cell r="B2288">
            <v>8410</v>
          </cell>
          <cell r="C2288" t="str">
            <v>8819.8410.0000</v>
          </cell>
          <cell r="D2288">
            <v>12105</v>
          </cell>
          <cell r="E2288">
            <v>0</v>
          </cell>
          <cell r="F2288">
            <v>1043</v>
          </cell>
          <cell r="G2288">
            <v>0</v>
          </cell>
          <cell r="H2288">
            <v>2208</v>
          </cell>
          <cell r="I2288">
            <v>0</v>
          </cell>
          <cell r="J2288">
            <v>666</v>
          </cell>
          <cell r="K2288">
            <v>261</v>
          </cell>
          <cell r="L2288">
            <v>0</v>
          </cell>
          <cell r="M2288">
            <v>1786</v>
          </cell>
          <cell r="N2288">
            <v>701</v>
          </cell>
          <cell r="O2288">
            <v>4965</v>
          </cell>
          <cell r="P2288">
            <v>475</v>
          </cell>
        </row>
        <row r="2289">
          <cell r="A2289">
            <v>8819</v>
          </cell>
          <cell r="B2289">
            <v>8520.8024999999998</v>
          </cell>
          <cell r="C2289" t="str">
            <v>8819.8520.8025</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row>
        <row r="2290">
          <cell r="A2290">
            <v>8819</v>
          </cell>
          <cell r="B2290">
            <v>8600</v>
          </cell>
          <cell r="C2290" t="str">
            <v>8819.8600.0000</v>
          </cell>
          <cell r="D2290">
            <v>2750</v>
          </cell>
          <cell r="E2290">
            <v>0</v>
          </cell>
          <cell r="F2290">
            <v>250</v>
          </cell>
          <cell r="G2290">
            <v>250</v>
          </cell>
          <cell r="H2290">
            <v>250</v>
          </cell>
          <cell r="I2290">
            <v>250</v>
          </cell>
          <cell r="J2290">
            <v>250</v>
          </cell>
          <cell r="K2290">
            <v>250</v>
          </cell>
          <cell r="L2290">
            <v>250</v>
          </cell>
          <cell r="M2290">
            <v>250</v>
          </cell>
          <cell r="N2290">
            <v>250</v>
          </cell>
          <cell r="O2290">
            <v>250</v>
          </cell>
          <cell r="P2290">
            <v>250</v>
          </cell>
        </row>
        <row r="2291">
          <cell r="A2291">
            <v>8819</v>
          </cell>
          <cell r="B2291">
            <v>8620.8014999999996</v>
          </cell>
          <cell r="C2291" t="str">
            <v>8819.8620.8015</v>
          </cell>
          <cell r="D2291">
            <v>8250</v>
          </cell>
          <cell r="E2291">
            <v>0</v>
          </cell>
          <cell r="F2291">
            <v>750</v>
          </cell>
          <cell r="G2291">
            <v>750</v>
          </cell>
          <cell r="H2291">
            <v>750</v>
          </cell>
          <cell r="I2291">
            <v>750</v>
          </cell>
          <cell r="J2291">
            <v>750</v>
          </cell>
          <cell r="K2291">
            <v>750</v>
          </cell>
          <cell r="L2291">
            <v>750</v>
          </cell>
          <cell r="M2291">
            <v>750</v>
          </cell>
          <cell r="N2291">
            <v>750</v>
          </cell>
          <cell r="O2291">
            <v>750</v>
          </cell>
          <cell r="P2291">
            <v>750</v>
          </cell>
        </row>
        <row r="2292">
          <cell r="A2292">
            <v>8819</v>
          </cell>
          <cell r="B2292">
            <v>8640</v>
          </cell>
          <cell r="C2292" t="str">
            <v>8819.8640.0000</v>
          </cell>
          <cell r="D2292">
            <v>63555</v>
          </cell>
          <cell r="E2292">
            <v>0</v>
          </cell>
          <cell r="F2292">
            <v>5577</v>
          </cell>
          <cell r="G2292">
            <v>5424</v>
          </cell>
          <cell r="H2292">
            <v>4231</v>
          </cell>
          <cell r="I2292">
            <v>4195</v>
          </cell>
          <cell r="J2292">
            <v>6828</v>
          </cell>
          <cell r="K2292">
            <v>6527</v>
          </cell>
          <cell r="L2292">
            <v>7565</v>
          </cell>
          <cell r="M2292">
            <v>7704</v>
          </cell>
          <cell r="N2292">
            <v>6271</v>
          </cell>
          <cell r="O2292">
            <v>5366</v>
          </cell>
          <cell r="P2292">
            <v>3867</v>
          </cell>
        </row>
        <row r="2293">
          <cell r="A2293">
            <v>8819</v>
          </cell>
          <cell r="B2293">
            <v>8660.8024999999998</v>
          </cell>
          <cell r="C2293" t="str">
            <v>8819.8660.8025</v>
          </cell>
          <cell r="D2293">
            <v>10659</v>
          </cell>
          <cell r="E2293">
            <v>0</v>
          </cell>
          <cell r="F2293">
            <v>969</v>
          </cell>
          <cell r="G2293">
            <v>969</v>
          </cell>
          <cell r="H2293">
            <v>969</v>
          </cell>
          <cell r="I2293">
            <v>969</v>
          </cell>
          <cell r="J2293">
            <v>969</v>
          </cell>
          <cell r="K2293">
            <v>969</v>
          </cell>
          <cell r="L2293">
            <v>969</v>
          </cell>
          <cell r="M2293">
            <v>969</v>
          </cell>
          <cell r="N2293">
            <v>969</v>
          </cell>
          <cell r="O2293">
            <v>969</v>
          </cell>
          <cell r="P2293">
            <v>969</v>
          </cell>
        </row>
        <row r="2294">
          <cell r="A2294">
            <v>8819</v>
          </cell>
          <cell r="B2294">
            <v>8665.8024999999998</v>
          </cell>
          <cell r="C2294" t="str">
            <v>8819.8665.8025</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row>
        <row r="2295">
          <cell r="A2295">
            <v>8819</v>
          </cell>
          <cell r="B2295">
            <v>8670.8024999999998</v>
          </cell>
          <cell r="C2295" t="str">
            <v>8819.8670.8025</v>
          </cell>
          <cell r="D2295">
            <v>28578</v>
          </cell>
          <cell r="E2295">
            <v>0</v>
          </cell>
          <cell r="F2295">
            <v>2598</v>
          </cell>
          <cell r="G2295">
            <v>2598</v>
          </cell>
          <cell r="H2295">
            <v>2598</v>
          </cell>
          <cell r="I2295">
            <v>2598</v>
          </cell>
          <cell r="J2295">
            <v>2598</v>
          </cell>
          <cell r="K2295">
            <v>2598</v>
          </cell>
          <cell r="L2295">
            <v>2598</v>
          </cell>
          <cell r="M2295">
            <v>2598</v>
          </cell>
          <cell r="N2295">
            <v>2598</v>
          </cell>
          <cell r="O2295">
            <v>2598</v>
          </cell>
          <cell r="P2295">
            <v>2598</v>
          </cell>
        </row>
        <row r="2296">
          <cell r="A2296">
            <v>8819</v>
          </cell>
          <cell r="B2296">
            <v>8680</v>
          </cell>
          <cell r="C2296" t="str">
            <v>8819.8680.0000</v>
          </cell>
          <cell r="D2296">
            <v>109665</v>
          </cell>
          <cell r="E2296">
            <v>0</v>
          </cell>
          <cell r="F2296">
            <v>6563</v>
          </cell>
          <cell r="G2296">
            <v>7107</v>
          </cell>
          <cell r="H2296">
            <v>7049</v>
          </cell>
          <cell r="I2296">
            <v>8729</v>
          </cell>
          <cell r="J2296">
            <v>10566</v>
          </cell>
          <cell r="K2296">
            <v>11661</v>
          </cell>
          <cell r="L2296">
            <v>12888</v>
          </cell>
          <cell r="M2296">
            <v>12655</v>
          </cell>
          <cell r="N2296">
            <v>12348</v>
          </cell>
          <cell r="O2296">
            <v>10585</v>
          </cell>
          <cell r="P2296">
            <v>9514</v>
          </cell>
        </row>
        <row r="2297">
          <cell r="A2297">
            <v>8819</v>
          </cell>
          <cell r="B2297">
            <v>8690</v>
          </cell>
          <cell r="C2297" t="str">
            <v>8819.8690.0000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row>
        <row r="2298">
          <cell r="A2298">
            <v>8819</v>
          </cell>
          <cell r="B2298">
            <v>8700</v>
          </cell>
          <cell r="C2298" t="str">
            <v>8819.8700.0000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row>
        <row r="2299">
          <cell r="A2299">
            <v>8819</v>
          </cell>
          <cell r="B2299">
            <v>8720</v>
          </cell>
          <cell r="C2299" t="str">
            <v>8819.8720.0000</v>
          </cell>
          <cell r="D2299">
            <v>8443</v>
          </cell>
          <cell r="E2299">
            <v>0</v>
          </cell>
          <cell r="F2299">
            <v>119</v>
          </cell>
          <cell r="G2299">
            <v>0</v>
          </cell>
          <cell r="H2299">
            <v>0</v>
          </cell>
          <cell r="I2299">
            <v>0</v>
          </cell>
          <cell r="J2299">
            <v>2792</v>
          </cell>
          <cell r="K2299">
            <v>2991</v>
          </cell>
          <cell r="L2299">
            <v>1312</v>
          </cell>
          <cell r="M2299">
            <v>13</v>
          </cell>
          <cell r="N2299">
            <v>0</v>
          </cell>
          <cell r="O2299">
            <v>719</v>
          </cell>
          <cell r="P2299">
            <v>497</v>
          </cell>
        </row>
        <row r="2300">
          <cell r="A2300">
            <v>8819</v>
          </cell>
          <cell r="B2300">
            <v>8730</v>
          </cell>
          <cell r="C2300" t="str">
            <v>8819.8730.0000</v>
          </cell>
          <cell r="D2300">
            <v>1540</v>
          </cell>
          <cell r="E2300">
            <v>0</v>
          </cell>
          <cell r="F2300">
            <v>140</v>
          </cell>
          <cell r="G2300">
            <v>140</v>
          </cell>
          <cell r="H2300">
            <v>140</v>
          </cell>
          <cell r="I2300">
            <v>140</v>
          </cell>
          <cell r="J2300">
            <v>140</v>
          </cell>
          <cell r="K2300">
            <v>140</v>
          </cell>
          <cell r="L2300">
            <v>140</v>
          </cell>
          <cell r="M2300">
            <v>140</v>
          </cell>
          <cell r="N2300">
            <v>140</v>
          </cell>
          <cell r="O2300">
            <v>140</v>
          </cell>
          <cell r="P2300">
            <v>140</v>
          </cell>
        </row>
        <row r="2301">
          <cell r="A2301">
            <v>8819</v>
          </cell>
          <cell r="B2301">
            <v>8740.8019999999997</v>
          </cell>
          <cell r="C2301" t="str">
            <v>8819.8740.8020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row>
        <row r="2302">
          <cell r="A2302">
            <v>8819</v>
          </cell>
          <cell r="B2302">
            <v>8820</v>
          </cell>
          <cell r="C2302" t="str">
            <v>8819.8820.0000</v>
          </cell>
          <cell r="D2302">
            <v>114125</v>
          </cell>
          <cell r="E2302">
            <v>0</v>
          </cell>
          <cell r="F2302">
            <v>10375</v>
          </cell>
          <cell r="G2302">
            <v>10375</v>
          </cell>
          <cell r="H2302">
            <v>10375</v>
          </cell>
          <cell r="I2302">
            <v>10375</v>
          </cell>
          <cell r="J2302">
            <v>10375</v>
          </cell>
          <cell r="K2302">
            <v>10375</v>
          </cell>
          <cell r="L2302">
            <v>10375</v>
          </cell>
          <cell r="M2302">
            <v>10375</v>
          </cell>
          <cell r="N2302">
            <v>10375</v>
          </cell>
          <cell r="O2302">
            <v>10375</v>
          </cell>
          <cell r="P2302">
            <v>10375</v>
          </cell>
        </row>
        <row r="2303">
          <cell r="A2303">
            <v>8819</v>
          </cell>
          <cell r="B2303">
            <v>8820.8019999999997</v>
          </cell>
          <cell r="C2303" t="str">
            <v>8819.8820.8020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row>
        <row r="2304">
          <cell r="A2304">
            <v>8819</v>
          </cell>
          <cell r="B2304">
            <v>8830</v>
          </cell>
          <cell r="C2304" t="str">
            <v>8819.8830.0000</v>
          </cell>
          <cell r="D2304">
            <v>13456</v>
          </cell>
          <cell r="E2304">
            <v>0</v>
          </cell>
          <cell r="F2304">
            <v>805</v>
          </cell>
          <cell r="G2304">
            <v>872</v>
          </cell>
          <cell r="H2304">
            <v>865</v>
          </cell>
          <cell r="I2304">
            <v>1071</v>
          </cell>
          <cell r="J2304">
            <v>1297</v>
          </cell>
          <cell r="K2304">
            <v>1431</v>
          </cell>
          <cell r="L2304">
            <v>1581</v>
          </cell>
          <cell r="M2304">
            <v>1553</v>
          </cell>
          <cell r="N2304">
            <v>1515</v>
          </cell>
          <cell r="O2304">
            <v>1299</v>
          </cell>
          <cell r="P2304">
            <v>1167</v>
          </cell>
        </row>
        <row r="2305">
          <cell r="A2305">
            <v>8819</v>
          </cell>
          <cell r="B2305">
            <v>8840.8014999999996</v>
          </cell>
          <cell r="C2305" t="str">
            <v>8819.8840.8015</v>
          </cell>
          <cell r="D2305">
            <v>37400</v>
          </cell>
          <cell r="E2305">
            <v>0</v>
          </cell>
          <cell r="F2305">
            <v>3400</v>
          </cell>
          <cell r="G2305">
            <v>3400</v>
          </cell>
          <cell r="H2305">
            <v>3400</v>
          </cell>
          <cell r="I2305">
            <v>3400</v>
          </cell>
          <cell r="J2305">
            <v>3400</v>
          </cell>
          <cell r="K2305">
            <v>3400</v>
          </cell>
          <cell r="L2305">
            <v>3400</v>
          </cell>
          <cell r="M2305">
            <v>3400</v>
          </cell>
          <cell r="N2305">
            <v>3400</v>
          </cell>
          <cell r="O2305">
            <v>3400</v>
          </cell>
          <cell r="P2305">
            <v>3400</v>
          </cell>
        </row>
        <row r="2306">
          <cell r="A2306">
            <v>8819</v>
          </cell>
          <cell r="B2306">
            <v>8860</v>
          </cell>
          <cell r="C2306" t="str">
            <v>8819.8860.0000</v>
          </cell>
          <cell r="D2306">
            <v>154000</v>
          </cell>
          <cell r="E2306">
            <v>0</v>
          </cell>
          <cell r="F2306">
            <v>14000</v>
          </cell>
          <cell r="G2306">
            <v>14000</v>
          </cell>
          <cell r="H2306">
            <v>14000</v>
          </cell>
          <cell r="I2306">
            <v>14000</v>
          </cell>
          <cell r="J2306">
            <v>14000</v>
          </cell>
          <cell r="K2306">
            <v>14000</v>
          </cell>
          <cell r="L2306">
            <v>14000</v>
          </cell>
          <cell r="M2306">
            <v>14000</v>
          </cell>
          <cell r="N2306">
            <v>14000</v>
          </cell>
          <cell r="O2306">
            <v>14000</v>
          </cell>
          <cell r="P2306">
            <v>14000</v>
          </cell>
        </row>
        <row r="2307">
          <cell r="A2307">
            <v>8819</v>
          </cell>
          <cell r="B2307">
            <v>8870.8731000000007</v>
          </cell>
          <cell r="C2307" t="str">
            <v>8819.8870.8731</v>
          </cell>
          <cell r="D2307">
            <v>28875</v>
          </cell>
          <cell r="E2307">
            <v>0</v>
          </cell>
          <cell r="F2307">
            <v>2625</v>
          </cell>
          <cell r="G2307">
            <v>2625</v>
          </cell>
          <cell r="H2307">
            <v>2625</v>
          </cell>
          <cell r="I2307">
            <v>2625</v>
          </cell>
          <cell r="J2307">
            <v>2625</v>
          </cell>
          <cell r="K2307">
            <v>2625</v>
          </cell>
          <cell r="L2307">
            <v>2625</v>
          </cell>
          <cell r="M2307">
            <v>2625</v>
          </cell>
          <cell r="N2307">
            <v>2625</v>
          </cell>
          <cell r="O2307">
            <v>2625</v>
          </cell>
          <cell r="P2307">
            <v>2625</v>
          </cell>
        </row>
        <row r="2308">
          <cell r="A2308">
            <v>8819</v>
          </cell>
          <cell r="B2308">
            <v>8880.8732</v>
          </cell>
          <cell r="C2308" t="str">
            <v>8819.8880.8732</v>
          </cell>
          <cell r="D2308">
            <v>23375</v>
          </cell>
          <cell r="E2308">
            <v>0</v>
          </cell>
          <cell r="F2308">
            <v>2125</v>
          </cell>
          <cell r="G2308">
            <v>2125</v>
          </cell>
          <cell r="H2308">
            <v>2125</v>
          </cell>
          <cell r="I2308">
            <v>2125</v>
          </cell>
          <cell r="J2308">
            <v>2125</v>
          </cell>
          <cell r="K2308">
            <v>2125</v>
          </cell>
          <cell r="L2308">
            <v>2125</v>
          </cell>
          <cell r="M2308">
            <v>2125</v>
          </cell>
          <cell r="N2308">
            <v>2125</v>
          </cell>
          <cell r="O2308">
            <v>2125</v>
          </cell>
          <cell r="P2308">
            <v>2125</v>
          </cell>
        </row>
        <row r="2309">
          <cell r="A2309">
            <v>8819</v>
          </cell>
          <cell r="B2309">
            <v>8890</v>
          </cell>
          <cell r="C2309" t="str">
            <v>8819.8890.0000</v>
          </cell>
          <cell r="D2309">
            <v>1650</v>
          </cell>
          <cell r="E2309">
            <v>0</v>
          </cell>
          <cell r="F2309">
            <v>150</v>
          </cell>
          <cell r="G2309">
            <v>150</v>
          </cell>
          <cell r="H2309">
            <v>150</v>
          </cell>
          <cell r="I2309">
            <v>150</v>
          </cell>
          <cell r="J2309">
            <v>150</v>
          </cell>
          <cell r="K2309">
            <v>150</v>
          </cell>
          <cell r="L2309">
            <v>150</v>
          </cell>
          <cell r="M2309">
            <v>150</v>
          </cell>
          <cell r="N2309">
            <v>150</v>
          </cell>
          <cell r="O2309">
            <v>150</v>
          </cell>
          <cell r="P2309">
            <v>150</v>
          </cell>
        </row>
        <row r="2310">
          <cell r="A2310">
            <v>8819</v>
          </cell>
          <cell r="B2310">
            <v>8910</v>
          </cell>
          <cell r="C2310" t="str">
            <v>8819.8910.0000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row>
        <row r="2311">
          <cell r="A2311">
            <v>8819</v>
          </cell>
          <cell r="B2311">
            <v>8920</v>
          </cell>
          <cell r="C2311" t="str">
            <v>8819.8920.0000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row>
        <row r="2312">
          <cell r="A2312">
            <v>8819</v>
          </cell>
          <cell r="B2312">
            <v>8940</v>
          </cell>
          <cell r="C2312" t="str">
            <v>8819.8940.0000</v>
          </cell>
          <cell r="D2312">
            <v>11000</v>
          </cell>
          <cell r="E2312">
            <v>0</v>
          </cell>
          <cell r="F2312">
            <v>1000</v>
          </cell>
          <cell r="G2312">
            <v>1000</v>
          </cell>
          <cell r="H2312">
            <v>1000</v>
          </cell>
          <cell r="I2312">
            <v>1000</v>
          </cell>
          <cell r="J2312">
            <v>1000</v>
          </cell>
          <cell r="K2312">
            <v>1000</v>
          </cell>
          <cell r="L2312">
            <v>1000</v>
          </cell>
          <cell r="M2312">
            <v>1000</v>
          </cell>
          <cell r="N2312">
            <v>1000</v>
          </cell>
          <cell r="O2312">
            <v>1000</v>
          </cell>
          <cell r="P2312">
            <v>1000</v>
          </cell>
        </row>
        <row r="2313">
          <cell r="A2313">
            <v>8819</v>
          </cell>
          <cell r="B2313">
            <v>8960</v>
          </cell>
          <cell r="C2313" t="str">
            <v>8819.8960.0000</v>
          </cell>
          <cell r="D2313">
            <v>1650</v>
          </cell>
          <cell r="E2313">
            <v>0</v>
          </cell>
          <cell r="F2313">
            <v>150</v>
          </cell>
          <cell r="G2313">
            <v>150</v>
          </cell>
          <cell r="H2313">
            <v>150</v>
          </cell>
          <cell r="I2313">
            <v>150</v>
          </cell>
          <cell r="J2313">
            <v>150</v>
          </cell>
          <cell r="K2313">
            <v>150</v>
          </cell>
          <cell r="L2313">
            <v>150</v>
          </cell>
          <cell r="M2313">
            <v>150</v>
          </cell>
          <cell r="N2313">
            <v>150</v>
          </cell>
          <cell r="O2313">
            <v>150</v>
          </cell>
          <cell r="P2313">
            <v>150</v>
          </cell>
        </row>
        <row r="2314">
          <cell r="A2314">
            <v>8819</v>
          </cell>
          <cell r="B2314">
            <v>8980</v>
          </cell>
          <cell r="C2314" t="str">
            <v>8819.8980.0000</v>
          </cell>
          <cell r="D2314">
            <v>1650</v>
          </cell>
          <cell r="E2314">
            <v>0</v>
          </cell>
          <cell r="F2314">
            <v>150</v>
          </cell>
          <cell r="G2314">
            <v>150</v>
          </cell>
          <cell r="H2314">
            <v>150</v>
          </cell>
          <cell r="I2314">
            <v>150</v>
          </cell>
          <cell r="J2314">
            <v>150</v>
          </cell>
          <cell r="K2314">
            <v>150</v>
          </cell>
          <cell r="L2314">
            <v>150</v>
          </cell>
          <cell r="M2314">
            <v>150</v>
          </cell>
          <cell r="N2314">
            <v>150</v>
          </cell>
          <cell r="O2314">
            <v>150</v>
          </cell>
          <cell r="P2314">
            <v>150</v>
          </cell>
        </row>
        <row r="2315">
          <cell r="A2315">
            <v>8819</v>
          </cell>
          <cell r="B2315">
            <v>9000</v>
          </cell>
          <cell r="C2315" t="str">
            <v>8819.9000.0000</v>
          </cell>
          <cell r="D2315">
            <v>30250</v>
          </cell>
          <cell r="E2315">
            <v>0</v>
          </cell>
          <cell r="F2315">
            <v>2750</v>
          </cell>
          <cell r="G2315">
            <v>2750</v>
          </cell>
          <cell r="H2315">
            <v>2750</v>
          </cell>
          <cell r="I2315">
            <v>2750</v>
          </cell>
          <cell r="J2315">
            <v>2750</v>
          </cell>
          <cell r="K2315">
            <v>2750</v>
          </cell>
          <cell r="L2315">
            <v>2750</v>
          </cell>
          <cell r="M2315">
            <v>2750</v>
          </cell>
          <cell r="N2315">
            <v>2750</v>
          </cell>
          <cell r="O2315">
            <v>2750</v>
          </cell>
          <cell r="P2315">
            <v>2750</v>
          </cell>
        </row>
        <row r="2316">
          <cell r="A2316">
            <v>8819</v>
          </cell>
          <cell r="B2316">
            <v>9000.8014999999996</v>
          </cell>
          <cell r="C2316" t="str">
            <v>8819.9000.8015</v>
          </cell>
          <cell r="D2316">
            <v>5500</v>
          </cell>
          <cell r="E2316">
            <v>0</v>
          </cell>
          <cell r="F2316">
            <v>500</v>
          </cell>
          <cell r="G2316">
            <v>500</v>
          </cell>
          <cell r="H2316">
            <v>500</v>
          </cell>
          <cell r="I2316">
            <v>500</v>
          </cell>
          <cell r="J2316">
            <v>500</v>
          </cell>
          <cell r="K2316">
            <v>500</v>
          </cell>
          <cell r="L2316">
            <v>500</v>
          </cell>
          <cell r="M2316">
            <v>500</v>
          </cell>
          <cell r="N2316">
            <v>500</v>
          </cell>
          <cell r="O2316">
            <v>500</v>
          </cell>
          <cell r="P2316">
            <v>500</v>
          </cell>
        </row>
        <row r="2317">
          <cell r="A2317">
            <v>8819</v>
          </cell>
          <cell r="B2317">
            <v>9000.8019999999997</v>
          </cell>
          <cell r="C2317" t="str">
            <v>8819.9000.8020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row>
        <row r="2318">
          <cell r="A2318">
            <v>8819</v>
          </cell>
          <cell r="B2318">
            <v>9010</v>
          </cell>
          <cell r="C2318" t="str">
            <v>8819.9010.0000</v>
          </cell>
          <cell r="D2318">
            <v>94600</v>
          </cell>
          <cell r="E2318">
            <v>0</v>
          </cell>
          <cell r="F2318">
            <v>8600</v>
          </cell>
          <cell r="G2318">
            <v>8600</v>
          </cell>
          <cell r="H2318">
            <v>8600</v>
          </cell>
          <cell r="I2318">
            <v>8600</v>
          </cell>
          <cell r="J2318">
            <v>8600</v>
          </cell>
          <cell r="K2318">
            <v>8600</v>
          </cell>
          <cell r="L2318">
            <v>8600</v>
          </cell>
          <cell r="M2318">
            <v>8600</v>
          </cell>
          <cell r="N2318">
            <v>8600</v>
          </cell>
          <cell r="O2318">
            <v>8600</v>
          </cell>
          <cell r="P2318">
            <v>8600</v>
          </cell>
        </row>
        <row r="2319">
          <cell r="A2319">
            <v>8819</v>
          </cell>
          <cell r="B2319">
            <v>9015.8024999999998</v>
          </cell>
          <cell r="C2319" t="str">
            <v>8819.9015.8025</v>
          </cell>
          <cell r="D2319">
            <v>75677</v>
          </cell>
          <cell r="E2319">
            <v>0</v>
          </cell>
          <cell r="F2319">
            <v>8629</v>
          </cell>
          <cell r="G2319">
            <v>8544</v>
          </cell>
          <cell r="H2319">
            <v>8544</v>
          </cell>
          <cell r="I2319">
            <v>8544</v>
          </cell>
          <cell r="J2319">
            <v>8544</v>
          </cell>
          <cell r="K2319">
            <v>8544</v>
          </cell>
          <cell r="L2319">
            <v>8544</v>
          </cell>
          <cell r="M2319">
            <v>4353</v>
          </cell>
          <cell r="N2319">
            <v>4353</v>
          </cell>
          <cell r="O2319">
            <v>3539</v>
          </cell>
          <cell r="P2319">
            <v>3539</v>
          </cell>
        </row>
        <row r="2320">
          <cell r="A2320">
            <v>8819</v>
          </cell>
          <cell r="B2320">
            <v>9020</v>
          </cell>
          <cell r="C2320" t="str">
            <v>8819.9020.0000</v>
          </cell>
          <cell r="D2320">
            <v>550</v>
          </cell>
          <cell r="E2320">
            <v>0</v>
          </cell>
          <cell r="F2320">
            <v>50</v>
          </cell>
          <cell r="G2320">
            <v>50</v>
          </cell>
          <cell r="H2320">
            <v>50</v>
          </cell>
          <cell r="I2320">
            <v>50</v>
          </cell>
          <cell r="J2320">
            <v>50</v>
          </cell>
          <cell r="K2320">
            <v>50</v>
          </cell>
          <cell r="L2320">
            <v>50</v>
          </cell>
          <cell r="M2320">
            <v>50</v>
          </cell>
          <cell r="N2320">
            <v>50</v>
          </cell>
          <cell r="O2320">
            <v>50</v>
          </cell>
          <cell r="P2320">
            <v>50</v>
          </cell>
        </row>
        <row r="2321">
          <cell r="A2321">
            <v>8819</v>
          </cell>
          <cell r="B2321">
            <v>9040</v>
          </cell>
          <cell r="C2321" t="str">
            <v>8819.9040.0000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row>
        <row r="2322">
          <cell r="A2322">
            <v>8819</v>
          </cell>
          <cell r="B2322">
            <v>9060</v>
          </cell>
          <cell r="C2322" t="str">
            <v>8819.9060.0000</v>
          </cell>
          <cell r="D2322">
            <v>2750</v>
          </cell>
          <cell r="E2322">
            <v>0</v>
          </cell>
          <cell r="F2322">
            <v>250</v>
          </cell>
          <cell r="G2322">
            <v>250</v>
          </cell>
          <cell r="H2322">
            <v>250</v>
          </cell>
          <cell r="I2322">
            <v>250</v>
          </cell>
          <cell r="J2322">
            <v>250</v>
          </cell>
          <cell r="K2322">
            <v>250</v>
          </cell>
          <cell r="L2322">
            <v>250</v>
          </cell>
          <cell r="M2322">
            <v>250</v>
          </cell>
          <cell r="N2322">
            <v>250</v>
          </cell>
          <cell r="O2322">
            <v>250</v>
          </cell>
          <cell r="P2322">
            <v>250</v>
          </cell>
        </row>
        <row r="2323">
          <cell r="A2323">
            <v>8819</v>
          </cell>
          <cell r="B2323">
            <v>9080</v>
          </cell>
          <cell r="C2323" t="str">
            <v>8819.9080.0000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row>
        <row r="2324">
          <cell r="A2324">
            <v>8819</v>
          </cell>
          <cell r="B2324">
            <v>9090</v>
          </cell>
          <cell r="C2324" t="str">
            <v>8819.9090.0000</v>
          </cell>
          <cell r="D2324">
            <v>5500</v>
          </cell>
          <cell r="E2324">
            <v>0</v>
          </cell>
          <cell r="F2324">
            <v>500</v>
          </cell>
          <cell r="G2324">
            <v>500</v>
          </cell>
          <cell r="H2324">
            <v>500</v>
          </cell>
          <cell r="I2324">
            <v>500</v>
          </cell>
          <cell r="J2324">
            <v>500</v>
          </cell>
          <cell r="K2324">
            <v>500</v>
          </cell>
          <cell r="L2324">
            <v>500</v>
          </cell>
          <cell r="M2324">
            <v>500</v>
          </cell>
          <cell r="N2324">
            <v>500</v>
          </cell>
          <cell r="O2324">
            <v>500</v>
          </cell>
          <cell r="P2324">
            <v>500</v>
          </cell>
        </row>
        <row r="2325">
          <cell r="A2325">
            <v>8819</v>
          </cell>
          <cell r="B2325">
            <v>9120</v>
          </cell>
          <cell r="C2325" t="str">
            <v>8819.9120.0000</v>
          </cell>
          <cell r="D2325">
            <v>32727</v>
          </cell>
          <cell r="E2325">
            <v>0</v>
          </cell>
          <cell r="F2325">
            <v>2947</v>
          </cell>
          <cell r="G2325">
            <v>2947</v>
          </cell>
          <cell r="H2325">
            <v>2986</v>
          </cell>
          <cell r="I2325">
            <v>2986</v>
          </cell>
          <cell r="J2325">
            <v>2947</v>
          </cell>
          <cell r="K2325">
            <v>3024</v>
          </cell>
          <cell r="L2325">
            <v>2947</v>
          </cell>
          <cell r="M2325">
            <v>2986</v>
          </cell>
          <cell r="N2325">
            <v>3024</v>
          </cell>
          <cell r="O2325">
            <v>2909</v>
          </cell>
          <cell r="P2325">
            <v>3024</v>
          </cell>
        </row>
        <row r="2326">
          <cell r="A2326">
            <v>8819</v>
          </cell>
          <cell r="B2326">
            <v>9150</v>
          </cell>
          <cell r="C2326" t="str">
            <v>8819.9150.0000</v>
          </cell>
          <cell r="D2326">
            <v>570163</v>
          </cell>
          <cell r="E2326">
            <v>0</v>
          </cell>
          <cell r="F2326">
            <v>51833</v>
          </cell>
          <cell r="G2326">
            <v>51833</v>
          </cell>
          <cell r="H2326">
            <v>51833</v>
          </cell>
          <cell r="I2326">
            <v>51833</v>
          </cell>
          <cell r="J2326">
            <v>51833</v>
          </cell>
          <cell r="K2326">
            <v>51833</v>
          </cell>
          <cell r="L2326">
            <v>51833</v>
          </cell>
          <cell r="M2326">
            <v>51833</v>
          </cell>
          <cell r="N2326">
            <v>51833</v>
          </cell>
          <cell r="O2326">
            <v>51833</v>
          </cell>
          <cell r="P2326">
            <v>51833</v>
          </cell>
        </row>
        <row r="2327">
          <cell r="A2327">
            <v>8819</v>
          </cell>
          <cell r="B2327">
            <v>9160</v>
          </cell>
          <cell r="C2327" t="str">
            <v>8819.9160.0000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row>
        <row r="2328">
          <cell r="A2328">
            <v>8819</v>
          </cell>
          <cell r="B2328">
            <v>9270</v>
          </cell>
          <cell r="C2328" t="str">
            <v>8819.9270.0000</v>
          </cell>
          <cell r="D2328">
            <v>1100</v>
          </cell>
          <cell r="E2328">
            <v>0</v>
          </cell>
          <cell r="F2328">
            <v>100</v>
          </cell>
          <cell r="G2328">
            <v>100</v>
          </cell>
          <cell r="H2328">
            <v>100</v>
          </cell>
          <cell r="I2328">
            <v>100</v>
          </cell>
          <cell r="J2328">
            <v>100</v>
          </cell>
          <cell r="K2328">
            <v>100</v>
          </cell>
          <cell r="L2328">
            <v>100</v>
          </cell>
          <cell r="M2328">
            <v>100</v>
          </cell>
          <cell r="N2328">
            <v>100</v>
          </cell>
          <cell r="O2328">
            <v>100</v>
          </cell>
          <cell r="P2328">
            <v>100</v>
          </cell>
        </row>
        <row r="2329">
          <cell r="A2329">
            <v>8819</v>
          </cell>
          <cell r="B2329">
            <v>9280</v>
          </cell>
          <cell r="C2329" t="str">
            <v>8819.9280.0000</v>
          </cell>
          <cell r="D2329">
            <v>20900</v>
          </cell>
          <cell r="E2329">
            <v>0</v>
          </cell>
          <cell r="F2329">
            <v>1900</v>
          </cell>
          <cell r="G2329">
            <v>1900</v>
          </cell>
          <cell r="H2329">
            <v>1900</v>
          </cell>
          <cell r="I2329">
            <v>1900</v>
          </cell>
          <cell r="J2329">
            <v>1900</v>
          </cell>
          <cell r="K2329">
            <v>1900</v>
          </cell>
          <cell r="L2329">
            <v>1900</v>
          </cell>
          <cell r="M2329">
            <v>1900</v>
          </cell>
          <cell r="N2329">
            <v>1900</v>
          </cell>
          <cell r="O2329">
            <v>1900</v>
          </cell>
          <cell r="P2329">
            <v>1900</v>
          </cell>
        </row>
        <row r="2330">
          <cell r="A2330">
            <v>8819</v>
          </cell>
          <cell r="B2330">
            <v>9310</v>
          </cell>
          <cell r="C2330" t="str">
            <v>8819.9310.0000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row>
        <row r="2331">
          <cell r="A2331">
            <v>8819</v>
          </cell>
          <cell r="B2331">
            <v>9360</v>
          </cell>
          <cell r="C2331" t="str">
            <v>8819.9360.0000</v>
          </cell>
          <cell r="D2331">
            <v>-3770061</v>
          </cell>
          <cell r="E2331">
            <v>0</v>
          </cell>
          <cell r="F2331">
            <v>-346096</v>
          </cell>
          <cell r="G2331">
            <v>-341497</v>
          </cell>
          <cell r="H2331">
            <v>-336765</v>
          </cell>
          <cell r="I2331">
            <v>-338205</v>
          </cell>
          <cell r="J2331">
            <v>-343683</v>
          </cell>
          <cell r="K2331">
            <v>-351352</v>
          </cell>
          <cell r="L2331">
            <v>-344313</v>
          </cell>
          <cell r="M2331">
            <v>-345389</v>
          </cell>
          <cell r="N2331">
            <v>-346967</v>
          </cell>
          <cell r="O2331">
            <v>-336595</v>
          </cell>
          <cell r="P2331">
            <v>-339199</v>
          </cell>
        </row>
        <row r="2332">
          <cell r="A2332">
            <v>8819</v>
          </cell>
          <cell r="B2332">
            <v>9377.777</v>
          </cell>
          <cell r="C2332" t="str">
            <v>8819.9377.7770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row>
        <row r="2333">
          <cell r="A2333">
            <v>8819</v>
          </cell>
          <cell r="B2333">
            <v>9390</v>
          </cell>
          <cell r="C2333" t="str">
            <v>8819.9390.0000</v>
          </cell>
          <cell r="D2333">
            <v>50000</v>
          </cell>
          <cell r="E2333">
            <v>0</v>
          </cell>
          <cell r="F2333">
            <v>2500</v>
          </cell>
          <cell r="G2333">
            <v>2500</v>
          </cell>
          <cell r="H2333">
            <v>5000</v>
          </cell>
          <cell r="I2333">
            <v>5000</v>
          </cell>
          <cell r="J2333">
            <v>5000</v>
          </cell>
          <cell r="K2333">
            <v>5000</v>
          </cell>
          <cell r="L2333">
            <v>5000</v>
          </cell>
          <cell r="M2333">
            <v>5000</v>
          </cell>
          <cell r="N2333">
            <v>5000</v>
          </cell>
          <cell r="O2333">
            <v>5000</v>
          </cell>
          <cell r="P2333">
            <v>5000</v>
          </cell>
        </row>
        <row r="2334">
          <cell r="A2334">
            <v>8819</v>
          </cell>
          <cell r="B2334">
            <v>9440</v>
          </cell>
          <cell r="C2334" t="str">
            <v>8819.9440.0000</v>
          </cell>
          <cell r="D2334">
            <v>2200</v>
          </cell>
          <cell r="E2334">
            <v>0</v>
          </cell>
          <cell r="F2334">
            <v>200</v>
          </cell>
          <cell r="G2334">
            <v>200</v>
          </cell>
          <cell r="H2334">
            <v>200</v>
          </cell>
          <cell r="I2334">
            <v>200</v>
          </cell>
          <cell r="J2334">
            <v>200</v>
          </cell>
          <cell r="K2334">
            <v>200</v>
          </cell>
          <cell r="L2334">
            <v>200</v>
          </cell>
          <cell r="M2334">
            <v>200</v>
          </cell>
          <cell r="N2334">
            <v>200</v>
          </cell>
          <cell r="O2334">
            <v>200</v>
          </cell>
          <cell r="P2334">
            <v>200</v>
          </cell>
        </row>
        <row r="2335">
          <cell r="A2335">
            <v>8819</v>
          </cell>
          <cell r="B2335">
            <v>9460</v>
          </cell>
          <cell r="C2335" t="str">
            <v>8819.9460.0000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row>
        <row r="2336">
          <cell r="A2336">
            <v>8819</v>
          </cell>
          <cell r="B2336">
            <v>9480</v>
          </cell>
          <cell r="C2336" t="str">
            <v>8819.9480.0000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row>
        <row r="2337">
          <cell r="A2337">
            <v>8819</v>
          </cell>
          <cell r="B2337">
            <v>9750</v>
          </cell>
          <cell r="C2337" t="str">
            <v>8819.9750.0000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row>
        <row r="2338">
          <cell r="A2338">
            <v>8819</v>
          </cell>
          <cell r="B2338">
            <v>9760</v>
          </cell>
          <cell r="C2338" t="str">
            <v>8819.9760.0000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row>
        <row r="2339">
          <cell r="A2339">
            <v>8830</v>
          </cell>
          <cell r="B2339">
            <v>5150.5059000000001</v>
          </cell>
          <cell r="C2339" t="str">
            <v>8830.5150.5059</v>
          </cell>
          <cell r="D2339">
            <v>-67821240</v>
          </cell>
          <cell r="E2339">
            <v>0</v>
          </cell>
          <cell r="F2339">
            <v>-5326975</v>
          </cell>
          <cell r="G2339">
            <v>-6401697</v>
          </cell>
          <cell r="H2339">
            <v>-7164282</v>
          </cell>
          <cell r="I2339">
            <v>-7164282</v>
          </cell>
          <cell r="J2339">
            <v>-7164282</v>
          </cell>
          <cell r="K2339">
            <v>-6772328</v>
          </cell>
          <cell r="L2339">
            <v>-6186078</v>
          </cell>
          <cell r="M2339">
            <v>-6186078</v>
          </cell>
          <cell r="N2339">
            <v>-6458578</v>
          </cell>
          <cell r="O2339">
            <v>-4771078</v>
          </cell>
          <cell r="P2339">
            <v>-4225582</v>
          </cell>
        </row>
        <row r="2340">
          <cell r="A2340">
            <v>8830</v>
          </cell>
          <cell r="B2340">
            <v>7010</v>
          </cell>
          <cell r="C2340" t="str">
            <v>8830.7010.0000</v>
          </cell>
          <cell r="D2340">
            <v>17430058</v>
          </cell>
          <cell r="E2340">
            <v>0</v>
          </cell>
          <cell r="F2340">
            <v>1369033</v>
          </cell>
          <cell r="G2340">
            <v>1645236</v>
          </cell>
          <cell r="H2340">
            <v>1841220</v>
          </cell>
          <cell r="I2340">
            <v>1841220</v>
          </cell>
          <cell r="J2340">
            <v>1841220</v>
          </cell>
          <cell r="K2340">
            <v>1740488</v>
          </cell>
          <cell r="L2340">
            <v>1589822</v>
          </cell>
          <cell r="M2340">
            <v>1589822</v>
          </cell>
          <cell r="N2340">
            <v>1659855</v>
          </cell>
          <cell r="O2340">
            <v>1226167</v>
          </cell>
          <cell r="P2340">
            <v>1085975</v>
          </cell>
        </row>
        <row r="2341">
          <cell r="A2341">
            <v>8830</v>
          </cell>
          <cell r="B2341">
            <v>7080</v>
          </cell>
          <cell r="C2341" t="str">
            <v>8830.7080.0000</v>
          </cell>
          <cell r="D2341">
            <v>1261411</v>
          </cell>
          <cell r="E2341">
            <v>0</v>
          </cell>
          <cell r="F2341">
            <v>99077</v>
          </cell>
          <cell r="G2341">
            <v>119065</v>
          </cell>
          <cell r="H2341">
            <v>133249</v>
          </cell>
          <cell r="I2341">
            <v>133249</v>
          </cell>
          <cell r="J2341">
            <v>133249</v>
          </cell>
          <cell r="K2341">
            <v>125959</v>
          </cell>
          <cell r="L2341">
            <v>115055</v>
          </cell>
          <cell r="M2341">
            <v>115055</v>
          </cell>
          <cell r="N2341">
            <v>120123</v>
          </cell>
          <cell r="O2341">
            <v>88738</v>
          </cell>
          <cell r="P2341">
            <v>78592</v>
          </cell>
        </row>
        <row r="2342">
          <cell r="A2342">
            <v>8830</v>
          </cell>
          <cell r="B2342">
            <v>7160</v>
          </cell>
          <cell r="C2342" t="str">
            <v>8830.7160.0000</v>
          </cell>
          <cell r="D2342">
            <v>1852865</v>
          </cell>
          <cell r="E2342">
            <v>0</v>
          </cell>
          <cell r="F2342">
            <v>145532</v>
          </cell>
          <cell r="G2342">
            <v>174893</v>
          </cell>
          <cell r="H2342">
            <v>195727</v>
          </cell>
          <cell r="I2342">
            <v>195727</v>
          </cell>
          <cell r="J2342">
            <v>195727</v>
          </cell>
          <cell r="K2342">
            <v>185019</v>
          </cell>
          <cell r="L2342">
            <v>169003</v>
          </cell>
          <cell r="M2342">
            <v>169003</v>
          </cell>
          <cell r="N2342">
            <v>176447</v>
          </cell>
          <cell r="O2342">
            <v>130345</v>
          </cell>
          <cell r="P2342">
            <v>115442</v>
          </cell>
        </row>
        <row r="2343">
          <cell r="A2343">
            <v>8830</v>
          </cell>
          <cell r="B2343">
            <v>7180</v>
          </cell>
          <cell r="C2343" t="str">
            <v>8830.7180.0000</v>
          </cell>
          <cell r="D2343">
            <v>640684</v>
          </cell>
          <cell r="E2343">
            <v>0</v>
          </cell>
          <cell r="F2343">
            <v>50322</v>
          </cell>
          <cell r="G2343">
            <v>60475</v>
          </cell>
          <cell r="H2343">
            <v>67678</v>
          </cell>
          <cell r="I2343">
            <v>67678</v>
          </cell>
          <cell r="J2343">
            <v>67678</v>
          </cell>
          <cell r="K2343">
            <v>63976</v>
          </cell>
          <cell r="L2343">
            <v>58438</v>
          </cell>
          <cell r="M2343">
            <v>58438</v>
          </cell>
          <cell r="N2343">
            <v>61012</v>
          </cell>
          <cell r="O2343">
            <v>45071</v>
          </cell>
          <cell r="P2343">
            <v>39918</v>
          </cell>
        </row>
        <row r="2344">
          <cell r="A2344">
            <v>8830</v>
          </cell>
          <cell r="B2344">
            <v>7200</v>
          </cell>
          <cell r="C2344" t="str">
            <v>8830.7200.0000</v>
          </cell>
          <cell r="D2344">
            <v>31171392</v>
          </cell>
          <cell r="E2344">
            <v>0</v>
          </cell>
          <cell r="F2344">
            <v>2448337</v>
          </cell>
          <cell r="G2344">
            <v>2942291</v>
          </cell>
          <cell r="H2344">
            <v>3292783</v>
          </cell>
          <cell r="I2344">
            <v>3292783</v>
          </cell>
          <cell r="J2344">
            <v>3292783</v>
          </cell>
          <cell r="K2344">
            <v>3112637</v>
          </cell>
          <cell r="L2344">
            <v>2843190</v>
          </cell>
          <cell r="M2344">
            <v>2843190</v>
          </cell>
          <cell r="N2344">
            <v>2968434</v>
          </cell>
          <cell r="O2344">
            <v>2192840</v>
          </cell>
          <cell r="P2344">
            <v>1942124</v>
          </cell>
        </row>
        <row r="2345">
          <cell r="A2345">
            <v>8830</v>
          </cell>
          <cell r="B2345">
            <v>7250</v>
          </cell>
          <cell r="C2345" t="str">
            <v>8830.7250.0000</v>
          </cell>
          <cell r="D2345">
            <v>145271</v>
          </cell>
          <cell r="E2345">
            <v>0</v>
          </cell>
          <cell r="F2345">
            <v>11410</v>
          </cell>
          <cell r="G2345">
            <v>13712</v>
          </cell>
          <cell r="H2345">
            <v>15346</v>
          </cell>
          <cell r="I2345">
            <v>15346</v>
          </cell>
          <cell r="J2345">
            <v>15346</v>
          </cell>
          <cell r="K2345">
            <v>14506</v>
          </cell>
          <cell r="L2345">
            <v>13250</v>
          </cell>
          <cell r="M2345">
            <v>13250</v>
          </cell>
          <cell r="N2345">
            <v>13834</v>
          </cell>
          <cell r="O2345">
            <v>10220</v>
          </cell>
          <cell r="P2345">
            <v>9051</v>
          </cell>
        </row>
        <row r="2346">
          <cell r="A2346">
            <v>8830</v>
          </cell>
          <cell r="B2346">
            <v>7310</v>
          </cell>
          <cell r="C2346" t="str">
            <v>8830.7310.0000</v>
          </cell>
          <cell r="D2346">
            <v>1796</v>
          </cell>
          <cell r="E2346">
            <v>0</v>
          </cell>
          <cell r="F2346">
            <v>141</v>
          </cell>
          <cell r="G2346">
            <v>169</v>
          </cell>
          <cell r="H2346">
            <v>190</v>
          </cell>
          <cell r="I2346">
            <v>190</v>
          </cell>
          <cell r="J2346">
            <v>190</v>
          </cell>
          <cell r="K2346">
            <v>179</v>
          </cell>
          <cell r="L2346">
            <v>164</v>
          </cell>
          <cell r="M2346">
            <v>164</v>
          </cell>
          <cell r="N2346">
            <v>171</v>
          </cell>
          <cell r="O2346">
            <v>126</v>
          </cell>
          <cell r="P2346">
            <v>112</v>
          </cell>
        </row>
        <row r="2347">
          <cell r="A2347">
            <v>8830</v>
          </cell>
          <cell r="B2347">
            <v>7322</v>
          </cell>
          <cell r="C2347" t="str">
            <v>8830.7322.0000</v>
          </cell>
          <cell r="D2347">
            <v>161320</v>
          </cell>
          <cell r="E2347">
            <v>0</v>
          </cell>
          <cell r="F2347">
            <v>12671</v>
          </cell>
          <cell r="G2347">
            <v>15227</v>
          </cell>
          <cell r="H2347">
            <v>17041</v>
          </cell>
          <cell r="I2347">
            <v>17041</v>
          </cell>
          <cell r="J2347">
            <v>17041</v>
          </cell>
          <cell r="K2347">
            <v>16109</v>
          </cell>
          <cell r="L2347">
            <v>14714</v>
          </cell>
          <cell r="M2347">
            <v>14714</v>
          </cell>
          <cell r="N2347">
            <v>15362</v>
          </cell>
          <cell r="O2347">
            <v>11349</v>
          </cell>
          <cell r="P2347">
            <v>10051</v>
          </cell>
        </row>
        <row r="2348">
          <cell r="A2348">
            <v>8830</v>
          </cell>
          <cell r="B2348">
            <v>7335.8024999999998</v>
          </cell>
          <cell r="C2348" t="str">
            <v>8830.7335.8025</v>
          </cell>
          <cell r="D2348">
            <v>73309</v>
          </cell>
          <cell r="E2348">
            <v>0</v>
          </cell>
          <cell r="F2348">
            <v>5758</v>
          </cell>
          <cell r="G2348">
            <v>6920</v>
          </cell>
          <cell r="H2348">
            <v>7744</v>
          </cell>
          <cell r="I2348">
            <v>7744</v>
          </cell>
          <cell r="J2348">
            <v>7744</v>
          </cell>
          <cell r="K2348">
            <v>7320</v>
          </cell>
          <cell r="L2348">
            <v>6687</v>
          </cell>
          <cell r="M2348">
            <v>6687</v>
          </cell>
          <cell r="N2348">
            <v>6981</v>
          </cell>
          <cell r="O2348">
            <v>5157</v>
          </cell>
          <cell r="P2348">
            <v>4567</v>
          </cell>
        </row>
        <row r="2349">
          <cell r="A2349">
            <v>8830</v>
          </cell>
          <cell r="B2349">
            <v>7340</v>
          </cell>
          <cell r="C2349" t="str">
            <v>8830.7340.0000</v>
          </cell>
          <cell r="D2349">
            <v>1910</v>
          </cell>
          <cell r="E2349">
            <v>0</v>
          </cell>
          <cell r="F2349">
            <v>150</v>
          </cell>
          <cell r="G2349">
            <v>180</v>
          </cell>
          <cell r="H2349">
            <v>202</v>
          </cell>
          <cell r="I2349">
            <v>202</v>
          </cell>
          <cell r="J2349">
            <v>202</v>
          </cell>
          <cell r="K2349">
            <v>191</v>
          </cell>
          <cell r="L2349">
            <v>174</v>
          </cell>
          <cell r="M2349">
            <v>174</v>
          </cell>
          <cell r="N2349">
            <v>182</v>
          </cell>
          <cell r="O2349">
            <v>134</v>
          </cell>
          <cell r="P2349">
            <v>119</v>
          </cell>
        </row>
        <row r="2350">
          <cell r="A2350">
            <v>8830</v>
          </cell>
          <cell r="B2350">
            <v>7405</v>
          </cell>
          <cell r="C2350" t="str">
            <v>8830.7405.0000</v>
          </cell>
          <cell r="D2350">
            <v>63196</v>
          </cell>
          <cell r="E2350">
            <v>0</v>
          </cell>
          <cell r="F2350">
            <v>4964</v>
          </cell>
          <cell r="G2350">
            <v>5965</v>
          </cell>
          <cell r="H2350">
            <v>6676</v>
          </cell>
          <cell r="I2350">
            <v>6676</v>
          </cell>
          <cell r="J2350">
            <v>6676</v>
          </cell>
          <cell r="K2350">
            <v>6310</v>
          </cell>
          <cell r="L2350">
            <v>5764</v>
          </cell>
          <cell r="M2350">
            <v>5764</v>
          </cell>
          <cell r="N2350">
            <v>6018</v>
          </cell>
          <cell r="O2350">
            <v>4446</v>
          </cell>
          <cell r="P2350">
            <v>3937</v>
          </cell>
        </row>
        <row r="2351">
          <cell r="A2351">
            <v>8830</v>
          </cell>
          <cell r="B2351">
            <v>7407</v>
          </cell>
          <cell r="C2351" t="str">
            <v>8830.7407.0000</v>
          </cell>
          <cell r="D2351">
            <v>220</v>
          </cell>
          <cell r="E2351">
            <v>0</v>
          </cell>
          <cell r="F2351">
            <v>17</v>
          </cell>
          <cell r="G2351">
            <v>21</v>
          </cell>
          <cell r="H2351">
            <v>23</v>
          </cell>
          <cell r="I2351">
            <v>23</v>
          </cell>
          <cell r="J2351">
            <v>23</v>
          </cell>
          <cell r="K2351">
            <v>22</v>
          </cell>
          <cell r="L2351">
            <v>20</v>
          </cell>
          <cell r="M2351">
            <v>20</v>
          </cell>
          <cell r="N2351">
            <v>21</v>
          </cell>
          <cell r="O2351">
            <v>16</v>
          </cell>
          <cell r="P2351">
            <v>14</v>
          </cell>
        </row>
        <row r="2352">
          <cell r="A2352">
            <v>8830</v>
          </cell>
          <cell r="B2352">
            <v>7410</v>
          </cell>
          <cell r="C2352" t="str">
            <v>8830.7410.0000</v>
          </cell>
          <cell r="D2352">
            <v>489</v>
          </cell>
          <cell r="E2352">
            <v>0</v>
          </cell>
          <cell r="F2352">
            <v>38</v>
          </cell>
          <cell r="G2352">
            <v>46</v>
          </cell>
          <cell r="H2352">
            <v>52</v>
          </cell>
          <cell r="I2352">
            <v>52</v>
          </cell>
          <cell r="J2352">
            <v>52</v>
          </cell>
          <cell r="K2352">
            <v>49</v>
          </cell>
          <cell r="L2352">
            <v>45</v>
          </cell>
          <cell r="M2352">
            <v>45</v>
          </cell>
          <cell r="N2352">
            <v>46</v>
          </cell>
          <cell r="O2352">
            <v>34</v>
          </cell>
          <cell r="P2352">
            <v>30</v>
          </cell>
        </row>
        <row r="2353">
          <cell r="A2353">
            <v>8830</v>
          </cell>
          <cell r="B2353">
            <v>7415</v>
          </cell>
          <cell r="C2353" t="str">
            <v>8830.7415.0000</v>
          </cell>
          <cell r="D2353">
            <v>11329</v>
          </cell>
          <cell r="E2353">
            <v>0</v>
          </cell>
          <cell r="F2353">
            <v>890</v>
          </cell>
          <cell r="G2353">
            <v>1069</v>
          </cell>
          <cell r="H2353">
            <v>1197</v>
          </cell>
          <cell r="I2353">
            <v>1197</v>
          </cell>
          <cell r="J2353">
            <v>1197</v>
          </cell>
          <cell r="K2353">
            <v>1131</v>
          </cell>
          <cell r="L2353">
            <v>1033</v>
          </cell>
          <cell r="M2353">
            <v>1033</v>
          </cell>
          <cell r="N2353">
            <v>1079</v>
          </cell>
          <cell r="O2353">
            <v>797</v>
          </cell>
          <cell r="P2353">
            <v>706</v>
          </cell>
        </row>
        <row r="2354">
          <cell r="A2354">
            <v>8830</v>
          </cell>
          <cell r="B2354">
            <v>7435.8603999999996</v>
          </cell>
          <cell r="C2354" t="str">
            <v>8830.7435.8604</v>
          </cell>
          <cell r="D2354">
            <v>35470</v>
          </cell>
          <cell r="E2354">
            <v>0</v>
          </cell>
          <cell r="F2354">
            <v>2786</v>
          </cell>
          <cell r="G2354">
            <v>3348</v>
          </cell>
          <cell r="H2354">
            <v>3747</v>
          </cell>
          <cell r="I2354">
            <v>3747</v>
          </cell>
          <cell r="J2354">
            <v>3747</v>
          </cell>
          <cell r="K2354">
            <v>3542</v>
          </cell>
          <cell r="L2354">
            <v>3235</v>
          </cell>
          <cell r="M2354">
            <v>3235</v>
          </cell>
          <cell r="N2354">
            <v>3378</v>
          </cell>
          <cell r="O2354">
            <v>2495</v>
          </cell>
          <cell r="P2354">
            <v>2210</v>
          </cell>
        </row>
        <row r="2355">
          <cell r="A2355">
            <v>8830</v>
          </cell>
          <cell r="B2355">
            <v>7440.8730999999998</v>
          </cell>
          <cell r="C2355" t="str">
            <v>8830.7440.8731</v>
          </cell>
          <cell r="D2355">
            <v>13442</v>
          </cell>
          <cell r="E2355">
            <v>0</v>
          </cell>
          <cell r="F2355">
            <v>1056</v>
          </cell>
          <cell r="G2355">
            <v>1269</v>
          </cell>
          <cell r="H2355">
            <v>1420</v>
          </cell>
          <cell r="I2355">
            <v>1420</v>
          </cell>
          <cell r="J2355">
            <v>1420</v>
          </cell>
          <cell r="K2355">
            <v>1342</v>
          </cell>
          <cell r="L2355">
            <v>1226</v>
          </cell>
          <cell r="M2355">
            <v>1226</v>
          </cell>
          <cell r="N2355">
            <v>1280</v>
          </cell>
          <cell r="O2355">
            <v>946</v>
          </cell>
          <cell r="P2355">
            <v>837</v>
          </cell>
        </row>
        <row r="2356">
          <cell r="A2356">
            <v>8830</v>
          </cell>
          <cell r="B2356">
            <v>7475</v>
          </cell>
          <cell r="C2356" t="str">
            <v>8830.7475.0000</v>
          </cell>
          <cell r="D2356">
            <v>1489122</v>
          </cell>
          <cell r="E2356">
            <v>0</v>
          </cell>
          <cell r="F2356">
            <v>116962</v>
          </cell>
          <cell r="G2356">
            <v>140560</v>
          </cell>
          <cell r="H2356">
            <v>157303</v>
          </cell>
          <cell r="I2356">
            <v>157303</v>
          </cell>
          <cell r="J2356">
            <v>157303</v>
          </cell>
          <cell r="K2356">
            <v>148697</v>
          </cell>
          <cell r="L2356">
            <v>135825</v>
          </cell>
          <cell r="M2356">
            <v>135825</v>
          </cell>
          <cell r="N2356">
            <v>141808</v>
          </cell>
          <cell r="O2356">
            <v>104757</v>
          </cell>
          <cell r="P2356">
            <v>92779</v>
          </cell>
        </row>
        <row r="2357">
          <cell r="A2357">
            <v>8830</v>
          </cell>
          <cell r="B2357">
            <v>7480.8014999999996</v>
          </cell>
          <cell r="C2357" t="str">
            <v>8830.7480.8015</v>
          </cell>
          <cell r="D2357">
            <v>203325</v>
          </cell>
          <cell r="E2357">
            <v>0</v>
          </cell>
          <cell r="F2357">
            <v>15970</v>
          </cell>
          <cell r="G2357">
            <v>19192</v>
          </cell>
          <cell r="H2357">
            <v>21478</v>
          </cell>
          <cell r="I2357">
            <v>21478</v>
          </cell>
          <cell r="J2357">
            <v>21478</v>
          </cell>
          <cell r="K2357">
            <v>20303</v>
          </cell>
          <cell r="L2357">
            <v>18546</v>
          </cell>
          <cell r="M2357">
            <v>18546</v>
          </cell>
          <cell r="N2357">
            <v>19363</v>
          </cell>
          <cell r="O2357">
            <v>14303</v>
          </cell>
          <cell r="P2357">
            <v>12668</v>
          </cell>
        </row>
        <row r="2358">
          <cell r="A2358">
            <v>8830</v>
          </cell>
          <cell r="B2358">
            <v>7485.8024999999998</v>
          </cell>
          <cell r="C2358" t="str">
            <v>8830.7485.8025</v>
          </cell>
          <cell r="D2358">
            <v>13013</v>
          </cell>
          <cell r="E2358">
            <v>0</v>
          </cell>
          <cell r="F2358">
            <v>1022</v>
          </cell>
          <cell r="G2358">
            <v>1228</v>
          </cell>
          <cell r="H2358">
            <v>1375</v>
          </cell>
          <cell r="I2358">
            <v>1375</v>
          </cell>
          <cell r="J2358">
            <v>1375</v>
          </cell>
          <cell r="K2358">
            <v>1299</v>
          </cell>
          <cell r="L2358">
            <v>1187</v>
          </cell>
          <cell r="M2358">
            <v>1187</v>
          </cell>
          <cell r="N2358">
            <v>1239</v>
          </cell>
          <cell r="O2358">
            <v>915</v>
          </cell>
          <cell r="P2358">
            <v>811</v>
          </cell>
        </row>
        <row r="2359">
          <cell r="A2359">
            <v>8830</v>
          </cell>
          <cell r="B2359">
            <v>7487</v>
          </cell>
          <cell r="C2359" t="str">
            <v>8830.7487.0000</v>
          </cell>
          <cell r="D2359">
            <v>1021273</v>
          </cell>
          <cell r="E2359">
            <v>0</v>
          </cell>
          <cell r="F2359">
            <v>80215</v>
          </cell>
          <cell r="G2359">
            <v>96399</v>
          </cell>
          <cell r="H2359">
            <v>107882</v>
          </cell>
          <cell r="I2359">
            <v>107882</v>
          </cell>
          <cell r="J2359">
            <v>107882</v>
          </cell>
          <cell r="K2359">
            <v>101980</v>
          </cell>
          <cell r="L2359">
            <v>93152</v>
          </cell>
          <cell r="M2359">
            <v>93152</v>
          </cell>
          <cell r="N2359">
            <v>97255</v>
          </cell>
          <cell r="O2359">
            <v>71844</v>
          </cell>
          <cell r="P2359">
            <v>63630</v>
          </cell>
        </row>
        <row r="2360">
          <cell r="A2360">
            <v>8830</v>
          </cell>
          <cell r="B2360">
            <v>7490</v>
          </cell>
          <cell r="C2360" t="str">
            <v>8830.7490.0000</v>
          </cell>
          <cell r="D2360">
            <v>82499</v>
          </cell>
          <cell r="E2360">
            <v>0</v>
          </cell>
          <cell r="F2360">
            <v>6480</v>
          </cell>
          <cell r="G2360">
            <v>7787</v>
          </cell>
          <cell r="H2360">
            <v>8715</v>
          </cell>
          <cell r="I2360">
            <v>8715</v>
          </cell>
          <cell r="J2360">
            <v>8715</v>
          </cell>
          <cell r="K2360">
            <v>8238</v>
          </cell>
          <cell r="L2360">
            <v>7525</v>
          </cell>
          <cell r="M2360">
            <v>7525</v>
          </cell>
          <cell r="N2360">
            <v>7856</v>
          </cell>
          <cell r="O2360">
            <v>5803</v>
          </cell>
          <cell r="P2360">
            <v>5140</v>
          </cell>
        </row>
        <row r="2361">
          <cell r="A2361">
            <v>8830</v>
          </cell>
          <cell r="B2361">
            <v>7492</v>
          </cell>
          <cell r="C2361" t="str">
            <v>8830.7492.0000</v>
          </cell>
          <cell r="D2361">
            <v>37354</v>
          </cell>
          <cell r="E2361">
            <v>0</v>
          </cell>
          <cell r="F2361">
            <v>2934</v>
          </cell>
          <cell r="G2361">
            <v>3526</v>
          </cell>
          <cell r="H2361">
            <v>3946</v>
          </cell>
          <cell r="I2361">
            <v>3946</v>
          </cell>
          <cell r="J2361">
            <v>3946</v>
          </cell>
          <cell r="K2361">
            <v>3730</v>
          </cell>
          <cell r="L2361">
            <v>3407</v>
          </cell>
          <cell r="M2361">
            <v>3407</v>
          </cell>
          <cell r="N2361">
            <v>3557</v>
          </cell>
          <cell r="O2361">
            <v>2628</v>
          </cell>
          <cell r="P2361">
            <v>2327</v>
          </cell>
        </row>
        <row r="2362">
          <cell r="A2362">
            <v>8830</v>
          </cell>
          <cell r="B2362">
            <v>7493.8024999999998</v>
          </cell>
          <cell r="C2362" t="str">
            <v>8830.7493.8025</v>
          </cell>
          <cell r="D2362">
            <v>93352</v>
          </cell>
          <cell r="E2362">
            <v>0</v>
          </cell>
          <cell r="F2362">
            <v>7332</v>
          </cell>
          <cell r="G2362">
            <v>8812</v>
          </cell>
          <cell r="H2362">
            <v>9861</v>
          </cell>
          <cell r="I2362">
            <v>9861</v>
          </cell>
          <cell r="J2362">
            <v>9861</v>
          </cell>
          <cell r="K2362">
            <v>9322</v>
          </cell>
          <cell r="L2362">
            <v>8515</v>
          </cell>
          <cell r="M2362">
            <v>8515</v>
          </cell>
          <cell r="N2362">
            <v>8890</v>
          </cell>
          <cell r="O2362">
            <v>6567</v>
          </cell>
          <cell r="P2362">
            <v>5816</v>
          </cell>
        </row>
        <row r="2363">
          <cell r="A2363">
            <v>8830</v>
          </cell>
          <cell r="B2363">
            <v>7496</v>
          </cell>
          <cell r="C2363" t="str">
            <v>8830.7496.0000</v>
          </cell>
          <cell r="D2363">
            <v>-557601</v>
          </cell>
          <cell r="E2363">
            <v>0</v>
          </cell>
          <cell r="F2363">
            <v>-43796</v>
          </cell>
          <cell r="G2363">
            <v>-52632</v>
          </cell>
          <cell r="H2363">
            <v>-58902</v>
          </cell>
          <cell r="I2363">
            <v>-58902</v>
          </cell>
          <cell r="J2363">
            <v>-58902</v>
          </cell>
          <cell r="K2363">
            <v>-55680</v>
          </cell>
          <cell r="L2363">
            <v>-50860</v>
          </cell>
          <cell r="M2363">
            <v>-50860</v>
          </cell>
          <cell r="N2363">
            <v>-53100</v>
          </cell>
          <cell r="O2363">
            <v>-39226</v>
          </cell>
          <cell r="P2363">
            <v>-34741</v>
          </cell>
        </row>
        <row r="2364">
          <cell r="A2364">
            <v>8830</v>
          </cell>
          <cell r="B2364">
            <v>7497</v>
          </cell>
          <cell r="C2364" t="str">
            <v>8830.7497.0000</v>
          </cell>
          <cell r="D2364">
            <v>3267</v>
          </cell>
          <cell r="E2364">
            <v>0</v>
          </cell>
          <cell r="F2364">
            <v>257</v>
          </cell>
          <cell r="G2364">
            <v>308</v>
          </cell>
          <cell r="H2364">
            <v>345</v>
          </cell>
          <cell r="I2364">
            <v>345</v>
          </cell>
          <cell r="J2364">
            <v>345</v>
          </cell>
          <cell r="K2364">
            <v>326</v>
          </cell>
          <cell r="L2364">
            <v>298</v>
          </cell>
          <cell r="M2364">
            <v>298</v>
          </cell>
          <cell r="N2364">
            <v>311</v>
          </cell>
          <cell r="O2364">
            <v>230</v>
          </cell>
          <cell r="P2364">
            <v>204</v>
          </cell>
        </row>
        <row r="2365">
          <cell r="A2365">
            <v>8830</v>
          </cell>
          <cell r="B2365">
            <v>7761</v>
          </cell>
          <cell r="C2365" t="str">
            <v>8830.7761.0000</v>
          </cell>
          <cell r="D2365">
            <v>6516</v>
          </cell>
          <cell r="E2365">
            <v>0</v>
          </cell>
          <cell r="F2365">
            <v>512</v>
          </cell>
          <cell r="G2365">
            <v>615</v>
          </cell>
          <cell r="H2365">
            <v>688</v>
          </cell>
          <cell r="I2365">
            <v>688</v>
          </cell>
          <cell r="J2365">
            <v>688</v>
          </cell>
          <cell r="K2365">
            <v>651</v>
          </cell>
          <cell r="L2365">
            <v>594</v>
          </cell>
          <cell r="M2365">
            <v>594</v>
          </cell>
          <cell r="N2365">
            <v>621</v>
          </cell>
          <cell r="O2365">
            <v>459</v>
          </cell>
          <cell r="P2365">
            <v>406</v>
          </cell>
        </row>
        <row r="2366">
          <cell r="A2366">
            <v>8830</v>
          </cell>
          <cell r="B2366">
            <v>7811</v>
          </cell>
          <cell r="C2366" t="str">
            <v>8830.7811.0000</v>
          </cell>
          <cell r="D2366">
            <v>-28250</v>
          </cell>
          <cell r="E2366">
            <v>0</v>
          </cell>
          <cell r="F2366">
            <v>-2219</v>
          </cell>
          <cell r="G2366">
            <v>-2667</v>
          </cell>
          <cell r="H2366">
            <v>-2984</v>
          </cell>
          <cell r="I2366">
            <v>-2984</v>
          </cell>
          <cell r="J2366">
            <v>-2984</v>
          </cell>
          <cell r="K2366">
            <v>-2821</v>
          </cell>
          <cell r="L2366">
            <v>-2577</v>
          </cell>
          <cell r="M2366">
            <v>-2577</v>
          </cell>
          <cell r="N2366">
            <v>-2690</v>
          </cell>
          <cell r="O2366">
            <v>-1987</v>
          </cell>
          <cell r="P2366">
            <v>-1760</v>
          </cell>
        </row>
        <row r="2367">
          <cell r="A2367">
            <v>8830</v>
          </cell>
          <cell r="B2367">
            <v>7911</v>
          </cell>
          <cell r="C2367" t="str">
            <v>8830.7911.0000</v>
          </cell>
          <cell r="D2367">
            <v>18146</v>
          </cell>
          <cell r="E2367">
            <v>0</v>
          </cell>
          <cell r="F2367">
            <v>1425</v>
          </cell>
          <cell r="G2367">
            <v>1713</v>
          </cell>
          <cell r="H2367">
            <v>1917</v>
          </cell>
          <cell r="I2367">
            <v>1917</v>
          </cell>
          <cell r="J2367">
            <v>1917</v>
          </cell>
          <cell r="K2367">
            <v>1812</v>
          </cell>
          <cell r="L2367">
            <v>1655</v>
          </cell>
          <cell r="M2367">
            <v>1655</v>
          </cell>
          <cell r="N2367">
            <v>1728</v>
          </cell>
          <cell r="O2367">
            <v>1276</v>
          </cell>
          <cell r="P2367">
            <v>1131</v>
          </cell>
        </row>
        <row r="2368">
          <cell r="A2368">
            <v>8830</v>
          </cell>
          <cell r="B2368">
            <v>8170</v>
          </cell>
          <cell r="C2368" t="str">
            <v>8830.8170.0000</v>
          </cell>
          <cell r="D2368">
            <v>74272</v>
          </cell>
          <cell r="E2368">
            <v>0</v>
          </cell>
          <cell r="F2368">
            <v>6752</v>
          </cell>
          <cell r="G2368">
            <v>6752</v>
          </cell>
          <cell r="H2368">
            <v>6752</v>
          </cell>
          <cell r="I2368">
            <v>6752</v>
          </cell>
          <cell r="J2368">
            <v>6752</v>
          </cell>
          <cell r="K2368">
            <v>6752</v>
          </cell>
          <cell r="L2368">
            <v>6752</v>
          </cell>
          <cell r="M2368">
            <v>6752</v>
          </cell>
          <cell r="N2368">
            <v>6752</v>
          </cell>
          <cell r="O2368">
            <v>6752</v>
          </cell>
          <cell r="P2368">
            <v>6752</v>
          </cell>
        </row>
        <row r="2369">
          <cell r="A2369">
            <v>8830</v>
          </cell>
          <cell r="B2369">
            <v>8190.3419000000004</v>
          </cell>
          <cell r="C2369" t="str">
            <v>8830.8190.3419</v>
          </cell>
          <cell r="D2369">
            <v>737</v>
          </cell>
          <cell r="E2369">
            <v>0</v>
          </cell>
          <cell r="F2369">
            <v>67</v>
          </cell>
          <cell r="G2369">
            <v>67</v>
          </cell>
          <cell r="H2369">
            <v>67</v>
          </cell>
          <cell r="I2369">
            <v>67</v>
          </cell>
          <cell r="J2369">
            <v>67</v>
          </cell>
          <cell r="K2369">
            <v>67</v>
          </cell>
          <cell r="L2369">
            <v>67</v>
          </cell>
          <cell r="M2369">
            <v>67</v>
          </cell>
          <cell r="N2369">
            <v>67</v>
          </cell>
          <cell r="O2369">
            <v>67</v>
          </cell>
          <cell r="P2369">
            <v>67</v>
          </cell>
        </row>
        <row r="2370">
          <cell r="A2370">
            <v>8830</v>
          </cell>
          <cell r="B2370">
            <v>8270</v>
          </cell>
          <cell r="C2370" t="str">
            <v>8830.8270.0000</v>
          </cell>
          <cell r="D2370">
            <v>58355</v>
          </cell>
          <cell r="E2370">
            <v>0</v>
          </cell>
          <cell r="F2370">
            <v>5305</v>
          </cell>
          <cell r="G2370">
            <v>5305</v>
          </cell>
          <cell r="H2370">
            <v>5305</v>
          </cell>
          <cell r="I2370">
            <v>5305</v>
          </cell>
          <cell r="J2370">
            <v>5305</v>
          </cell>
          <cell r="K2370">
            <v>5305</v>
          </cell>
          <cell r="L2370">
            <v>5305</v>
          </cell>
          <cell r="M2370">
            <v>5305</v>
          </cell>
          <cell r="N2370">
            <v>5305</v>
          </cell>
          <cell r="O2370">
            <v>5305</v>
          </cell>
          <cell r="P2370">
            <v>5305</v>
          </cell>
        </row>
        <row r="2371">
          <cell r="A2371">
            <v>8830</v>
          </cell>
          <cell r="B2371">
            <v>8400</v>
          </cell>
          <cell r="C2371" t="str">
            <v>8830.8400.0000</v>
          </cell>
          <cell r="D2371">
            <v>4818</v>
          </cell>
          <cell r="E2371">
            <v>0</v>
          </cell>
          <cell r="F2371">
            <v>438</v>
          </cell>
          <cell r="G2371">
            <v>438</v>
          </cell>
          <cell r="H2371">
            <v>438</v>
          </cell>
          <cell r="I2371">
            <v>438</v>
          </cell>
          <cell r="J2371">
            <v>438</v>
          </cell>
          <cell r="K2371">
            <v>438</v>
          </cell>
          <cell r="L2371">
            <v>438</v>
          </cell>
          <cell r="M2371">
            <v>438</v>
          </cell>
          <cell r="N2371">
            <v>438</v>
          </cell>
          <cell r="O2371">
            <v>438</v>
          </cell>
          <cell r="P2371">
            <v>438</v>
          </cell>
        </row>
        <row r="2372">
          <cell r="A2372">
            <v>8830</v>
          </cell>
          <cell r="B2372">
            <v>8640</v>
          </cell>
          <cell r="C2372" t="str">
            <v>8830.8640.0000</v>
          </cell>
          <cell r="D2372">
            <v>24222</v>
          </cell>
          <cell r="E2372">
            <v>0</v>
          </cell>
          <cell r="F2372">
            <v>2202</v>
          </cell>
          <cell r="G2372">
            <v>2202</v>
          </cell>
          <cell r="H2372">
            <v>2202</v>
          </cell>
          <cell r="I2372">
            <v>2202</v>
          </cell>
          <cell r="J2372">
            <v>2202</v>
          </cell>
          <cell r="K2372">
            <v>2202</v>
          </cell>
          <cell r="L2372">
            <v>2202</v>
          </cell>
          <cell r="M2372">
            <v>2202</v>
          </cell>
          <cell r="N2372">
            <v>2202</v>
          </cell>
          <cell r="O2372">
            <v>2202</v>
          </cell>
          <cell r="P2372">
            <v>2202</v>
          </cell>
        </row>
        <row r="2373">
          <cell r="A2373">
            <v>8830</v>
          </cell>
          <cell r="B2373">
            <v>8660.8024999999998</v>
          </cell>
          <cell r="C2373" t="str">
            <v>8830.8660.8025</v>
          </cell>
          <cell r="D2373">
            <v>27731</v>
          </cell>
          <cell r="E2373">
            <v>0</v>
          </cell>
          <cell r="F2373">
            <v>2521</v>
          </cell>
          <cell r="G2373">
            <v>2521</v>
          </cell>
          <cell r="H2373">
            <v>2521</v>
          </cell>
          <cell r="I2373">
            <v>2521</v>
          </cell>
          <cell r="J2373">
            <v>2521</v>
          </cell>
          <cell r="K2373">
            <v>2521</v>
          </cell>
          <cell r="L2373">
            <v>2521</v>
          </cell>
          <cell r="M2373">
            <v>2521</v>
          </cell>
          <cell r="N2373">
            <v>2521</v>
          </cell>
          <cell r="O2373">
            <v>2521</v>
          </cell>
          <cell r="P2373">
            <v>2521</v>
          </cell>
        </row>
        <row r="2374">
          <cell r="A2374">
            <v>8830</v>
          </cell>
          <cell r="B2374">
            <v>8670.8024999999998</v>
          </cell>
          <cell r="C2374" t="str">
            <v>8830.8670.8025</v>
          </cell>
          <cell r="D2374">
            <v>3267</v>
          </cell>
          <cell r="E2374">
            <v>0</v>
          </cell>
          <cell r="F2374">
            <v>297</v>
          </cell>
          <cell r="G2374">
            <v>297</v>
          </cell>
          <cell r="H2374">
            <v>297</v>
          </cell>
          <cell r="I2374">
            <v>297</v>
          </cell>
          <cell r="J2374">
            <v>297</v>
          </cell>
          <cell r="K2374">
            <v>297</v>
          </cell>
          <cell r="L2374">
            <v>297</v>
          </cell>
          <cell r="M2374">
            <v>297</v>
          </cell>
          <cell r="N2374">
            <v>297</v>
          </cell>
          <cell r="O2374">
            <v>297</v>
          </cell>
          <cell r="P2374">
            <v>297</v>
          </cell>
        </row>
        <row r="2375">
          <cell r="A2375">
            <v>8830</v>
          </cell>
          <cell r="B2375">
            <v>8680</v>
          </cell>
          <cell r="C2375" t="str">
            <v>8830.8680.0000</v>
          </cell>
          <cell r="D2375">
            <v>708257</v>
          </cell>
          <cell r="E2375">
            <v>0</v>
          </cell>
          <cell r="F2375">
            <v>64387</v>
          </cell>
          <cell r="G2375">
            <v>64387</v>
          </cell>
          <cell r="H2375">
            <v>64387</v>
          </cell>
          <cell r="I2375">
            <v>64387</v>
          </cell>
          <cell r="J2375">
            <v>64387</v>
          </cell>
          <cell r="K2375">
            <v>64387</v>
          </cell>
          <cell r="L2375">
            <v>64387</v>
          </cell>
          <cell r="M2375">
            <v>64387</v>
          </cell>
          <cell r="N2375">
            <v>64387</v>
          </cell>
          <cell r="O2375">
            <v>64387</v>
          </cell>
          <cell r="P2375">
            <v>64387</v>
          </cell>
        </row>
        <row r="2376">
          <cell r="A2376">
            <v>8830</v>
          </cell>
          <cell r="B2376">
            <v>8680.1530999999995</v>
          </cell>
          <cell r="C2376" t="str">
            <v>8830.8680.1531</v>
          </cell>
          <cell r="D2376">
            <v>22990</v>
          </cell>
          <cell r="E2376">
            <v>0</v>
          </cell>
          <cell r="F2376">
            <v>2090</v>
          </cell>
          <cell r="G2376">
            <v>2090</v>
          </cell>
          <cell r="H2376">
            <v>2090</v>
          </cell>
          <cell r="I2376">
            <v>2090</v>
          </cell>
          <cell r="J2376">
            <v>2090</v>
          </cell>
          <cell r="K2376">
            <v>2090</v>
          </cell>
          <cell r="L2376">
            <v>2090</v>
          </cell>
          <cell r="M2376">
            <v>2090</v>
          </cell>
          <cell r="N2376">
            <v>2090</v>
          </cell>
          <cell r="O2376">
            <v>2090</v>
          </cell>
          <cell r="P2376">
            <v>2090</v>
          </cell>
        </row>
        <row r="2377">
          <cell r="A2377">
            <v>8830</v>
          </cell>
          <cell r="B2377">
            <v>8700</v>
          </cell>
          <cell r="C2377" t="str">
            <v>8830.8700.0000</v>
          </cell>
          <cell r="D2377">
            <v>21230</v>
          </cell>
          <cell r="E2377">
            <v>0</v>
          </cell>
          <cell r="F2377">
            <v>1930</v>
          </cell>
          <cell r="G2377">
            <v>1930</v>
          </cell>
          <cell r="H2377">
            <v>1930</v>
          </cell>
          <cell r="I2377">
            <v>1930</v>
          </cell>
          <cell r="J2377">
            <v>1930</v>
          </cell>
          <cell r="K2377">
            <v>1930</v>
          </cell>
          <cell r="L2377">
            <v>1930</v>
          </cell>
          <cell r="M2377">
            <v>1930</v>
          </cell>
          <cell r="N2377">
            <v>1930</v>
          </cell>
          <cell r="O2377">
            <v>1930</v>
          </cell>
          <cell r="P2377">
            <v>1930</v>
          </cell>
        </row>
        <row r="2378">
          <cell r="A2378">
            <v>8830</v>
          </cell>
          <cell r="B2378">
            <v>8720</v>
          </cell>
          <cell r="C2378" t="str">
            <v>8830.8720.0000</v>
          </cell>
          <cell r="D2378">
            <v>12122</v>
          </cell>
          <cell r="E2378">
            <v>0</v>
          </cell>
          <cell r="F2378">
            <v>1102</v>
          </cell>
          <cell r="G2378">
            <v>1102</v>
          </cell>
          <cell r="H2378">
            <v>1102</v>
          </cell>
          <cell r="I2378">
            <v>1102</v>
          </cell>
          <cell r="J2378">
            <v>1102</v>
          </cell>
          <cell r="K2378">
            <v>1102</v>
          </cell>
          <cell r="L2378">
            <v>1102</v>
          </cell>
          <cell r="M2378">
            <v>1102</v>
          </cell>
          <cell r="N2378">
            <v>1102</v>
          </cell>
          <cell r="O2378">
            <v>1102</v>
          </cell>
          <cell r="P2378">
            <v>1102</v>
          </cell>
        </row>
        <row r="2379">
          <cell r="A2379">
            <v>8830</v>
          </cell>
          <cell r="B2379">
            <v>8740.8019999999997</v>
          </cell>
          <cell r="C2379" t="str">
            <v>8830.8740.8020</v>
          </cell>
          <cell r="D2379">
            <v>116699</v>
          </cell>
          <cell r="E2379">
            <v>0</v>
          </cell>
          <cell r="F2379">
            <v>10609</v>
          </cell>
          <cell r="G2379">
            <v>10609</v>
          </cell>
          <cell r="H2379">
            <v>10609</v>
          </cell>
          <cell r="I2379">
            <v>10609</v>
          </cell>
          <cell r="J2379">
            <v>10609</v>
          </cell>
          <cell r="K2379">
            <v>10609</v>
          </cell>
          <cell r="L2379">
            <v>10609</v>
          </cell>
          <cell r="M2379">
            <v>10609</v>
          </cell>
          <cell r="N2379">
            <v>10609</v>
          </cell>
          <cell r="O2379">
            <v>10609</v>
          </cell>
          <cell r="P2379">
            <v>10609</v>
          </cell>
        </row>
        <row r="2380">
          <cell r="A2380">
            <v>8830</v>
          </cell>
          <cell r="B2380">
            <v>8820</v>
          </cell>
          <cell r="C2380" t="str">
            <v>8830.8820.0000</v>
          </cell>
          <cell r="D2380">
            <v>54428</v>
          </cell>
          <cell r="E2380">
            <v>0</v>
          </cell>
          <cell r="F2380">
            <v>4948</v>
          </cell>
          <cell r="G2380">
            <v>4948</v>
          </cell>
          <cell r="H2380">
            <v>4948</v>
          </cell>
          <cell r="I2380">
            <v>4948</v>
          </cell>
          <cell r="J2380">
            <v>4948</v>
          </cell>
          <cell r="K2380">
            <v>4948</v>
          </cell>
          <cell r="L2380">
            <v>4948</v>
          </cell>
          <cell r="M2380">
            <v>4948</v>
          </cell>
          <cell r="N2380">
            <v>4948</v>
          </cell>
          <cell r="O2380">
            <v>4948</v>
          </cell>
          <cell r="P2380">
            <v>4948</v>
          </cell>
        </row>
        <row r="2381">
          <cell r="A2381">
            <v>8830</v>
          </cell>
          <cell r="B2381">
            <v>8820.8019999999997</v>
          </cell>
          <cell r="C2381" t="str">
            <v>8830.8820.8020</v>
          </cell>
          <cell r="D2381">
            <v>528</v>
          </cell>
          <cell r="E2381">
            <v>0</v>
          </cell>
          <cell r="F2381">
            <v>48</v>
          </cell>
          <cell r="G2381">
            <v>48</v>
          </cell>
          <cell r="H2381">
            <v>48</v>
          </cell>
          <cell r="I2381">
            <v>48</v>
          </cell>
          <cell r="J2381">
            <v>48</v>
          </cell>
          <cell r="K2381">
            <v>48</v>
          </cell>
          <cell r="L2381">
            <v>48</v>
          </cell>
          <cell r="M2381">
            <v>48</v>
          </cell>
          <cell r="N2381">
            <v>48</v>
          </cell>
          <cell r="O2381">
            <v>48</v>
          </cell>
          <cell r="P2381">
            <v>48</v>
          </cell>
        </row>
        <row r="2382">
          <cell r="A2382">
            <v>8830</v>
          </cell>
          <cell r="B2382">
            <v>8820.8801999999996</v>
          </cell>
          <cell r="C2382" t="str">
            <v>8830.8820.8802</v>
          </cell>
          <cell r="D2382">
            <v>14454</v>
          </cell>
          <cell r="E2382">
            <v>0</v>
          </cell>
          <cell r="F2382">
            <v>1314</v>
          </cell>
          <cell r="G2382">
            <v>1314</v>
          </cell>
          <cell r="H2382">
            <v>1314</v>
          </cell>
          <cell r="I2382">
            <v>1314</v>
          </cell>
          <cell r="J2382">
            <v>1314</v>
          </cell>
          <cell r="K2382">
            <v>1314</v>
          </cell>
          <cell r="L2382">
            <v>1314</v>
          </cell>
          <cell r="M2382">
            <v>1314</v>
          </cell>
          <cell r="N2382">
            <v>1314</v>
          </cell>
          <cell r="O2382">
            <v>1314</v>
          </cell>
          <cell r="P2382">
            <v>1314</v>
          </cell>
        </row>
        <row r="2383">
          <cell r="A2383">
            <v>8830</v>
          </cell>
          <cell r="B2383">
            <v>8830</v>
          </cell>
          <cell r="C2383" t="str">
            <v>8830.8830.0000</v>
          </cell>
          <cell r="D2383">
            <v>4686</v>
          </cell>
          <cell r="E2383">
            <v>0</v>
          </cell>
          <cell r="F2383">
            <v>426</v>
          </cell>
          <cell r="G2383">
            <v>426</v>
          </cell>
          <cell r="H2383">
            <v>426</v>
          </cell>
          <cell r="I2383">
            <v>426</v>
          </cell>
          <cell r="J2383">
            <v>426</v>
          </cell>
          <cell r="K2383">
            <v>426</v>
          </cell>
          <cell r="L2383">
            <v>426</v>
          </cell>
          <cell r="M2383">
            <v>426</v>
          </cell>
          <cell r="N2383">
            <v>426</v>
          </cell>
          <cell r="O2383">
            <v>426</v>
          </cell>
          <cell r="P2383">
            <v>426</v>
          </cell>
        </row>
        <row r="2384">
          <cell r="A2384">
            <v>8830</v>
          </cell>
          <cell r="B2384">
            <v>8840.8014999999996</v>
          </cell>
          <cell r="C2384" t="str">
            <v>8830.8840.8015</v>
          </cell>
          <cell r="D2384">
            <v>21747</v>
          </cell>
          <cell r="E2384">
            <v>0</v>
          </cell>
          <cell r="F2384">
            <v>1977</v>
          </cell>
          <cell r="G2384">
            <v>1977</v>
          </cell>
          <cell r="H2384">
            <v>1977</v>
          </cell>
          <cell r="I2384">
            <v>1977</v>
          </cell>
          <cell r="J2384">
            <v>1977</v>
          </cell>
          <cell r="K2384">
            <v>1977</v>
          </cell>
          <cell r="L2384">
            <v>1977</v>
          </cell>
          <cell r="M2384">
            <v>1977</v>
          </cell>
          <cell r="N2384">
            <v>1977</v>
          </cell>
          <cell r="O2384">
            <v>1977</v>
          </cell>
          <cell r="P2384">
            <v>1977</v>
          </cell>
        </row>
        <row r="2385">
          <cell r="A2385">
            <v>8830</v>
          </cell>
          <cell r="B2385">
            <v>8860</v>
          </cell>
          <cell r="C2385" t="str">
            <v>8830.8860.0000</v>
          </cell>
          <cell r="D2385">
            <v>39303</v>
          </cell>
          <cell r="E2385">
            <v>0</v>
          </cell>
          <cell r="F2385">
            <v>3573</v>
          </cell>
          <cell r="G2385">
            <v>3573</v>
          </cell>
          <cell r="H2385">
            <v>3573</v>
          </cell>
          <cell r="I2385">
            <v>3573</v>
          </cell>
          <cell r="J2385">
            <v>3573</v>
          </cell>
          <cell r="K2385">
            <v>3573</v>
          </cell>
          <cell r="L2385">
            <v>3573</v>
          </cell>
          <cell r="M2385">
            <v>3573</v>
          </cell>
          <cell r="N2385">
            <v>3573</v>
          </cell>
          <cell r="O2385">
            <v>3573</v>
          </cell>
          <cell r="P2385">
            <v>3573</v>
          </cell>
        </row>
        <row r="2386">
          <cell r="A2386">
            <v>8830</v>
          </cell>
          <cell r="B2386">
            <v>8870.8731000000007</v>
          </cell>
          <cell r="C2386" t="str">
            <v>8830.8870.8731</v>
          </cell>
          <cell r="D2386">
            <v>241538</v>
          </cell>
          <cell r="E2386">
            <v>0</v>
          </cell>
          <cell r="F2386">
            <v>21958</v>
          </cell>
          <cell r="G2386">
            <v>21958</v>
          </cell>
          <cell r="H2386">
            <v>21958</v>
          </cell>
          <cell r="I2386">
            <v>21958</v>
          </cell>
          <cell r="J2386">
            <v>21958</v>
          </cell>
          <cell r="K2386">
            <v>21958</v>
          </cell>
          <cell r="L2386">
            <v>21958</v>
          </cell>
          <cell r="M2386">
            <v>21958</v>
          </cell>
          <cell r="N2386">
            <v>21958</v>
          </cell>
          <cell r="O2386">
            <v>21958</v>
          </cell>
          <cell r="P2386">
            <v>21958</v>
          </cell>
        </row>
        <row r="2387">
          <cell r="A2387">
            <v>8830</v>
          </cell>
          <cell r="B2387">
            <v>8880.8732</v>
          </cell>
          <cell r="C2387" t="str">
            <v>8830.8880.8732</v>
          </cell>
          <cell r="D2387">
            <v>726</v>
          </cell>
          <cell r="E2387">
            <v>0</v>
          </cell>
          <cell r="F2387">
            <v>66</v>
          </cell>
          <cell r="G2387">
            <v>66</v>
          </cell>
          <cell r="H2387">
            <v>66</v>
          </cell>
          <cell r="I2387">
            <v>66</v>
          </cell>
          <cell r="J2387">
            <v>66</v>
          </cell>
          <cell r="K2387">
            <v>66</v>
          </cell>
          <cell r="L2387">
            <v>66</v>
          </cell>
          <cell r="M2387">
            <v>66</v>
          </cell>
          <cell r="N2387">
            <v>66</v>
          </cell>
          <cell r="O2387">
            <v>66</v>
          </cell>
          <cell r="P2387">
            <v>66</v>
          </cell>
        </row>
        <row r="2388">
          <cell r="A2388">
            <v>8830</v>
          </cell>
          <cell r="B2388">
            <v>8940</v>
          </cell>
          <cell r="C2388" t="str">
            <v>8830.8940.0000</v>
          </cell>
          <cell r="D2388">
            <v>3300</v>
          </cell>
          <cell r="E2388">
            <v>0</v>
          </cell>
          <cell r="F2388">
            <v>300</v>
          </cell>
          <cell r="G2388">
            <v>300</v>
          </cell>
          <cell r="H2388">
            <v>300</v>
          </cell>
          <cell r="I2388">
            <v>300</v>
          </cell>
          <cell r="J2388">
            <v>300</v>
          </cell>
          <cell r="K2388">
            <v>300</v>
          </cell>
          <cell r="L2388">
            <v>300</v>
          </cell>
          <cell r="M2388">
            <v>300</v>
          </cell>
          <cell r="N2388">
            <v>300</v>
          </cell>
          <cell r="O2388">
            <v>300</v>
          </cell>
          <cell r="P2388">
            <v>300</v>
          </cell>
        </row>
        <row r="2389">
          <cell r="A2389">
            <v>8830</v>
          </cell>
          <cell r="B2389">
            <v>8945</v>
          </cell>
          <cell r="C2389" t="str">
            <v>8830.8945.0000</v>
          </cell>
          <cell r="D2389">
            <v>52481</v>
          </cell>
          <cell r="E2389">
            <v>0</v>
          </cell>
          <cell r="F2389">
            <v>4771</v>
          </cell>
          <cell r="G2389">
            <v>4771</v>
          </cell>
          <cell r="H2389">
            <v>4771</v>
          </cell>
          <cell r="I2389">
            <v>4771</v>
          </cell>
          <cell r="J2389">
            <v>4771</v>
          </cell>
          <cell r="K2389">
            <v>4771</v>
          </cell>
          <cell r="L2389">
            <v>4771</v>
          </cell>
          <cell r="M2389">
            <v>4771</v>
          </cell>
          <cell r="N2389">
            <v>4771</v>
          </cell>
          <cell r="O2389">
            <v>4771</v>
          </cell>
          <cell r="P2389">
            <v>4771</v>
          </cell>
        </row>
        <row r="2390">
          <cell r="A2390">
            <v>8830</v>
          </cell>
          <cell r="B2390">
            <v>8960</v>
          </cell>
          <cell r="C2390" t="str">
            <v>8830.8960.0000</v>
          </cell>
          <cell r="D2390">
            <v>3311</v>
          </cell>
          <cell r="E2390">
            <v>0</v>
          </cell>
          <cell r="F2390">
            <v>301</v>
          </cell>
          <cell r="G2390">
            <v>301</v>
          </cell>
          <cell r="H2390">
            <v>301</v>
          </cell>
          <cell r="I2390">
            <v>301</v>
          </cell>
          <cell r="J2390">
            <v>301</v>
          </cell>
          <cell r="K2390">
            <v>301</v>
          </cell>
          <cell r="L2390">
            <v>301</v>
          </cell>
          <cell r="M2390">
            <v>301</v>
          </cell>
          <cell r="N2390">
            <v>301</v>
          </cell>
          <cell r="O2390">
            <v>301</v>
          </cell>
          <cell r="P2390">
            <v>301</v>
          </cell>
        </row>
        <row r="2391">
          <cell r="A2391">
            <v>8830</v>
          </cell>
          <cell r="B2391">
            <v>8980</v>
          </cell>
          <cell r="C2391" t="str">
            <v>8830.8980.0000</v>
          </cell>
          <cell r="D2391">
            <v>32912</v>
          </cell>
          <cell r="E2391">
            <v>0</v>
          </cell>
          <cell r="F2391">
            <v>2992</v>
          </cell>
          <cell r="G2391">
            <v>2992</v>
          </cell>
          <cell r="H2391">
            <v>2992</v>
          </cell>
          <cell r="I2391">
            <v>2992</v>
          </cell>
          <cell r="J2391">
            <v>2992</v>
          </cell>
          <cell r="K2391">
            <v>2992</v>
          </cell>
          <cell r="L2391">
            <v>2992</v>
          </cell>
          <cell r="M2391">
            <v>2992</v>
          </cell>
          <cell r="N2391">
            <v>2992</v>
          </cell>
          <cell r="O2391">
            <v>2992</v>
          </cell>
          <cell r="P2391">
            <v>2992</v>
          </cell>
        </row>
        <row r="2392">
          <cell r="A2392">
            <v>8830</v>
          </cell>
          <cell r="B2392">
            <v>9000</v>
          </cell>
          <cell r="C2392" t="str">
            <v>8830.9000.0000</v>
          </cell>
          <cell r="D2392">
            <v>9438</v>
          </cell>
          <cell r="E2392">
            <v>0</v>
          </cell>
          <cell r="F2392">
            <v>858</v>
          </cell>
          <cell r="G2392">
            <v>858</v>
          </cell>
          <cell r="H2392">
            <v>858</v>
          </cell>
          <cell r="I2392">
            <v>858</v>
          </cell>
          <cell r="J2392">
            <v>858</v>
          </cell>
          <cell r="K2392">
            <v>858</v>
          </cell>
          <cell r="L2392">
            <v>858</v>
          </cell>
          <cell r="M2392">
            <v>858</v>
          </cell>
          <cell r="N2392">
            <v>858</v>
          </cell>
          <cell r="O2392">
            <v>858</v>
          </cell>
          <cell r="P2392">
            <v>858</v>
          </cell>
        </row>
        <row r="2393">
          <cell r="A2393">
            <v>8830</v>
          </cell>
          <cell r="B2393">
            <v>9010</v>
          </cell>
          <cell r="C2393" t="str">
            <v>8830.9010.0000</v>
          </cell>
          <cell r="D2393">
            <v>2431</v>
          </cell>
          <cell r="E2393">
            <v>0</v>
          </cell>
          <cell r="F2393">
            <v>221</v>
          </cell>
          <cell r="G2393">
            <v>221</v>
          </cell>
          <cell r="H2393">
            <v>221</v>
          </cell>
          <cell r="I2393">
            <v>221</v>
          </cell>
          <cell r="J2393">
            <v>221</v>
          </cell>
          <cell r="K2393">
            <v>221</v>
          </cell>
          <cell r="L2393">
            <v>221</v>
          </cell>
          <cell r="M2393">
            <v>221</v>
          </cell>
          <cell r="N2393">
            <v>221</v>
          </cell>
          <cell r="O2393">
            <v>221</v>
          </cell>
          <cell r="P2393">
            <v>221</v>
          </cell>
        </row>
        <row r="2394">
          <cell r="A2394">
            <v>8830</v>
          </cell>
          <cell r="B2394">
            <v>9015.8024999999998</v>
          </cell>
          <cell r="C2394" t="str">
            <v>8830.9015.8025</v>
          </cell>
          <cell r="D2394">
            <v>5775</v>
          </cell>
          <cell r="E2394">
            <v>0</v>
          </cell>
          <cell r="F2394">
            <v>525</v>
          </cell>
          <cell r="G2394">
            <v>525</v>
          </cell>
          <cell r="H2394">
            <v>525</v>
          </cell>
          <cell r="I2394">
            <v>525</v>
          </cell>
          <cell r="J2394">
            <v>525</v>
          </cell>
          <cell r="K2394">
            <v>525</v>
          </cell>
          <cell r="L2394">
            <v>525</v>
          </cell>
          <cell r="M2394">
            <v>525</v>
          </cell>
          <cell r="N2394">
            <v>525</v>
          </cell>
          <cell r="O2394">
            <v>525</v>
          </cell>
          <cell r="P2394">
            <v>525</v>
          </cell>
        </row>
        <row r="2395">
          <cell r="A2395">
            <v>8830</v>
          </cell>
          <cell r="B2395">
            <v>9140</v>
          </cell>
          <cell r="C2395" t="str">
            <v>8830.9140.0000</v>
          </cell>
          <cell r="D2395">
            <v>913</v>
          </cell>
          <cell r="E2395">
            <v>0</v>
          </cell>
          <cell r="F2395">
            <v>83</v>
          </cell>
          <cell r="G2395">
            <v>83</v>
          </cell>
          <cell r="H2395">
            <v>83</v>
          </cell>
          <cell r="I2395">
            <v>83</v>
          </cell>
          <cell r="J2395">
            <v>83</v>
          </cell>
          <cell r="K2395">
            <v>83</v>
          </cell>
          <cell r="L2395">
            <v>83</v>
          </cell>
          <cell r="M2395">
            <v>83</v>
          </cell>
          <cell r="N2395">
            <v>83</v>
          </cell>
          <cell r="O2395">
            <v>83</v>
          </cell>
          <cell r="P2395">
            <v>83</v>
          </cell>
        </row>
        <row r="2396">
          <cell r="A2396">
            <v>8830</v>
          </cell>
          <cell r="B2396">
            <v>9160</v>
          </cell>
          <cell r="C2396" t="str">
            <v>8830.9160.0000</v>
          </cell>
          <cell r="D2396">
            <v>67584</v>
          </cell>
          <cell r="E2396">
            <v>0</v>
          </cell>
          <cell r="F2396">
            <v>6144</v>
          </cell>
          <cell r="G2396">
            <v>6144</v>
          </cell>
          <cell r="H2396">
            <v>6144</v>
          </cell>
          <cell r="I2396">
            <v>6144</v>
          </cell>
          <cell r="J2396">
            <v>6144</v>
          </cell>
          <cell r="K2396">
            <v>6144</v>
          </cell>
          <cell r="L2396">
            <v>6144</v>
          </cell>
          <cell r="M2396">
            <v>6144</v>
          </cell>
          <cell r="N2396">
            <v>6144</v>
          </cell>
          <cell r="O2396">
            <v>6144</v>
          </cell>
          <cell r="P2396">
            <v>6144</v>
          </cell>
        </row>
        <row r="2397">
          <cell r="A2397">
            <v>8830</v>
          </cell>
          <cell r="B2397">
            <v>9270</v>
          </cell>
          <cell r="C2397" t="str">
            <v>8830.9270.0000</v>
          </cell>
          <cell r="D2397">
            <v>24332</v>
          </cell>
          <cell r="E2397">
            <v>0</v>
          </cell>
          <cell r="F2397">
            <v>2212</v>
          </cell>
          <cell r="G2397">
            <v>2212</v>
          </cell>
          <cell r="H2397">
            <v>2212</v>
          </cell>
          <cell r="I2397">
            <v>2212</v>
          </cell>
          <cell r="J2397">
            <v>2212</v>
          </cell>
          <cell r="K2397">
            <v>2212</v>
          </cell>
          <cell r="L2397">
            <v>2212</v>
          </cell>
          <cell r="M2397">
            <v>2212</v>
          </cell>
          <cell r="N2397">
            <v>2212</v>
          </cell>
          <cell r="O2397">
            <v>2212</v>
          </cell>
          <cell r="P2397">
            <v>2212</v>
          </cell>
        </row>
        <row r="2398">
          <cell r="A2398">
            <v>8830</v>
          </cell>
          <cell r="B2398">
            <v>7222</v>
          </cell>
          <cell r="C2398" t="str">
            <v>8830.7222.0000</v>
          </cell>
          <cell r="D2398">
            <v>57229</v>
          </cell>
          <cell r="E2398">
            <v>0</v>
          </cell>
          <cell r="F2398">
            <v>4495</v>
          </cell>
          <cell r="G2398">
            <v>5402</v>
          </cell>
          <cell r="H2398">
            <v>6045</v>
          </cell>
          <cell r="I2398">
            <v>6045</v>
          </cell>
          <cell r="J2398">
            <v>6045</v>
          </cell>
          <cell r="K2398">
            <v>5715</v>
          </cell>
          <cell r="L2398">
            <v>5220</v>
          </cell>
          <cell r="M2398">
            <v>5220</v>
          </cell>
          <cell r="N2398">
            <v>5450</v>
          </cell>
          <cell r="O2398">
            <v>4026</v>
          </cell>
          <cell r="P2398">
            <v>3566</v>
          </cell>
        </row>
        <row r="2399">
          <cell r="A2399">
            <v>8830</v>
          </cell>
          <cell r="B2399">
            <v>7229</v>
          </cell>
          <cell r="C2399" t="str">
            <v>8830.7229.0000</v>
          </cell>
          <cell r="D2399">
            <v>31304</v>
          </cell>
          <cell r="E2399">
            <v>0</v>
          </cell>
          <cell r="F2399">
            <v>2459</v>
          </cell>
          <cell r="G2399">
            <v>2955</v>
          </cell>
          <cell r="H2399">
            <v>3307</v>
          </cell>
          <cell r="I2399">
            <v>3307</v>
          </cell>
          <cell r="J2399">
            <v>3307</v>
          </cell>
          <cell r="K2399">
            <v>3126</v>
          </cell>
          <cell r="L2399">
            <v>2855</v>
          </cell>
          <cell r="M2399">
            <v>2855</v>
          </cell>
          <cell r="N2399">
            <v>2981</v>
          </cell>
          <cell r="O2399">
            <v>2202</v>
          </cell>
          <cell r="P2399">
            <v>1950</v>
          </cell>
        </row>
        <row r="2400">
          <cell r="A2400">
            <v>8830</v>
          </cell>
          <cell r="B2400">
            <v>7229.723</v>
          </cell>
          <cell r="C2400" t="str">
            <v>8830.7229.7230</v>
          </cell>
          <cell r="D2400">
            <v>39339</v>
          </cell>
          <cell r="E2400">
            <v>0</v>
          </cell>
          <cell r="F2400">
            <v>3090</v>
          </cell>
          <cell r="G2400">
            <v>3713</v>
          </cell>
          <cell r="H2400">
            <v>4156</v>
          </cell>
          <cell r="I2400">
            <v>4156</v>
          </cell>
          <cell r="J2400">
            <v>4156</v>
          </cell>
          <cell r="K2400">
            <v>3928</v>
          </cell>
          <cell r="L2400">
            <v>3588</v>
          </cell>
          <cell r="M2400">
            <v>3588</v>
          </cell>
          <cell r="N2400">
            <v>3746</v>
          </cell>
          <cell r="O2400">
            <v>2767</v>
          </cell>
          <cell r="P2400">
            <v>2451</v>
          </cell>
        </row>
        <row r="2401">
          <cell r="A2401">
            <v>8830</v>
          </cell>
          <cell r="B2401">
            <v>7475.723</v>
          </cell>
          <cell r="C2401" t="str">
            <v>8830.7475.7230</v>
          </cell>
          <cell r="D2401">
            <v>74872</v>
          </cell>
          <cell r="E2401">
            <v>0</v>
          </cell>
          <cell r="F2401">
            <v>5881</v>
          </cell>
          <cell r="G2401">
            <v>7067</v>
          </cell>
          <cell r="H2401">
            <v>7909</v>
          </cell>
          <cell r="I2401">
            <v>7909</v>
          </cell>
          <cell r="J2401">
            <v>7909</v>
          </cell>
          <cell r="K2401">
            <v>7477</v>
          </cell>
          <cell r="L2401">
            <v>6829</v>
          </cell>
          <cell r="M2401">
            <v>6829</v>
          </cell>
          <cell r="N2401">
            <v>7130</v>
          </cell>
          <cell r="O2401">
            <v>5267</v>
          </cell>
          <cell r="P2401">
            <v>4665</v>
          </cell>
        </row>
        <row r="2402">
          <cell r="A2402">
            <v>8830</v>
          </cell>
          <cell r="B2402">
            <v>8010</v>
          </cell>
          <cell r="C2402" t="str">
            <v>8830.8010.0000</v>
          </cell>
          <cell r="D2402">
            <v>1408627</v>
          </cell>
          <cell r="E2402">
            <v>0</v>
          </cell>
          <cell r="F2402">
            <v>128057</v>
          </cell>
          <cell r="G2402">
            <v>128057</v>
          </cell>
          <cell r="H2402">
            <v>128057</v>
          </cell>
          <cell r="I2402">
            <v>128057</v>
          </cell>
          <cell r="J2402">
            <v>128057</v>
          </cell>
          <cell r="K2402">
            <v>128057</v>
          </cell>
          <cell r="L2402">
            <v>128057</v>
          </cell>
          <cell r="M2402">
            <v>128057</v>
          </cell>
          <cell r="N2402">
            <v>128057</v>
          </cell>
          <cell r="O2402">
            <v>128057</v>
          </cell>
          <cell r="P2402">
            <v>128057</v>
          </cell>
        </row>
        <row r="2403">
          <cell r="A2403">
            <v>8830</v>
          </cell>
          <cell r="B2403">
            <v>8190</v>
          </cell>
          <cell r="C2403" t="str">
            <v>8830.8190.0000</v>
          </cell>
          <cell r="D2403">
            <v>130504</v>
          </cell>
          <cell r="E2403">
            <v>0</v>
          </cell>
          <cell r="F2403">
            <v>11864</v>
          </cell>
          <cell r="G2403">
            <v>11864</v>
          </cell>
          <cell r="H2403">
            <v>11864</v>
          </cell>
          <cell r="I2403">
            <v>11864</v>
          </cell>
          <cell r="J2403">
            <v>11864</v>
          </cell>
          <cell r="K2403">
            <v>11864</v>
          </cell>
          <cell r="L2403">
            <v>11864</v>
          </cell>
          <cell r="M2403">
            <v>11864</v>
          </cell>
          <cell r="N2403">
            <v>11864</v>
          </cell>
          <cell r="O2403">
            <v>11864</v>
          </cell>
          <cell r="P2403">
            <v>11864</v>
          </cell>
        </row>
        <row r="2404">
          <cell r="A2404">
            <v>8830</v>
          </cell>
          <cell r="B2404">
            <v>8190.3429999999998</v>
          </cell>
          <cell r="C2404" t="str">
            <v>8830.8190.3430</v>
          </cell>
          <cell r="D2404">
            <v>221210</v>
          </cell>
          <cell r="E2404">
            <v>0</v>
          </cell>
          <cell r="F2404">
            <v>20110</v>
          </cell>
          <cell r="G2404">
            <v>20110</v>
          </cell>
          <cell r="H2404">
            <v>20110</v>
          </cell>
          <cell r="I2404">
            <v>20110</v>
          </cell>
          <cell r="J2404">
            <v>20110</v>
          </cell>
          <cell r="K2404">
            <v>20110</v>
          </cell>
          <cell r="L2404">
            <v>20110</v>
          </cell>
          <cell r="M2404">
            <v>20110</v>
          </cell>
          <cell r="N2404">
            <v>20110</v>
          </cell>
          <cell r="O2404">
            <v>20110</v>
          </cell>
          <cell r="P2404">
            <v>20110</v>
          </cell>
        </row>
        <row r="2405">
          <cell r="A2405">
            <v>8830</v>
          </cell>
          <cell r="B2405">
            <v>9120</v>
          </cell>
          <cell r="C2405" t="str">
            <v>8830.9120.0000</v>
          </cell>
          <cell r="D2405">
            <v>147136</v>
          </cell>
          <cell r="E2405">
            <v>0</v>
          </cell>
          <cell r="F2405">
            <v>13376</v>
          </cell>
          <cell r="G2405">
            <v>13376</v>
          </cell>
          <cell r="H2405">
            <v>13376</v>
          </cell>
          <cell r="I2405">
            <v>13376</v>
          </cell>
          <cell r="J2405">
            <v>13376</v>
          </cell>
          <cell r="K2405">
            <v>13376</v>
          </cell>
          <cell r="L2405">
            <v>13376</v>
          </cell>
          <cell r="M2405">
            <v>13376</v>
          </cell>
          <cell r="N2405">
            <v>13376</v>
          </cell>
          <cell r="O2405">
            <v>13376</v>
          </cell>
          <cell r="P2405">
            <v>13376</v>
          </cell>
        </row>
        <row r="2406">
          <cell r="A2406">
            <v>4950</v>
          </cell>
          <cell r="B2406">
            <v>5970.5059000000001</v>
          </cell>
          <cell r="C2406" t="str">
            <v>4950.5970.5059</v>
          </cell>
          <cell r="D2406">
            <v>-55667845.667674653</v>
          </cell>
          <cell r="E2406">
            <v>0</v>
          </cell>
          <cell r="F2406">
            <v>-4339238.2859758409</v>
          </cell>
          <cell r="G2406">
            <v>-5354911.6116226409</v>
          </cell>
          <cell r="H2406">
            <v>-5411716.8618539469</v>
          </cell>
          <cell r="I2406">
            <v>-6318875.4706106735</v>
          </cell>
          <cell r="J2406">
            <v>-5822530.5342469607</v>
          </cell>
          <cell r="K2406">
            <v>-5519663.7662145896</v>
          </cell>
          <cell r="L2406">
            <v>-5665512.345804981</v>
          </cell>
          <cell r="M2406">
            <v>-4953008.7397004105</v>
          </cell>
          <cell r="N2406">
            <v>-4491145.2466949942</v>
          </cell>
          <cell r="O2406">
            <v>-4174435.8130672942</v>
          </cell>
          <cell r="P2406">
            <v>-3616806.9918823228</v>
          </cell>
        </row>
        <row r="2407">
          <cell r="A2407">
            <v>4950</v>
          </cell>
          <cell r="B2407">
            <v>6970.5059000000001</v>
          </cell>
          <cell r="C2407" t="str">
            <v>4950.6970.5059</v>
          </cell>
          <cell r="D2407">
            <v>55667845.667674653</v>
          </cell>
          <cell r="E2407">
            <v>0</v>
          </cell>
          <cell r="F2407">
            <v>4339238.2859758409</v>
          </cell>
          <cell r="G2407">
            <v>5354911.6116226409</v>
          </cell>
          <cell r="H2407">
            <v>5411716.8618539469</v>
          </cell>
          <cell r="I2407">
            <v>6318875.4706106735</v>
          </cell>
          <cell r="J2407">
            <v>5822530.5342469607</v>
          </cell>
          <cell r="K2407">
            <v>5519663.7662145896</v>
          </cell>
          <cell r="L2407">
            <v>5665512.345804981</v>
          </cell>
          <cell r="M2407">
            <v>4953008.7397004105</v>
          </cell>
          <cell r="N2407">
            <v>4491145.2466949942</v>
          </cell>
          <cell r="O2407">
            <v>4174435.8130672942</v>
          </cell>
          <cell r="P2407">
            <v>3616806.9918823228</v>
          </cell>
        </row>
        <row r="2408">
          <cell r="A2408">
            <v>4950</v>
          </cell>
          <cell r="B2408">
            <v>7491</v>
          </cell>
          <cell r="C2408" t="str">
            <v>4950.7491.0000</v>
          </cell>
          <cell r="D2408">
            <v>-278339.22833837324</v>
          </cell>
          <cell r="E2408">
            <v>0</v>
          </cell>
          <cell r="F2408">
            <v>-21696.191429879203</v>
          </cell>
          <cell r="G2408">
            <v>-26774.558058113205</v>
          </cell>
          <cell r="H2408">
            <v>-27058.584309269736</v>
          </cell>
          <cell r="I2408">
            <v>-31594.377353053365</v>
          </cell>
          <cell r="J2408">
            <v>-29112.652671234802</v>
          </cell>
          <cell r="K2408">
            <v>-27598.318831072949</v>
          </cell>
          <cell r="L2408">
            <v>-28327.561729024903</v>
          </cell>
          <cell r="M2408">
            <v>-24765.043698502053</v>
          </cell>
          <cell r="N2408">
            <v>-22455.726233474968</v>
          </cell>
          <cell r="O2408">
            <v>-20872.17906533647</v>
          </cell>
          <cell r="P2408">
            <v>-18084.034959411612</v>
          </cell>
        </row>
        <row r="2409">
          <cell r="A2409">
            <v>4950</v>
          </cell>
          <cell r="B2409">
            <v>8010</v>
          </cell>
          <cell r="C2409" t="str">
            <v>4950.8010.0000</v>
          </cell>
          <cell r="D2409">
            <v>132000</v>
          </cell>
          <cell r="E2409">
            <v>0</v>
          </cell>
          <cell r="F2409">
            <v>12000</v>
          </cell>
          <cell r="G2409">
            <v>12000</v>
          </cell>
          <cell r="H2409">
            <v>12000</v>
          </cell>
          <cell r="I2409">
            <v>12000</v>
          </cell>
          <cell r="J2409">
            <v>12000</v>
          </cell>
          <cell r="K2409">
            <v>12000</v>
          </cell>
          <cell r="L2409">
            <v>12000</v>
          </cell>
          <cell r="M2409">
            <v>12000</v>
          </cell>
          <cell r="N2409">
            <v>12000</v>
          </cell>
          <cell r="O2409">
            <v>12000</v>
          </cell>
          <cell r="P2409">
            <v>12000</v>
          </cell>
        </row>
        <row r="2410">
          <cell r="A2410">
            <v>4950</v>
          </cell>
          <cell r="B2410">
            <v>8190</v>
          </cell>
          <cell r="C2410" t="str">
            <v>4950.8190.0000</v>
          </cell>
          <cell r="D2410">
            <v>39600</v>
          </cell>
          <cell r="E2410">
            <v>0</v>
          </cell>
          <cell r="F2410">
            <v>3600</v>
          </cell>
          <cell r="G2410">
            <v>3600</v>
          </cell>
          <cell r="H2410">
            <v>3600</v>
          </cell>
          <cell r="I2410">
            <v>3600</v>
          </cell>
          <cell r="J2410">
            <v>3600</v>
          </cell>
          <cell r="K2410">
            <v>3600</v>
          </cell>
          <cell r="L2410">
            <v>3600</v>
          </cell>
          <cell r="M2410">
            <v>3600</v>
          </cell>
          <cell r="N2410">
            <v>3600</v>
          </cell>
          <cell r="O2410">
            <v>3600</v>
          </cell>
          <cell r="P2410">
            <v>3600</v>
          </cell>
        </row>
        <row r="2411">
          <cell r="A2411">
            <v>4950</v>
          </cell>
          <cell r="B2411">
            <v>8740.8019999999997</v>
          </cell>
          <cell r="C2411" t="str">
            <v>4950.8740.8020</v>
          </cell>
          <cell r="D2411">
            <v>18333.333333333332</v>
          </cell>
          <cell r="E2411">
            <v>0</v>
          </cell>
          <cell r="F2411">
            <v>1666.6666666666667</v>
          </cell>
          <cell r="G2411">
            <v>1666.6666666666667</v>
          </cell>
          <cell r="H2411">
            <v>1666.6666666666667</v>
          </cell>
          <cell r="I2411">
            <v>1666.6666666666667</v>
          </cell>
          <cell r="J2411">
            <v>1666.6666666666667</v>
          </cell>
          <cell r="K2411">
            <v>1666.6666666666667</v>
          </cell>
          <cell r="L2411">
            <v>1666.6666666666667</v>
          </cell>
          <cell r="M2411">
            <v>1666.6666666666667</v>
          </cell>
          <cell r="N2411">
            <v>1666.6666666666667</v>
          </cell>
          <cell r="O2411">
            <v>1666.6666666666667</v>
          </cell>
          <cell r="P2411">
            <v>1666.6666666666667</v>
          </cell>
        </row>
        <row r="2412">
          <cell r="A2412">
            <v>4950</v>
          </cell>
          <cell r="B2412">
            <v>8820</v>
          </cell>
          <cell r="C2412" t="str">
            <v>4950.8820.0000</v>
          </cell>
          <cell r="D2412">
            <v>25666.666666666664</v>
          </cell>
          <cell r="E2412">
            <v>0</v>
          </cell>
          <cell r="F2412">
            <v>2333.3333333333335</v>
          </cell>
          <cell r="G2412">
            <v>2333.3333333333335</v>
          </cell>
          <cell r="H2412">
            <v>2333.3333333333335</v>
          </cell>
          <cell r="I2412">
            <v>2333.3333333333335</v>
          </cell>
          <cell r="J2412">
            <v>2333.3333333333335</v>
          </cell>
          <cell r="K2412">
            <v>2333.3333333333335</v>
          </cell>
          <cell r="L2412">
            <v>2333.3333333333335</v>
          </cell>
          <cell r="M2412">
            <v>2333.3333333333335</v>
          </cell>
          <cell r="N2412">
            <v>2333.3333333333335</v>
          </cell>
          <cell r="O2412">
            <v>2333.3333333333335</v>
          </cell>
          <cell r="P2412">
            <v>2333.3333333333335</v>
          </cell>
        </row>
        <row r="2413">
          <cell r="A2413">
            <v>8898</v>
          </cell>
          <cell r="B2413">
            <v>8190</v>
          </cell>
          <cell r="C2413" t="str">
            <v>8898.8190.0000</v>
          </cell>
          <cell r="D2413">
            <v>220000</v>
          </cell>
          <cell r="E2413">
            <v>0</v>
          </cell>
          <cell r="F2413">
            <v>20000</v>
          </cell>
          <cell r="G2413">
            <v>20000</v>
          </cell>
          <cell r="H2413">
            <v>20000</v>
          </cell>
          <cell r="I2413">
            <v>20000</v>
          </cell>
          <cell r="J2413">
            <v>20000</v>
          </cell>
          <cell r="K2413">
            <v>20000</v>
          </cell>
          <cell r="L2413">
            <v>20000</v>
          </cell>
          <cell r="M2413">
            <v>20000</v>
          </cell>
          <cell r="N2413">
            <v>20000</v>
          </cell>
          <cell r="O2413">
            <v>20000</v>
          </cell>
          <cell r="P2413">
            <v>20000</v>
          </cell>
        </row>
        <row r="2414">
          <cell r="A2414">
            <v>8898</v>
          </cell>
          <cell r="B2414">
            <v>9150</v>
          </cell>
          <cell r="C2414" t="str">
            <v>8898.9150.0000</v>
          </cell>
          <cell r="D2414">
            <v>5882800.8799999999</v>
          </cell>
          <cell r="E2414">
            <v>0</v>
          </cell>
          <cell r="F2414">
            <v>534800.07999999996</v>
          </cell>
          <cell r="G2414">
            <v>534800.07999999996</v>
          </cell>
          <cell r="H2414">
            <v>534800.07999999996</v>
          </cell>
          <cell r="I2414">
            <v>534800.07999999996</v>
          </cell>
          <cell r="J2414">
            <v>534800.07999999996</v>
          </cell>
          <cell r="K2414">
            <v>534800.07999999996</v>
          </cell>
          <cell r="L2414">
            <v>534800.07999999996</v>
          </cell>
          <cell r="M2414">
            <v>534800.07999999996</v>
          </cell>
          <cell r="N2414">
            <v>534800.07999999996</v>
          </cell>
          <cell r="O2414">
            <v>534800.07999999996</v>
          </cell>
          <cell r="P2414">
            <v>534800.07999999996</v>
          </cell>
        </row>
        <row r="2415">
          <cell r="A2415">
            <v>9000</v>
          </cell>
          <cell r="B2415">
            <v>5970.5059000000001</v>
          </cell>
          <cell r="C2415" t="str">
            <v>9000.5970.5059</v>
          </cell>
          <cell r="D2415">
            <v>98511169.137674659</v>
          </cell>
          <cell r="E2415">
            <v>0</v>
          </cell>
          <cell r="F2415">
            <v>8040951.195975841</v>
          </cell>
          <cell r="G2415">
            <v>8475842.521622641</v>
          </cell>
          <cell r="H2415">
            <v>8726508.7618539482</v>
          </cell>
          <cell r="I2415">
            <v>9820706.2206106745</v>
          </cell>
          <cell r="J2415">
            <v>9818611.7542469613</v>
          </cell>
          <cell r="K2415">
            <v>10668670.97621459</v>
          </cell>
          <cell r="L2415">
            <v>10536568.565804981</v>
          </cell>
          <cell r="M2415">
            <v>9505578.1497004107</v>
          </cell>
          <cell r="N2415">
            <v>8454883.666694995</v>
          </cell>
          <cell r="O2415">
            <v>7576668.8130672947</v>
          </cell>
          <cell r="P2415">
            <v>6886178.5118823228</v>
          </cell>
        </row>
        <row r="2416">
          <cell r="A2416">
            <v>9000</v>
          </cell>
          <cell r="B2416">
            <v>6970.5059000000001</v>
          </cell>
          <cell r="C2416" t="str">
            <v>9000.6970.5059</v>
          </cell>
          <cell r="D2416">
            <v>-98511169.137674659</v>
          </cell>
          <cell r="E2416">
            <v>0</v>
          </cell>
          <cell r="F2416">
            <v>-8040951.195975841</v>
          </cell>
          <cell r="G2416">
            <v>-8475842.521622641</v>
          </cell>
          <cell r="H2416">
            <v>-8726508.7618539482</v>
          </cell>
          <cell r="I2416">
            <v>-9820706.2206106745</v>
          </cell>
          <cell r="J2416">
            <v>-9818611.7542469613</v>
          </cell>
          <cell r="K2416">
            <v>-10668670.97621459</v>
          </cell>
          <cell r="L2416">
            <v>-10536568.565804981</v>
          </cell>
          <cell r="M2416">
            <v>-9505578.1497004107</v>
          </cell>
          <cell r="N2416">
            <v>-8454883.666694995</v>
          </cell>
          <cell r="O2416">
            <v>-7576668.8130672947</v>
          </cell>
          <cell r="P2416">
            <v>-6886178.5118823228</v>
          </cell>
        </row>
        <row r="2417">
          <cell r="A2417">
            <v>9000</v>
          </cell>
          <cell r="B2417">
            <v>8320.8024999999998</v>
          </cell>
          <cell r="C2417" t="str">
            <v>9000.8320.8025</v>
          </cell>
          <cell r="D2417">
            <v>23833.333333333336</v>
          </cell>
          <cell r="E2417">
            <v>0</v>
          </cell>
          <cell r="F2417">
            <v>2166.6666666666665</v>
          </cell>
          <cell r="G2417">
            <v>2166.6666666666665</v>
          </cell>
          <cell r="H2417">
            <v>2166.6666666666665</v>
          </cell>
          <cell r="I2417">
            <v>2166.6666666666665</v>
          </cell>
          <cell r="J2417">
            <v>2166.6666666666665</v>
          </cell>
          <cell r="K2417">
            <v>2166.6666666666665</v>
          </cell>
          <cell r="L2417">
            <v>2166.6666666666665</v>
          </cell>
          <cell r="M2417">
            <v>2166.6666666666665</v>
          </cell>
          <cell r="N2417">
            <v>2166.6666666666665</v>
          </cell>
          <cell r="O2417">
            <v>2166.6666666666665</v>
          </cell>
          <cell r="P2417">
            <v>2166.6666666666665</v>
          </cell>
        </row>
        <row r="2418">
          <cell r="A2418">
            <v>9000</v>
          </cell>
          <cell r="B2418">
            <v>8660.8024999999998</v>
          </cell>
          <cell r="C2418" t="str">
            <v>9000.8660.8025</v>
          </cell>
          <cell r="D2418">
            <v>11000</v>
          </cell>
          <cell r="E2418">
            <v>0</v>
          </cell>
          <cell r="F2418">
            <v>1000</v>
          </cell>
          <cell r="G2418">
            <v>1000</v>
          </cell>
          <cell r="H2418">
            <v>1000</v>
          </cell>
          <cell r="I2418">
            <v>1000</v>
          </cell>
          <cell r="J2418">
            <v>1000</v>
          </cell>
          <cell r="K2418">
            <v>1000</v>
          </cell>
          <cell r="L2418">
            <v>1000</v>
          </cell>
          <cell r="M2418">
            <v>1000</v>
          </cell>
          <cell r="N2418">
            <v>1000</v>
          </cell>
          <cell r="O2418">
            <v>1000</v>
          </cell>
          <cell r="P2418">
            <v>1000</v>
          </cell>
        </row>
        <row r="2419">
          <cell r="A2419">
            <v>9000</v>
          </cell>
          <cell r="B2419">
            <v>8670.8024999999998</v>
          </cell>
          <cell r="C2419" t="str">
            <v>9000.8670.8025</v>
          </cell>
          <cell r="D2419">
            <v>33000</v>
          </cell>
          <cell r="E2419">
            <v>0</v>
          </cell>
          <cell r="F2419">
            <v>3000</v>
          </cell>
          <cell r="G2419">
            <v>3000</v>
          </cell>
          <cell r="H2419">
            <v>3000</v>
          </cell>
          <cell r="I2419">
            <v>3000</v>
          </cell>
          <cell r="J2419">
            <v>3000</v>
          </cell>
          <cell r="K2419">
            <v>3000</v>
          </cell>
          <cell r="L2419">
            <v>3000</v>
          </cell>
          <cell r="M2419">
            <v>3000</v>
          </cell>
          <cell r="N2419">
            <v>3000</v>
          </cell>
          <cell r="O2419">
            <v>3000</v>
          </cell>
          <cell r="P2419">
            <v>3000</v>
          </cell>
        </row>
        <row r="2420">
          <cell r="A2420">
            <v>9000</v>
          </cell>
          <cell r="B2420">
            <v>9015.8024999999998</v>
          </cell>
          <cell r="C2420" t="str">
            <v>9000.9015.8025</v>
          </cell>
          <cell r="D2420">
            <v>24750</v>
          </cell>
          <cell r="E2420">
            <v>0</v>
          </cell>
          <cell r="F2420">
            <v>2250</v>
          </cell>
          <cell r="G2420">
            <v>2250</v>
          </cell>
          <cell r="H2420">
            <v>2250</v>
          </cell>
          <cell r="I2420">
            <v>2250</v>
          </cell>
          <cell r="J2420">
            <v>2250</v>
          </cell>
          <cell r="K2420">
            <v>2250</v>
          </cell>
          <cell r="L2420">
            <v>2250</v>
          </cell>
          <cell r="M2420">
            <v>2250</v>
          </cell>
          <cell r="N2420">
            <v>2250</v>
          </cell>
          <cell r="O2420">
            <v>2250</v>
          </cell>
          <cell r="P2420">
            <v>2250</v>
          </cell>
        </row>
        <row r="2421">
          <cell r="A2421">
            <v>9995</v>
          </cell>
          <cell r="B2421">
            <v>8010</v>
          </cell>
          <cell r="C2421" t="str">
            <v>9995.8010.0000</v>
          </cell>
          <cell r="D2421">
            <v>1412500</v>
          </cell>
          <cell r="E2421">
            <v>0</v>
          </cell>
          <cell r="F2421">
            <v>96590.909090909088</v>
          </cell>
          <cell r="G2421">
            <v>346590.90909090912</v>
          </cell>
          <cell r="H2421">
            <v>196590.90909090912</v>
          </cell>
          <cell r="I2421">
            <v>96590.909090909088</v>
          </cell>
          <cell r="J2421">
            <v>96590.909090909088</v>
          </cell>
          <cell r="K2421">
            <v>96590.909090909088</v>
          </cell>
          <cell r="L2421">
            <v>96590.909090909088</v>
          </cell>
          <cell r="M2421">
            <v>96590.909090909088</v>
          </cell>
          <cell r="N2421">
            <v>96590.909090909088</v>
          </cell>
          <cell r="O2421">
            <v>96590.909090909088</v>
          </cell>
          <cell r="P2421">
            <v>96590.909090909088</v>
          </cell>
        </row>
        <row r="2422">
          <cell r="A2422">
            <v>9995</v>
          </cell>
          <cell r="B2422">
            <v>8150.8010000000004</v>
          </cell>
          <cell r="C2422" t="str">
            <v>9995.8150.8010</v>
          </cell>
          <cell r="D2422">
            <v>9166.6666666666661</v>
          </cell>
          <cell r="E2422">
            <v>0</v>
          </cell>
          <cell r="F2422">
            <v>833.33333333333326</v>
          </cell>
          <cell r="G2422">
            <v>833.33333333333326</v>
          </cell>
          <cell r="H2422">
            <v>833.33333333333326</v>
          </cell>
          <cell r="I2422">
            <v>833.33333333333326</v>
          </cell>
          <cell r="J2422">
            <v>833.33333333333326</v>
          </cell>
          <cell r="K2422">
            <v>833.33333333333326</v>
          </cell>
          <cell r="L2422">
            <v>833.33333333333326</v>
          </cell>
          <cell r="M2422">
            <v>833.33333333333326</v>
          </cell>
          <cell r="N2422">
            <v>833.33333333333326</v>
          </cell>
          <cell r="O2422">
            <v>833.33333333333326</v>
          </cell>
          <cell r="P2422">
            <v>833.33333333333326</v>
          </cell>
        </row>
        <row r="2423">
          <cell r="A2423">
            <v>9995</v>
          </cell>
          <cell r="B2423">
            <v>8190</v>
          </cell>
          <cell r="C2423" t="str">
            <v>9995.8190.0000</v>
          </cell>
          <cell r="D2423">
            <v>365425.22202364303</v>
          </cell>
          <cell r="E2423">
            <v>0</v>
          </cell>
          <cell r="F2423">
            <v>25265.929274876635</v>
          </cell>
          <cell r="G2423">
            <v>87765.929274876602</v>
          </cell>
          <cell r="H2423">
            <v>50265.929274876602</v>
          </cell>
          <cell r="I2423">
            <v>25265.929274876635</v>
          </cell>
          <cell r="J2423">
            <v>25265.929274876635</v>
          </cell>
          <cell r="K2423">
            <v>25265.929274876635</v>
          </cell>
          <cell r="L2423">
            <v>25265.929274876635</v>
          </cell>
          <cell r="M2423">
            <v>25265.929274876635</v>
          </cell>
          <cell r="N2423">
            <v>25265.929274876635</v>
          </cell>
          <cell r="O2423">
            <v>25265.929274876635</v>
          </cell>
          <cell r="P2423">
            <v>25265.929274876635</v>
          </cell>
        </row>
        <row r="2424">
          <cell r="A2424">
            <v>9995</v>
          </cell>
          <cell r="B2424">
            <v>8270</v>
          </cell>
          <cell r="C2424" t="str">
            <v>9995.8270.0000</v>
          </cell>
          <cell r="D2424">
            <v>1650</v>
          </cell>
          <cell r="E2424">
            <v>0</v>
          </cell>
          <cell r="F2424">
            <v>150</v>
          </cell>
          <cell r="G2424">
            <v>150</v>
          </cell>
          <cell r="H2424">
            <v>150</v>
          </cell>
          <cell r="I2424">
            <v>150</v>
          </cell>
          <cell r="J2424">
            <v>150</v>
          </cell>
          <cell r="K2424">
            <v>150</v>
          </cell>
          <cell r="L2424">
            <v>150</v>
          </cell>
          <cell r="M2424">
            <v>150</v>
          </cell>
          <cell r="N2424">
            <v>150</v>
          </cell>
          <cell r="O2424">
            <v>150</v>
          </cell>
          <cell r="P2424">
            <v>150</v>
          </cell>
        </row>
        <row r="2425">
          <cell r="A2425">
            <v>9995</v>
          </cell>
          <cell r="B2425">
            <v>8300.8019999999997</v>
          </cell>
          <cell r="C2425" t="str">
            <v>9995.8300.8020</v>
          </cell>
          <cell r="D2425">
            <v>11000</v>
          </cell>
          <cell r="E2425">
            <v>0</v>
          </cell>
          <cell r="F2425">
            <v>1000</v>
          </cell>
          <cell r="G2425">
            <v>1000</v>
          </cell>
          <cell r="H2425">
            <v>1000</v>
          </cell>
          <cell r="I2425">
            <v>1000</v>
          </cell>
          <cell r="J2425">
            <v>1000</v>
          </cell>
          <cell r="K2425">
            <v>1000</v>
          </cell>
          <cell r="L2425">
            <v>1000</v>
          </cell>
          <cell r="M2425">
            <v>1000</v>
          </cell>
          <cell r="N2425">
            <v>1000</v>
          </cell>
          <cell r="O2425">
            <v>1000</v>
          </cell>
          <cell r="P2425">
            <v>1000</v>
          </cell>
        </row>
        <row r="2426">
          <cell r="A2426">
            <v>9995</v>
          </cell>
          <cell r="B2426">
            <v>8620.8014999999996</v>
          </cell>
          <cell r="C2426" t="str">
            <v>9995.8620.8015</v>
          </cell>
          <cell r="D2426">
            <v>11000</v>
          </cell>
          <cell r="E2426">
            <v>0</v>
          </cell>
          <cell r="F2426">
            <v>1000</v>
          </cell>
          <cell r="G2426">
            <v>1000</v>
          </cell>
          <cell r="H2426">
            <v>1000</v>
          </cell>
          <cell r="I2426">
            <v>1000</v>
          </cell>
          <cell r="J2426">
            <v>1000</v>
          </cell>
          <cell r="K2426">
            <v>1000</v>
          </cell>
          <cell r="L2426">
            <v>1000</v>
          </cell>
          <cell r="M2426">
            <v>1000</v>
          </cell>
          <cell r="N2426">
            <v>1000</v>
          </cell>
          <cell r="O2426">
            <v>1000</v>
          </cell>
          <cell r="P2426">
            <v>1000</v>
          </cell>
        </row>
        <row r="2427">
          <cell r="A2427">
            <v>9995</v>
          </cell>
          <cell r="B2427">
            <v>8700</v>
          </cell>
          <cell r="C2427" t="str">
            <v>9995.8700.0000</v>
          </cell>
          <cell r="D2427">
            <v>3666.6666666666679</v>
          </cell>
          <cell r="E2427">
            <v>0</v>
          </cell>
          <cell r="F2427">
            <v>333.33333333333337</v>
          </cell>
          <cell r="G2427">
            <v>333.33333333333337</v>
          </cell>
          <cell r="H2427">
            <v>333.33333333333337</v>
          </cell>
          <cell r="I2427">
            <v>333.33333333333337</v>
          </cell>
          <cell r="J2427">
            <v>333.33333333333337</v>
          </cell>
          <cell r="K2427">
            <v>333.33333333333337</v>
          </cell>
          <cell r="L2427">
            <v>333.33333333333337</v>
          </cell>
          <cell r="M2427">
            <v>333.33333333333337</v>
          </cell>
          <cell r="N2427">
            <v>333.33333333333337</v>
          </cell>
          <cell r="O2427">
            <v>333.33333333333337</v>
          </cell>
          <cell r="P2427">
            <v>333.33333333333337</v>
          </cell>
        </row>
        <row r="2428">
          <cell r="A2428">
            <v>9995</v>
          </cell>
          <cell r="B2428">
            <v>8740.8019999999997</v>
          </cell>
          <cell r="C2428" t="str">
            <v>9995.8740.8020</v>
          </cell>
          <cell r="D2428">
            <v>276443.42</v>
          </cell>
          <cell r="E2428">
            <v>0</v>
          </cell>
          <cell r="F2428">
            <v>25131.22</v>
          </cell>
          <cell r="G2428">
            <v>25131.22</v>
          </cell>
          <cell r="H2428">
            <v>25131.22</v>
          </cell>
          <cell r="I2428">
            <v>25131.22</v>
          </cell>
          <cell r="J2428">
            <v>25131.22</v>
          </cell>
          <cell r="K2428">
            <v>25131.22</v>
          </cell>
          <cell r="L2428">
            <v>25131.22</v>
          </cell>
          <cell r="M2428">
            <v>25131.22</v>
          </cell>
          <cell r="N2428">
            <v>25131.22</v>
          </cell>
          <cell r="O2428">
            <v>25131.22</v>
          </cell>
          <cell r="P2428">
            <v>25131.22</v>
          </cell>
        </row>
        <row r="2429">
          <cell r="A2429">
            <v>9995</v>
          </cell>
          <cell r="B2429">
            <v>8820</v>
          </cell>
          <cell r="C2429" t="str">
            <v>9995.8820.0000</v>
          </cell>
          <cell r="D2429">
            <v>7007.77</v>
          </cell>
          <cell r="E2429">
            <v>0</v>
          </cell>
          <cell r="F2429">
            <v>637.07000000000005</v>
          </cell>
          <cell r="G2429">
            <v>637.07000000000005</v>
          </cell>
          <cell r="H2429">
            <v>637.07000000000005</v>
          </cell>
          <cell r="I2429">
            <v>637.07000000000005</v>
          </cell>
          <cell r="J2429">
            <v>637.07000000000005</v>
          </cell>
          <cell r="K2429">
            <v>637.07000000000005</v>
          </cell>
          <cell r="L2429">
            <v>637.07000000000005</v>
          </cell>
          <cell r="M2429">
            <v>637.07000000000005</v>
          </cell>
          <cell r="N2429">
            <v>637.07000000000005</v>
          </cell>
          <cell r="O2429">
            <v>637.07000000000005</v>
          </cell>
          <cell r="P2429">
            <v>637.07000000000005</v>
          </cell>
        </row>
        <row r="2430">
          <cell r="A2430">
            <v>9995</v>
          </cell>
          <cell r="B2430">
            <v>8820.8019999999997</v>
          </cell>
          <cell r="C2430" t="str">
            <v>9995.8820.8020</v>
          </cell>
          <cell r="D2430">
            <v>3026.21</v>
          </cell>
          <cell r="E2430">
            <v>0</v>
          </cell>
          <cell r="F2430">
            <v>275.11</v>
          </cell>
          <cell r="G2430">
            <v>275.11</v>
          </cell>
          <cell r="H2430">
            <v>275.11</v>
          </cell>
          <cell r="I2430">
            <v>275.11</v>
          </cell>
          <cell r="J2430">
            <v>275.11</v>
          </cell>
          <cell r="K2430">
            <v>275.11</v>
          </cell>
          <cell r="L2430">
            <v>275.11</v>
          </cell>
          <cell r="M2430">
            <v>275.11</v>
          </cell>
          <cell r="N2430">
            <v>275.11</v>
          </cell>
          <cell r="O2430">
            <v>275.11</v>
          </cell>
          <cell r="P2430">
            <v>275.11</v>
          </cell>
        </row>
        <row r="2431">
          <cell r="A2431">
            <v>9995</v>
          </cell>
          <cell r="B2431">
            <v>8820.8801999999996</v>
          </cell>
          <cell r="C2431" t="str">
            <v>9995.8820.8802</v>
          </cell>
          <cell r="D2431">
            <v>75.185627954418322</v>
          </cell>
          <cell r="E2431">
            <v>0</v>
          </cell>
          <cell r="F2431">
            <v>6.8350570867653024</v>
          </cell>
          <cell r="G2431">
            <v>6.8350570867653024</v>
          </cell>
          <cell r="H2431">
            <v>6.8350570867653024</v>
          </cell>
          <cell r="I2431">
            <v>6.8350570867653024</v>
          </cell>
          <cell r="J2431">
            <v>6.8350570867653024</v>
          </cell>
          <cell r="K2431">
            <v>6.8350570867653024</v>
          </cell>
          <cell r="L2431">
            <v>6.8350570867653024</v>
          </cell>
          <cell r="M2431">
            <v>6.8350570867653024</v>
          </cell>
          <cell r="N2431">
            <v>6.8350570867653024</v>
          </cell>
          <cell r="O2431">
            <v>6.8350570867653024</v>
          </cell>
          <cell r="P2431">
            <v>6.8350570867653024</v>
          </cell>
        </row>
        <row r="2432">
          <cell r="A2432">
            <v>9995</v>
          </cell>
          <cell r="B2432">
            <v>8820.8803000000007</v>
          </cell>
          <cell r="C2432" t="str">
            <v>9995.8820.8803</v>
          </cell>
          <cell r="D2432">
            <v>2659.36</v>
          </cell>
          <cell r="E2432">
            <v>0</v>
          </cell>
          <cell r="F2432">
            <v>241.76</v>
          </cell>
          <cell r="G2432">
            <v>241.76</v>
          </cell>
          <cell r="H2432">
            <v>241.76</v>
          </cell>
          <cell r="I2432">
            <v>241.76</v>
          </cell>
          <cell r="J2432">
            <v>241.76</v>
          </cell>
          <cell r="K2432">
            <v>241.76</v>
          </cell>
          <cell r="L2432">
            <v>241.76</v>
          </cell>
          <cell r="M2432">
            <v>241.76</v>
          </cell>
          <cell r="N2432">
            <v>241.76</v>
          </cell>
          <cell r="O2432">
            <v>241.76</v>
          </cell>
          <cell r="P2432">
            <v>241.76</v>
          </cell>
        </row>
        <row r="2433">
          <cell r="A2433">
            <v>9995</v>
          </cell>
          <cell r="B2433">
            <v>8830</v>
          </cell>
          <cell r="C2433" t="str">
            <v>9995.8830.0000</v>
          </cell>
          <cell r="D2433">
            <v>7285.9522321053182</v>
          </cell>
          <cell r="E2433">
            <v>0</v>
          </cell>
          <cell r="F2433">
            <v>662.35929382775635</v>
          </cell>
          <cell r="G2433">
            <v>662.35929382775635</v>
          </cell>
          <cell r="H2433">
            <v>662.35929382775635</v>
          </cell>
          <cell r="I2433">
            <v>662.35929382775635</v>
          </cell>
          <cell r="J2433">
            <v>662.35929382775635</v>
          </cell>
          <cell r="K2433">
            <v>662.35929382775635</v>
          </cell>
          <cell r="L2433">
            <v>662.35929382775635</v>
          </cell>
          <cell r="M2433">
            <v>662.35929382775635</v>
          </cell>
          <cell r="N2433">
            <v>662.35929382775635</v>
          </cell>
          <cell r="O2433">
            <v>662.35929382775635</v>
          </cell>
          <cell r="P2433">
            <v>662.35929382775635</v>
          </cell>
        </row>
        <row r="2434">
          <cell r="A2434">
            <v>9995</v>
          </cell>
          <cell r="B2434">
            <v>8840.8014999999996</v>
          </cell>
          <cell r="C2434" t="str">
            <v>9995.8840.8015</v>
          </cell>
          <cell r="D2434">
            <v>1142.2134968248577</v>
          </cell>
          <cell r="E2434">
            <v>0</v>
          </cell>
          <cell r="F2434">
            <v>103.83759062044159</v>
          </cell>
          <cell r="G2434">
            <v>103.83759062044159</v>
          </cell>
          <cell r="H2434">
            <v>103.83759062044159</v>
          </cell>
          <cell r="I2434">
            <v>103.83759062044159</v>
          </cell>
          <cell r="J2434">
            <v>103.83759062044159</v>
          </cell>
          <cell r="K2434">
            <v>103.83759062044159</v>
          </cell>
          <cell r="L2434">
            <v>103.83759062044159</v>
          </cell>
          <cell r="M2434">
            <v>103.83759062044159</v>
          </cell>
          <cell r="N2434">
            <v>103.83759062044159</v>
          </cell>
          <cell r="O2434">
            <v>103.83759062044159</v>
          </cell>
          <cell r="P2434">
            <v>103.83759062044159</v>
          </cell>
        </row>
        <row r="2435">
          <cell r="A2435">
            <v>9995</v>
          </cell>
          <cell r="B2435">
            <v>8860</v>
          </cell>
          <cell r="C2435" t="str">
            <v>9995.8860.0000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row>
        <row r="2436">
          <cell r="A2436">
            <v>9995</v>
          </cell>
          <cell r="B2436">
            <v>8860.8600999999999</v>
          </cell>
          <cell r="C2436" t="str">
            <v>9995.8860.8601</v>
          </cell>
          <cell r="D2436">
            <v>321.86</v>
          </cell>
          <cell r="E2436">
            <v>0</v>
          </cell>
          <cell r="F2436">
            <v>29.26</v>
          </cell>
          <cell r="G2436">
            <v>29.26</v>
          </cell>
          <cell r="H2436">
            <v>29.26</v>
          </cell>
          <cell r="I2436">
            <v>29.26</v>
          </cell>
          <cell r="J2436">
            <v>29.26</v>
          </cell>
          <cell r="K2436">
            <v>29.26</v>
          </cell>
          <cell r="L2436">
            <v>29.26</v>
          </cell>
          <cell r="M2436">
            <v>29.26</v>
          </cell>
          <cell r="N2436">
            <v>29.26</v>
          </cell>
          <cell r="O2436">
            <v>29.26</v>
          </cell>
          <cell r="P2436">
            <v>29.26</v>
          </cell>
        </row>
        <row r="2437">
          <cell r="A2437">
            <v>9995</v>
          </cell>
          <cell r="B2437">
            <v>8860.8601999999992</v>
          </cell>
          <cell r="C2437" t="str">
            <v>9995.8860.8602</v>
          </cell>
          <cell r="D2437">
            <v>13733.39</v>
          </cell>
          <cell r="E2437">
            <v>0</v>
          </cell>
          <cell r="F2437">
            <v>1248.49</v>
          </cell>
          <cell r="G2437">
            <v>1248.49</v>
          </cell>
          <cell r="H2437">
            <v>1248.49</v>
          </cell>
          <cell r="I2437">
            <v>1248.49</v>
          </cell>
          <cell r="J2437">
            <v>1248.49</v>
          </cell>
          <cell r="K2437">
            <v>1248.49</v>
          </cell>
          <cell r="L2437">
            <v>1248.49</v>
          </cell>
          <cell r="M2437">
            <v>1248.49</v>
          </cell>
          <cell r="N2437">
            <v>1248.49</v>
          </cell>
          <cell r="O2437">
            <v>1248.49</v>
          </cell>
          <cell r="P2437">
            <v>1248.49</v>
          </cell>
        </row>
        <row r="2438">
          <cell r="A2438">
            <v>9995</v>
          </cell>
          <cell r="B2438">
            <v>8860.8603000000003</v>
          </cell>
          <cell r="C2438" t="str">
            <v>9995.8860.8603</v>
          </cell>
          <cell r="D2438">
            <v>3659.37</v>
          </cell>
          <cell r="E2438">
            <v>0</v>
          </cell>
          <cell r="F2438">
            <v>332.67</v>
          </cell>
          <cell r="G2438">
            <v>332.67</v>
          </cell>
          <cell r="H2438">
            <v>332.67</v>
          </cell>
          <cell r="I2438">
            <v>332.67</v>
          </cell>
          <cell r="J2438">
            <v>332.67</v>
          </cell>
          <cell r="K2438">
            <v>332.67</v>
          </cell>
          <cell r="L2438">
            <v>332.67</v>
          </cell>
          <cell r="M2438">
            <v>332.67</v>
          </cell>
          <cell r="N2438">
            <v>332.67</v>
          </cell>
          <cell r="O2438">
            <v>332.67</v>
          </cell>
          <cell r="P2438">
            <v>332.67</v>
          </cell>
        </row>
        <row r="2439">
          <cell r="A2439">
            <v>9995</v>
          </cell>
          <cell r="B2439">
            <v>8860.8603999999996</v>
          </cell>
          <cell r="C2439" t="str">
            <v>9995.8860.8604</v>
          </cell>
          <cell r="D2439">
            <v>46228.38</v>
          </cell>
          <cell r="E2439">
            <v>0</v>
          </cell>
          <cell r="F2439">
            <v>4202.58</v>
          </cell>
          <cell r="G2439">
            <v>4202.58</v>
          </cell>
          <cell r="H2439">
            <v>4202.58</v>
          </cell>
          <cell r="I2439">
            <v>4202.58</v>
          </cell>
          <cell r="J2439">
            <v>4202.58</v>
          </cell>
          <cell r="K2439">
            <v>4202.58</v>
          </cell>
          <cell r="L2439">
            <v>4202.58</v>
          </cell>
          <cell r="M2439">
            <v>4202.58</v>
          </cell>
          <cell r="N2439">
            <v>4202.58</v>
          </cell>
          <cell r="O2439">
            <v>4202.58</v>
          </cell>
          <cell r="P2439">
            <v>4202.58</v>
          </cell>
        </row>
        <row r="2440">
          <cell r="A2440">
            <v>9995</v>
          </cell>
          <cell r="B2440">
            <v>8860.8605000000007</v>
          </cell>
          <cell r="C2440" t="str">
            <v>9995.8860.8605</v>
          </cell>
          <cell r="D2440">
            <v>15997.63</v>
          </cell>
          <cell r="E2440">
            <v>0</v>
          </cell>
          <cell r="F2440">
            <v>1454.33</v>
          </cell>
          <cell r="G2440">
            <v>1454.33</v>
          </cell>
          <cell r="H2440">
            <v>1454.33</v>
          </cell>
          <cell r="I2440">
            <v>1454.33</v>
          </cell>
          <cell r="J2440">
            <v>1454.33</v>
          </cell>
          <cell r="K2440">
            <v>1454.33</v>
          </cell>
          <cell r="L2440">
            <v>1454.33</v>
          </cell>
          <cell r="M2440">
            <v>1454.33</v>
          </cell>
          <cell r="N2440">
            <v>1454.33</v>
          </cell>
          <cell r="O2440">
            <v>1454.33</v>
          </cell>
          <cell r="P2440">
            <v>1454.33</v>
          </cell>
        </row>
        <row r="2441">
          <cell r="A2441">
            <v>9995</v>
          </cell>
          <cell r="B2441">
            <v>8870.8731000000007</v>
          </cell>
          <cell r="C2441" t="str">
            <v>9995.8870.8731</v>
          </cell>
          <cell r="D2441">
            <v>12480.82</v>
          </cell>
          <cell r="E2441">
            <v>0</v>
          </cell>
          <cell r="F2441">
            <v>1134.6199999999999</v>
          </cell>
          <cell r="G2441">
            <v>1134.6199999999999</v>
          </cell>
          <cell r="H2441">
            <v>1134.6199999999999</v>
          </cell>
          <cell r="I2441">
            <v>1134.6199999999999</v>
          </cell>
          <cell r="J2441">
            <v>1134.6199999999999</v>
          </cell>
          <cell r="K2441">
            <v>1134.6199999999999</v>
          </cell>
          <cell r="L2441">
            <v>1134.6199999999999</v>
          </cell>
          <cell r="M2441">
            <v>1134.6199999999999</v>
          </cell>
          <cell r="N2441">
            <v>1134.6199999999999</v>
          </cell>
          <cell r="O2441">
            <v>1134.6199999999999</v>
          </cell>
          <cell r="P2441">
            <v>1134.6199999999999</v>
          </cell>
        </row>
        <row r="2442">
          <cell r="A2442">
            <v>9995</v>
          </cell>
          <cell r="B2442">
            <v>8880.8732</v>
          </cell>
          <cell r="C2442" t="str">
            <v>9995.8880.8732</v>
          </cell>
          <cell r="D2442">
            <v>103173.51</v>
          </cell>
          <cell r="E2442">
            <v>0</v>
          </cell>
          <cell r="F2442">
            <v>9379.41</v>
          </cell>
          <cell r="G2442">
            <v>9379.41</v>
          </cell>
          <cell r="H2442">
            <v>9379.41</v>
          </cell>
          <cell r="I2442">
            <v>9379.41</v>
          </cell>
          <cell r="J2442">
            <v>9379.41</v>
          </cell>
          <cell r="K2442">
            <v>9379.41</v>
          </cell>
          <cell r="L2442">
            <v>9379.41</v>
          </cell>
          <cell r="M2442">
            <v>9379.41</v>
          </cell>
          <cell r="N2442">
            <v>9379.41</v>
          </cell>
          <cell r="O2442">
            <v>9379.41</v>
          </cell>
          <cell r="P2442">
            <v>9379.41</v>
          </cell>
        </row>
        <row r="2443">
          <cell r="A2443">
            <v>9995</v>
          </cell>
          <cell r="B2443">
            <v>8890</v>
          </cell>
          <cell r="C2443" t="str">
            <v>9995.8890.0000</v>
          </cell>
          <cell r="D2443">
            <v>11000</v>
          </cell>
          <cell r="E2443">
            <v>0</v>
          </cell>
          <cell r="F2443">
            <v>1000</v>
          </cell>
          <cell r="G2443">
            <v>1000</v>
          </cell>
          <cell r="H2443">
            <v>1000</v>
          </cell>
          <cell r="I2443">
            <v>1000</v>
          </cell>
          <cell r="J2443">
            <v>1000</v>
          </cell>
          <cell r="K2443">
            <v>1000</v>
          </cell>
          <cell r="L2443">
            <v>1000</v>
          </cell>
          <cell r="M2443">
            <v>1000</v>
          </cell>
          <cell r="N2443">
            <v>1000</v>
          </cell>
          <cell r="O2443">
            <v>1000</v>
          </cell>
          <cell r="P2443">
            <v>1000</v>
          </cell>
        </row>
        <row r="2444">
          <cell r="A2444">
            <v>9995</v>
          </cell>
          <cell r="B2444">
            <v>8910</v>
          </cell>
          <cell r="C2444" t="str">
            <v>9995.8910.0000</v>
          </cell>
          <cell r="D2444">
            <v>8775.7930837382082</v>
          </cell>
          <cell r="E2444">
            <v>0</v>
          </cell>
          <cell r="F2444">
            <v>797.7993712489282</v>
          </cell>
          <cell r="G2444">
            <v>797.7993712489282</v>
          </cell>
          <cell r="H2444">
            <v>797.7993712489282</v>
          </cell>
          <cell r="I2444">
            <v>797.7993712489282</v>
          </cell>
          <cell r="J2444">
            <v>797.7993712489282</v>
          </cell>
          <cell r="K2444">
            <v>797.7993712489282</v>
          </cell>
          <cell r="L2444">
            <v>797.7993712489282</v>
          </cell>
          <cell r="M2444">
            <v>797.7993712489282</v>
          </cell>
          <cell r="N2444">
            <v>797.7993712489282</v>
          </cell>
          <cell r="O2444">
            <v>797.7993712489282</v>
          </cell>
          <cell r="P2444">
            <v>797.7993712489282</v>
          </cell>
        </row>
        <row r="2445">
          <cell r="A2445">
            <v>9995</v>
          </cell>
          <cell r="B2445">
            <v>8940</v>
          </cell>
          <cell r="C2445" t="str">
            <v>9995.8940.0000</v>
          </cell>
          <cell r="D2445">
            <v>1833.3333333333339</v>
          </cell>
          <cell r="E2445">
            <v>0</v>
          </cell>
          <cell r="F2445">
            <v>166.66666666666669</v>
          </cell>
          <cell r="G2445">
            <v>166.66666666666669</v>
          </cell>
          <cell r="H2445">
            <v>166.66666666666669</v>
          </cell>
          <cell r="I2445">
            <v>166.66666666666669</v>
          </cell>
          <cell r="J2445">
            <v>166.66666666666669</v>
          </cell>
          <cell r="K2445">
            <v>166.66666666666669</v>
          </cell>
          <cell r="L2445">
            <v>166.66666666666669</v>
          </cell>
          <cell r="M2445">
            <v>166.66666666666669</v>
          </cell>
          <cell r="N2445">
            <v>166.66666666666669</v>
          </cell>
          <cell r="O2445">
            <v>166.66666666666669</v>
          </cell>
          <cell r="P2445">
            <v>166.66666666666669</v>
          </cell>
        </row>
        <row r="2446">
          <cell r="A2446">
            <v>9995</v>
          </cell>
          <cell r="B2446">
            <v>8945</v>
          </cell>
          <cell r="C2446" t="str">
            <v>9995.8945.0000</v>
          </cell>
          <cell r="D2446">
            <v>9166.6666666666661</v>
          </cell>
          <cell r="E2446">
            <v>0</v>
          </cell>
          <cell r="F2446">
            <v>833.33333333333326</v>
          </cell>
          <cell r="G2446">
            <v>833.33333333333326</v>
          </cell>
          <cell r="H2446">
            <v>833.33333333333326</v>
          </cell>
          <cell r="I2446">
            <v>833.33333333333326</v>
          </cell>
          <cell r="J2446">
            <v>833.33333333333326</v>
          </cell>
          <cell r="K2446">
            <v>833.33333333333326</v>
          </cell>
          <cell r="L2446">
            <v>833.33333333333326</v>
          </cell>
          <cell r="M2446">
            <v>833.33333333333326</v>
          </cell>
          <cell r="N2446">
            <v>833.33333333333326</v>
          </cell>
          <cell r="O2446">
            <v>833.33333333333326</v>
          </cell>
          <cell r="P2446">
            <v>833.33333333333326</v>
          </cell>
        </row>
        <row r="2447">
          <cell r="A2447">
            <v>9995</v>
          </cell>
          <cell r="B2447">
            <v>8980</v>
          </cell>
          <cell r="C2447" t="str">
            <v>9995.8980.0000</v>
          </cell>
          <cell r="D2447">
            <v>45833.333333333314</v>
          </cell>
          <cell r="E2447">
            <v>0</v>
          </cell>
          <cell r="F2447">
            <v>4166.6666666666661</v>
          </cell>
          <cell r="G2447">
            <v>4166.6666666666661</v>
          </cell>
          <cell r="H2447">
            <v>4166.6666666666661</v>
          </cell>
          <cell r="I2447">
            <v>4166.6666666666661</v>
          </cell>
          <cell r="J2447">
            <v>4166.6666666666661</v>
          </cell>
          <cell r="K2447">
            <v>4166.6666666666661</v>
          </cell>
          <cell r="L2447">
            <v>4166.6666666666661</v>
          </cell>
          <cell r="M2447">
            <v>4166.6666666666661</v>
          </cell>
          <cell r="N2447">
            <v>4166.6666666666661</v>
          </cell>
          <cell r="O2447">
            <v>4166.6666666666661</v>
          </cell>
          <cell r="P2447">
            <v>4166.6666666666661</v>
          </cell>
        </row>
        <row r="2448">
          <cell r="A2448">
            <v>9995</v>
          </cell>
          <cell r="B2448">
            <v>9000</v>
          </cell>
          <cell r="C2448" t="str">
            <v>9995.9000.0000</v>
          </cell>
          <cell r="D2448">
            <v>11343.354135363079</v>
          </cell>
          <cell r="E2448">
            <v>0</v>
          </cell>
          <cell r="F2448">
            <v>1031.2140123057347</v>
          </cell>
          <cell r="G2448">
            <v>1031.2140123057347</v>
          </cell>
          <cell r="H2448">
            <v>1031.2140123057347</v>
          </cell>
          <cell r="I2448">
            <v>1031.2140123057347</v>
          </cell>
          <cell r="J2448">
            <v>1031.2140123057347</v>
          </cell>
          <cell r="K2448">
            <v>1031.2140123057347</v>
          </cell>
          <cell r="L2448">
            <v>1031.2140123057347</v>
          </cell>
          <cell r="M2448">
            <v>1031.2140123057347</v>
          </cell>
          <cell r="N2448">
            <v>1031.2140123057347</v>
          </cell>
          <cell r="O2448">
            <v>1031.2140123057347</v>
          </cell>
          <cell r="P2448">
            <v>1031.2140123057347</v>
          </cell>
        </row>
        <row r="2449">
          <cell r="A2449">
            <v>9995</v>
          </cell>
          <cell r="B2449">
            <v>9000.8029999999999</v>
          </cell>
          <cell r="C2449" t="str">
            <v>9995.9000.8030</v>
          </cell>
          <cell r="D2449">
            <v>31278.129329947977</v>
          </cell>
          <cell r="E2449">
            <v>0</v>
          </cell>
          <cell r="F2449">
            <v>2843.4663027225433</v>
          </cell>
          <cell r="G2449">
            <v>2843.4663027225433</v>
          </cell>
          <cell r="H2449">
            <v>2843.4663027225433</v>
          </cell>
          <cell r="I2449">
            <v>2843.4663027225433</v>
          </cell>
          <cell r="J2449">
            <v>2843.4663027225433</v>
          </cell>
          <cell r="K2449">
            <v>2843.4663027225433</v>
          </cell>
          <cell r="L2449">
            <v>2843.4663027225433</v>
          </cell>
          <cell r="M2449">
            <v>2843.4663027225433</v>
          </cell>
          <cell r="N2449">
            <v>2843.4663027225433</v>
          </cell>
          <cell r="O2449">
            <v>2843.4663027225433</v>
          </cell>
          <cell r="P2449">
            <v>2843.4663027225433</v>
          </cell>
        </row>
        <row r="2450">
          <cell r="A2450">
            <v>9995</v>
          </cell>
          <cell r="B2450">
            <v>9010</v>
          </cell>
          <cell r="C2450" t="str">
            <v>9995.9010.0000</v>
          </cell>
          <cell r="D2450">
            <v>1005.3705064508225</v>
          </cell>
          <cell r="E2450">
            <v>0</v>
          </cell>
          <cell r="F2450">
            <v>91.397318768256596</v>
          </cell>
          <cell r="G2450">
            <v>91.397318768256596</v>
          </cell>
          <cell r="H2450">
            <v>91.397318768256596</v>
          </cell>
          <cell r="I2450">
            <v>91.397318768256596</v>
          </cell>
          <cell r="J2450">
            <v>91.397318768256596</v>
          </cell>
          <cell r="K2450">
            <v>91.397318768256596</v>
          </cell>
          <cell r="L2450">
            <v>91.397318768256596</v>
          </cell>
          <cell r="M2450">
            <v>91.397318768256596</v>
          </cell>
          <cell r="N2450">
            <v>91.397318768256596</v>
          </cell>
          <cell r="O2450">
            <v>91.397318768256596</v>
          </cell>
          <cell r="P2450">
            <v>91.397318768256596</v>
          </cell>
        </row>
        <row r="2451">
          <cell r="A2451">
            <v>9995</v>
          </cell>
          <cell r="B2451">
            <v>9020</v>
          </cell>
          <cell r="C2451" t="str">
            <v>9995.9020.0000</v>
          </cell>
          <cell r="D2451">
            <v>4583.333333333333</v>
          </cell>
          <cell r="E2451">
            <v>0</v>
          </cell>
          <cell r="F2451">
            <v>416.66666666666663</v>
          </cell>
          <cell r="G2451">
            <v>416.66666666666663</v>
          </cell>
          <cell r="H2451">
            <v>416.66666666666663</v>
          </cell>
          <cell r="I2451">
            <v>416.66666666666663</v>
          </cell>
          <cell r="J2451">
            <v>416.66666666666663</v>
          </cell>
          <cell r="K2451">
            <v>416.66666666666663</v>
          </cell>
          <cell r="L2451">
            <v>416.66666666666663</v>
          </cell>
          <cell r="M2451">
            <v>416.66666666666663</v>
          </cell>
          <cell r="N2451">
            <v>416.66666666666663</v>
          </cell>
          <cell r="O2451">
            <v>416.66666666666663</v>
          </cell>
          <cell r="P2451">
            <v>416.66666666666663</v>
          </cell>
        </row>
        <row r="2452">
          <cell r="A2452">
            <v>9995</v>
          </cell>
          <cell r="B2452">
            <v>9040</v>
          </cell>
          <cell r="C2452" t="str">
            <v>9995.9040.0000</v>
          </cell>
          <cell r="D2452">
            <v>13750</v>
          </cell>
          <cell r="E2452">
            <v>0</v>
          </cell>
          <cell r="F2452">
            <v>1250</v>
          </cell>
          <cell r="G2452">
            <v>1250</v>
          </cell>
          <cell r="H2452">
            <v>1250</v>
          </cell>
          <cell r="I2452">
            <v>1250</v>
          </cell>
          <cell r="J2452">
            <v>1250</v>
          </cell>
          <cell r="K2452">
            <v>1250</v>
          </cell>
          <cell r="L2452">
            <v>1250</v>
          </cell>
          <cell r="M2452">
            <v>1250</v>
          </cell>
          <cell r="N2452">
            <v>1250</v>
          </cell>
          <cell r="O2452">
            <v>1250</v>
          </cell>
          <cell r="P2452">
            <v>1250</v>
          </cell>
        </row>
        <row r="2453">
          <cell r="A2453">
            <v>9995</v>
          </cell>
          <cell r="B2453">
            <v>9090</v>
          </cell>
          <cell r="C2453" t="str">
            <v>9995.9090.0000</v>
          </cell>
          <cell r="D2453">
            <v>4583.333333333333</v>
          </cell>
          <cell r="E2453">
            <v>0</v>
          </cell>
          <cell r="F2453">
            <v>416.66666666666663</v>
          </cell>
          <cell r="G2453">
            <v>416.66666666666663</v>
          </cell>
          <cell r="H2453">
            <v>416.66666666666663</v>
          </cell>
          <cell r="I2453">
            <v>416.66666666666663</v>
          </cell>
          <cell r="J2453">
            <v>416.66666666666663</v>
          </cell>
          <cell r="K2453">
            <v>416.66666666666663</v>
          </cell>
          <cell r="L2453">
            <v>416.66666666666663</v>
          </cell>
          <cell r="M2453">
            <v>416.66666666666663</v>
          </cell>
          <cell r="N2453">
            <v>416.66666666666663</v>
          </cell>
          <cell r="O2453">
            <v>416.66666666666663</v>
          </cell>
          <cell r="P2453">
            <v>416.66666666666663</v>
          </cell>
        </row>
        <row r="2454">
          <cell r="A2454">
            <v>9995</v>
          </cell>
          <cell r="B2454">
            <v>9120</v>
          </cell>
          <cell r="C2454" t="str">
            <v>9995.9120.0000</v>
          </cell>
          <cell r="D2454">
            <v>39394.959999999999</v>
          </cell>
          <cell r="E2454">
            <v>0</v>
          </cell>
          <cell r="F2454">
            <v>3581.36</v>
          </cell>
          <cell r="G2454">
            <v>3581.36</v>
          </cell>
          <cell r="H2454">
            <v>3581.36</v>
          </cell>
          <cell r="I2454">
            <v>3581.36</v>
          </cell>
          <cell r="J2454">
            <v>3581.36</v>
          </cell>
          <cell r="K2454">
            <v>3581.36</v>
          </cell>
          <cell r="L2454">
            <v>3581.36</v>
          </cell>
          <cell r="M2454">
            <v>3581.36</v>
          </cell>
          <cell r="N2454">
            <v>3581.36</v>
          </cell>
          <cell r="O2454">
            <v>3581.36</v>
          </cell>
          <cell r="P2454">
            <v>3581.36</v>
          </cell>
        </row>
        <row r="2455">
          <cell r="A2455">
            <v>9995</v>
          </cell>
          <cell r="B2455">
            <v>9280</v>
          </cell>
          <cell r="C2455" t="str">
            <v>9995.9280.0000</v>
          </cell>
          <cell r="D2455">
            <v>11000</v>
          </cell>
          <cell r="E2455">
            <v>0</v>
          </cell>
          <cell r="F2455">
            <v>1000</v>
          </cell>
          <cell r="G2455">
            <v>1000</v>
          </cell>
          <cell r="H2455">
            <v>1000</v>
          </cell>
          <cell r="I2455">
            <v>1000</v>
          </cell>
          <cell r="J2455">
            <v>1000</v>
          </cell>
          <cell r="K2455">
            <v>1000</v>
          </cell>
          <cell r="L2455">
            <v>1000</v>
          </cell>
          <cell r="M2455">
            <v>1000</v>
          </cell>
          <cell r="N2455">
            <v>1000</v>
          </cell>
          <cell r="O2455">
            <v>1000</v>
          </cell>
          <cell r="P2455">
            <v>1000</v>
          </cell>
        </row>
        <row r="2456">
          <cell r="A2456">
            <v>9995</v>
          </cell>
          <cell r="B2456">
            <v>9390</v>
          </cell>
          <cell r="C2456" t="str">
            <v>9995.9390.0000</v>
          </cell>
          <cell r="D2456">
            <v>100833.33333333334</v>
          </cell>
          <cell r="E2456">
            <v>0</v>
          </cell>
          <cell r="F2456">
            <v>9166.6666666666661</v>
          </cell>
          <cell r="G2456">
            <v>9166.6666666666661</v>
          </cell>
          <cell r="H2456">
            <v>9166.6666666666661</v>
          </cell>
          <cell r="I2456">
            <v>9166.6666666666661</v>
          </cell>
          <cell r="J2456">
            <v>9166.6666666666661</v>
          </cell>
          <cell r="K2456">
            <v>9166.6666666666661</v>
          </cell>
          <cell r="L2456">
            <v>9166.6666666666661</v>
          </cell>
          <cell r="M2456">
            <v>9166.6666666666661</v>
          </cell>
          <cell r="N2456">
            <v>9166.6666666666661</v>
          </cell>
          <cell r="O2456">
            <v>9166.6666666666661</v>
          </cell>
          <cell r="P2456">
            <v>9166.6666666666661</v>
          </cell>
        </row>
        <row r="2457">
          <cell r="A2457">
            <v>9995</v>
          </cell>
          <cell r="B2457">
            <v>9460</v>
          </cell>
          <cell r="C2457" t="str">
            <v>9995.9460.0000</v>
          </cell>
          <cell r="D2457">
            <v>-125000</v>
          </cell>
          <cell r="G2457">
            <v>-125000</v>
          </cell>
        </row>
        <row r="2458">
          <cell r="A2458">
            <v>9998</v>
          </cell>
          <cell r="B2458">
            <v>8010</v>
          </cell>
          <cell r="C2458" t="str">
            <v>9998.8010.0000</v>
          </cell>
          <cell r="D2458">
            <v>1459212.59</v>
          </cell>
          <cell r="E2458">
            <v>0</v>
          </cell>
          <cell r="F2458">
            <v>132655.69</v>
          </cell>
          <cell r="G2458">
            <v>132655.69</v>
          </cell>
          <cell r="H2458">
            <v>132655.69</v>
          </cell>
          <cell r="I2458">
            <v>132655.69</v>
          </cell>
          <cell r="J2458">
            <v>132655.69</v>
          </cell>
          <cell r="K2458">
            <v>132655.69</v>
          </cell>
          <cell r="L2458">
            <v>132655.69</v>
          </cell>
          <cell r="M2458">
            <v>132655.69</v>
          </cell>
          <cell r="N2458">
            <v>132655.69</v>
          </cell>
          <cell r="O2458">
            <v>132655.69</v>
          </cell>
          <cell r="P2458">
            <v>132655.69</v>
          </cell>
        </row>
        <row r="2459">
          <cell r="A2459">
            <v>9998</v>
          </cell>
          <cell r="B2459">
            <v>8190</v>
          </cell>
          <cell r="C2459" t="str">
            <v>9998.8190.0000</v>
          </cell>
          <cell r="D2459">
            <v>381811.20708886499</v>
          </cell>
          <cell r="E2459">
            <v>0</v>
          </cell>
          <cell r="F2459">
            <v>34710.109735351361</v>
          </cell>
          <cell r="G2459">
            <v>34710.109735351361</v>
          </cell>
          <cell r="H2459">
            <v>34710.109735351361</v>
          </cell>
          <cell r="I2459">
            <v>34710.109735351361</v>
          </cell>
          <cell r="J2459">
            <v>34710.109735351361</v>
          </cell>
          <cell r="K2459">
            <v>34710.109735351361</v>
          </cell>
          <cell r="L2459">
            <v>34710.109735351361</v>
          </cell>
          <cell r="M2459">
            <v>34710.109735351361</v>
          </cell>
          <cell r="N2459">
            <v>34710.109735351361</v>
          </cell>
          <cell r="O2459">
            <v>34710.109735351361</v>
          </cell>
          <cell r="P2459">
            <v>34710.109735351361</v>
          </cell>
        </row>
        <row r="2460">
          <cell r="A2460">
            <v>9998</v>
          </cell>
          <cell r="B2460">
            <v>8270</v>
          </cell>
          <cell r="C2460" t="str">
            <v>9998.8270.0000</v>
          </cell>
          <cell r="D2460">
            <v>1650</v>
          </cell>
          <cell r="E2460">
            <v>0</v>
          </cell>
          <cell r="F2460">
            <v>150</v>
          </cell>
          <cell r="G2460">
            <v>150</v>
          </cell>
          <cell r="H2460">
            <v>150</v>
          </cell>
          <cell r="I2460">
            <v>150</v>
          </cell>
          <cell r="J2460">
            <v>150</v>
          </cell>
          <cell r="K2460">
            <v>150</v>
          </cell>
          <cell r="L2460">
            <v>150</v>
          </cell>
          <cell r="M2460">
            <v>150</v>
          </cell>
          <cell r="N2460">
            <v>150</v>
          </cell>
          <cell r="O2460">
            <v>150</v>
          </cell>
          <cell r="P2460">
            <v>150</v>
          </cell>
        </row>
        <row r="2461">
          <cell r="A2461">
            <v>9998</v>
          </cell>
          <cell r="B2461">
            <v>8300.8019999999997</v>
          </cell>
          <cell r="C2461" t="str">
            <v>9998.8300.8020</v>
          </cell>
          <cell r="D2461">
            <v>11000</v>
          </cell>
          <cell r="E2461">
            <v>0</v>
          </cell>
          <cell r="F2461">
            <v>1000</v>
          </cell>
          <cell r="G2461">
            <v>1000</v>
          </cell>
          <cell r="H2461">
            <v>1000</v>
          </cell>
          <cell r="I2461">
            <v>1000</v>
          </cell>
          <cell r="J2461">
            <v>1000</v>
          </cell>
          <cell r="K2461">
            <v>1000</v>
          </cell>
          <cell r="L2461">
            <v>1000</v>
          </cell>
          <cell r="M2461">
            <v>1000</v>
          </cell>
          <cell r="N2461">
            <v>1000</v>
          </cell>
          <cell r="O2461">
            <v>1000</v>
          </cell>
          <cell r="P2461">
            <v>1000</v>
          </cell>
        </row>
        <row r="2462">
          <cell r="A2462">
            <v>9998</v>
          </cell>
          <cell r="B2462">
            <v>8320.8024999999998</v>
          </cell>
          <cell r="C2462" t="str">
            <v>9998.8320.8025</v>
          </cell>
          <cell r="D2462">
            <v>19712</v>
          </cell>
          <cell r="E2462">
            <v>0</v>
          </cell>
          <cell r="F2462">
            <v>1792</v>
          </cell>
          <cell r="G2462">
            <v>1792</v>
          </cell>
          <cell r="H2462">
            <v>1792</v>
          </cell>
          <cell r="I2462">
            <v>1792</v>
          </cell>
          <cell r="J2462">
            <v>1792</v>
          </cell>
          <cell r="K2462">
            <v>1792</v>
          </cell>
          <cell r="L2462">
            <v>1792</v>
          </cell>
          <cell r="M2462">
            <v>1792</v>
          </cell>
          <cell r="N2462">
            <v>1792</v>
          </cell>
          <cell r="O2462">
            <v>1792</v>
          </cell>
          <cell r="P2462">
            <v>1792</v>
          </cell>
        </row>
        <row r="2463">
          <cell r="A2463">
            <v>9998</v>
          </cell>
          <cell r="B2463">
            <v>8620.8014999999996</v>
          </cell>
          <cell r="C2463" t="str">
            <v>9998.8620.8015</v>
          </cell>
          <cell r="D2463">
            <v>4583.333333333333</v>
          </cell>
          <cell r="E2463">
            <v>0</v>
          </cell>
          <cell r="F2463">
            <v>416.66666666666663</v>
          </cell>
          <cell r="G2463">
            <v>416.66666666666663</v>
          </cell>
          <cell r="H2463">
            <v>416.66666666666663</v>
          </cell>
          <cell r="I2463">
            <v>416.66666666666663</v>
          </cell>
          <cell r="J2463">
            <v>416.66666666666663</v>
          </cell>
          <cell r="K2463">
            <v>416.66666666666663</v>
          </cell>
          <cell r="L2463">
            <v>416.66666666666663</v>
          </cell>
          <cell r="M2463">
            <v>416.66666666666663</v>
          </cell>
          <cell r="N2463">
            <v>416.66666666666663</v>
          </cell>
          <cell r="O2463">
            <v>416.66666666666663</v>
          </cell>
          <cell r="P2463">
            <v>416.66666666666663</v>
          </cell>
        </row>
        <row r="2464">
          <cell r="A2464">
            <v>9998</v>
          </cell>
          <cell r="B2464">
            <v>8680.1530999999995</v>
          </cell>
          <cell r="C2464" t="str">
            <v>9998.8680.1531</v>
          </cell>
          <cell r="D2464">
            <v>5298.37</v>
          </cell>
          <cell r="E2464">
            <v>0</v>
          </cell>
          <cell r="F2464">
            <v>481.67</v>
          </cell>
          <cell r="G2464">
            <v>481.67</v>
          </cell>
          <cell r="H2464">
            <v>481.67</v>
          </cell>
          <cell r="I2464">
            <v>481.67</v>
          </cell>
          <cell r="J2464">
            <v>481.67</v>
          </cell>
          <cell r="K2464">
            <v>481.67</v>
          </cell>
          <cell r="L2464">
            <v>481.67</v>
          </cell>
          <cell r="M2464">
            <v>481.67</v>
          </cell>
          <cell r="N2464">
            <v>481.67</v>
          </cell>
          <cell r="O2464">
            <v>481.67</v>
          </cell>
          <cell r="P2464">
            <v>481.67</v>
          </cell>
        </row>
        <row r="2465">
          <cell r="A2465">
            <v>9998</v>
          </cell>
          <cell r="B2465">
            <v>8720</v>
          </cell>
          <cell r="C2465" t="str">
            <v>9998.8720.0000</v>
          </cell>
          <cell r="D2465">
            <v>27500</v>
          </cell>
          <cell r="E2465">
            <v>0</v>
          </cell>
          <cell r="F2465">
            <v>2500</v>
          </cell>
          <cell r="G2465">
            <v>2500</v>
          </cell>
          <cell r="H2465">
            <v>2500</v>
          </cell>
          <cell r="I2465">
            <v>2500</v>
          </cell>
          <cell r="J2465">
            <v>2500</v>
          </cell>
          <cell r="K2465">
            <v>2500</v>
          </cell>
          <cell r="L2465">
            <v>2500</v>
          </cell>
          <cell r="M2465">
            <v>2500</v>
          </cell>
          <cell r="N2465">
            <v>2500</v>
          </cell>
          <cell r="O2465">
            <v>2500</v>
          </cell>
          <cell r="P2465">
            <v>2500</v>
          </cell>
        </row>
        <row r="2466">
          <cell r="A2466">
            <v>9998</v>
          </cell>
          <cell r="B2466">
            <v>8740.8019999999997</v>
          </cell>
          <cell r="C2466" t="str">
            <v>9998.8740.8020</v>
          </cell>
          <cell r="D2466">
            <v>238304</v>
          </cell>
          <cell r="E2466">
            <v>0</v>
          </cell>
          <cell r="F2466">
            <v>21664</v>
          </cell>
          <cell r="G2466">
            <v>21664</v>
          </cell>
          <cell r="H2466">
            <v>21664</v>
          </cell>
          <cell r="I2466">
            <v>21664</v>
          </cell>
          <cell r="J2466">
            <v>21664</v>
          </cell>
          <cell r="K2466">
            <v>21664</v>
          </cell>
          <cell r="L2466">
            <v>21664</v>
          </cell>
          <cell r="M2466">
            <v>21664</v>
          </cell>
          <cell r="N2466">
            <v>21664</v>
          </cell>
          <cell r="O2466">
            <v>21664</v>
          </cell>
          <cell r="P2466">
            <v>21664</v>
          </cell>
        </row>
        <row r="2467">
          <cell r="A2467">
            <v>9998</v>
          </cell>
          <cell r="B2467">
            <v>8820</v>
          </cell>
          <cell r="C2467" t="str">
            <v>9998.8820.0000</v>
          </cell>
          <cell r="D2467">
            <v>7006.08</v>
          </cell>
          <cell r="E2467">
            <v>0</v>
          </cell>
          <cell r="F2467">
            <v>636.9163636363636</v>
          </cell>
          <cell r="G2467">
            <v>636.9163636363636</v>
          </cell>
          <cell r="H2467">
            <v>636.9163636363636</v>
          </cell>
          <cell r="I2467">
            <v>636.9163636363636</v>
          </cell>
          <cell r="J2467">
            <v>636.9163636363636</v>
          </cell>
          <cell r="K2467">
            <v>636.9163636363636</v>
          </cell>
          <cell r="L2467">
            <v>636.9163636363636</v>
          </cell>
          <cell r="M2467">
            <v>636.9163636363636</v>
          </cell>
          <cell r="N2467">
            <v>636.9163636363636</v>
          </cell>
          <cell r="O2467">
            <v>636.9163636363636</v>
          </cell>
          <cell r="P2467">
            <v>636.9163636363636</v>
          </cell>
        </row>
        <row r="2468">
          <cell r="A2468">
            <v>9998</v>
          </cell>
          <cell r="B2468">
            <v>8830</v>
          </cell>
          <cell r="C2468" t="str">
            <v>9998.8830.0000</v>
          </cell>
          <cell r="D2468">
            <v>9166.6666666666661</v>
          </cell>
          <cell r="E2468">
            <v>0</v>
          </cell>
          <cell r="F2468">
            <v>833.33333333333326</v>
          </cell>
          <cell r="G2468">
            <v>833.33333333333326</v>
          </cell>
          <cell r="H2468">
            <v>833.33333333333326</v>
          </cell>
          <cell r="I2468">
            <v>833.33333333333326</v>
          </cell>
          <cell r="J2468">
            <v>833.33333333333326</v>
          </cell>
          <cell r="K2468">
            <v>833.33333333333326</v>
          </cell>
          <cell r="L2468">
            <v>833.33333333333326</v>
          </cell>
          <cell r="M2468">
            <v>833.33333333333326</v>
          </cell>
          <cell r="N2468">
            <v>833.33333333333326</v>
          </cell>
          <cell r="O2468">
            <v>833.33333333333326</v>
          </cell>
          <cell r="P2468">
            <v>833.33333333333326</v>
          </cell>
        </row>
        <row r="2469">
          <cell r="A2469">
            <v>9998</v>
          </cell>
          <cell r="B2469">
            <v>8840.8014999999996</v>
          </cell>
          <cell r="C2469" t="str">
            <v>9998.8840.8015</v>
          </cell>
          <cell r="D2469">
            <v>2750</v>
          </cell>
          <cell r="E2469">
            <v>0</v>
          </cell>
          <cell r="F2469">
            <v>250</v>
          </cell>
          <cell r="G2469">
            <v>250</v>
          </cell>
          <cell r="H2469">
            <v>250</v>
          </cell>
          <cell r="I2469">
            <v>250</v>
          </cell>
          <cell r="J2469">
            <v>250</v>
          </cell>
          <cell r="K2469">
            <v>250</v>
          </cell>
          <cell r="L2469">
            <v>250</v>
          </cell>
          <cell r="M2469">
            <v>250</v>
          </cell>
          <cell r="N2469">
            <v>250</v>
          </cell>
          <cell r="O2469">
            <v>250</v>
          </cell>
          <cell r="P2469">
            <v>250</v>
          </cell>
        </row>
        <row r="2470">
          <cell r="A2470">
            <v>9998</v>
          </cell>
          <cell r="B2470">
            <v>8860</v>
          </cell>
          <cell r="C2470" t="str">
            <v>9998.8860.0000</v>
          </cell>
          <cell r="D2470">
            <v>2378.64</v>
          </cell>
          <cell r="E2470">
            <v>0</v>
          </cell>
          <cell r="F2470">
            <v>216.24</v>
          </cell>
          <cell r="G2470">
            <v>216.24</v>
          </cell>
          <cell r="H2470">
            <v>216.24</v>
          </cell>
          <cell r="I2470">
            <v>216.24</v>
          </cell>
          <cell r="J2470">
            <v>216.24</v>
          </cell>
          <cell r="K2470">
            <v>216.24</v>
          </cell>
          <cell r="L2470">
            <v>216.24</v>
          </cell>
          <cell r="M2470">
            <v>216.24</v>
          </cell>
          <cell r="N2470">
            <v>216.24</v>
          </cell>
          <cell r="O2470">
            <v>216.24</v>
          </cell>
          <cell r="P2470">
            <v>216.24</v>
          </cell>
        </row>
        <row r="2471">
          <cell r="A2471">
            <v>9998</v>
          </cell>
          <cell r="B2471">
            <v>8870.8731000000007</v>
          </cell>
          <cell r="C2471" t="str">
            <v>9998.8870.8731</v>
          </cell>
          <cell r="D2471">
            <v>23951.655187558103</v>
          </cell>
          <cell r="E2471">
            <v>0</v>
          </cell>
          <cell r="F2471">
            <v>2177.4231988689185</v>
          </cell>
          <cell r="G2471">
            <v>2177.4231988689185</v>
          </cell>
          <cell r="H2471">
            <v>2177.4231988689185</v>
          </cell>
          <cell r="I2471">
            <v>2177.4231988689185</v>
          </cell>
          <cell r="J2471">
            <v>2177.4231988689185</v>
          </cell>
          <cell r="K2471">
            <v>2177.4231988689185</v>
          </cell>
          <cell r="L2471">
            <v>2177.4231988689185</v>
          </cell>
          <cell r="M2471">
            <v>2177.4231988689185</v>
          </cell>
          <cell r="N2471">
            <v>2177.4231988689185</v>
          </cell>
          <cell r="O2471">
            <v>2177.4231988689185</v>
          </cell>
          <cell r="P2471">
            <v>2177.4231988689185</v>
          </cell>
        </row>
        <row r="2472">
          <cell r="A2472">
            <v>9998</v>
          </cell>
          <cell r="B2472">
            <v>8880.8732</v>
          </cell>
          <cell r="C2472" t="str">
            <v>9998.8880.8732</v>
          </cell>
          <cell r="D2472">
            <v>55254.65</v>
          </cell>
          <cell r="E2472">
            <v>0</v>
          </cell>
          <cell r="F2472">
            <v>5023.1499999999996</v>
          </cell>
          <cell r="G2472">
            <v>5023.1499999999996</v>
          </cell>
          <cell r="H2472">
            <v>5023.1499999999996</v>
          </cell>
          <cell r="I2472">
            <v>5023.1499999999996</v>
          </cell>
          <cell r="J2472">
            <v>5023.1499999999996</v>
          </cell>
          <cell r="K2472">
            <v>5023.1499999999996</v>
          </cell>
          <cell r="L2472">
            <v>5023.1499999999996</v>
          </cell>
          <cell r="M2472">
            <v>5023.1499999999996</v>
          </cell>
          <cell r="N2472">
            <v>5023.1499999999996</v>
          </cell>
          <cell r="O2472">
            <v>5023.1499999999996</v>
          </cell>
          <cell r="P2472">
            <v>5023.1499999999996</v>
          </cell>
        </row>
        <row r="2473">
          <cell r="A2473">
            <v>9998</v>
          </cell>
          <cell r="B2473">
            <v>8890</v>
          </cell>
          <cell r="C2473" t="str">
            <v>9998.8890.0000</v>
          </cell>
          <cell r="D2473">
            <v>11000</v>
          </cell>
          <cell r="E2473">
            <v>0</v>
          </cell>
          <cell r="F2473">
            <v>1000</v>
          </cell>
          <cell r="G2473">
            <v>1000</v>
          </cell>
          <cell r="H2473">
            <v>1000</v>
          </cell>
          <cell r="I2473">
            <v>1000</v>
          </cell>
          <cell r="J2473">
            <v>1000</v>
          </cell>
          <cell r="K2473">
            <v>1000</v>
          </cell>
          <cell r="L2473">
            <v>1000</v>
          </cell>
          <cell r="M2473">
            <v>1000</v>
          </cell>
          <cell r="N2473">
            <v>1000</v>
          </cell>
          <cell r="O2473">
            <v>1000</v>
          </cell>
          <cell r="P2473">
            <v>1000</v>
          </cell>
        </row>
        <row r="2474">
          <cell r="A2474">
            <v>9998</v>
          </cell>
          <cell r="B2474">
            <v>8940</v>
          </cell>
          <cell r="C2474" t="str">
            <v>9998.8940.0000</v>
          </cell>
          <cell r="D2474">
            <v>1833.3333333333335</v>
          </cell>
          <cell r="E2474">
            <v>0</v>
          </cell>
          <cell r="F2474">
            <v>166.66666666666669</v>
          </cell>
          <cell r="G2474">
            <v>166.66666666666669</v>
          </cell>
          <cell r="H2474">
            <v>166.66666666666669</v>
          </cell>
          <cell r="I2474">
            <v>166.66666666666669</v>
          </cell>
          <cell r="J2474">
            <v>166.66666666666669</v>
          </cell>
          <cell r="K2474">
            <v>166.66666666666669</v>
          </cell>
          <cell r="L2474">
            <v>166.66666666666669</v>
          </cell>
          <cell r="M2474">
            <v>166.66666666666669</v>
          </cell>
          <cell r="N2474">
            <v>166.66666666666669</v>
          </cell>
          <cell r="O2474">
            <v>166.66666666666669</v>
          </cell>
          <cell r="P2474">
            <v>166.66666666666669</v>
          </cell>
        </row>
        <row r="2475">
          <cell r="A2475">
            <v>9998</v>
          </cell>
          <cell r="B2475">
            <v>8960</v>
          </cell>
          <cell r="C2475" t="str">
            <v>9998.8960.0000</v>
          </cell>
          <cell r="D2475">
            <v>13750</v>
          </cell>
          <cell r="E2475">
            <v>0</v>
          </cell>
          <cell r="F2475">
            <v>1250</v>
          </cell>
          <cell r="G2475">
            <v>1250</v>
          </cell>
          <cell r="H2475">
            <v>1250</v>
          </cell>
          <cell r="I2475">
            <v>1250</v>
          </cell>
          <cell r="J2475">
            <v>1250</v>
          </cell>
          <cell r="K2475">
            <v>1250</v>
          </cell>
          <cell r="L2475">
            <v>1250</v>
          </cell>
          <cell r="M2475">
            <v>1250</v>
          </cell>
          <cell r="N2475">
            <v>1250</v>
          </cell>
          <cell r="O2475">
            <v>1250</v>
          </cell>
          <cell r="P2475">
            <v>1250</v>
          </cell>
        </row>
        <row r="2476">
          <cell r="A2476">
            <v>9998</v>
          </cell>
          <cell r="B2476">
            <v>8980</v>
          </cell>
          <cell r="C2476" t="str">
            <v>9998.8980.0000</v>
          </cell>
          <cell r="D2476">
            <v>45833.333333333328</v>
          </cell>
          <cell r="E2476">
            <v>0</v>
          </cell>
          <cell r="F2476">
            <v>4166.6666666666661</v>
          </cell>
          <cell r="G2476">
            <v>4166.6666666666661</v>
          </cell>
          <cell r="H2476">
            <v>4166.6666666666661</v>
          </cell>
          <cell r="I2476">
            <v>4166.6666666666661</v>
          </cell>
          <cell r="J2476">
            <v>4166.6666666666661</v>
          </cell>
          <cell r="K2476">
            <v>4166.6666666666661</v>
          </cell>
          <cell r="L2476">
            <v>4166.6666666666661</v>
          </cell>
          <cell r="M2476">
            <v>4166.6666666666661</v>
          </cell>
          <cell r="N2476">
            <v>4166.6666666666661</v>
          </cell>
          <cell r="O2476">
            <v>4166.6666666666661</v>
          </cell>
          <cell r="P2476">
            <v>4166.6666666666661</v>
          </cell>
        </row>
        <row r="2477">
          <cell r="A2477">
            <v>9998</v>
          </cell>
          <cell r="B2477">
            <v>9000</v>
          </cell>
          <cell r="C2477" t="str">
            <v>9998.9000.0000</v>
          </cell>
          <cell r="D2477">
            <v>5500</v>
          </cell>
          <cell r="E2477">
            <v>0</v>
          </cell>
          <cell r="F2477">
            <v>500</v>
          </cell>
          <cell r="G2477">
            <v>500</v>
          </cell>
          <cell r="H2477">
            <v>500</v>
          </cell>
          <cell r="I2477">
            <v>500</v>
          </cell>
          <cell r="J2477">
            <v>500</v>
          </cell>
          <cell r="K2477">
            <v>500</v>
          </cell>
          <cell r="L2477">
            <v>500</v>
          </cell>
          <cell r="M2477">
            <v>500</v>
          </cell>
          <cell r="N2477">
            <v>500</v>
          </cell>
          <cell r="O2477">
            <v>500</v>
          </cell>
          <cell r="P2477">
            <v>500</v>
          </cell>
        </row>
        <row r="2478">
          <cell r="A2478">
            <v>9998</v>
          </cell>
          <cell r="B2478">
            <v>9000.8014999999996</v>
          </cell>
          <cell r="C2478" t="str">
            <v>9998.9000.8015</v>
          </cell>
          <cell r="D2478">
            <v>5500</v>
          </cell>
          <cell r="E2478">
            <v>0</v>
          </cell>
          <cell r="F2478">
            <v>500</v>
          </cell>
          <cell r="G2478">
            <v>500</v>
          </cell>
          <cell r="H2478">
            <v>500</v>
          </cell>
          <cell r="I2478">
            <v>500</v>
          </cell>
          <cell r="J2478">
            <v>500</v>
          </cell>
          <cell r="K2478">
            <v>500</v>
          </cell>
          <cell r="L2478">
            <v>500</v>
          </cell>
          <cell r="M2478">
            <v>500</v>
          </cell>
          <cell r="N2478">
            <v>500</v>
          </cell>
          <cell r="O2478">
            <v>500</v>
          </cell>
          <cell r="P2478">
            <v>500</v>
          </cell>
        </row>
        <row r="2479">
          <cell r="A2479">
            <v>9998</v>
          </cell>
          <cell r="B2479">
            <v>9040</v>
          </cell>
          <cell r="C2479" t="str">
            <v>9998.9040.0000</v>
          </cell>
          <cell r="D2479">
            <v>18333.333333333332</v>
          </cell>
          <cell r="E2479">
            <v>0</v>
          </cell>
          <cell r="F2479">
            <v>1666.6666666666665</v>
          </cell>
          <cell r="G2479">
            <v>1666.6666666666665</v>
          </cell>
          <cell r="H2479">
            <v>1666.6666666666665</v>
          </cell>
          <cell r="I2479">
            <v>1666.6666666666665</v>
          </cell>
          <cell r="J2479">
            <v>1666.6666666666665</v>
          </cell>
          <cell r="K2479">
            <v>1666.6666666666665</v>
          </cell>
          <cell r="L2479">
            <v>1666.6666666666665</v>
          </cell>
          <cell r="M2479">
            <v>1666.6666666666665</v>
          </cell>
          <cell r="N2479">
            <v>1666.6666666666665</v>
          </cell>
          <cell r="O2479">
            <v>1666.6666666666665</v>
          </cell>
          <cell r="P2479">
            <v>1666.6666666666665</v>
          </cell>
        </row>
        <row r="2480">
          <cell r="A2480">
            <v>9998</v>
          </cell>
          <cell r="B2480">
            <v>9090</v>
          </cell>
          <cell r="C2480" t="str">
            <v>9998.9090.0000</v>
          </cell>
          <cell r="D2480">
            <v>7729.26</v>
          </cell>
          <cell r="E2480">
            <v>0</v>
          </cell>
          <cell r="F2480">
            <v>702.66</v>
          </cell>
          <cell r="G2480">
            <v>702.66</v>
          </cell>
          <cell r="H2480">
            <v>702.66</v>
          </cell>
          <cell r="I2480">
            <v>702.66</v>
          </cell>
          <cell r="J2480">
            <v>702.66</v>
          </cell>
          <cell r="K2480">
            <v>702.66</v>
          </cell>
          <cell r="L2480">
            <v>702.66</v>
          </cell>
          <cell r="M2480">
            <v>702.66</v>
          </cell>
          <cell r="N2480">
            <v>702.66</v>
          </cell>
          <cell r="O2480">
            <v>702.66</v>
          </cell>
          <cell r="P2480">
            <v>702.66</v>
          </cell>
        </row>
        <row r="2481">
          <cell r="A2481">
            <v>9998</v>
          </cell>
          <cell r="B2481">
            <v>9120</v>
          </cell>
          <cell r="C2481" t="str">
            <v>9998.9120.0000</v>
          </cell>
          <cell r="D2481">
            <v>54896.382911135297</v>
          </cell>
          <cell r="E2481">
            <v>0</v>
          </cell>
          <cell r="F2481">
            <v>4990.5802646486636</v>
          </cell>
          <cell r="G2481">
            <v>4990.5802646486636</v>
          </cell>
          <cell r="H2481">
            <v>4990.5802646486636</v>
          </cell>
          <cell r="I2481">
            <v>4990.5802646486636</v>
          </cell>
          <cell r="J2481">
            <v>4990.5802646486636</v>
          </cell>
          <cell r="K2481">
            <v>4990.5802646486636</v>
          </cell>
          <cell r="L2481">
            <v>4990.5802646486636</v>
          </cell>
          <cell r="M2481">
            <v>4990.5802646486636</v>
          </cell>
          <cell r="N2481">
            <v>4990.5802646486636</v>
          </cell>
          <cell r="O2481">
            <v>4990.5802646486636</v>
          </cell>
          <cell r="P2481">
            <v>4990.5802646486636</v>
          </cell>
        </row>
        <row r="2482">
          <cell r="A2482">
            <v>9998</v>
          </cell>
          <cell r="B2482">
            <v>9270</v>
          </cell>
          <cell r="C2482" t="str">
            <v>9998.9270.0000</v>
          </cell>
          <cell r="D2482">
            <v>34328.94666666667</v>
          </cell>
          <cell r="E2482">
            <v>0</v>
          </cell>
          <cell r="F2482">
            <v>3120.8133333333335</v>
          </cell>
          <cell r="G2482">
            <v>3120.8133333333335</v>
          </cell>
          <cell r="H2482">
            <v>3120.8133333333335</v>
          </cell>
          <cell r="I2482">
            <v>3120.8133333333335</v>
          </cell>
          <cell r="J2482">
            <v>3120.8133333333335</v>
          </cell>
          <cell r="K2482">
            <v>3120.8133333333335</v>
          </cell>
          <cell r="L2482">
            <v>3120.8133333333335</v>
          </cell>
          <cell r="M2482">
            <v>3120.8133333333335</v>
          </cell>
          <cell r="N2482">
            <v>3120.8133333333335</v>
          </cell>
          <cell r="O2482">
            <v>3120.8133333333335</v>
          </cell>
          <cell r="P2482">
            <v>3120.8133333333335</v>
          </cell>
        </row>
        <row r="2483">
          <cell r="A2483">
            <v>9998</v>
          </cell>
          <cell r="B2483">
            <v>9280</v>
          </cell>
          <cell r="C2483" t="str">
            <v>9998.9280.0000</v>
          </cell>
          <cell r="D2483">
            <v>28288.81</v>
          </cell>
          <cell r="E2483">
            <v>0</v>
          </cell>
          <cell r="F2483">
            <v>2571.71</v>
          </cell>
          <cell r="G2483">
            <v>2571.71</v>
          </cell>
          <cell r="H2483">
            <v>2571.71</v>
          </cell>
          <cell r="I2483">
            <v>2571.71</v>
          </cell>
          <cell r="J2483">
            <v>2571.71</v>
          </cell>
          <cell r="K2483">
            <v>2571.71</v>
          </cell>
          <cell r="L2483">
            <v>2571.71</v>
          </cell>
          <cell r="M2483">
            <v>2571.71</v>
          </cell>
          <cell r="N2483">
            <v>2571.71</v>
          </cell>
          <cell r="O2483">
            <v>2571.71</v>
          </cell>
          <cell r="P2483">
            <v>2571.71</v>
          </cell>
        </row>
        <row r="2484">
          <cell r="A2484">
            <v>9999</v>
          </cell>
          <cell r="B2484">
            <v>8010</v>
          </cell>
          <cell r="C2484" t="str">
            <v>9999.8010.0000</v>
          </cell>
          <cell r="D2484">
            <v>594975.81000000006</v>
          </cell>
          <cell r="E2484">
            <v>0</v>
          </cell>
          <cell r="F2484">
            <v>54088.71</v>
          </cell>
          <cell r="G2484">
            <v>54088.71</v>
          </cell>
          <cell r="H2484">
            <v>54088.71</v>
          </cell>
          <cell r="I2484">
            <v>54088.71</v>
          </cell>
          <cell r="J2484">
            <v>54088.71</v>
          </cell>
          <cell r="K2484">
            <v>54088.71</v>
          </cell>
          <cell r="L2484">
            <v>54088.71</v>
          </cell>
          <cell r="M2484">
            <v>54088.71</v>
          </cell>
          <cell r="N2484">
            <v>54088.71</v>
          </cell>
          <cell r="O2484">
            <v>54088.71</v>
          </cell>
          <cell r="P2484">
            <v>54088.71</v>
          </cell>
        </row>
        <row r="2485">
          <cell r="A2485">
            <v>9999</v>
          </cell>
          <cell r="B2485">
            <v>8190</v>
          </cell>
          <cell r="C2485" t="str">
            <v>9999.8190.0000</v>
          </cell>
          <cell r="D2485">
            <v>139819.35</v>
          </cell>
          <cell r="E2485">
            <v>0</v>
          </cell>
          <cell r="F2485">
            <v>12710.85</v>
          </cell>
          <cell r="G2485">
            <v>12710.85</v>
          </cell>
          <cell r="H2485">
            <v>12710.85</v>
          </cell>
          <cell r="I2485">
            <v>12710.85</v>
          </cell>
          <cell r="J2485">
            <v>12710.85</v>
          </cell>
          <cell r="K2485">
            <v>12710.85</v>
          </cell>
          <cell r="L2485">
            <v>12710.85</v>
          </cell>
          <cell r="M2485">
            <v>12710.85</v>
          </cell>
          <cell r="N2485">
            <v>12710.85</v>
          </cell>
          <cell r="O2485">
            <v>12710.85</v>
          </cell>
          <cell r="P2485">
            <v>12710.85</v>
          </cell>
        </row>
        <row r="2486">
          <cell r="A2486">
            <v>9999</v>
          </cell>
          <cell r="B2486">
            <v>8270</v>
          </cell>
          <cell r="C2486" t="str">
            <v>9999.8270.0000</v>
          </cell>
          <cell r="D2486">
            <v>1650</v>
          </cell>
          <cell r="E2486">
            <v>0</v>
          </cell>
          <cell r="F2486">
            <v>150</v>
          </cell>
          <cell r="G2486">
            <v>150</v>
          </cell>
          <cell r="H2486">
            <v>150</v>
          </cell>
          <cell r="I2486">
            <v>150</v>
          </cell>
          <cell r="J2486">
            <v>150</v>
          </cell>
          <cell r="K2486">
            <v>150</v>
          </cell>
          <cell r="L2486">
            <v>150</v>
          </cell>
          <cell r="M2486">
            <v>150</v>
          </cell>
          <cell r="N2486">
            <v>150</v>
          </cell>
          <cell r="O2486">
            <v>150</v>
          </cell>
          <cell r="P2486">
            <v>150</v>
          </cell>
        </row>
        <row r="2487">
          <cell r="A2487">
            <v>9999</v>
          </cell>
          <cell r="B2487">
            <v>8300.8019999999997</v>
          </cell>
          <cell r="C2487" t="str">
            <v>9999.8300.8020</v>
          </cell>
          <cell r="D2487">
            <v>11000</v>
          </cell>
          <cell r="E2487">
            <v>0</v>
          </cell>
          <cell r="F2487">
            <v>1000</v>
          </cell>
          <cell r="G2487">
            <v>1000</v>
          </cell>
          <cell r="H2487">
            <v>1000</v>
          </cell>
          <cell r="I2487">
            <v>1000</v>
          </cell>
          <cell r="J2487">
            <v>1000</v>
          </cell>
          <cell r="K2487">
            <v>1000</v>
          </cell>
          <cell r="L2487">
            <v>1000</v>
          </cell>
          <cell r="M2487">
            <v>1000</v>
          </cell>
          <cell r="N2487">
            <v>1000</v>
          </cell>
          <cell r="O2487">
            <v>1000</v>
          </cell>
          <cell r="P2487">
            <v>1000</v>
          </cell>
        </row>
        <row r="2488">
          <cell r="A2488">
            <v>9999</v>
          </cell>
          <cell r="B2488">
            <v>8620.8014999999996</v>
          </cell>
          <cell r="C2488" t="str">
            <v>9999.8620.8015</v>
          </cell>
          <cell r="D2488">
            <v>3666.666666666667</v>
          </cell>
          <cell r="E2488">
            <v>0</v>
          </cell>
          <cell r="F2488">
            <v>333.33333333333331</v>
          </cell>
          <cell r="G2488">
            <v>333.33333333333331</v>
          </cell>
          <cell r="H2488">
            <v>333.33333333333331</v>
          </cell>
          <cell r="I2488">
            <v>333.33333333333331</v>
          </cell>
          <cell r="J2488">
            <v>333.33333333333331</v>
          </cell>
          <cell r="K2488">
            <v>333.33333333333331</v>
          </cell>
          <cell r="L2488">
            <v>333.33333333333331</v>
          </cell>
          <cell r="M2488">
            <v>333.33333333333331</v>
          </cell>
          <cell r="N2488">
            <v>333.33333333333331</v>
          </cell>
          <cell r="O2488">
            <v>333.33333333333331</v>
          </cell>
          <cell r="P2488">
            <v>333.33333333333331</v>
          </cell>
        </row>
        <row r="2489">
          <cell r="A2489">
            <v>9999</v>
          </cell>
          <cell r="B2489">
            <v>8820</v>
          </cell>
          <cell r="C2489" t="str">
            <v>9999.8820.0000</v>
          </cell>
          <cell r="D2489">
            <v>9166.6666666666661</v>
          </cell>
          <cell r="E2489">
            <v>0</v>
          </cell>
          <cell r="F2489">
            <v>833.33333333333337</v>
          </cell>
          <cell r="G2489">
            <v>833.33333333333337</v>
          </cell>
          <cell r="H2489">
            <v>833.33333333333337</v>
          </cell>
          <cell r="I2489">
            <v>833.33333333333337</v>
          </cell>
          <cell r="J2489">
            <v>833.33333333333337</v>
          </cell>
          <cell r="K2489">
            <v>833.33333333333337</v>
          </cell>
          <cell r="L2489">
            <v>833.33333333333337</v>
          </cell>
          <cell r="M2489">
            <v>833.33333333333337</v>
          </cell>
          <cell r="N2489">
            <v>833.33333333333337</v>
          </cell>
          <cell r="O2489">
            <v>833.33333333333337</v>
          </cell>
          <cell r="P2489">
            <v>833.33333333333337</v>
          </cell>
        </row>
        <row r="2490">
          <cell r="A2490">
            <v>9999</v>
          </cell>
          <cell r="B2490">
            <v>8870.8731000000007</v>
          </cell>
          <cell r="C2490" t="str">
            <v>9999.8870.8731</v>
          </cell>
          <cell r="D2490">
            <v>16226.54</v>
          </cell>
          <cell r="E2490">
            <v>0</v>
          </cell>
          <cell r="F2490">
            <v>1475.14</v>
          </cell>
          <cell r="G2490">
            <v>1475.14</v>
          </cell>
          <cell r="H2490">
            <v>1475.14</v>
          </cell>
          <cell r="I2490">
            <v>1475.14</v>
          </cell>
          <cell r="J2490">
            <v>1475.14</v>
          </cell>
          <cell r="K2490">
            <v>1475.14</v>
          </cell>
          <cell r="L2490">
            <v>1475.14</v>
          </cell>
          <cell r="M2490">
            <v>1475.14</v>
          </cell>
          <cell r="N2490">
            <v>1475.14</v>
          </cell>
          <cell r="O2490">
            <v>1475.14</v>
          </cell>
          <cell r="P2490">
            <v>1475.14</v>
          </cell>
        </row>
        <row r="2491">
          <cell r="A2491">
            <v>9999</v>
          </cell>
          <cell r="B2491">
            <v>8880.8732</v>
          </cell>
          <cell r="C2491" t="str">
            <v>9999.8880.8732</v>
          </cell>
          <cell r="D2491">
            <v>122960.97</v>
          </cell>
          <cell r="E2491">
            <v>0</v>
          </cell>
          <cell r="F2491">
            <v>11178.27</v>
          </cell>
          <cell r="G2491">
            <v>11178.27</v>
          </cell>
          <cell r="H2491">
            <v>11178.27</v>
          </cell>
          <cell r="I2491">
            <v>11178.27</v>
          </cell>
          <cell r="J2491">
            <v>11178.27</v>
          </cell>
          <cell r="K2491">
            <v>11178.27</v>
          </cell>
          <cell r="L2491">
            <v>11178.27</v>
          </cell>
          <cell r="M2491">
            <v>11178.27</v>
          </cell>
          <cell r="N2491">
            <v>11178.27</v>
          </cell>
          <cell r="O2491">
            <v>11178.27</v>
          </cell>
          <cell r="P2491">
            <v>11178.27</v>
          </cell>
        </row>
        <row r="2492">
          <cell r="A2492">
            <v>9999</v>
          </cell>
          <cell r="B2492">
            <v>8890</v>
          </cell>
          <cell r="C2492" t="str">
            <v>9999.8890.0000</v>
          </cell>
          <cell r="D2492">
            <v>6600</v>
          </cell>
          <cell r="E2492">
            <v>0</v>
          </cell>
          <cell r="F2492">
            <v>600</v>
          </cell>
          <cell r="G2492">
            <v>600</v>
          </cell>
          <cell r="H2492">
            <v>600</v>
          </cell>
          <cell r="I2492">
            <v>600</v>
          </cell>
          <cell r="J2492">
            <v>600</v>
          </cell>
          <cell r="K2492">
            <v>600</v>
          </cell>
          <cell r="L2492">
            <v>600</v>
          </cell>
          <cell r="M2492">
            <v>600</v>
          </cell>
          <cell r="N2492">
            <v>600</v>
          </cell>
          <cell r="O2492">
            <v>600</v>
          </cell>
          <cell r="P2492">
            <v>600</v>
          </cell>
        </row>
        <row r="2493">
          <cell r="A2493">
            <v>9999</v>
          </cell>
          <cell r="B2493">
            <v>8910</v>
          </cell>
          <cell r="C2493" t="str">
            <v>9999.8910.0000</v>
          </cell>
          <cell r="D2493">
            <v>6790.7249537711868</v>
          </cell>
          <cell r="E2493">
            <v>0</v>
          </cell>
          <cell r="F2493">
            <v>617.33863216101702</v>
          </cell>
          <cell r="G2493">
            <v>617.33863216101702</v>
          </cell>
          <cell r="H2493">
            <v>617.33863216101702</v>
          </cell>
          <cell r="I2493">
            <v>617.33863216101702</v>
          </cell>
          <cell r="J2493">
            <v>617.33863216101702</v>
          </cell>
          <cell r="K2493">
            <v>617.33863216101702</v>
          </cell>
          <cell r="L2493">
            <v>617.33863216101702</v>
          </cell>
          <cell r="M2493">
            <v>617.33863216101702</v>
          </cell>
          <cell r="N2493">
            <v>617.33863216101702</v>
          </cell>
          <cell r="O2493">
            <v>617.33863216101702</v>
          </cell>
          <cell r="P2493">
            <v>617.33863216101702</v>
          </cell>
        </row>
        <row r="2494">
          <cell r="A2494">
            <v>9999</v>
          </cell>
          <cell r="B2494">
            <v>8960</v>
          </cell>
          <cell r="C2494" t="str">
            <v>9999.8960.0000</v>
          </cell>
          <cell r="D2494">
            <v>5500</v>
          </cell>
          <cell r="E2494">
            <v>0</v>
          </cell>
          <cell r="F2494">
            <v>500</v>
          </cell>
          <cell r="G2494">
            <v>500</v>
          </cell>
          <cell r="H2494">
            <v>500</v>
          </cell>
          <cell r="I2494">
            <v>500</v>
          </cell>
          <cell r="J2494">
            <v>500</v>
          </cell>
          <cell r="K2494">
            <v>500</v>
          </cell>
          <cell r="L2494">
            <v>500</v>
          </cell>
          <cell r="M2494">
            <v>500</v>
          </cell>
          <cell r="N2494">
            <v>500</v>
          </cell>
          <cell r="O2494">
            <v>500</v>
          </cell>
          <cell r="P2494">
            <v>500</v>
          </cell>
        </row>
        <row r="2495">
          <cell r="A2495">
            <v>9999</v>
          </cell>
          <cell r="B2495">
            <v>8980</v>
          </cell>
          <cell r="C2495" t="str">
            <v>9999.8980.0000</v>
          </cell>
          <cell r="D2495">
            <v>4583.333333333333</v>
          </cell>
          <cell r="E2495">
            <v>0</v>
          </cell>
          <cell r="F2495">
            <v>416.66666666666669</v>
          </cell>
          <cell r="G2495">
            <v>416.66666666666669</v>
          </cell>
          <cell r="H2495">
            <v>416.66666666666669</v>
          </cell>
          <cell r="I2495">
            <v>416.66666666666669</v>
          </cell>
          <cell r="J2495">
            <v>416.66666666666669</v>
          </cell>
          <cell r="K2495">
            <v>416.66666666666669</v>
          </cell>
          <cell r="L2495">
            <v>416.66666666666669</v>
          </cell>
          <cell r="M2495">
            <v>416.66666666666669</v>
          </cell>
          <cell r="N2495">
            <v>416.66666666666669</v>
          </cell>
          <cell r="O2495">
            <v>416.66666666666669</v>
          </cell>
          <cell r="P2495">
            <v>416.66666666666669</v>
          </cell>
        </row>
        <row r="2496">
          <cell r="A2496">
            <v>9999</v>
          </cell>
          <cell r="B2496">
            <v>9000</v>
          </cell>
          <cell r="C2496" t="str">
            <v>9999.9000.0000</v>
          </cell>
          <cell r="D2496">
            <v>5500</v>
          </cell>
          <cell r="E2496">
            <v>0</v>
          </cell>
          <cell r="F2496">
            <v>500</v>
          </cell>
          <cell r="G2496">
            <v>500</v>
          </cell>
          <cell r="H2496">
            <v>500</v>
          </cell>
          <cell r="I2496">
            <v>500</v>
          </cell>
          <cell r="J2496">
            <v>500</v>
          </cell>
          <cell r="K2496">
            <v>500</v>
          </cell>
          <cell r="L2496">
            <v>500</v>
          </cell>
          <cell r="M2496">
            <v>500</v>
          </cell>
          <cell r="N2496">
            <v>500</v>
          </cell>
          <cell r="O2496">
            <v>500</v>
          </cell>
          <cell r="P2496">
            <v>500</v>
          </cell>
        </row>
        <row r="2497">
          <cell r="A2497">
            <v>9999</v>
          </cell>
          <cell r="B2497">
            <v>9120</v>
          </cell>
          <cell r="C2497" t="str">
            <v>9999.9120.0000</v>
          </cell>
          <cell r="D2497">
            <v>16659.39</v>
          </cell>
          <cell r="E2497">
            <v>0</v>
          </cell>
          <cell r="F2497">
            <v>1514.49</v>
          </cell>
          <cell r="G2497">
            <v>1514.49</v>
          </cell>
          <cell r="H2497">
            <v>1514.49</v>
          </cell>
          <cell r="I2497">
            <v>1514.49</v>
          </cell>
          <cell r="J2497">
            <v>1514.49</v>
          </cell>
          <cell r="K2497">
            <v>1514.49</v>
          </cell>
          <cell r="L2497">
            <v>1514.49</v>
          </cell>
          <cell r="M2497">
            <v>1514.49</v>
          </cell>
          <cell r="N2497">
            <v>1514.49</v>
          </cell>
          <cell r="O2497">
            <v>1514.49</v>
          </cell>
          <cell r="P2497">
            <v>1514.49</v>
          </cell>
        </row>
        <row r="2498">
          <cell r="A2498">
            <v>9999</v>
          </cell>
          <cell r="B2498">
            <v>9280</v>
          </cell>
          <cell r="C2498" t="str">
            <v>9999.9280.0000</v>
          </cell>
          <cell r="D2498">
            <v>13750</v>
          </cell>
          <cell r="E2498">
            <v>0</v>
          </cell>
          <cell r="F2498">
            <v>1250</v>
          </cell>
          <cell r="G2498">
            <v>1250</v>
          </cell>
          <cell r="H2498">
            <v>1250</v>
          </cell>
          <cell r="I2498">
            <v>1250</v>
          </cell>
          <cell r="J2498">
            <v>1250</v>
          </cell>
          <cell r="K2498">
            <v>1250</v>
          </cell>
          <cell r="L2498">
            <v>1250</v>
          </cell>
          <cell r="M2498">
            <v>1250</v>
          </cell>
          <cell r="N2498">
            <v>1250</v>
          </cell>
          <cell r="O2498">
            <v>1250</v>
          </cell>
          <cell r="P2498">
            <v>1250</v>
          </cell>
        </row>
      </sheetData>
      <sheetData sheetId="2"/>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Fran 3-04"/>
      <sheetName val="Final Extract"/>
      <sheetName val="Ex BU"/>
      <sheetName val="Acqu Calc"/>
      <sheetName val="12.31.11 AR Detail"/>
    </sheetNames>
    <sheetDataSet>
      <sheetData sheetId="0" refreshError="1"/>
      <sheetData sheetId="1"/>
      <sheetData sheetId="2"/>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FacList"/>
      <sheetName val="RateCalc"/>
      <sheetName val="GroupCeiling"/>
      <sheetName val="Regions"/>
      <sheetName val="ForMacros"/>
      <sheetName val="Rates for Payment"/>
      <sheetName val="FFS Impact Region"/>
      <sheetName val="FFS Impact"/>
      <sheetName val="MMC Impact_GMEonly"/>
      <sheetName val="MMC Impact"/>
      <sheetName val="RatesforeMedNY"/>
      <sheetName val="Cartridge"/>
      <sheetName val="Blank"/>
      <sheetName val="Notes"/>
    </sheetNames>
    <sheetDataSet>
      <sheetData sheetId="0"/>
      <sheetData sheetId="1">
        <row r="6">
          <cell r="A6">
            <v>7002002</v>
          </cell>
          <cell r="B6" t="str">
            <v>7002002</v>
          </cell>
          <cell r="C6" t="str">
            <v>BETH ISRAEL MEDICAL CENTER</v>
          </cell>
          <cell r="D6">
            <v>1</v>
          </cell>
          <cell r="E6">
            <v>1</v>
          </cell>
          <cell r="F6">
            <v>1</v>
          </cell>
          <cell r="G6">
            <v>3</v>
          </cell>
        </row>
        <row r="7">
          <cell r="A7">
            <v>3535001</v>
          </cell>
          <cell r="B7" t="str">
            <v>3535001</v>
          </cell>
          <cell r="C7" t="str">
            <v>BON SECOURS COMMUNITY HOSP</v>
          </cell>
          <cell r="D7">
            <v>2</v>
          </cell>
          <cell r="E7">
            <v>1</v>
          </cell>
          <cell r="F7">
            <v>1</v>
          </cell>
          <cell r="G7">
            <v>3</v>
          </cell>
        </row>
        <row r="8">
          <cell r="A8">
            <v>7000001</v>
          </cell>
          <cell r="B8" t="str">
            <v>7000001</v>
          </cell>
          <cell r="C8" t="str">
            <v>BRONX-LEBANON HOSPITAL CTR</v>
          </cell>
          <cell r="D8">
            <v>1</v>
          </cell>
          <cell r="E8">
            <v>1</v>
          </cell>
          <cell r="F8">
            <v>1</v>
          </cell>
          <cell r="G8">
            <v>3</v>
          </cell>
        </row>
        <row r="9">
          <cell r="A9">
            <v>4429000</v>
          </cell>
          <cell r="B9" t="str">
            <v>4429000</v>
          </cell>
          <cell r="C9" t="str">
            <v>CANTON-POTSDAM HOSPITAL</v>
          </cell>
          <cell r="D9">
            <v>2</v>
          </cell>
          <cell r="E9">
            <v>1</v>
          </cell>
          <cell r="F9">
            <v>1</v>
          </cell>
          <cell r="G9">
            <v>3</v>
          </cell>
        </row>
        <row r="10">
          <cell r="A10">
            <v>3421000</v>
          </cell>
          <cell r="B10" t="str">
            <v>3421000</v>
          </cell>
          <cell r="C10" t="str">
            <v>CLIFTON SPRINGS HOSPITAL</v>
          </cell>
          <cell r="D10">
            <v>2</v>
          </cell>
          <cell r="E10">
            <v>1</v>
          </cell>
          <cell r="F10">
            <v>1</v>
          </cell>
          <cell r="G10">
            <v>3</v>
          </cell>
        </row>
        <row r="11">
          <cell r="A11">
            <v>3301008</v>
          </cell>
          <cell r="B11" t="str">
            <v>3301008</v>
          </cell>
          <cell r="C11" t="str">
            <v>CROUSE HOSPITAL</v>
          </cell>
          <cell r="D11">
            <v>2</v>
          </cell>
          <cell r="E11">
            <v>1</v>
          </cell>
          <cell r="F11">
            <v>1</v>
          </cell>
          <cell r="G11">
            <v>3</v>
          </cell>
        </row>
        <row r="12">
          <cell r="A12">
            <v>5127000</v>
          </cell>
          <cell r="B12" t="str">
            <v>5127000</v>
          </cell>
          <cell r="C12" t="str">
            <v>EASTERN LONG ISLAND HOSPITAL</v>
          </cell>
          <cell r="D12">
            <v>1</v>
          </cell>
          <cell r="E12">
            <v>1</v>
          </cell>
          <cell r="F12">
            <v>1</v>
          </cell>
          <cell r="G12">
            <v>3</v>
          </cell>
        </row>
        <row r="13">
          <cell r="A13">
            <v>3101000</v>
          </cell>
          <cell r="B13" t="str">
            <v>3101001</v>
          </cell>
          <cell r="C13" t="str">
            <v>EASTERN NIAGARA HOSPITAL</v>
          </cell>
          <cell r="D13">
            <v>2</v>
          </cell>
          <cell r="E13">
            <v>1</v>
          </cell>
          <cell r="F13">
            <v>1</v>
          </cell>
          <cell r="G13">
            <v>3</v>
          </cell>
        </row>
        <row r="14">
          <cell r="A14">
            <v>1401005</v>
          </cell>
          <cell r="B14" t="str">
            <v>1401005</v>
          </cell>
          <cell r="C14" t="str">
            <v>ERIE COUNTY MEDICAL CENTER</v>
          </cell>
          <cell r="D14">
            <v>2</v>
          </cell>
          <cell r="E14">
            <v>1</v>
          </cell>
          <cell r="F14">
            <v>1</v>
          </cell>
          <cell r="G14">
            <v>3</v>
          </cell>
        </row>
        <row r="15">
          <cell r="A15">
            <v>4329000</v>
          </cell>
          <cell r="B15" t="str">
            <v>4329000</v>
          </cell>
          <cell r="C15" t="str">
            <v>GOOD SAMARITAN / SUFFERN</v>
          </cell>
          <cell r="D15">
            <v>1</v>
          </cell>
          <cell r="E15">
            <v>1</v>
          </cell>
          <cell r="F15">
            <v>1</v>
          </cell>
          <cell r="G15">
            <v>3</v>
          </cell>
        </row>
        <row r="16">
          <cell r="A16">
            <v>5501000</v>
          </cell>
          <cell r="B16" t="str">
            <v>5501000</v>
          </cell>
          <cell r="C16" t="str">
            <v>HEALTHALLIANCE HOSP MARYS AVE CAMPUS</v>
          </cell>
          <cell r="D16">
            <v>2</v>
          </cell>
          <cell r="E16">
            <v>1</v>
          </cell>
          <cell r="F16">
            <v>1</v>
          </cell>
          <cell r="G16">
            <v>3</v>
          </cell>
        </row>
        <row r="17">
          <cell r="A17">
            <v>7001046</v>
          </cell>
          <cell r="B17" t="str">
            <v>7001046</v>
          </cell>
          <cell r="C17" t="str">
            <v>INTERFAITH MEDICAL CENTER</v>
          </cell>
          <cell r="D17">
            <v>1</v>
          </cell>
          <cell r="E17">
            <v>1</v>
          </cell>
          <cell r="F17">
            <v>1</v>
          </cell>
          <cell r="G17">
            <v>3</v>
          </cell>
        </row>
        <row r="18">
          <cell r="A18">
            <v>3121001</v>
          </cell>
          <cell r="B18" t="str">
            <v>3121001</v>
          </cell>
          <cell r="C18" t="str">
            <v>MOUNT ST MARYS HOSPITAL</v>
          </cell>
          <cell r="D18">
            <v>2</v>
          </cell>
          <cell r="E18">
            <v>1</v>
          </cell>
          <cell r="F18">
            <v>1</v>
          </cell>
          <cell r="G18">
            <v>3</v>
          </cell>
        </row>
        <row r="19">
          <cell r="A19">
            <v>7002054</v>
          </cell>
          <cell r="B19" t="str">
            <v>7002054</v>
          </cell>
          <cell r="C19" t="str">
            <v>NY PRESBYTERIAN HOSPITAL</v>
          </cell>
          <cell r="D19">
            <v>1</v>
          </cell>
          <cell r="E19">
            <v>1</v>
          </cell>
          <cell r="F19">
            <v>1</v>
          </cell>
          <cell r="G19">
            <v>3</v>
          </cell>
        </row>
        <row r="20">
          <cell r="A20">
            <v>4324000</v>
          </cell>
          <cell r="B20" t="str">
            <v>4324000</v>
          </cell>
          <cell r="C20" t="str">
            <v>NYACK HOSPITAL</v>
          </cell>
          <cell r="D20">
            <v>1</v>
          </cell>
          <cell r="E20">
            <v>1</v>
          </cell>
          <cell r="F20">
            <v>1</v>
          </cell>
          <cell r="G20">
            <v>3</v>
          </cell>
        </row>
        <row r="21">
          <cell r="A21">
            <v>5932000</v>
          </cell>
          <cell r="B21" t="str">
            <v>5932000</v>
          </cell>
          <cell r="C21" t="str">
            <v>PHELPS MEMORIAL HOSP</v>
          </cell>
          <cell r="D21">
            <v>1</v>
          </cell>
          <cell r="E21">
            <v>1</v>
          </cell>
          <cell r="F21">
            <v>1</v>
          </cell>
          <cell r="G21">
            <v>3</v>
          </cell>
        </row>
        <row r="22">
          <cell r="A22">
            <v>4102003</v>
          </cell>
          <cell r="B22" t="str">
            <v>4102003</v>
          </cell>
          <cell r="C22" t="str">
            <v>SETON HEALTH SYSTEMS</v>
          </cell>
          <cell r="D22">
            <v>2</v>
          </cell>
          <cell r="E22">
            <v>1</v>
          </cell>
          <cell r="F22">
            <v>1</v>
          </cell>
          <cell r="G22">
            <v>3</v>
          </cell>
        </row>
        <row r="23">
          <cell r="A23">
            <v>5149001</v>
          </cell>
          <cell r="B23" t="str">
            <v>5149001</v>
          </cell>
          <cell r="C23" t="str">
            <v>ST CHARLES HOSPITAL</v>
          </cell>
          <cell r="D23">
            <v>1</v>
          </cell>
          <cell r="E23">
            <v>1</v>
          </cell>
          <cell r="F23">
            <v>1</v>
          </cell>
          <cell r="G23">
            <v>3</v>
          </cell>
        </row>
        <row r="24">
          <cell r="A24">
            <v>1302000</v>
          </cell>
          <cell r="B24" t="str">
            <v>1302000</v>
          </cell>
          <cell r="C24" t="str">
            <v>ST FRANCIS HOSP / POUGH</v>
          </cell>
          <cell r="D24">
            <v>2</v>
          </cell>
          <cell r="E24">
            <v>1</v>
          </cell>
          <cell r="F24">
            <v>1</v>
          </cell>
          <cell r="G24">
            <v>3</v>
          </cell>
        </row>
        <row r="25">
          <cell r="A25">
            <v>5002001</v>
          </cell>
          <cell r="B25" t="str">
            <v>5002001</v>
          </cell>
          <cell r="C25" t="str">
            <v>ST JAMES MERCY HOSPITAL</v>
          </cell>
          <cell r="D25">
            <v>2</v>
          </cell>
          <cell r="E25">
            <v>1</v>
          </cell>
          <cell r="F25">
            <v>1</v>
          </cell>
          <cell r="G25">
            <v>3</v>
          </cell>
        </row>
        <row r="26">
          <cell r="A26">
            <v>5907001</v>
          </cell>
          <cell r="B26" t="str">
            <v>5907001</v>
          </cell>
          <cell r="C26" t="str">
            <v>ST JOHNS RIVERSIDE HOSPITAL</v>
          </cell>
          <cell r="D26">
            <v>1</v>
          </cell>
          <cell r="E26">
            <v>1</v>
          </cell>
          <cell r="F26">
            <v>1</v>
          </cell>
          <cell r="G26">
            <v>3</v>
          </cell>
        </row>
        <row r="27">
          <cell r="A27">
            <v>701001</v>
          </cell>
          <cell r="B27" t="str">
            <v>0701001</v>
          </cell>
          <cell r="C27" t="str">
            <v>ST JOSEPHS HOSP / ELMIRA</v>
          </cell>
          <cell r="D27">
            <v>2</v>
          </cell>
          <cell r="E27">
            <v>1</v>
          </cell>
          <cell r="F27">
            <v>1</v>
          </cell>
          <cell r="G27">
            <v>3</v>
          </cell>
        </row>
        <row r="28">
          <cell r="A28">
            <v>5907002</v>
          </cell>
          <cell r="B28" t="str">
            <v>5907002</v>
          </cell>
          <cell r="C28" t="str">
            <v>ST JOSEPHS MEDICAL CENTER</v>
          </cell>
          <cell r="D28">
            <v>1</v>
          </cell>
          <cell r="E28">
            <v>1</v>
          </cell>
          <cell r="F28">
            <v>1</v>
          </cell>
          <cell r="G28">
            <v>3</v>
          </cell>
        </row>
        <row r="29">
          <cell r="A29">
            <v>7002032</v>
          </cell>
          <cell r="B29" t="str">
            <v>7002032</v>
          </cell>
          <cell r="C29" t="str">
            <v>ST LUKES / ROOSEVELT HOSP</v>
          </cell>
          <cell r="D29">
            <v>1</v>
          </cell>
          <cell r="E29">
            <v>1</v>
          </cell>
          <cell r="F29">
            <v>1</v>
          </cell>
          <cell r="G29">
            <v>3</v>
          </cell>
        </row>
        <row r="30">
          <cell r="A30">
            <v>2801001</v>
          </cell>
          <cell r="B30" t="str">
            <v>2801001</v>
          </cell>
          <cell r="C30" t="str">
            <v>ST MARYS HOSP / AMSTERDAM</v>
          </cell>
          <cell r="D30">
            <v>2</v>
          </cell>
          <cell r="E30">
            <v>1</v>
          </cell>
          <cell r="F30">
            <v>1</v>
          </cell>
          <cell r="G30">
            <v>3</v>
          </cell>
        </row>
        <row r="31">
          <cell r="A31">
            <v>101004</v>
          </cell>
          <cell r="B31" t="str">
            <v>0101004</v>
          </cell>
          <cell r="C31" t="str">
            <v>ST PETERS HOSPITAL</v>
          </cell>
          <cell r="D31">
            <v>2</v>
          </cell>
          <cell r="E31">
            <v>1</v>
          </cell>
          <cell r="F31">
            <v>1</v>
          </cell>
          <cell r="G31">
            <v>3</v>
          </cell>
        </row>
        <row r="32">
          <cell r="A32">
            <v>7004003</v>
          </cell>
          <cell r="B32" t="str">
            <v>7004003</v>
          </cell>
          <cell r="C32" t="str">
            <v>STATEN ISLAND UNIV HOSP</v>
          </cell>
          <cell r="D32">
            <v>1</v>
          </cell>
          <cell r="E32">
            <v>1</v>
          </cell>
          <cell r="F32">
            <v>1</v>
          </cell>
          <cell r="G32">
            <v>3</v>
          </cell>
        </row>
        <row r="33">
          <cell r="A33">
            <v>2754001</v>
          </cell>
          <cell r="B33" t="str">
            <v>2754001</v>
          </cell>
          <cell r="C33" t="str">
            <v>THE UNITY HOSPITAL</v>
          </cell>
          <cell r="D33">
            <v>2</v>
          </cell>
          <cell r="E33">
            <v>1</v>
          </cell>
          <cell r="F33">
            <v>1</v>
          </cell>
          <cell r="G33">
            <v>3</v>
          </cell>
        </row>
        <row r="34">
          <cell r="A34">
            <v>427000</v>
          </cell>
          <cell r="B34" t="str">
            <v>0427000</v>
          </cell>
          <cell r="C34" t="str">
            <v>TLC HEALTH NETWORK</v>
          </cell>
          <cell r="D34">
            <v>2</v>
          </cell>
          <cell r="E34">
            <v>1</v>
          </cell>
          <cell r="F34">
            <v>1</v>
          </cell>
          <cell r="G34">
            <v>3</v>
          </cell>
        </row>
        <row r="35">
          <cell r="A35">
            <v>303001</v>
          </cell>
          <cell r="B35" t="str">
            <v>0303001</v>
          </cell>
          <cell r="C35" t="str">
            <v>UNITED HEALTH SERVICES INC</v>
          </cell>
          <cell r="D35">
            <v>2</v>
          </cell>
          <cell r="E35">
            <v>1</v>
          </cell>
          <cell r="F35">
            <v>1</v>
          </cell>
          <cell r="G35">
            <v>3</v>
          </cell>
        </row>
        <row r="36">
          <cell r="A36">
            <v>1801000</v>
          </cell>
          <cell r="B36" t="str">
            <v>1801000</v>
          </cell>
          <cell r="C36" t="str">
            <v>UNITED MEMORIAL MED CTR</v>
          </cell>
          <cell r="D36">
            <v>2</v>
          </cell>
          <cell r="E36">
            <v>1</v>
          </cell>
          <cell r="F36">
            <v>1</v>
          </cell>
          <cell r="G36">
            <v>3</v>
          </cell>
        </row>
        <row r="37">
          <cell r="A37">
            <v>602001</v>
          </cell>
          <cell r="B37" t="str">
            <v>0602001</v>
          </cell>
          <cell r="C37" t="str">
            <v>WOMANS CHRISTIAN ASSOC</v>
          </cell>
          <cell r="D37">
            <v>2</v>
          </cell>
          <cell r="E37">
            <v>1</v>
          </cell>
          <cell r="F37">
            <v>1</v>
          </cell>
          <cell r="G37">
            <v>3</v>
          </cell>
        </row>
      </sheetData>
      <sheetData sheetId="2"/>
      <sheetData sheetId="3">
        <row r="1">
          <cell r="D1" t="e">
            <v>#N/A</v>
          </cell>
        </row>
      </sheetData>
      <sheetData sheetId="4">
        <row r="2">
          <cell r="A2">
            <v>1</v>
          </cell>
          <cell r="B2" t="str">
            <v>LONG ISLAND / NEW YORK CITY</v>
          </cell>
        </row>
        <row r="3">
          <cell r="A3">
            <v>3</v>
          </cell>
          <cell r="B3" t="str">
            <v>NORTHERN METROPOLITAN</v>
          </cell>
        </row>
        <row r="4">
          <cell r="A4">
            <v>4</v>
          </cell>
          <cell r="B4" t="str">
            <v>NORTHEASTERN, UTICA / WATERTOWN, CENTRAL, ROCHESTER</v>
          </cell>
        </row>
        <row r="5">
          <cell r="A5">
            <v>8</v>
          </cell>
          <cell r="B5" t="str">
            <v>WESTERN</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FacList"/>
      <sheetName val="RateCalc"/>
      <sheetName val="GroupCeiling"/>
      <sheetName val="Regions"/>
      <sheetName val="ForMacros"/>
      <sheetName val="Rates for Payment"/>
      <sheetName val="Capital"/>
      <sheetName val="FFS Region Impact"/>
      <sheetName val="FFS Impact"/>
      <sheetName val="MMC Impact_GMEonly"/>
      <sheetName val="MMC Impact"/>
      <sheetName val="RatesforeMedNY"/>
      <sheetName val="Cartridge"/>
      <sheetName val="Blank"/>
      <sheetName val="Notes"/>
    </sheetNames>
    <sheetDataSet>
      <sheetData sheetId="0"/>
      <sheetData sheetId="1">
        <row r="6">
          <cell r="A6">
            <v>101000</v>
          </cell>
          <cell r="B6" t="str">
            <v>0101000</v>
          </cell>
          <cell r="C6" t="str">
            <v>ALBANY MEDICAL CTR HOSP</v>
          </cell>
          <cell r="D6">
            <v>2</v>
          </cell>
          <cell r="E6">
            <v>1</v>
          </cell>
        </row>
        <row r="7">
          <cell r="A7">
            <v>7002001</v>
          </cell>
          <cell r="B7" t="str">
            <v>7002001</v>
          </cell>
          <cell r="C7" t="str">
            <v>BELLEVUE HOSPITAL CENTER</v>
          </cell>
          <cell r="D7">
            <v>1</v>
          </cell>
          <cell r="E7">
            <v>1</v>
          </cell>
        </row>
        <row r="8">
          <cell r="A8">
            <v>7002002</v>
          </cell>
          <cell r="B8" t="str">
            <v>7002002</v>
          </cell>
          <cell r="C8" t="str">
            <v>BETH ISRAEL MEDICAL CENTER</v>
          </cell>
          <cell r="D8">
            <v>1</v>
          </cell>
          <cell r="E8">
            <v>1</v>
          </cell>
        </row>
        <row r="9">
          <cell r="A9">
            <v>7001003</v>
          </cell>
          <cell r="B9" t="str">
            <v>7001003</v>
          </cell>
          <cell r="C9" t="str">
            <v>BROOKLYN HOSPITAL</v>
          </cell>
          <cell r="D9">
            <v>1</v>
          </cell>
          <cell r="E9">
            <v>1</v>
          </cell>
        </row>
        <row r="10">
          <cell r="A10">
            <v>5902002</v>
          </cell>
          <cell r="B10" t="str">
            <v>5902002</v>
          </cell>
          <cell r="C10" t="str">
            <v>BURKE REHABILITATION CTR</v>
          </cell>
          <cell r="D10">
            <v>1</v>
          </cell>
          <cell r="E10">
            <v>2</v>
          </cell>
        </row>
        <row r="11">
          <cell r="A11">
            <v>2238001</v>
          </cell>
          <cell r="B11" t="str">
            <v>2238001</v>
          </cell>
          <cell r="C11" t="str">
            <v>CARTHAGE AREA HOSPITAL INC</v>
          </cell>
          <cell r="D11">
            <v>2</v>
          </cell>
          <cell r="E11">
            <v>1</v>
          </cell>
        </row>
        <row r="12">
          <cell r="A12">
            <v>5401001</v>
          </cell>
          <cell r="B12" t="str">
            <v>5401001</v>
          </cell>
          <cell r="C12" t="str">
            <v>CAYUGA MEDICAL CENTER</v>
          </cell>
          <cell r="D12">
            <v>2</v>
          </cell>
          <cell r="E12">
            <v>1</v>
          </cell>
        </row>
        <row r="13">
          <cell r="A13">
            <v>4401000</v>
          </cell>
          <cell r="B13" t="str">
            <v>4401000</v>
          </cell>
          <cell r="C13" t="str">
            <v>CLAXTON-HEPBURN MED CTR</v>
          </cell>
          <cell r="D13">
            <v>2</v>
          </cell>
          <cell r="E13">
            <v>1</v>
          </cell>
        </row>
        <row r="14">
          <cell r="A14">
            <v>7001009</v>
          </cell>
          <cell r="B14" t="str">
            <v>7001009</v>
          </cell>
          <cell r="C14" t="str">
            <v>CONEY ISLAND HOSPITAL</v>
          </cell>
          <cell r="D14">
            <v>1</v>
          </cell>
          <cell r="E14">
            <v>1</v>
          </cell>
        </row>
        <row r="15">
          <cell r="A15">
            <v>7003000</v>
          </cell>
          <cell r="B15" t="str">
            <v>7003000</v>
          </cell>
          <cell r="C15" t="str">
            <v>ELMHURST HOSPITAL CTR</v>
          </cell>
          <cell r="D15">
            <v>1</v>
          </cell>
          <cell r="E15">
            <v>1</v>
          </cell>
        </row>
        <row r="16">
          <cell r="A16">
            <v>1401005</v>
          </cell>
          <cell r="B16" t="str">
            <v>1401005</v>
          </cell>
          <cell r="C16" t="str">
            <v>ERIE COUNTY MEDICAL CENTER</v>
          </cell>
          <cell r="D16">
            <v>2</v>
          </cell>
          <cell r="E16">
            <v>1</v>
          </cell>
        </row>
        <row r="17">
          <cell r="A17">
            <v>3202003</v>
          </cell>
          <cell r="B17" t="str">
            <v>3202003</v>
          </cell>
          <cell r="C17" t="str">
            <v>FAXTON-ST LUKES HEALTHCARE</v>
          </cell>
          <cell r="D17">
            <v>2</v>
          </cell>
          <cell r="E17">
            <v>1</v>
          </cell>
        </row>
        <row r="18">
          <cell r="A18">
            <v>3402000</v>
          </cell>
          <cell r="B18" t="str">
            <v>3402000</v>
          </cell>
          <cell r="C18" t="str">
            <v>GENEVA GENERAL HOSPITAL</v>
          </cell>
          <cell r="D18">
            <v>2</v>
          </cell>
          <cell r="E18">
            <v>1</v>
          </cell>
        </row>
        <row r="19">
          <cell r="A19">
            <v>2901000</v>
          </cell>
          <cell r="B19" t="str">
            <v>2901000</v>
          </cell>
          <cell r="C19" t="str">
            <v>GLEN COVE HOSPITAL</v>
          </cell>
          <cell r="D19">
            <v>1</v>
          </cell>
          <cell r="E19">
            <v>1</v>
          </cell>
        </row>
        <row r="20">
          <cell r="A20">
            <v>5601000</v>
          </cell>
          <cell r="B20" t="str">
            <v>5601000</v>
          </cell>
          <cell r="C20" t="str">
            <v>GLENS FALLS HOSPITAL</v>
          </cell>
          <cell r="D20">
            <v>2</v>
          </cell>
          <cell r="E20">
            <v>1</v>
          </cell>
        </row>
        <row r="21">
          <cell r="A21">
            <v>7002009</v>
          </cell>
          <cell r="B21" t="str">
            <v>7002009</v>
          </cell>
          <cell r="C21" t="str">
            <v>HARLEM HOSPITAL CENTER</v>
          </cell>
          <cell r="D21">
            <v>1</v>
          </cell>
          <cell r="E21">
            <v>1</v>
          </cell>
        </row>
        <row r="22">
          <cell r="A22">
            <v>5501000</v>
          </cell>
          <cell r="B22" t="str">
            <v>5501000</v>
          </cell>
          <cell r="C22" t="str">
            <v>HEALTHALLIANCE HOSP MARYS AVE CAMPUS</v>
          </cell>
          <cell r="D22">
            <v>2</v>
          </cell>
          <cell r="E22">
            <v>1</v>
          </cell>
        </row>
        <row r="23">
          <cell r="A23">
            <v>4322000</v>
          </cell>
          <cell r="B23" t="str">
            <v>4322000</v>
          </cell>
          <cell r="C23" t="str">
            <v>HELEN HAYES HOSPITAL</v>
          </cell>
          <cell r="D23">
            <v>1</v>
          </cell>
          <cell r="E23">
            <v>2</v>
          </cell>
        </row>
        <row r="24">
          <cell r="A24">
            <v>7000002</v>
          </cell>
          <cell r="B24" t="str">
            <v>7000002</v>
          </cell>
          <cell r="C24" t="str">
            <v>JACOBI MEDICAL CENTER</v>
          </cell>
          <cell r="D24">
            <v>1</v>
          </cell>
          <cell r="E24">
            <v>1</v>
          </cell>
        </row>
        <row r="25">
          <cell r="A25">
            <v>7003003</v>
          </cell>
          <cell r="B25" t="str">
            <v>7003003</v>
          </cell>
          <cell r="C25" t="str">
            <v>JAMAICA HOSPITAL</v>
          </cell>
          <cell r="D25">
            <v>1</v>
          </cell>
          <cell r="E25">
            <v>1</v>
          </cell>
        </row>
        <row r="26">
          <cell r="A26">
            <v>1401014</v>
          </cell>
          <cell r="B26" t="str">
            <v>1401014</v>
          </cell>
          <cell r="C26" t="str">
            <v>KALEIDA HEALTH</v>
          </cell>
          <cell r="D26">
            <v>2</v>
          </cell>
          <cell r="E26">
            <v>1</v>
          </cell>
        </row>
        <row r="27">
          <cell r="A27">
            <v>1404000</v>
          </cell>
          <cell r="B27" t="str">
            <v>1404000</v>
          </cell>
          <cell r="C27" t="str">
            <v>KENMORE MERCY HOSPITAL</v>
          </cell>
          <cell r="D27">
            <v>2</v>
          </cell>
          <cell r="E27">
            <v>1</v>
          </cell>
        </row>
        <row r="28">
          <cell r="A28">
            <v>7001016</v>
          </cell>
          <cell r="B28" t="str">
            <v>7001016</v>
          </cell>
          <cell r="C28" t="str">
            <v>KINGS COUNTY HOSPITAL CENTER</v>
          </cell>
          <cell r="D28">
            <v>1</v>
          </cell>
          <cell r="E28">
            <v>1</v>
          </cell>
        </row>
        <row r="29">
          <cell r="A29">
            <v>7001033</v>
          </cell>
          <cell r="B29" t="str">
            <v>7001033</v>
          </cell>
          <cell r="C29" t="str">
            <v>KINGSBROOK JEWISH MED CTR</v>
          </cell>
          <cell r="D29">
            <v>1</v>
          </cell>
          <cell r="E29">
            <v>1</v>
          </cell>
        </row>
        <row r="30">
          <cell r="A30">
            <v>2902000</v>
          </cell>
          <cell r="B30" t="str">
            <v>2902000</v>
          </cell>
          <cell r="C30" t="str">
            <v>LONG BEACH MEDICAL CENTER</v>
          </cell>
          <cell r="D30">
            <v>1</v>
          </cell>
          <cell r="E30">
            <v>1</v>
          </cell>
        </row>
        <row r="31">
          <cell r="A31">
            <v>7001019</v>
          </cell>
          <cell r="B31" t="str">
            <v>7001019</v>
          </cell>
          <cell r="C31" t="str">
            <v>LUTHERAN MEDICAL CENTER</v>
          </cell>
          <cell r="D31">
            <v>1</v>
          </cell>
          <cell r="E31">
            <v>1</v>
          </cell>
        </row>
        <row r="32">
          <cell r="A32">
            <v>3622000</v>
          </cell>
          <cell r="B32" t="str">
            <v>3622000</v>
          </cell>
          <cell r="C32" t="str">
            <v>MEDINA MEMORIAL HOSPITAL</v>
          </cell>
          <cell r="D32">
            <v>2</v>
          </cell>
          <cell r="E32">
            <v>1</v>
          </cell>
        </row>
        <row r="33">
          <cell r="A33">
            <v>1401008</v>
          </cell>
          <cell r="B33" t="str">
            <v>1401008</v>
          </cell>
          <cell r="C33" t="str">
            <v>MERCY HOSPITAL OF BUFFALO</v>
          </cell>
          <cell r="D33">
            <v>2</v>
          </cell>
          <cell r="E33">
            <v>1</v>
          </cell>
        </row>
        <row r="34">
          <cell r="A34">
            <v>2909000</v>
          </cell>
          <cell r="B34" t="str">
            <v>2909000</v>
          </cell>
          <cell r="C34" t="str">
            <v>MERCY MEDICAL CENTER</v>
          </cell>
          <cell r="D34">
            <v>1</v>
          </cell>
          <cell r="E34">
            <v>1</v>
          </cell>
        </row>
        <row r="35">
          <cell r="A35">
            <v>7002021</v>
          </cell>
          <cell r="B35" t="str">
            <v>7002021</v>
          </cell>
          <cell r="C35" t="str">
            <v>METROPOLITAN HOSPITAL CENTER</v>
          </cell>
          <cell r="D35">
            <v>1</v>
          </cell>
          <cell r="E35">
            <v>1</v>
          </cell>
        </row>
        <row r="36">
          <cell r="A36">
            <v>7000006</v>
          </cell>
          <cell r="B36" t="str">
            <v>7000006</v>
          </cell>
          <cell r="C36" t="str">
            <v>MONTEFIORE MEDICAL CENTER</v>
          </cell>
          <cell r="D36">
            <v>1</v>
          </cell>
          <cell r="E36">
            <v>1</v>
          </cell>
        </row>
        <row r="37">
          <cell r="A37">
            <v>7002024</v>
          </cell>
          <cell r="B37" t="str">
            <v>7002024</v>
          </cell>
          <cell r="C37" t="str">
            <v>MOUNT SINAI HOSPITAL</v>
          </cell>
          <cell r="D37">
            <v>1</v>
          </cell>
          <cell r="E37">
            <v>1</v>
          </cell>
        </row>
        <row r="38">
          <cell r="A38">
            <v>2950002</v>
          </cell>
          <cell r="B38" t="str">
            <v>2950002</v>
          </cell>
          <cell r="C38" t="str">
            <v>NASSAU UNIV MED CTR</v>
          </cell>
          <cell r="D38">
            <v>1</v>
          </cell>
          <cell r="E38">
            <v>1</v>
          </cell>
        </row>
        <row r="39">
          <cell r="A39">
            <v>1327000</v>
          </cell>
          <cell r="B39" t="str">
            <v>1327000</v>
          </cell>
          <cell r="C39" t="str">
            <v>NORTHERN DUTCHESS HOSPITAL</v>
          </cell>
          <cell r="D39">
            <v>2</v>
          </cell>
          <cell r="E39">
            <v>1</v>
          </cell>
        </row>
        <row r="40">
          <cell r="A40">
            <v>7001021</v>
          </cell>
          <cell r="B40" t="str">
            <v>7001021</v>
          </cell>
          <cell r="C40" t="str">
            <v>NY METHODIST HOSP / BROOKLYN</v>
          </cell>
          <cell r="D40">
            <v>1</v>
          </cell>
          <cell r="E40">
            <v>1</v>
          </cell>
        </row>
        <row r="41">
          <cell r="A41">
            <v>7002054</v>
          </cell>
          <cell r="B41" t="str">
            <v>7002054</v>
          </cell>
          <cell r="C41" t="str">
            <v>NY PRESBYTERIAN HOSPITAL</v>
          </cell>
          <cell r="D41">
            <v>1</v>
          </cell>
          <cell r="E41">
            <v>1</v>
          </cell>
        </row>
        <row r="42">
          <cell r="A42">
            <v>7002053</v>
          </cell>
          <cell r="B42" t="str">
            <v>7002053</v>
          </cell>
          <cell r="C42" t="str">
            <v>NYU HOSPITALS CENTER</v>
          </cell>
          <cell r="D42">
            <v>1</v>
          </cell>
          <cell r="E42">
            <v>1</v>
          </cell>
        </row>
        <row r="43">
          <cell r="A43">
            <v>3523000</v>
          </cell>
          <cell r="B43" t="str">
            <v>3523000</v>
          </cell>
          <cell r="C43" t="str">
            <v>ORANGE REGIONAL MED CTR</v>
          </cell>
          <cell r="D43">
            <v>2</v>
          </cell>
          <cell r="E43">
            <v>1</v>
          </cell>
        </row>
        <row r="44">
          <cell r="A44">
            <v>5932000</v>
          </cell>
          <cell r="B44" t="str">
            <v>5932000</v>
          </cell>
          <cell r="C44" t="str">
            <v>PHELPS MEMORIAL HOSP</v>
          </cell>
          <cell r="D44">
            <v>1</v>
          </cell>
          <cell r="E44">
            <v>1</v>
          </cell>
        </row>
        <row r="45">
          <cell r="A45">
            <v>7003007</v>
          </cell>
          <cell r="B45" t="str">
            <v>7003007</v>
          </cell>
          <cell r="C45" t="str">
            <v>QUEENS HOSPITAL CENTER</v>
          </cell>
          <cell r="D45">
            <v>1</v>
          </cell>
          <cell r="E45">
            <v>1</v>
          </cell>
        </row>
        <row r="46">
          <cell r="A46">
            <v>2701003</v>
          </cell>
          <cell r="B46" t="str">
            <v>2701003</v>
          </cell>
          <cell r="C46" t="str">
            <v>ROCHESTER GENERAL HOSPITAL</v>
          </cell>
          <cell r="D46">
            <v>2</v>
          </cell>
          <cell r="E46">
            <v>1</v>
          </cell>
        </row>
        <row r="47">
          <cell r="A47">
            <v>2201000</v>
          </cell>
          <cell r="B47" t="str">
            <v>2201000</v>
          </cell>
          <cell r="C47" t="str">
            <v>SAMARITAN MEDICAL CENTER</v>
          </cell>
          <cell r="D47">
            <v>2</v>
          </cell>
          <cell r="E47">
            <v>1</v>
          </cell>
        </row>
        <row r="48">
          <cell r="A48">
            <v>5154000</v>
          </cell>
          <cell r="B48" t="str">
            <v>5154000</v>
          </cell>
          <cell r="C48" t="str">
            <v>SOUTHSIDE HOSPITAL</v>
          </cell>
          <cell r="D48">
            <v>1</v>
          </cell>
          <cell r="E48">
            <v>1</v>
          </cell>
        </row>
        <row r="49">
          <cell r="A49">
            <v>5149001</v>
          </cell>
          <cell r="B49" t="str">
            <v>5149001</v>
          </cell>
          <cell r="C49" t="str">
            <v>ST CHARLES HOSPITAL</v>
          </cell>
          <cell r="D49">
            <v>1</v>
          </cell>
          <cell r="E49">
            <v>1</v>
          </cell>
        </row>
        <row r="50">
          <cell r="A50">
            <v>1302000</v>
          </cell>
          <cell r="B50" t="str">
            <v>1302000</v>
          </cell>
          <cell r="C50" t="str">
            <v>ST FRANCIS HOSP / POUGH</v>
          </cell>
          <cell r="D50">
            <v>2</v>
          </cell>
          <cell r="E50">
            <v>1</v>
          </cell>
        </row>
        <row r="51">
          <cell r="A51">
            <v>701001</v>
          </cell>
          <cell r="B51" t="str">
            <v>0701001</v>
          </cell>
          <cell r="C51" t="str">
            <v>ST JOSEPHS HOSP / ELMIRA</v>
          </cell>
          <cell r="D51">
            <v>2</v>
          </cell>
          <cell r="E51">
            <v>1</v>
          </cell>
        </row>
        <row r="52">
          <cell r="A52">
            <v>7002032</v>
          </cell>
          <cell r="B52" t="str">
            <v>7002032</v>
          </cell>
          <cell r="C52" t="str">
            <v>ST LUKES / ROOSEVELT HOSP</v>
          </cell>
          <cell r="D52">
            <v>1</v>
          </cell>
          <cell r="E52">
            <v>1</v>
          </cell>
        </row>
        <row r="53">
          <cell r="A53">
            <v>2801001</v>
          </cell>
          <cell r="B53" t="str">
            <v>2801001</v>
          </cell>
          <cell r="C53" t="str">
            <v>ST MARYS HOSP / AMSTERDAM</v>
          </cell>
          <cell r="D53">
            <v>2</v>
          </cell>
          <cell r="E53">
            <v>1</v>
          </cell>
        </row>
        <row r="54">
          <cell r="A54">
            <v>101004</v>
          </cell>
          <cell r="B54" t="str">
            <v>0101004</v>
          </cell>
          <cell r="C54" t="str">
            <v>ST PETERS HOSPITAL</v>
          </cell>
          <cell r="D54">
            <v>2</v>
          </cell>
          <cell r="E54">
            <v>1</v>
          </cell>
        </row>
        <row r="55">
          <cell r="A55">
            <v>7001037</v>
          </cell>
          <cell r="B55" t="str">
            <v>7001037</v>
          </cell>
          <cell r="C55" t="str">
            <v>STATE UNIV HOSP / DOWNSTATE</v>
          </cell>
          <cell r="D55">
            <v>1</v>
          </cell>
          <cell r="E55">
            <v>1</v>
          </cell>
        </row>
        <row r="56">
          <cell r="A56">
            <v>7004003</v>
          </cell>
          <cell r="B56" t="str">
            <v>7004003</v>
          </cell>
          <cell r="C56" t="str">
            <v>STATEN ISLAND UNIV HOSP</v>
          </cell>
          <cell r="D56">
            <v>1</v>
          </cell>
          <cell r="E56">
            <v>1</v>
          </cell>
        </row>
        <row r="57">
          <cell r="A57">
            <v>2701005</v>
          </cell>
          <cell r="B57" t="str">
            <v>2701005</v>
          </cell>
          <cell r="C57" t="str">
            <v>STRONG MEMORIAL HOSPITAL</v>
          </cell>
          <cell r="D57">
            <v>2</v>
          </cell>
          <cell r="E57">
            <v>1</v>
          </cell>
        </row>
        <row r="58">
          <cell r="A58">
            <v>4601004</v>
          </cell>
          <cell r="B58" t="str">
            <v>4601004</v>
          </cell>
          <cell r="C58" t="str">
            <v>SUNNYVIEW HOSP AND REHAB</v>
          </cell>
          <cell r="D58">
            <v>2</v>
          </cell>
          <cell r="E58">
            <v>2</v>
          </cell>
        </row>
        <row r="59">
          <cell r="A59">
            <v>7001017</v>
          </cell>
          <cell r="B59" t="str">
            <v>7001017</v>
          </cell>
          <cell r="C59" t="str">
            <v>SUNY DOWNSTATE MED CTR / LICH</v>
          </cell>
          <cell r="D59">
            <v>1</v>
          </cell>
          <cell r="E59">
            <v>1</v>
          </cell>
        </row>
        <row r="60">
          <cell r="A60">
            <v>2754001</v>
          </cell>
          <cell r="B60" t="str">
            <v>2754001</v>
          </cell>
          <cell r="C60" t="str">
            <v>THE UNITY HOSPITAL</v>
          </cell>
          <cell r="D60">
            <v>2</v>
          </cell>
          <cell r="E60">
            <v>1</v>
          </cell>
        </row>
        <row r="61">
          <cell r="A61">
            <v>303001</v>
          </cell>
          <cell r="B61" t="str">
            <v>0303001</v>
          </cell>
          <cell r="C61" t="str">
            <v>UNITED HEALTH SERVICES INC</v>
          </cell>
          <cell r="D61">
            <v>2</v>
          </cell>
          <cell r="E61">
            <v>1</v>
          </cell>
        </row>
        <row r="62">
          <cell r="A62">
            <v>3301007</v>
          </cell>
          <cell r="B62" t="str">
            <v>3301007</v>
          </cell>
          <cell r="C62" t="str">
            <v>UNIV HOSP SUNY HLTH SCI CTR</v>
          </cell>
          <cell r="D62">
            <v>2</v>
          </cell>
          <cell r="E62">
            <v>1</v>
          </cell>
        </row>
        <row r="63">
          <cell r="A63">
            <v>3301000</v>
          </cell>
          <cell r="B63" t="str">
            <v>3301000</v>
          </cell>
          <cell r="C63" t="str">
            <v>UPSTATE UNIV HOSP AT COMM GEN</v>
          </cell>
          <cell r="D63">
            <v>2</v>
          </cell>
          <cell r="E63">
            <v>1</v>
          </cell>
        </row>
        <row r="64">
          <cell r="A64">
            <v>5957001</v>
          </cell>
          <cell r="B64" t="str">
            <v>5957001</v>
          </cell>
          <cell r="C64" t="str">
            <v>WESTCHESTER MEDICAL CENTER</v>
          </cell>
          <cell r="D64">
            <v>1</v>
          </cell>
          <cell r="E64">
            <v>1</v>
          </cell>
        </row>
        <row r="65">
          <cell r="A65">
            <v>602001</v>
          </cell>
          <cell r="B65" t="str">
            <v>0602001</v>
          </cell>
          <cell r="C65" t="str">
            <v>WOMANS CHRISTIAN ASSOC</v>
          </cell>
          <cell r="D65">
            <v>2</v>
          </cell>
          <cell r="E6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GT_Custom"/>
      <sheetName val="Daily Payment Review 08-26-10 ("/>
      <sheetName val="MGMT"/>
    </sheetNames>
    <sheetDataSet>
      <sheetData sheetId="0"/>
      <sheetData sheetId="1"/>
      <sheetData sheetId="2"/>
      <sheetData sheetId="3"/>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st Year Rates"/>
      <sheetName val="Notes"/>
      <sheetName val="pdf"/>
      <sheetName val="PEP_DSH_Allocation"/>
      <sheetName val="name"/>
      <sheetName val="Compare_Intial File VS Final"/>
      <sheetName val="APG_MH"/>
      <sheetName val="Collections"/>
      <sheetName val="Comparision"/>
      <sheetName val="Current"/>
      <sheetName val="Uninsured_Model_10%"/>
      <sheetName val="SORT"/>
      <sheetName val="Med Rehab_Rates"/>
      <sheetName val="Chemical Depend_Rates"/>
      <sheetName val="CAH_Rates"/>
      <sheetName val="2012_UnComp_Care"/>
      <sheetName val="Data_New_Method"/>
      <sheetName val="ER CPEP_Rates"/>
      <sheetName val="Data_Old_Method"/>
      <sheetName val="Rural"/>
      <sheetName val="Sheet1"/>
      <sheetName val="Beds For Rural"/>
      <sheetName val="2013_Summary"/>
      <sheetName val="Acute"/>
      <sheetName val="Exempts"/>
      <sheetName val="Psych"/>
      <sheetName val="Detox"/>
      <sheetName val="HHA_Rates_old"/>
      <sheetName val="HHA_2013"/>
      <sheetName val="Hospita_analyst"/>
      <sheetName val="APG_OLD"/>
      <sheetName val="FQHC_Rates"/>
      <sheetName val="APG_2013"/>
      <sheetName val="FQHC_20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5">
          <cell r="A5">
            <v>7001002</v>
          </cell>
          <cell r="B5" t="str">
            <v>BROOKDALE HOSPITAL MEDICAL CENTER</v>
          </cell>
          <cell r="C5">
            <v>117.14999999999999</v>
          </cell>
          <cell r="D5">
            <v>17.900000000000002</v>
          </cell>
          <cell r="E5">
            <v>4.4800000000000004</v>
          </cell>
        </row>
        <row r="6">
          <cell r="A6">
            <v>5123000</v>
          </cell>
          <cell r="B6" t="str">
            <v>BROOKHAVEN MEMORIAL HOSPITAL MEDICAL CENTER</v>
          </cell>
          <cell r="C6">
            <v>128.66999999999999</v>
          </cell>
          <cell r="D6">
            <v>25.35</v>
          </cell>
          <cell r="E6">
            <v>6.34</v>
          </cell>
        </row>
        <row r="7">
          <cell r="A7">
            <v>7001003</v>
          </cell>
          <cell r="B7" t="str">
            <v>BROOKLYN HOSPITAL</v>
          </cell>
          <cell r="C7">
            <v>128.69</v>
          </cell>
          <cell r="D7">
            <v>19.670000000000002</v>
          </cell>
          <cell r="E7">
            <v>4.92</v>
          </cell>
        </row>
        <row r="8">
          <cell r="A8">
            <v>7000011</v>
          </cell>
          <cell r="B8" t="str">
            <v>CALVARY HOSPITAL</v>
          </cell>
          <cell r="C8">
            <v>123.07</v>
          </cell>
          <cell r="D8">
            <v>18.810000000000002</v>
          </cell>
          <cell r="E8">
            <v>4.7</v>
          </cell>
        </row>
        <row r="9">
          <cell r="A9">
            <v>2910000</v>
          </cell>
          <cell r="B9" t="str">
            <v>FRANKLIN HOSPITAL</v>
          </cell>
          <cell r="C9">
            <v>161.42999999999998</v>
          </cell>
          <cell r="D9">
            <v>23.84</v>
          </cell>
          <cell r="E9">
            <v>5.96</v>
          </cell>
        </row>
        <row r="10">
          <cell r="A10">
            <v>4329000</v>
          </cell>
          <cell r="B10" t="str">
            <v>GOOD SAMARITAN HOSPITAL / SUFFERN</v>
          </cell>
          <cell r="C10">
            <v>150.71999999999997</v>
          </cell>
          <cell r="D10">
            <v>22.27</v>
          </cell>
          <cell r="E10">
            <v>5.57</v>
          </cell>
        </row>
        <row r="11">
          <cell r="A11">
            <v>5154001</v>
          </cell>
          <cell r="B11" t="str">
            <v>GOOD SAMARITAN HOSPITAL / WEST ISLIP</v>
          </cell>
          <cell r="C11">
            <v>170.67</v>
          </cell>
          <cell r="D11">
            <v>25.21</v>
          </cell>
          <cell r="E11">
            <v>6.3</v>
          </cell>
        </row>
        <row r="12">
          <cell r="A12">
            <v>7000002</v>
          </cell>
          <cell r="B12" t="str">
            <v>JACOBI MEDICAL CENTER</v>
          </cell>
          <cell r="C12">
            <v>191.76</v>
          </cell>
          <cell r="D12">
            <v>24.23</v>
          </cell>
          <cell r="E12">
            <v>6.06</v>
          </cell>
        </row>
        <row r="13">
          <cell r="A13">
            <v>7003003</v>
          </cell>
          <cell r="B13" t="str">
            <v>JAMAICA HOSPITAL</v>
          </cell>
          <cell r="C13">
            <v>122.77999999999999</v>
          </cell>
          <cell r="D13">
            <v>18.770000000000003</v>
          </cell>
          <cell r="E13">
            <v>4.6900000000000004</v>
          </cell>
        </row>
        <row r="14">
          <cell r="A14">
            <v>2902000</v>
          </cell>
          <cell r="B14" t="str">
            <v>LONG BEACH MEDICAL CENTER</v>
          </cell>
          <cell r="C14">
            <v>150.51</v>
          </cell>
          <cell r="D14">
            <v>14.849999999999998</v>
          </cell>
          <cell r="E14">
            <v>3.71</v>
          </cell>
        </row>
        <row r="15">
          <cell r="A15">
            <v>7003004</v>
          </cell>
          <cell r="B15" t="str">
            <v>LONG ISLAND JEWISH-HILLSIDE MED CTR</v>
          </cell>
          <cell r="C15">
            <v>116.89</v>
          </cell>
          <cell r="D15">
            <v>17.870000000000005</v>
          </cell>
          <cell r="E15">
            <v>4.47</v>
          </cell>
        </row>
        <row r="16">
          <cell r="A16">
            <v>7000006</v>
          </cell>
          <cell r="B16" t="str">
            <v>MONTEFIORE HOSPITAL &amp; MEDICAL CENTER</v>
          </cell>
          <cell r="C16">
            <v>128.69</v>
          </cell>
          <cell r="D16">
            <v>19.670000000000002</v>
          </cell>
          <cell r="E16">
            <v>4.92</v>
          </cell>
        </row>
        <row r="17">
          <cell r="A17">
            <v>2951001</v>
          </cell>
          <cell r="B17" t="str">
            <v>NORTH SHORE UNIVERSITY HOSPITAL</v>
          </cell>
          <cell r="C17">
            <v>147.64000000000004</v>
          </cell>
          <cell r="D17">
            <v>19.61</v>
          </cell>
          <cell r="E17">
            <v>4.9000000000000004</v>
          </cell>
        </row>
        <row r="18">
          <cell r="A18">
            <v>4324000</v>
          </cell>
          <cell r="B18" t="str">
            <v>NYACK HOSPITAL</v>
          </cell>
          <cell r="C18">
            <v>174.55</v>
          </cell>
          <cell r="D18">
            <v>25.79</v>
          </cell>
          <cell r="E18">
            <v>6.45</v>
          </cell>
        </row>
        <row r="19">
          <cell r="A19">
            <v>301001</v>
          </cell>
          <cell r="B19" t="str">
            <v>OUR LADY OF LOURDES MEMORIAL HOSPITAL</v>
          </cell>
          <cell r="C19">
            <v>144.78</v>
          </cell>
          <cell r="D19">
            <v>29.59</v>
          </cell>
          <cell r="E19">
            <v>7.4</v>
          </cell>
        </row>
        <row r="20">
          <cell r="A20">
            <v>5155000</v>
          </cell>
          <cell r="B20" t="str">
            <v>PECONIC BAY MEDICAL CENTER</v>
          </cell>
          <cell r="C20">
            <v>146.66999999999999</v>
          </cell>
          <cell r="D20">
            <v>21.669999999999998</v>
          </cell>
          <cell r="E20">
            <v>5.42</v>
          </cell>
        </row>
        <row r="21">
          <cell r="A21">
            <v>3950000</v>
          </cell>
          <cell r="B21" t="str">
            <v>PUTNAM COMMUNITY HOSPITAL</v>
          </cell>
          <cell r="C21">
            <v>169.24999999999997</v>
          </cell>
          <cell r="D21">
            <v>25.009999999999998</v>
          </cell>
          <cell r="E21">
            <v>6.25</v>
          </cell>
        </row>
        <row r="22">
          <cell r="A22">
            <v>4102003</v>
          </cell>
          <cell r="B22" t="str">
            <v>SETON HEALTH SYSTEM</v>
          </cell>
          <cell r="C22">
            <v>143.71</v>
          </cell>
          <cell r="D22">
            <v>29.549999999999997</v>
          </cell>
          <cell r="E22">
            <v>7.39</v>
          </cell>
        </row>
        <row r="23">
          <cell r="A23">
            <v>2950001</v>
          </cell>
          <cell r="B23" t="str">
            <v>SOUTH NASSAU COMMUNITIES HOSPITAL</v>
          </cell>
          <cell r="C23">
            <v>136.53999999999996</v>
          </cell>
          <cell r="D23">
            <v>24.15</v>
          </cell>
          <cell r="E23">
            <v>6.04</v>
          </cell>
        </row>
        <row r="24">
          <cell r="A24">
            <v>3202002</v>
          </cell>
          <cell r="B24" t="str">
            <v>ST ELIZABETH MEDICAL CENTER</v>
          </cell>
          <cell r="C24">
            <v>148.55000000000001</v>
          </cell>
          <cell r="D24">
            <v>30.36</v>
          </cell>
          <cell r="E24">
            <v>7.59</v>
          </cell>
        </row>
        <row r="25">
          <cell r="A25">
            <v>1302000</v>
          </cell>
          <cell r="B25" t="str">
            <v>ST FRANCIS HOSPITAL OF POUGHKEEPSIE</v>
          </cell>
          <cell r="C25">
            <v>155.73999999999998</v>
          </cell>
          <cell r="D25">
            <v>24.8</v>
          </cell>
          <cell r="E25">
            <v>6.2</v>
          </cell>
        </row>
        <row r="26">
          <cell r="A26">
            <v>3301003</v>
          </cell>
          <cell r="B26" t="str">
            <v>ST JOSEPHS HOSPITAL HEALTH CENTER</v>
          </cell>
          <cell r="C26">
            <v>155.33000000000001</v>
          </cell>
          <cell r="D26">
            <v>18.73</v>
          </cell>
          <cell r="E26">
            <v>4.68</v>
          </cell>
        </row>
        <row r="27">
          <cell r="A27">
            <v>101004</v>
          </cell>
          <cell r="B27" t="str">
            <v>ST PETERS HOSPITAL</v>
          </cell>
          <cell r="C27">
            <v>155.33000000000001</v>
          </cell>
          <cell r="D27">
            <v>31.75</v>
          </cell>
          <cell r="E27">
            <v>7.94</v>
          </cell>
        </row>
        <row r="28">
          <cell r="A28">
            <v>2908000</v>
          </cell>
          <cell r="B28" t="str">
            <v>WINTHROP UNIVERSITY HOSPITAL</v>
          </cell>
          <cell r="C28">
            <v>170.67</v>
          </cell>
          <cell r="D28">
            <v>25.21</v>
          </cell>
          <cell r="E28">
            <v>6.3</v>
          </cell>
        </row>
      </sheetData>
      <sheetData sheetId="29" refreshError="1"/>
      <sheetData sheetId="30" refreshError="1"/>
      <sheetData sheetId="31" refreshError="1"/>
      <sheetData sheetId="32" refreshError="1"/>
      <sheetData sheetId="3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NYHA-Summary"/>
      <sheetName val="GNYHA-CorrectionImpact"/>
      <sheetName val="GNYHA-UPLSwap"/>
      <sheetName val="Model-UPLSwap"/>
      <sheetName val="Model"/>
      <sheetName val="SWAF"/>
      <sheetName val="MIUR"/>
      <sheetName val="Uncomp_Care@MedicaidRate"/>
      <sheetName val="Uncomp_Care @ Cost"/>
      <sheetName val="Per Unit Costs"/>
      <sheetName val="3 yr Avg"/>
      <sheetName val="Hospitals"/>
      <sheetName val="ICREx33"/>
      <sheetName val="ICREx32"/>
      <sheetName val="Data-UPLSwap"/>
    </sheetNames>
    <sheetDataSet>
      <sheetData sheetId="0"/>
      <sheetData sheetId="1"/>
      <sheetData sheetId="2"/>
      <sheetData sheetId="3"/>
      <sheetData sheetId="4">
        <row r="13">
          <cell r="A13" t="str">
            <v>1623001</v>
          </cell>
        </row>
      </sheetData>
      <sheetData sheetId="5"/>
      <sheetData sheetId="6">
        <row r="6">
          <cell r="A6">
            <v>1623001</v>
          </cell>
        </row>
      </sheetData>
      <sheetData sheetId="7">
        <row r="8">
          <cell r="A8">
            <v>1623001</v>
          </cell>
        </row>
      </sheetData>
      <sheetData sheetId="8">
        <row r="8">
          <cell r="A8" t="str">
            <v>1623001</v>
          </cell>
        </row>
      </sheetData>
      <sheetData sheetId="9"/>
      <sheetData sheetId="10"/>
      <sheetData sheetId="11">
        <row r="1">
          <cell r="A1" t="str">
            <v>ADIRONDACK MEDICAL CENTER</v>
          </cell>
        </row>
        <row r="2">
          <cell r="A2" t="str">
            <v>ALBANY MEDICAL CENTER HOSPITAL (incl. Albany Med-South Campus)</v>
          </cell>
        </row>
        <row r="3">
          <cell r="A3" t="str">
            <v>ALICE HYDE MEMORIAL HOSPITAL</v>
          </cell>
        </row>
        <row r="4">
          <cell r="A4" t="str">
            <v>ARNOT-OGDEN MEMORIAL HOSPITAL</v>
          </cell>
        </row>
        <row r="5">
          <cell r="A5" t="str">
            <v>AUBURN MEMORIAL HOSPITAL</v>
          </cell>
        </row>
        <row r="6">
          <cell r="A6" t="str">
            <v>AURELIA OSBORN FOX MEMORIAL HOSPITAL</v>
          </cell>
        </row>
        <row r="7">
          <cell r="A7" t="str">
            <v>BASSETT HEALTHCARE NETWORK - COBLESKILL REGIONAL HOSPITAL</v>
          </cell>
        </row>
        <row r="8">
          <cell r="A8" t="str">
            <v>BELLEVUE HOSPITAL CENTER</v>
          </cell>
        </row>
        <row r="9">
          <cell r="A9" t="str">
            <v>BERTRAND CHAFFEE HOSPITAL</v>
          </cell>
        </row>
        <row r="10">
          <cell r="A10" t="str">
            <v>BETH ISRAEL HOSPITAL - KINGS HIGHWAY DIVISION</v>
          </cell>
        </row>
        <row r="11">
          <cell r="A11" t="str">
            <v>BETH ISRAEL MEDICAL CENTER</v>
          </cell>
        </row>
        <row r="12">
          <cell r="A12" t="str">
            <v>BLYTHEDALE CHILDRENS HOSPITAL</v>
          </cell>
        </row>
        <row r="13">
          <cell r="A13" t="str">
            <v>BON SECOURS HOSPITAL</v>
          </cell>
        </row>
        <row r="14">
          <cell r="A14" t="str">
            <v>BRONX-LEBANON HOSPITAL CENTER-FULTON DIVISION</v>
          </cell>
        </row>
        <row r="15">
          <cell r="A15" t="str">
            <v>BROOKDALE HOSPITAL MEDICAL CENTER</v>
          </cell>
        </row>
        <row r="16">
          <cell r="A16" t="str">
            <v>BROOKHAVEN MEMORIAL HOSPITAL MEDICAL CENTER INC</v>
          </cell>
        </row>
        <row r="17">
          <cell r="A17" t="str">
            <v>BROOKLYN HOSPITAL</v>
          </cell>
        </row>
        <row r="18">
          <cell r="A18" t="str">
            <v>BROOKS MEMORIAL HOSPITAL</v>
          </cell>
        </row>
        <row r="19">
          <cell r="A19" t="str">
            <v>BURDETT CARE CENTER, THE (opened Oct 2011)</v>
          </cell>
        </row>
        <row r="20">
          <cell r="A20" t="str">
            <v>BURKE REHABILITATION CENTER</v>
          </cell>
        </row>
        <row r="21">
          <cell r="A21" t="str">
            <v>CALVARY HOSPITAL</v>
          </cell>
        </row>
        <row r="22">
          <cell r="A22" t="str">
            <v>CANTON-POTSDAM HOSPITAL</v>
          </cell>
        </row>
        <row r="23">
          <cell r="A23" t="str">
            <v>CARTHAGE AREA HOSPITAL INC</v>
          </cell>
        </row>
        <row r="24">
          <cell r="A24" t="str">
            <v>CATSKILL REGIONAL HOSPITAL - HARRIS</v>
          </cell>
        </row>
        <row r="25">
          <cell r="A25" t="str">
            <v>CATSKILL REGIONAL HOSPITAL - HERMAN</v>
          </cell>
        </row>
        <row r="26">
          <cell r="A26" t="str">
            <v>CAYUGA MEDICAL CENTER AT ITHACA</v>
          </cell>
        </row>
        <row r="27">
          <cell r="A27" t="str">
            <v>CHAMPLAIN VALLEY PHYSICIANS HOSPITAL MEDICAL CTR</v>
          </cell>
        </row>
        <row r="28">
          <cell r="A28" t="str">
            <v>CHENANGO MEMORIAL HOSPITAL INC</v>
          </cell>
        </row>
        <row r="29">
          <cell r="A29" t="str">
            <v>CITY HOSPITAL CENTER AT ELMHURST</v>
          </cell>
        </row>
        <row r="30">
          <cell r="A30" t="str">
            <v>CLIFTON SPRINGS HOSPITAL AND CLINIC</v>
          </cell>
        </row>
        <row r="31">
          <cell r="A31" t="str">
            <v>CLIFTON-FINE HOSPITAL</v>
          </cell>
        </row>
        <row r="32">
          <cell r="A32" t="str">
            <v>COLUMBIA-GREENE MEDICAL CENTER</v>
          </cell>
        </row>
        <row r="33">
          <cell r="A33" t="str">
            <v>COMMUNITY MEMORIAL HOSPITAL INC</v>
          </cell>
        </row>
        <row r="34">
          <cell r="A34" t="str">
            <v>CONEY ISLAND HOSPITAL</v>
          </cell>
        </row>
        <row r="35">
          <cell r="A35" t="str">
            <v>CORNING HOSPITAL</v>
          </cell>
        </row>
        <row r="36">
          <cell r="A36" t="str">
            <v>CORTLAND REGIONAL MEDICAL CENTER</v>
          </cell>
        </row>
        <row r="37">
          <cell r="A37" t="str">
            <v>CROUSE-IRVING MEMORIAL HOSPITAL</v>
          </cell>
        </row>
        <row r="38">
          <cell r="A38" t="str">
            <v>CUBA MEMORIAL HOSPITAL INC</v>
          </cell>
        </row>
        <row r="39">
          <cell r="A39" t="str">
            <v>DELAWARE VALLEY HOSPITAL INC</v>
          </cell>
        </row>
        <row r="40">
          <cell r="A40" t="str">
            <v>EASTERN LONG ISLAND HOSPITAL</v>
          </cell>
        </row>
        <row r="41">
          <cell r="A41" t="str">
            <v xml:space="preserve">EASTERN NIAGARA H0SPITAL (AKA LOCKPORT MEMORIAL, incl. Intercomm @ Newfane) </v>
          </cell>
        </row>
        <row r="42">
          <cell r="A42" t="str">
            <v>EDWARD JOHN NOBLE HOSPITAL OF GOUVERNEUR</v>
          </cell>
        </row>
        <row r="43">
          <cell r="A43" t="str">
            <v>ELIZABETHTOWN COMMUNITY HOSPITAL</v>
          </cell>
        </row>
        <row r="44">
          <cell r="A44" t="str">
            <v>ELLENVILLE COMMUNITY HOSPITAL</v>
          </cell>
        </row>
        <row r="45">
          <cell r="A45" t="str">
            <v>ELLIS HOSPITAL</v>
          </cell>
        </row>
        <row r="46">
          <cell r="A46" t="str">
            <v>EPISCOPAL HEALTH SERVICES</v>
          </cell>
        </row>
        <row r="47">
          <cell r="A47" t="str">
            <v>ERIE COUNTY MEDICAL CENTER</v>
          </cell>
        </row>
        <row r="48">
          <cell r="A48" t="str">
            <v>F F THOMPSON HOSPITAL</v>
          </cell>
        </row>
        <row r="49">
          <cell r="A49" t="str">
            <v>FAXTON - ST LUKES HEALTH CARE</v>
          </cell>
        </row>
        <row r="50">
          <cell r="A50" t="str">
            <v>FLUSHING HOSPITAL AND MEDICAL CENTER</v>
          </cell>
        </row>
        <row r="51">
          <cell r="A51" t="str">
            <v>FRANKLIN GENERAL HOSPITAL</v>
          </cell>
        </row>
        <row r="52">
          <cell r="A52" t="str">
            <v>GENEVA GENERAL HOSPITAL</v>
          </cell>
        </row>
        <row r="53">
          <cell r="A53" t="str">
            <v>GLENS FALLS HOSPITAL</v>
          </cell>
        </row>
        <row r="54">
          <cell r="A54" t="str">
            <v>GOLDWATER MEMORIAL HOSPITAL</v>
          </cell>
        </row>
        <row r="55">
          <cell r="A55" t="str">
            <v>GOOD SAMARITAN HOSPITAL OF SUFFERN</v>
          </cell>
        </row>
        <row r="56">
          <cell r="A56" t="str">
            <v>GOOD SAMARITAN HOSPITAL OF WEST ISLIP</v>
          </cell>
        </row>
        <row r="57">
          <cell r="A57" t="str">
            <v>HARLEM HOSPITAL CENTER</v>
          </cell>
        </row>
        <row r="58">
          <cell r="A58" t="str">
            <v>HEALTHALLIANCE HOSPITAL - BROADWAY CAMPUS (KINGSTON HOSPITAL)</v>
          </cell>
        </row>
        <row r="59">
          <cell r="A59" t="str">
            <v>HEALTHALLIANCE HOSPITAL - MARY'S AVENUE CAMPUS (BENEDICTINE HOSPITAL)</v>
          </cell>
        </row>
        <row r="60">
          <cell r="A60" t="str">
            <v>HELEN HAYES HOSPITAL</v>
          </cell>
        </row>
        <row r="61">
          <cell r="A61" t="str">
            <v>HEPBURN MEDICAL CENTER</v>
          </cell>
        </row>
        <row r="62">
          <cell r="A62" t="str">
            <v>HIGHLAND HOSPITAL OF ROCHESTER</v>
          </cell>
        </row>
        <row r="63">
          <cell r="A63" t="str">
            <v>HOSPITAL FOR SPECIAL SURGERY</v>
          </cell>
        </row>
        <row r="64">
          <cell r="A64" t="str">
            <v>HUDSON VALLEY HOSPITAL CENTER</v>
          </cell>
        </row>
        <row r="65">
          <cell r="A65" t="str">
            <v>HUNTINGTON HOSPITAL</v>
          </cell>
        </row>
        <row r="66">
          <cell r="A66" t="str">
            <v>INTERFAITH MEDICAL CENTER</v>
          </cell>
        </row>
        <row r="67">
          <cell r="A67" t="str">
            <v>IRA DAVENPORT MEMORIAL HOSPITAL INC</v>
          </cell>
        </row>
        <row r="68">
          <cell r="A68" t="str">
            <v>JACOBI MEDICAL CENTER</v>
          </cell>
        </row>
        <row r="69">
          <cell r="A69" t="str">
            <v>JAMAICA HOSPITAL</v>
          </cell>
        </row>
        <row r="70">
          <cell r="A70" t="str">
            <v>JOHN T MATHER MEMORIAL HOSPITAL OF PORT JEFFERSON NEW YORK INC</v>
          </cell>
        </row>
        <row r="71">
          <cell r="A71" t="str">
            <v>KALEIDA HEALTH</v>
          </cell>
        </row>
        <row r="72">
          <cell r="A72" t="str">
            <v>KALEIDA HEALTH - WOMEN AND CHILDREN</v>
          </cell>
        </row>
        <row r="73">
          <cell r="A73" t="str">
            <v>KENMORE MERCY HOSPITAL</v>
          </cell>
        </row>
        <row r="74">
          <cell r="A74" t="str">
            <v>KINGS COUNTY HOSPITAL CENTER</v>
          </cell>
        </row>
        <row r="75">
          <cell r="A75" t="str">
            <v>KINGSBROOK JEWISH MEDICAL CENTER</v>
          </cell>
        </row>
        <row r="76">
          <cell r="A76" t="str">
            <v>LAKESIDE MEMORIAL HOSPITAL</v>
          </cell>
        </row>
        <row r="77">
          <cell r="A77" t="str">
            <v>LAWRENCE HOSPITAL</v>
          </cell>
        </row>
        <row r="78">
          <cell r="A78" t="str">
            <v>LENOX HILL HOSPITAL</v>
          </cell>
        </row>
        <row r="79">
          <cell r="A79" t="str">
            <v>LEWIS COUNTY GENERAL HOSPITAL</v>
          </cell>
        </row>
        <row r="80">
          <cell r="A80" t="str">
            <v>LINCOLN MEDICAL &amp; MENTAL HEALTH CENTER</v>
          </cell>
        </row>
        <row r="81">
          <cell r="A81" t="str">
            <v>LITTLE FALLS HOSPITAL</v>
          </cell>
        </row>
        <row r="82">
          <cell r="A82" t="str">
            <v>LONG BEACH MEDICAL CENTER</v>
          </cell>
        </row>
        <row r="83">
          <cell r="A83" t="str">
            <v>LONG ISLAND COLLEGE HOSPITAL</v>
          </cell>
        </row>
        <row r="84">
          <cell r="A84" t="str">
            <v>LONG ISLAND JEWISH-HILLSIDE MED CTR</v>
          </cell>
        </row>
        <row r="85">
          <cell r="A85" t="str">
            <v>LUTHERAN MEDICAL CENTER</v>
          </cell>
        </row>
        <row r="86">
          <cell r="A86" t="str">
            <v>MAIMONIDES MEDICAL CENTER</v>
          </cell>
        </row>
        <row r="87">
          <cell r="A87" t="str">
            <v>MARGARETVILLE MEMORIAL HOSPITAL</v>
          </cell>
        </row>
        <row r="88">
          <cell r="A88" t="str">
            <v>MARY IMOGENE BASSETT HOSPITAL</v>
          </cell>
        </row>
        <row r="89">
          <cell r="A89" t="str">
            <v>MASSENA MEMORIAL HOSPITAL</v>
          </cell>
        </row>
        <row r="90">
          <cell r="A90" t="str">
            <v>MEDINA MEMORIAL HOSPITAL</v>
          </cell>
        </row>
        <row r="91">
          <cell r="A91" t="str">
            <v>MEMORIAL HOSPITAL FOR CANCER AND ALLIED DISEASES</v>
          </cell>
        </row>
        <row r="92">
          <cell r="A92" t="str">
            <v>MEMORIAL HOSPITAL OF ALBANY</v>
          </cell>
        </row>
        <row r="93">
          <cell r="A93" t="str">
            <v>MEMORIAL HOSPITAL OF WM F &amp; GERTRUDE F JONES A/K/A JONES MEMORIAL HOS</v>
          </cell>
        </row>
        <row r="94">
          <cell r="A94" t="str">
            <v>MERCY HOSPITAL OF BUFFALO</v>
          </cell>
        </row>
        <row r="95">
          <cell r="A95" t="str">
            <v>MERCY MEDICAL CENTER</v>
          </cell>
        </row>
        <row r="96">
          <cell r="A96" t="str">
            <v>METROPOLITAN HOSPITAL CENTER</v>
          </cell>
        </row>
        <row r="97">
          <cell r="A97" t="str">
            <v>MONROE COMMUNITY HOSPITAL</v>
          </cell>
        </row>
        <row r="98">
          <cell r="A98" t="str">
            <v>MONTEFIORE HOSPITAL &amp; MEDICAL CENTER</v>
          </cell>
        </row>
        <row r="99">
          <cell r="A99" t="str">
            <v>MONTEFIORE MOUNT VERNON HOSPITAL</v>
          </cell>
        </row>
        <row r="100">
          <cell r="A100" t="str">
            <v>MONTEFIORE NEW ROCHELLE HOSPITAL</v>
          </cell>
        </row>
        <row r="101">
          <cell r="A101" t="str">
            <v>MOSES-LUDINGTON HOSPITAL</v>
          </cell>
        </row>
        <row r="102">
          <cell r="A102" t="str">
            <v>MOUNT SINAI HOSPITAL</v>
          </cell>
        </row>
        <row r="103">
          <cell r="A103" t="str">
            <v>MOUNT SINAI HOSPITAL OF QUEENS</v>
          </cell>
        </row>
        <row r="104">
          <cell r="A104" t="str">
            <v>MOUNT ST MARYS HOSPITAL OF NIAGARA FALLS</v>
          </cell>
        </row>
        <row r="105">
          <cell r="A105" t="str">
            <v>NASSAU MEDICAL CENTER</v>
          </cell>
        </row>
        <row r="106">
          <cell r="A106" t="str">
            <v>NATHAN LITTAUER HOSPITAL</v>
          </cell>
        </row>
        <row r="107">
          <cell r="A107" t="str">
            <v>NEW YORK DOWNTOWN HOSPITAL</v>
          </cell>
        </row>
        <row r="108">
          <cell r="A108" t="str">
            <v>NIAGARA FALLS MEMORIAL MEDICAL CENTER</v>
          </cell>
        </row>
        <row r="109">
          <cell r="A109" t="str">
            <v>NICHOLAS H NOYES MEMORIAL HOSPITAL</v>
          </cell>
        </row>
        <row r="110">
          <cell r="A110" t="str">
            <v>NORTH CENTRAL BRONX HOSPITAL</v>
          </cell>
        </row>
        <row r="111">
          <cell r="A111" t="str">
            <v>NORTH SHORE UNIV @ FOREST HILLS</v>
          </cell>
        </row>
        <row r="112">
          <cell r="A112" t="str">
            <v>NORTH SHORE UNIV HOSP @ PLAINVIEW</v>
          </cell>
        </row>
        <row r="113">
          <cell r="A113" t="str">
            <v>NORTH SHORE UNIVERSITY HOSPITAL</v>
          </cell>
        </row>
        <row r="114">
          <cell r="A114" t="str">
            <v>NORTH SHORE UNIVERSITY HOSPITAL @ GLEN COVE</v>
          </cell>
        </row>
        <row r="115">
          <cell r="A115" t="str">
            <v>NORTHERN DUTCHESS HOSPITAL</v>
          </cell>
        </row>
        <row r="116">
          <cell r="A116" t="str">
            <v>NORTHERN WESTCHESTER HOSPITAL</v>
          </cell>
        </row>
        <row r="117">
          <cell r="A117" t="str">
            <v>NY COMMUNITY - BROOKLYN</v>
          </cell>
        </row>
        <row r="118">
          <cell r="A118" t="str">
            <v>NY EYE AND EAR INFIRMARY</v>
          </cell>
        </row>
        <row r="119">
          <cell r="A119" t="str">
            <v>NY MED CTR OF QUEENS</v>
          </cell>
        </row>
        <row r="120">
          <cell r="A120" t="str">
            <v>NY METHODIST HOSPITAL OF BROOKLYN</v>
          </cell>
        </row>
        <row r="121">
          <cell r="A121" t="str">
            <v>NY PRESBYTERIAN</v>
          </cell>
        </row>
        <row r="122">
          <cell r="A122" t="str">
            <v>NY WESTCHESTER SQUARE MEDICAL CENTER</v>
          </cell>
        </row>
        <row r="123">
          <cell r="A123" t="str">
            <v>NYACK HOSPITAL</v>
          </cell>
        </row>
        <row r="124">
          <cell r="A124" t="str">
            <v>NYU MEDICAL CENTER</v>
          </cell>
        </row>
        <row r="125">
          <cell r="A125" t="str">
            <v>O'CONNOR HOSPITAL</v>
          </cell>
        </row>
        <row r="126">
          <cell r="A126" t="str">
            <v>OLEAN GENERAL HOSPITAL</v>
          </cell>
        </row>
        <row r="127">
          <cell r="A127" t="str">
            <v>ONEIDA HEALTHCARE CENTER</v>
          </cell>
        </row>
        <row r="128">
          <cell r="A128" t="str">
            <v>ORANGE REGIONAL MEDICAL CENTER</v>
          </cell>
        </row>
        <row r="129">
          <cell r="A129" t="str">
            <v>OSWEGO HOSPITAL</v>
          </cell>
        </row>
        <row r="130">
          <cell r="A130" t="str">
            <v>OUR LADY OF LOURDES MEMORIAL HOSPITAL</v>
          </cell>
        </row>
        <row r="131">
          <cell r="A131" t="str">
            <v>PARK RIDGE HOSPITAL</v>
          </cell>
        </row>
        <row r="132">
          <cell r="A132" t="str">
            <v>PECONIC BAY MEDICAL CENTER (CENTRAL SUFFOLK HOSPITAL)</v>
          </cell>
        </row>
        <row r="133">
          <cell r="A133" t="str">
            <v>PHELPS MEMORIAL HOSPITAL ASSOCIATION</v>
          </cell>
        </row>
        <row r="134">
          <cell r="A134" t="str">
            <v>PUTNAM COMMUNITY HOSPITAL</v>
          </cell>
        </row>
        <row r="135">
          <cell r="A135" t="str">
            <v>QUEENS HOSPITAL CENTER</v>
          </cell>
        </row>
        <row r="136">
          <cell r="A136" t="str">
            <v>RICHMOND UNIVERSITY MEDICAL CENTER</v>
          </cell>
        </row>
        <row r="137">
          <cell r="A137" t="str">
            <v>RIVER HOSPITAL</v>
          </cell>
        </row>
        <row r="138">
          <cell r="A138" t="str">
            <v>ROCHESTER GENERAL HOSPITAL</v>
          </cell>
        </row>
        <row r="139">
          <cell r="A139" t="str">
            <v>ROME MEMORIAL HOSPITAL</v>
          </cell>
        </row>
        <row r="140">
          <cell r="A140" t="str">
            <v>ROSWELL PARK MEMORIAL INSTITUTE</v>
          </cell>
        </row>
        <row r="141">
          <cell r="A141" t="str">
            <v>SAMARITAN HOSPITAL OF TROY</v>
          </cell>
        </row>
        <row r="142">
          <cell r="A142" t="str">
            <v>SAMARITAN MEDICAL CENTER</v>
          </cell>
        </row>
        <row r="143">
          <cell r="A143" t="str">
            <v>SARATOGA HOSPITAL</v>
          </cell>
        </row>
        <row r="144">
          <cell r="A144" t="str">
            <v>SCHUYLER HOSPITAL</v>
          </cell>
        </row>
        <row r="145">
          <cell r="A145" t="str">
            <v>SETON HEALTH SYSTEM</v>
          </cell>
        </row>
        <row r="146">
          <cell r="A146" t="str">
            <v>SISTERS OF CHARITY HOSPITAL</v>
          </cell>
        </row>
        <row r="147">
          <cell r="A147" t="str">
            <v>SOLDIERS AND SAILORS MEMORIAL HOSPITAL OF YATES COUNTY INC</v>
          </cell>
        </row>
        <row r="148">
          <cell r="A148" t="str">
            <v>SOUTH NASSAU COMMUNITIES HOSPITAL</v>
          </cell>
        </row>
        <row r="149">
          <cell r="A149" t="str">
            <v>SOUTHAMPTON HOSPITAL</v>
          </cell>
        </row>
        <row r="150">
          <cell r="A150" t="str">
            <v>SOUTHSIDE HOSPITAL</v>
          </cell>
        </row>
        <row r="151">
          <cell r="A151" t="str">
            <v>ST ANTHONY COMMUNITY HOSPITAL</v>
          </cell>
        </row>
        <row r="152">
          <cell r="A152" t="str">
            <v>ST BARNABAS HOSPITAL</v>
          </cell>
        </row>
        <row r="153">
          <cell r="A153" t="str">
            <v>ST CATHERINE OF SIENA</v>
          </cell>
        </row>
        <row r="154">
          <cell r="A154" t="str">
            <v>ST CHARLES HOSPITAL</v>
          </cell>
        </row>
        <row r="155">
          <cell r="A155" t="str">
            <v>ST ELIZABETH HOSPITAL</v>
          </cell>
        </row>
        <row r="156">
          <cell r="A156" t="str">
            <v>ST FRANCIS HOSPITAL OF POUGHKEEPSIE (Public)</v>
          </cell>
        </row>
        <row r="157">
          <cell r="A157" t="str">
            <v>ST FRANCIS HOSPITAL OF POUGHKEEPSIE (Non-Public)</v>
          </cell>
        </row>
        <row r="158">
          <cell r="A158" t="str">
            <v>ST FRANCIS HOSPITAL OF ROSLYN</v>
          </cell>
        </row>
        <row r="159">
          <cell r="A159" t="str">
            <v>ST JAMES MERCY HOSPITAL</v>
          </cell>
        </row>
        <row r="160">
          <cell r="A160" t="str">
            <v>ST JOHNS RIVERSIDE-YONKERS (incl. Comm Hosp - Dobbs Ferry)</v>
          </cell>
        </row>
        <row r="161">
          <cell r="A161" t="str">
            <v>ST JOSEPH HOSPITAL (NEW ISLAND HOSPITAL)</v>
          </cell>
        </row>
        <row r="162">
          <cell r="A162" t="str">
            <v>ST JOSEPHS HOSPITAL HEALTH CENTER (Syracuse)</v>
          </cell>
        </row>
        <row r="163">
          <cell r="A163" t="str">
            <v>ST JOSEPHS HOSPITAL OF ELMIRA</v>
          </cell>
        </row>
        <row r="164">
          <cell r="A164" t="str">
            <v>ST JOSEPHS HOSPITAL YONKERS</v>
          </cell>
        </row>
        <row r="165">
          <cell r="A165" t="str">
            <v>ST LUKES - ROOSEVELT HOSPITAL CENTER</v>
          </cell>
        </row>
        <row r="166">
          <cell r="A166" t="str">
            <v>ST LUKES-CORNWALL HOSPITAL</v>
          </cell>
        </row>
        <row r="167">
          <cell r="A167" t="str">
            <v>ST MARYS HOSPITAL AT AMSTERDAM (incl. Amsterdam Memorial)</v>
          </cell>
        </row>
        <row r="168">
          <cell r="A168" t="str">
            <v>ST PETERS HOSPITAL</v>
          </cell>
        </row>
        <row r="169">
          <cell r="A169" t="str">
            <v>STATE UNIVERSITY HOSPITAL DOWNSTATE MEDICAL CENTER</v>
          </cell>
        </row>
        <row r="170">
          <cell r="A170" t="str">
            <v>STATEN ISLAND UNIVERSITY HOSPITAL</v>
          </cell>
        </row>
        <row r="171">
          <cell r="A171" t="str">
            <v>STRONG MEMORIAL HOSPITAL</v>
          </cell>
        </row>
        <row r="172">
          <cell r="A172" t="str">
            <v>SUMMIT PARK HOSPITAL-ROCKLAND COUNTY INFIRMARY</v>
          </cell>
        </row>
        <row r="173">
          <cell r="A173" t="str">
            <v>SUNNYVIEW HOSPITAL AND REHABILITATION CENTER</v>
          </cell>
        </row>
        <row r="174">
          <cell r="A174" t="str">
            <v>SUNY HEALTH SCIENCE CENTER AT SYRACUSE</v>
          </cell>
        </row>
        <row r="175">
          <cell r="A175" t="str">
            <v>TLC HEALTH CARE NETWORK</v>
          </cell>
        </row>
        <row r="176">
          <cell r="A176" t="str">
            <v>TRI TOWN REGIONAL HEALTHCARE</v>
          </cell>
        </row>
        <row r="177">
          <cell r="A177" t="str">
            <v>UNITED HEALTH SERVICES, INC</v>
          </cell>
        </row>
        <row r="178">
          <cell r="A178" t="str">
            <v>UNITED MEMORIAL</v>
          </cell>
        </row>
        <row r="179">
          <cell r="A179" t="str">
            <v>UNIVERSITY HOSPITAL AT STONY BROOK</v>
          </cell>
        </row>
        <row r="180">
          <cell r="A180" t="str">
            <v>VASSAR BROTHERS HOSPITAL</v>
          </cell>
        </row>
        <row r="181">
          <cell r="A181" t="str">
            <v>VIA HEALTH OF WAYNE</v>
          </cell>
        </row>
        <row r="182">
          <cell r="A182" t="str">
            <v>WESTCHESTER MEDICAL CENTER</v>
          </cell>
        </row>
        <row r="183">
          <cell r="A183" t="str">
            <v>WESTFIELD MEMORIAL HOSPITAL INC</v>
          </cell>
        </row>
        <row r="184">
          <cell r="A184" t="str">
            <v>WHITE PLAINS HOSPITAL MEDICAL CENTER</v>
          </cell>
        </row>
        <row r="185">
          <cell r="A185" t="str">
            <v>WINTHROP UNIVERSITY HOSPITAL</v>
          </cell>
        </row>
        <row r="186">
          <cell r="A186" t="str">
            <v>WOMANS CHRISTIAN ASSOCIATION</v>
          </cell>
        </row>
        <row r="187">
          <cell r="A187" t="str">
            <v>WOODHULL MEDICAL AND MENTAL HEALTH CENTER</v>
          </cell>
        </row>
        <row r="188">
          <cell r="A188" t="str">
            <v>WYCKOFF HEIGHTS HOSPITAL</v>
          </cell>
        </row>
        <row r="189">
          <cell r="A189" t="str">
            <v>WYOMING COUNTY COMMUNITY HOSPITAL</v>
          </cell>
        </row>
      </sheetData>
      <sheetData sheetId="12"/>
      <sheetData sheetId="13"/>
      <sheetData sheetId="1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NYHA-Summary"/>
      <sheetName val="GNYHA-CorrectionImpact"/>
      <sheetName val="GNYHA-UPLSwap"/>
      <sheetName val="Model-UPLSwap"/>
      <sheetName val="Model"/>
      <sheetName val="SWAF"/>
      <sheetName val="MIUR"/>
      <sheetName val="Uncomp_Care@MedicaidRate"/>
      <sheetName val="Uncomp_Care @ Cost"/>
      <sheetName val="Per Unit Costs"/>
      <sheetName val="3 yr Avg"/>
      <sheetName val="Hospitals"/>
      <sheetName val="ICREx33"/>
      <sheetName val="ICREx32"/>
      <sheetName val="Data-UPLSw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ks Chart"/>
      <sheetName val="HOSP SUMMARY | SFY 19-22"/>
      <sheetName val="HOSP SUMMARY | SFY 19-20"/>
      <sheetName val="Assumptions - Inputs"/>
      <sheetName val="Safety Net Pool Distributions"/>
      <sheetName val="Summary_Hosp"/>
      <sheetName val="Summary_Hosp (AB)"/>
      <sheetName val="NH_Summary (19-22)"/>
      <sheetName val="ICP"/>
      <sheetName val="Have-Have Not Summary"/>
      <sheetName val="H-Contract (DOH)"/>
      <sheetName val="H-Rebasing (DOH)"/>
      <sheetName val="Rebasing"/>
    </sheetNames>
    <sheetDataSet>
      <sheetData sheetId="0">
        <row r="65">
          <cell r="A65" t="str">
            <v>Base Case</v>
          </cell>
        </row>
      </sheetData>
      <sheetData sheetId="1"/>
      <sheetData sheetId="2"/>
      <sheetData sheetId="3">
        <row r="2">
          <cell r="B2">
            <v>0.01</v>
          </cell>
          <cell r="C2" t="str">
            <v>120%/80%</v>
          </cell>
        </row>
        <row r="3">
          <cell r="B3">
            <v>1.2500000000000001E-2</v>
          </cell>
          <cell r="C3" t="str">
            <v>110%/90%</v>
          </cell>
        </row>
        <row r="4">
          <cell r="B4">
            <v>1.4999999999999999E-2</v>
          </cell>
          <cell r="C4">
            <v>1</v>
          </cell>
        </row>
        <row r="5">
          <cell r="B5">
            <v>0.02</v>
          </cell>
        </row>
      </sheetData>
      <sheetData sheetId="4"/>
      <sheetData sheetId="5">
        <row r="17">
          <cell r="A17">
            <v>7000001</v>
          </cell>
        </row>
      </sheetData>
      <sheetData sheetId="6"/>
      <sheetData sheetId="7"/>
      <sheetData sheetId="8">
        <row r="12">
          <cell r="A12" t="str">
            <v>Opcert</v>
          </cell>
        </row>
      </sheetData>
      <sheetData sheetId="9"/>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s"/>
      <sheetName val="Master_table"/>
      <sheetName val="PUB_MA_FFS_EU"/>
      <sheetName val="PUB_MA_HMO_EU"/>
      <sheetName val="PUB_WCNF_EU"/>
      <sheetName val="PUB_HHC_Exempt"/>
      <sheetName val="Notes"/>
    </sheetNames>
    <sheetDataSet>
      <sheetData sheetId="0" refreshError="1"/>
      <sheetData sheetId="1">
        <row r="4">
          <cell r="A4">
            <v>1623001</v>
          </cell>
          <cell r="B4" t="str">
            <v>1623001</v>
          </cell>
          <cell r="C4" t="str">
            <v>ADIRONDACK MEDICAL CENTER</v>
          </cell>
        </row>
        <row r="5">
          <cell r="A5">
            <v>101000</v>
          </cell>
          <cell r="B5" t="str">
            <v>0101000</v>
          </cell>
          <cell r="C5" t="str">
            <v>ALBANY MEDICAL CTR HOSP</v>
          </cell>
        </row>
        <row r="6">
          <cell r="A6">
            <v>101005</v>
          </cell>
          <cell r="B6" t="str">
            <v>0101000</v>
          </cell>
          <cell r="C6" t="str">
            <v>ALBANY MEDICAL CTR SO CLINICAL</v>
          </cell>
        </row>
        <row r="7">
          <cell r="A7">
            <v>101003</v>
          </cell>
          <cell r="B7" t="str">
            <v>0101003</v>
          </cell>
          <cell r="C7" t="str">
            <v>ALBANY MEMORIAL HOSPITAL</v>
          </cell>
        </row>
        <row r="8">
          <cell r="A8">
            <v>701000</v>
          </cell>
          <cell r="B8" t="str">
            <v>0701000</v>
          </cell>
          <cell r="C8" t="str">
            <v>ARNOT OGDEN MEDICAL CTR</v>
          </cell>
        </row>
        <row r="9">
          <cell r="A9">
            <v>701001</v>
          </cell>
          <cell r="B9" t="str">
            <v>0701000</v>
          </cell>
          <cell r="C9" t="str">
            <v>ARNOT OGDEN - ST JOSEPHS HOSP / ELMIRA</v>
          </cell>
        </row>
        <row r="10">
          <cell r="A10">
            <v>501000</v>
          </cell>
          <cell r="B10" t="str">
            <v>0501000</v>
          </cell>
          <cell r="C10" t="str">
            <v>AUBURN COMMUNITY HOSPITAL</v>
          </cell>
        </row>
        <row r="11">
          <cell r="A11">
            <v>3801000</v>
          </cell>
          <cell r="B11" t="str">
            <v>3801000</v>
          </cell>
          <cell r="C11" t="str">
            <v>AURELIA OSBORN FOX MEM HOSP</v>
          </cell>
        </row>
        <row r="12">
          <cell r="A12">
            <v>7002001</v>
          </cell>
          <cell r="B12" t="str">
            <v>7002001</v>
          </cell>
          <cell r="C12" t="str">
            <v>BELLEVUE HOSPITAL CENTER</v>
          </cell>
        </row>
        <row r="13">
          <cell r="A13">
            <v>1427000</v>
          </cell>
          <cell r="B13" t="str">
            <v>1427000</v>
          </cell>
          <cell r="C13" t="str">
            <v>BERTRAND CHAFFEE HOSPITAL</v>
          </cell>
        </row>
        <row r="14">
          <cell r="A14">
            <v>5957000</v>
          </cell>
          <cell r="B14" t="str">
            <v>5957000</v>
          </cell>
          <cell r="C14" t="str">
            <v>BLYTHEDALE CHILDRENS HOSP</v>
          </cell>
        </row>
        <row r="15">
          <cell r="A15">
            <v>3535001</v>
          </cell>
          <cell r="B15" t="str">
            <v>3535001</v>
          </cell>
          <cell r="C15" t="str">
            <v>BON SECOURS COMMUNITY HOSP</v>
          </cell>
        </row>
        <row r="16">
          <cell r="A16">
            <v>7000001</v>
          </cell>
          <cell r="B16" t="str">
            <v>7000001</v>
          </cell>
          <cell r="C16" t="str">
            <v>BRONXCARE HOSPITAL CTR</v>
          </cell>
        </row>
        <row r="17">
          <cell r="A17">
            <v>7001002</v>
          </cell>
          <cell r="B17" t="str">
            <v>7001002</v>
          </cell>
          <cell r="C17" t="str">
            <v>BROOKDALE HOSPITAL MED CTR</v>
          </cell>
        </row>
        <row r="18">
          <cell r="A18">
            <v>7001046</v>
          </cell>
          <cell r="B18" t="str">
            <v>7001002</v>
          </cell>
          <cell r="C18" t="str">
            <v>BROOKDALE HOSPITAL - INTERFAITH MEDICAL CENTER</v>
          </cell>
        </row>
        <row r="19">
          <cell r="A19">
            <v>7001033</v>
          </cell>
          <cell r="B19" t="str">
            <v>7001002</v>
          </cell>
          <cell r="C19" t="str">
            <v>BROOKDALE HOSPITAL - KINGSBROOK JEWISH MED CTR</v>
          </cell>
        </row>
        <row r="20">
          <cell r="A20">
            <v>7001003</v>
          </cell>
          <cell r="B20" t="str">
            <v>7001003</v>
          </cell>
          <cell r="C20" t="str">
            <v>BROOKLYN HOSPITAL CENTER</v>
          </cell>
        </row>
        <row r="21">
          <cell r="A21">
            <v>601000</v>
          </cell>
          <cell r="B21" t="str">
            <v>0601000</v>
          </cell>
          <cell r="C21" t="str">
            <v>BROOKS-TLC HOSPITAL SYSTEM INC</v>
          </cell>
        </row>
        <row r="22">
          <cell r="A22">
            <v>427000</v>
          </cell>
          <cell r="B22" t="str">
            <v>0601000</v>
          </cell>
          <cell r="C22" t="str">
            <v>BROOKS-TLC HOSPITAL SYSTEM INC (TLC DIV)</v>
          </cell>
        </row>
        <row r="23">
          <cell r="A23">
            <v>7000011</v>
          </cell>
          <cell r="B23" t="str">
            <v>7000011</v>
          </cell>
          <cell r="C23" t="str">
            <v>CALVARY HOSPITAL</v>
          </cell>
        </row>
        <row r="24">
          <cell r="A24">
            <v>4429000</v>
          </cell>
          <cell r="B24" t="str">
            <v>4429000</v>
          </cell>
          <cell r="C24" t="str">
            <v>CANTON-POTSDAM HOSPITAL</v>
          </cell>
        </row>
        <row r="25">
          <cell r="A25">
            <v>2238001</v>
          </cell>
          <cell r="B25" t="str">
            <v>2238700</v>
          </cell>
          <cell r="C25" t="str">
            <v>CARTHAGE AREA HOSPITAL</v>
          </cell>
        </row>
        <row r="26">
          <cell r="A26">
            <v>5263000</v>
          </cell>
          <cell r="B26" t="str">
            <v>5263000</v>
          </cell>
          <cell r="C26" t="str">
            <v>CATSKILL REGIONAL MED CTR</v>
          </cell>
        </row>
        <row r="27">
          <cell r="A27">
            <v>5401001</v>
          </cell>
          <cell r="B27" t="str">
            <v>5401001</v>
          </cell>
          <cell r="C27" t="str">
            <v>CAYUGA MEDICAL CENTER AT ITHACA</v>
          </cell>
        </row>
        <row r="28">
          <cell r="A28">
            <v>824000</v>
          </cell>
          <cell r="B28" t="str">
            <v>0824000</v>
          </cell>
          <cell r="C28" t="str">
            <v>CHENANGO MEMORIAL HOSP</v>
          </cell>
        </row>
        <row r="29">
          <cell r="A29">
            <v>4401000</v>
          </cell>
          <cell r="B29" t="str">
            <v>4401000</v>
          </cell>
          <cell r="C29" t="str">
            <v>CLAXTON-HEPBURN MED CTR</v>
          </cell>
        </row>
        <row r="30">
          <cell r="A30">
            <v>3421000</v>
          </cell>
          <cell r="B30" t="str">
            <v>3421000</v>
          </cell>
          <cell r="C30" t="str">
            <v>CLIFTON SPRINGS HOSPITAL</v>
          </cell>
        </row>
        <row r="31">
          <cell r="A31">
            <v>4458700</v>
          </cell>
          <cell r="B31" t="str">
            <v>4458701</v>
          </cell>
          <cell r="C31" t="str">
            <v>CLIFTON-FINE HOSPITAL</v>
          </cell>
        </row>
        <row r="32">
          <cell r="A32">
            <v>4720001</v>
          </cell>
          <cell r="B32" t="str">
            <v>4720700</v>
          </cell>
          <cell r="C32" t="str">
            <v>COBLESKILL REGIONAL HOSP</v>
          </cell>
        </row>
        <row r="33">
          <cell r="A33">
            <v>1001000</v>
          </cell>
          <cell r="B33" t="str">
            <v>1001000</v>
          </cell>
          <cell r="C33" t="str">
            <v>COLUMBIA MEMORIAL HOSPITAL</v>
          </cell>
        </row>
        <row r="34">
          <cell r="A34">
            <v>2625000</v>
          </cell>
          <cell r="B34" t="str">
            <v>2625700</v>
          </cell>
          <cell r="C34" t="str">
            <v>COMMUNITY MEMORIAL HOSPITAL</v>
          </cell>
        </row>
        <row r="35">
          <cell r="A35">
            <v>7001009</v>
          </cell>
          <cell r="B35" t="str">
            <v>7001009</v>
          </cell>
          <cell r="C35" t="str">
            <v>CONEY ISLAND HOSPITAL</v>
          </cell>
        </row>
        <row r="36">
          <cell r="A36">
            <v>5001000</v>
          </cell>
          <cell r="B36" t="str">
            <v>5001000</v>
          </cell>
          <cell r="C36" t="str">
            <v>CORNING HOSPITAL</v>
          </cell>
        </row>
        <row r="37">
          <cell r="A37">
            <v>3301008</v>
          </cell>
          <cell r="B37" t="str">
            <v>3301008</v>
          </cell>
          <cell r="C37" t="str">
            <v>CROUSE HOSPITAL</v>
          </cell>
        </row>
        <row r="38">
          <cell r="A38">
            <v>226700</v>
          </cell>
          <cell r="B38" t="str">
            <v>0226700</v>
          </cell>
          <cell r="C38" t="str">
            <v>CUBA MEMORIAL HOSPITAL</v>
          </cell>
        </row>
        <row r="39">
          <cell r="A39">
            <v>1229700</v>
          </cell>
          <cell r="B39" t="str">
            <v>1229700</v>
          </cell>
          <cell r="C39" t="str">
            <v>DELAWARE VALLEY HOSPITAL</v>
          </cell>
        </row>
        <row r="40">
          <cell r="A40">
            <v>3101000</v>
          </cell>
          <cell r="B40" t="str">
            <v>3101000</v>
          </cell>
          <cell r="C40" t="str">
            <v>EASTERN NIAGARA HOSPITAL</v>
          </cell>
        </row>
        <row r="41">
          <cell r="A41">
            <v>5526700</v>
          </cell>
          <cell r="B41" t="str">
            <v>5526700</v>
          </cell>
          <cell r="C41" t="str">
            <v>ELLENVILLE REGIONAL HOSPITAL</v>
          </cell>
        </row>
        <row r="42">
          <cell r="A42">
            <v>4601001</v>
          </cell>
          <cell r="B42" t="str">
            <v>4601001</v>
          </cell>
          <cell r="C42" t="str">
            <v>ELLIS HOSPITAL</v>
          </cell>
        </row>
        <row r="43">
          <cell r="A43">
            <v>7003000</v>
          </cell>
          <cell r="B43" t="str">
            <v>7003000</v>
          </cell>
          <cell r="C43" t="str">
            <v>ELMHURST HOSPITAL CTR</v>
          </cell>
        </row>
        <row r="44">
          <cell r="A44">
            <v>1401005</v>
          </cell>
          <cell r="B44" t="str">
            <v>1401005</v>
          </cell>
          <cell r="C44" t="str">
            <v>ERIE COUNTY MEDICAL CENTER</v>
          </cell>
        </row>
        <row r="45">
          <cell r="A45">
            <v>3429000</v>
          </cell>
          <cell r="B45" t="str">
            <v>3429000</v>
          </cell>
          <cell r="C45" t="str">
            <v>F F THOMPSON HOSPITAL</v>
          </cell>
        </row>
        <row r="46">
          <cell r="A46">
            <v>3202003</v>
          </cell>
          <cell r="B46" t="str">
            <v>3202003</v>
          </cell>
          <cell r="C46" t="str">
            <v>FAXTON-ST LUKES HEALTHCARE</v>
          </cell>
        </row>
        <row r="47">
          <cell r="A47">
            <v>7003001</v>
          </cell>
          <cell r="B47" t="str">
            <v>7003001</v>
          </cell>
          <cell r="C47" t="str">
            <v>FLUSHING HOSPITAL</v>
          </cell>
        </row>
        <row r="48">
          <cell r="A48">
            <v>3523000</v>
          </cell>
          <cell r="B48" t="str">
            <v>3523000</v>
          </cell>
          <cell r="C48" t="str">
            <v>GARNET HLTH MED CTR</v>
          </cell>
        </row>
        <row r="49">
          <cell r="A49">
            <v>5263700</v>
          </cell>
          <cell r="B49" t="str">
            <v>5263700</v>
          </cell>
          <cell r="C49" t="str">
            <v>GARNET HLTH MED CTR-CATSKILLS-G HERMANN SITE</v>
          </cell>
        </row>
        <row r="50">
          <cell r="A50">
            <v>3402000</v>
          </cell>
          <cell r="B50" t="str">
            <v>3402000</v>
          </cell>
          <cell r="C50" t="str">
            <v>GENEVA GENERAL HOSPITAL</v>
          </cell>
        </row>
        <row r="51">
          <cell r="A51">
            <v>2901000</v>
          </cell>
          <cell r="B51" t="str">
            <v>2901000</v>
          </cell>
          <cell r="C51" t="str">
            <v>GLEN COVE HOSPITAL</v>
          </cell>
        </row>
        <row r="52">
          <cell r="A52">
            <v>5601000</v>
          </cell>
          <cell r="B52" t="str">
            <v>5601000</v>
          </cell>
          <cell r="C52" t="str">
            <v>GLENS FALLS HOSPITAL</v>
          </cell>
        </row>
        <row r="53">
          <cell r="A53">
            <v>4329000</v>
          </cell>
          <cell r="B53" t="str">
            <v>4329000</v>
          </cell>
          <cell r="C53" t="str">
            <v>GOOD SAMARITAN / SUFFERN</v>
          </cell>
        </row>
        <row r="54">
          <cell r="A54">
            <v>5154001</v>
          </cell>
          <cell r="B54" t="str">
            <v>5154001</v>
          </cell>
          <cell r="C54" t="str">
            <v>GOOD SAMARITAN HOSP MED CTR</v>
          </cell>
        </row>
        <row r="55">
          <cell r="A55">
            <v>4423000</v>
          </cell>
          <cell r="B55" t="str">
            <v>4423701</v>
          </cell>
          <cell r="C55" t="str">
            <v>GOUVERNEUR HOSPITAL</v>
          </cell>
        </row>
        <row r="56">
          <cell r="A56">
            <v>1101000</v>
          </cell>
          <cell r="B56" t="str">
            <v>1101000</v>
          </cell>
          <cell r="C56" t="str">
            <v>GUTHRIE CORTLAND REGIONAL MED CTR</v>
          </cell>
        </row>
        <row r="57">
          <cell r="A57">
            <v>7002009</v>
          </cell>
          <cell r="B57" t="str">
            <v>7002009</v>
          </cell>
          <cell r="C57" t="str">
            <v>HARLEM HOSPITAL CENTER</v>
          </cell>
        </row>
        <row r="58">
          <cell r="A58">
            <v>5501000</v>
          </cell>
          <cell r="B58" t="str">
            <v>5501000</v>
          </cell>
          <cell r="C58" t="str">
            <v>HEALTHALLIANCE HOSP MARYS AVE CAMPUS</v>
          </cell>
        </row>
        <row r="59">
          <cell r="A59">
            <v>4322000</v>
          </cell>
          <cell r="B59" t="str">
            <v>4322000</v>
          </cell>
          <cell r="C59" t="str">
            <v>HELEN HAYES HOSPITAL</v>
          </cell>
        </row>
        <row r="60">
          <cell r="A60">
            <v>7002050</v>
          </cell>
          <cell r="B60" t="str">
            <v>7002050</v>
          </cell>
          <cell r="C60" t="str">
            <v>HENRY J CARTER SPECIALTY HOSPITAL</v>
          </cell>
        </row>
        <row r="61">
          <cell r="A61">
            <v>2701001</v>
          </cell>
          <cell r="B61" t="str">
            <v>2701001</v>
          </cell>
          <cell r="C61" t="str">
            <v>HIGHLAND HOSP OF ROCHESTER</v>
          </cell>
        </row>
        <row r="62">
          <cell r="A62">
            <v>7002012</v>
          </cell>
          <cell r="B62" t="str">
            <v>7002012</v>
          </cell>
          <cell r="C62" t="str">
            <v>HOSPITAL FOR SPECIAL SURGERY</v>
          </cell>
        </row>
        <row r="63">
          <cell r="A63">
            <v>5153000</v>
          </cell>
          <cell r="B63" t="str">
            <v>5153000</v>
          </cell>
          <cell r="C63" t="str">
            <v>HUNTINGTON HOSPITAL</v>
          </cell>
        </row>
        <row r="64">
          <cell r="A64">
            <v>5022000</v>
          </cell>
          <cell r="B64" t="str">
            <v>5022000</v>
          </cell>
          <cell r="C64" t="str">
            <v>IRA DAVENPORT MEMORIAL HOSP</v>
          </cell>
        </row>
        <row r="65">
          <cell r="A65">
            <v>7000002</v>
          </cell>
          <cell r="B65" t="str">
            <v>7000002</v>
          </cell>
          <cell r="C65" t="str">
            <v>JACOBI MEDICAL CENTER</v>
          </cell>
        </row>
        <row r="66">
          <cell r="A66">
            <v>7003003</v>
          </cell>
          <cell r="B66" t="str">
            <v>7003003</v>
          </cell>
          <cell r="C66" t="str">
            <v>JAMAICA HOSPITAL</v>
          </cell>
        </row>
        <row r="67">
          <cell r="A67">
            <v>1401002</v>
          </cell>
          <cell r="B67" t="str">
            <v>1401002</v>
          </cell>
          <cell r="C67" t="str">
            <v>JOHN R. OISHEI CHILDRENS HOSPITAL</v>
          </cell>
        </row>
        <row r="68">
          <cell r="A68">
            <v>5149000</v>
          </cell>
          <cell r="B68" t="str">
            <v>5149000</v>
          </cell>
          <cell r="C68" t="str">
            <v>JOHN T MATHER MEMORIAL HOSP</v>
          </cell>
        </row>
        <row r="69">
          <cell r="A69">
            <v>228000</v>
          </cell>
          <cell r="B69" t="str">
            <v>0228000</v>
          </cell>
          <cell r="C69" t="str">
            <v>JONES MEMORIAL HOSPITAL</v>
          </cell>
        </row>
        <row r="70">
          <cell r="A70">
            <v>1401014</v>
          </cell>
          <cell r="B70" t="str">
            <v>1401014</v>
          </cell>
          <cell r="C70" t="str">
            <v>KALEIDA HEALTH</v>
          </cell>
        </row>
        <row r="71">
          <cell r="A71">
            <v>1404000</v>
          </cell>
          <cell r="B71" t="str">
            <v>1404000</v>
          </cell>
          <cell r="C71" t="str">
            <v>KENMORE MERCY HOSPITAL</v>
          </cell>
        </row>
        <row r="72">
          <cell r="A72">
            <v>7001016</v>
          </cell>
          <cell r="B72" t="str">
            <v>7001016</v>
          </cell>
          <cell r="C72" t="str">
            <v>KINGS COUNTY HOSPITAL CENTER</v>
          </cell>
        </row>
        <row r="73">
          <cell r="A73">
            <v>7002017</v>
          </cell>
          <cell r="B73" t="str">
            <v>7002017</v>
          </cell>
          <cell r="C73" t="str">
            <v>LENOX HILL HOSPITAL</v>
          </cell>
        </row>
        <row r="74">
          <cell r="A74">
            <v>2424000</v>
          </cell>
          <cell r="B74" t="str">
            <v>2424700</v>
          </cell>
          <cell r="C74" t="str">
            <v>LEWIS COUNTY GENERAL HOSP</v>
          </cell>
        </row>
        <row r="75">
          <cell r="A75">
            <v>7000008</v>
          </cell>
          <cell r="B75" t="str">
            <v>7000008</v>
          </cell>
          <cell r="C75" t="str">
            <v>LINCOLN MEDICAL &amp; MENTAL HEALTH CTR</v>
          </cell>
        </row>
        <row r="76">
          <cell r="A76">
            <v>2129700</v>
          </cell>
          <cell r="B76" t="str">
            <v>2129700</v>
          </cell>
          <cell r="C76" t="str">
            <v>LITTLE FALLS HOSPITAL</v>
          </cell>
        </row>
        <row r="77">
          <cell r="A77">
            <v>5123000</v>
          </cell>
          <cell r="B77" t="str">
            <v>5123000</v>
          </cell>
          <cell r="C77" t="str">
            <v>LONG ISLAND COMMUNITY HOSPITAL</v>
          </cell>
        </row>
        <row r="78">
          <cell r="A78">
            <v>7003004</v>
          </cell>
          <cell r="B78" t="str">
            <v>7003004</v>
          </cell>
          <cell r="C78" t="str">
            <v>LONG ISLAND JEWISH</v>
          </cell>
        </row>
        <row r="79">
          <cell r="A79">
            <v>2910000</v>
          </cell>
          <cell r="B79" t="str">
            <v>7003004</v>
          </cell>
          <cell r="C79" t="str">
            <v>LONG ISLAND JEWISH VALLEY STREAM HOSPITAL</v>
          </cell>
        </row>
        <row r="80">
          <cell r="A80">
            <v>7001020</v>
          </cell>
          <cell r="B80" t="str">
            <v>7001020</v>
          </cell>
          <cell r="C80" t="str">
            <v>MAIMONIDES MEDICAL CENTER</v>
          </cell>
        </row>
        <row r="81">
          <cell r="A81">
            <v>1226701</v>
          </cell>
          <cell r="B81" t="str">
            <v>1226701</v>
          </cell>
          <cell r="C81" t="str">
            <v>MARGARETVILLE HOSPITAL</v>
          </cell>
        </row>
        <row r="82">
          <cell r="A82">
            <v>3824000</v>
          </cell>
          <cell r="B82" t="str">
            <v>3824000</v>
          </cell>
          <cell r="C82" t="str">
            <v>MARY IMOGENE BASSETT HOSP</v>
          </cell>
        </row>
        <row r="83">
          <cell r="A83">
            <v>4402000</v>
          </cell>
          <cell r="B83" t="str">
            <v>4402001</v>
          </cell>
          <cell r="C83" t="str">
            <v>MASSENA HOSPITAL INC</v>
          </cell>
        </row>
        <row r="84">
          <cell r="A84">
            <v>3622000</v>
          </cell>
          <cell r="B84" t="str">
            <v>3622700</v>
          </cell>
          <cell r="C84" t="str">
            <v>MEDINA MEMORIAL HOSPITAL</v>
          </cell>
        </row>
        <row r="85">
          <cell r="A85">
            <v>7002020</v>
          </cell>
          <cell r="B85" t="str">
            <v>7002020</v>
          </cell>
          <cell r="C85" t="str">
            <v>MEMORIAL HOSP FOR CANCER</v>
          </cell>
        </row>
        <row r="86">
          <cell r="A86">
            <v>1401008</v>
          </cell>
          <cell r="B86" t="str">
            <v>1401008</v>
          </cell>
          <cell r="C86" t="str">
            <v>MERCY HOSPITAL OF BUFFALO</v>
          </cell>
        </row>
        <row r="87">
          <cell r="A87">
            <v>2909000</v>
          </cell>
          <cell r="B87" t="str">
            <v>2909000</v>
          </cell>
          <cell r="C87" t="str">
            <v>MERCY MEDICAL CENTER</v>
          </cell>
        </row>
        <row r="88">
          <cell r="A88">
            <v>7002021</v>
          </cell>
          <cell r="B88" t="str">
            <v>7002021</v>
          </cell>
          <cell r="C88" t="str">
            <v>METROPOLITAN HOSPITAL CENTER</v>
          </cell>
        </row>
        <row r="89">
          <cell r="A89">
            <v>1302000</v>
          </cell>
          <cell r="B89" t="str">
            <v>5957001</v>
          </cell>
          <cell r="C89" t="str">
            <v>MID-HUDSON VALLEY DIV OF WESTCHESTER MED CTR</v>
          </cell>
        </row>
        <row r="90">
          <cell r="A90">
            <v>2701006</v>
          </cell>
          <cell r="B90" t="str">
            <v>2701006</v>
          </cell>
          <cell r="C90" t="str">
            <v>MONROE COMMUNITY HOSPITAL</v>
          </cell>
        </row>
        <row r="91">
          <cell r="A91">
            <v>7000006</v>
          </cell>
          <cell r="B91" t="str">
            <v>7000006</v>
          </cell>
          <cell r="C91" t="str">
            <v>MONTEFIORE MEDICAL CENTER</v>
          </cell>
        </row>
        <row r="92">
          <cell r="A92">
            <v>5903000</v>
          </cell>
          <cell r="B92" t="str">
            <v>5903001</v>
          </cell>
          <cell r="C92" t="str">
            <v>MONTEFIORE MOUNT VERNON HOSP</v>
          </cell>
        </row>
        <row r="93">
          <cell r="A93">
            <v>5904000</v>
          </cell>
          <cell r="B93" t="str">
            <v>5904001</v>
          </cell>
          <cell r="C93" t="str">
            <v>MONTEFIORE NEW ROCHELLE HOSP</v>
          </cell>
        </row>
        <row r="94">
          <cell r="A94">
            <v>4324000</v>
          </cell>
          <cell r="B94" t="str">
            <v>4324000</v>
          </cell>
          <cell r="C94" t="str">
            <v>MONTEFIORE NYACK HOSPITAL</v>
          </cell>
        </row>
        <row r="95">
          <cell r="A95">
            <v>7002002</v>
          </cell>
          <cell r="B95" t="str">
            <v>7002002</v>
          </cell>
          <cell r="C95" t="str">
            <v>MOUNT SINAI BETH ISRAEL</v>
          </cell>
        </row>
        <row r="96">
          <cell r="A96">
            <v>7001041</v>
          </cell>
          <cell r="B96" t="str">
            <v>7001041</v>
          </cell>
          <cell r="C96" t="str">
            <v>MOUNT SINAI BROOKLYN</v>
          </cell>
        </row>
        <row r="97">
          <cell r="A97">
            <v>7003015</v>
          </cell>
          <cell r="B97" t="str">
            <v>7002024</v>
          </cell>
          <cell r="C97" t="str">
            <v>MOUNT SINAI HOSP OF QUEENS</v>
          </cell>
        </row>
        <row r="98">
          <cell r="A98">
            <v>7002024</v>
          </cell>
          <cell r="B98" t="str">
            <v>7002024</v>
          </cell>
          <cell r="C98" t="str">
            <v>MOUNT SINAI HOSPITAL</v>
          </cell>
        </row>
        <row r="99">
          <cell r="A99">
            <v>7002032</v>
          </cell>
          <cell r="B99" t="str">
            <v>7002032</v>
          </cell>
          <cell r="C99" t="str">
            <v>MOUNT SINAI MORNINGSIDE</v>
          </cell>
        </row>
        <row r="100">
          <cell r="A100">
            <v>3121001</v>
          </cell>
          <cell r="B100" t="str">
            <v>3121001</v>
          </cell>
          <cell r="C100" t="str">
            <v>MOUNT ST MARYS HOSPITAL AND HEALTH CTR</v>
          </cell>
        </row>
        <row r="101">
          <cell r="A101">
            <v>2950002</v>
          </cell>
          <cell r="B101" t="str">
            <v>2950002</v>
          </cell>
          <cell r="C101" t="str">
            <v>NASSAU UNIV MED CTR</v>
          </cell>
        </row>
        <row r="102">
          <cell r="A102">
            <v>1701000</v>
          </cell>
          <cell r="B102" t="str">
            <v>1701000</v>
          </cell>
          <cell r="C102" t="str">
            <v>NATHAN LITTAUER HOSPITAL</v>
          </cell>
        </row>
        <row r="103">
          <cell r="A103">
            <v>7002026</v>
          </cell>
          <cell r="B103" t="str">
            <v>7002026</v>
          </cell>
          <cell r="C103" t="str">
            <v>NEW YORK EYE AND EAR INFIRMARY OF MOUNT SINAI</v>
          </cell>
        </row>
        <row r="104">
          <cell r="A104">
            <v>7002054</v>
          </cell>
          <cell r="B104" t="str">
            <v>7002054</v>
          </cell>
          <cell r="C104" t="str">
            <v>NEW YORK-PRESBYTERIAN HOSPITAL</v>
          </cell>
        </row>
        <row r="105">
          <cell r="A105">
            <v>5901000</v>
          </cell>
          <cell r="B105" t="str">
            <v>5901000</v>
          </cell>
          <cell r="C105" t="str">
            <v>NEW YORK-PRESBYTERIAN HUDSON VALLEY HOSP</v>
          </cell>
        </row>
        <row r="106">
          <cell r="A106">
            <v>5820000</v>
          </cell>
          <cell r="B106" t="str">
            <v>5820000</v>
          </cell>
          <cell r="C106" t="str">
            <v>NEWARK-WAYNE COMMUNITY HOSP</v>
          </cell>
        </row>
        <row r="107">
          <cell r="A107">
            <v>7001021</v>
          </cell>
          <cell r="B107" t="str">
            <v>7001021</v>
          </cell>
          <cell r="C107" t="str">
            <v>NEWYORK-PRESBYTERIAN BROOKLYN METHODIST HOSP</v>
          </cell>
        </row>
        <row r="108">
          <cell r="A108">
            <v>7003010</v>
          </cell>
          <cell r="B108" t="str">
            <v>7003010</v>
          </cell>
          <cell r="C108" t="str">
            <v>NEWYORK-PRESBYTERIAN/QUEENS</v>
          </cell>
        </row>
        <row r="109">
          <cell r="A109">
            <v>3102000</v>
          </cell>
          <cell r="B109" t="str">
            <v>3102000</v>
          </cell>
          <cell r="C109" t="str">
            <v>NIAGARA FALLS MEMORIAL MED CTR</v>
          </cell>
        </row>
        <row r="110">
          <cell r="A110">
            <v>2527000</v>
          </cell>
          <cell r="B110" t="str">
            <v>2527000</v>
          </cell>
          <cell r="C110" t="str">
            <v>NICHOLAS H NOYES MEMORIAL</v>
          </cell>
        </row>
        <row r="111">
          <cell r="A111">
            <v>7000024</v>
          </cell>
          <cell r="B111" t="str">
            <v>7000024</v>
          </cell>
          <cell r="C111" t="str">
            <v>NORTH CENTRAL BRONX HOSPITAL</v>
          </cell>
        </row>
        <row r="112">
          <cell r="A112">
            <v>2951001</v>
          </cell>
          <cell r="B112" t="str">
            <v>2951001</v>
          </cell>
          <cell r="C112" t="str">
            <v>NORTH SHORE UNIVERSITY HOSP</v>
          </cell>
        </row>
        <row r="113">
          <cell r="A113">
            <v>1327000</v>
          </cell>
          <cell r="B113" t="str">
            <v>1327000</v>
          </cell>
          <cell r="C113" t="str">
            <v>NORTHERN DUTCHESS HOSPITAL</v>
          </cell>
        </row>
        <row r="114">
          <cell r="A114">
            <v>5920000</v>
          </cell>
          <cell r="B114" t="str">
            <v>5920000</v>
          </cell>
          <cell r="C114" t="str">
            <v>NORTHERN WESTCHESTER HOSP</v>
          </cell>
        </row>
        <row r="115">
          <cell r="A115">
            <v>7001008</v>
          </cell>
          <cell r="B115" t="str">
            <v>7001008</v>
          </cell>
          <cell r="C115" t="str">
            <v>NY COMMUNITY HOSP OF BROOKLYN</v>
          </cell>
        </row>
        <row r="116">
          <cell r="A116">
            <v>7002053</v>
          </cell>
          <cell r="B116" t="str">
            <v>7002053</v>
          </cell>
          <cell r="C116" t="str">
            <v>NYU LANGONE HOSPITALS</v>
          </cell>
        </row>
        <row r="117">
          <cell r="A117">
            <v>7001019</v>
          </cell>
          <cell r="B117" t="str">
            <v>7002053</v>
          </cell>
          <cell r="C117" t="str">
            <v>NYU LANGONE-BROOKLYN</v>
          </cell>
        </row>
        <row r="118">
          <cell r="A118">
            <v>2908000</v>
          </cell>
          <cell r="B118" t="str">
            <v>7002053</v>
          </cell>
          <cell r="C118" t="str">
            <v>NYU WINTHROP HOSPITAL</v>
          </cell>
        </row>
        <row r="119">
          <cell r="A119">
            <v>1254700</v>
          </cell>
          <cell r="B119" t="str">
            <v>1254700</v>
          </cell>
          <cell r="C119" t="str">
            <v>O'CONNOR HOSPITAL</v>
          </cell>
        </row>
        <row r="120">
          <cell r="A120">
            <v>401001</v>
          </cell>
          <cell r="B120" t="str">
            <v>0401001</v>
          </cell>
          <cell r="C120" t="str">
            <v>OLEAN GENERAL HOSPITAL</v>
          </cell>
        </row>
        <row r="121">
          <cell r="A121">
            <v>2601001</v>
          </cell>
          <cell r="B121" t="str">
            <v>2601001</v>
          </cell>
          <cell r="C121" t="str">
            <v>ONEIDA HEALTHCARE</v>
          </cell>
        </row>
        <row r="122">
          <cell r="A122">
            <v>3702000</v>
          </cell>
          <cell r="B122" t="str">
            <v>3702000</v>
          </cell>
          <cell r="C122" t="str">
            <v>OSWEGO HOSPITAL</v>
          </cell>
        </row>
        <row r="123">
          <cell r="A123">
            <v>301001</v>
          </cell>
          <cell r="B123" t="str">
            <v>0301001</v>
          </cell>
          <cell r="C123" t="str">
            <v>OUR LADY OF LOURDES MEMORIAL HOSP</v>
          </cell>
        </row>
        <row r="124">
          <cell r="A124">
            <v>5155000</v>
          </cell>
          <cell r="B124" t="str">
            <v>5155000</v>
          </cell>
          <cell r="C124" t="str">
            <v>PECONIC BAY MED CTR</v>
          </cell>
        </row>
        <row r="125">
          <cell r="A125">
            <v>5932000</v>
          </cell>
          <cell r="B125" t="str">
            <v>5932000</v>
          </cell>
          <cell r="C125" t="str">
            <v>PHELPS HOSPITAL</v>
          </cell>
        </row>
        <row r="126">
          <cell r="A126">
            <v>2952005</v>
          </cell>
          <cell r="B126" t="str">
            <v>2952005</v>
          </cell>
          <cell r="C126" t="str">
            <v>PLAINVIEW HOSPITAL</v>
          </cell>
        </row>
        <row r="127">
          <cell r="A127">
            <v>3950000</v>
          </cell>
          <cell r="B127" t="str">
            <v>3950000</v>
          </cell>
          <cell r="C127" t="str">
            <v>PUTNAM HOSPITAL CENTER</v>
          </cell>
        </row>
        <row r="128">
          <cell r="A128">
            <v>7003007</v>
          </cell>
          <cell r="B128" t="str">
            <v>7003007</v>
          </cell>
          <cell r="C128" t="str">
            <v>QUEENS HOSPITAL CENTER</v>
          </cell>
        </row>
        <row r="129">
          <cell r="A129">
            <v>7004008</v>
          </cell>
          <cell r="B129" t="str">
            <v>7004010</v>
          </cell>
          <cell r="C129" t="str">
            <v>RICHMOND UNIV MED CTR</v>
          </cell>
        </row>
        <row r="130">
          <cell r="A130">
            <v>2221700</v>
          </cell>
          <cell r="B130" t="str">
            <v>2221700</v>
          </cell>
          <cell r="C130" t="str">
            <v>RIVER HOSPITAL</v>
          </cell>
        </row>
        <row r="131">
          <cell r="A131">
            <v>2701003</v>
          </cell>
          <cell r="B131" t="str">
            <v>2701003</v>
          </cell>
          <cell r="C131" t="str">
            <v>ROCHESTER GENERAL HOSPITAL</v>
          </cell>
        </row>
        <row r="132">
          <cell r="A132">
            <v>7002031</v>
          </cell>
          <cell r="B132" t="str">
            <v>7002031</v>
          </cell>
          <cell r="C132" t="str">
            <v>ROCKEFELLER UNIVERSITY</v>
          </cell>
        </row>
        <row r="133">
          <cell r="A133">
            <v>3201002</v>
          </cell>
          <cell r="B133" t="str">
            <v>3201002</v>
          </cell>
          <cell r="C133" t="str">
            <v>ROME MEMORIAL HOSPITAL</v>
          </cell>
        </row>
        <row r="134">
          <cell r="A134">
            <v>1401010</v>
          </cell>
          <cell r="B134" t="str">
            <v>1401010</v>
          </cell>
          <cell r="C134" t="str">
            <v>ROSWELL PARK CANCER INSTITUTE</v>
          </cell>
        </row>
        <row r="135">
          <cell r="A135">
            <v>4102002</v>
          </cell>
          <cell r="B135" t="str">
            <v>4102002</v>
          </cell>
          <cell r="C135" t="str">
            <v>SAMARITAN HOSPITAL</v>
          </cell>
        </row>
        <row r="136">
          <cell r="A136">
            <v>4102003</v>
          </cell>
          <cell r="B136" t="str">
            <v>4102002</v>
          </cell>
          <cell r="C136" t="str">
            <v>SAMARITAN HOSPITAL - ST MARY'S CAMPUS</v>
          </cell>
        </row>
        <row r="137">
          <cell r="A137">
            <v>2201000</v>
          </cell>
          <cell r="B137" t="str">
            <v>2201000</v>
          </cell>
          <cell r="C137" t="str">
            <v>SAMARITAN MEDICAL CENTER</v>
          </cell>
        </row>
        <row r="138">
          <cell r="A138">
            <v>4501000</v>
          </cell>
          <cell r="B138" t="str">
            <v>4501000</v>
          </cell>
          <cell r="C138" t="str">
            <v>SARATOGA HOSPITAL</v>
          </cell>
        </row>
        <row r="139">
          <cell r="A139">
            <v>7000014</v>
          </cell>
          <cell r="B139" t="str">
            <v>7000014</v>
          </cell>
          <cell r="C139" t="str">
            <v>SBH HEALTH SYSTEM</v>
          </cell>
        </row>
        <row r="140">
          <cell r="A140">
            <v>4823700</v>
          </cell>
          <cell r="B140" t="str">
            <v>4823700</v>
          </cell>
          <cell r="C140" t="str">
            <v>SCHUYLER HOSPITAL</v>
          </cell>
        </row>
        <row r="141">
          <cell r="A141">
            <v>1401013</v>
          </cell>
          <cell r="B141" t="str">
            <v>1401013</v>
          </cell>
          <cell r="C141" t="str">
            <v>SISTERS OF CHARITY HOSPITAL</v>
          </cell>
        </row>
        <row r="142">
          <cell r="A142">
            <v>6120700</v>
          </cell>
          <cell r="B142" t="str">
            <v>6120700</v>
          </cell>
          <cell r="C142" t="str">
            <v>SOLDIERS AND SAILORS MEM HOSP</v>
          </cell>
        </row>
        <row r="143">
          <cell r="A143">
            <v>2950001</v>
          </cell>
          <cell r="B143" t="str">
            <v>2950001</v>
          </cell>
          <cell r="C143" t="str">
            <v>SOUTH NASSAU COMMUNITIES</v>
          </cell>
        </row>
        <row r="144">
          <cell r="A144">
            <v>5154000</v>
          </cell>
          <cell r="B144" t="str">
            <v>5154000</v>
          </cell>
          <cell r="C144" t="str">
            <v>SOUTHSIDE HOSPITAL</v>
          </cell>
        </row>
        <row r="145">
          <cell r="A145">
            <v>3529000</v>
          </cell>
          <cell r="B145" t="str">
            <v>3529000</v>
          </cell>
          <cell r="C145" t="str">
            <v>ST ANTHONY COMMUNITY HOSP</v>
          </cell>
        </row>
        <row r="146">
          <cell r="A146">
            <v>5157003</v>
          </cell>
          <cell r="B146" t="str">
            <v>5157003</v>
          </cell>
          <cell r="C146" t="str">
            <v>ST CATHERINE OF SIENA HOSP</v>
          </cell>
        </row>
        <row r="147">
          <cell r="A147">
            <v>5149001</v>
          </cell>
          <cell r="B147" t="str">
            <v>5149001</v>
          </cell>
          <cell r="C147" t="str">
            <v>ST CHARLES HOSPITAL</v>
          </cell>
        </row>
        <row r="148">
          <cell r="A148">
            <v>3202002</v>
          </cell>
          <cell r="B148" t="str">
            <v>3202002</v>
          </cell>
          <cell r="C148" t="str">
            <v>ST ELIZABETH MEDICAL CENTER</v>
          </cell>
        </row>
        <row r="149">
          <cell r="A149">
            <v>2953000</v>
          </cell>
          <cell r="B149" t="str">
            <v>2953000</v>
          </cell>
          <cell r="C149" t="str">
            <v>ST FRANCIS HOSP</v>
          </cell>
        </row>
        <row r="150">
          <cell r="A150">
            <v>5002001</v>
          </cell>
          <cell r="B150" t="str">
            <v>5002001</v>
          </cell>
          <cell r="C150" t="str">
            <v>ST JAMES HOSPITAL</v>
          </cell>
        </row>
        <row r="151">
          <cell r="A151">
            <v>7001024</v>
          </cell>
          <cell r="B151" t="str">
            <v>7001024</v>
          </cell>
          <cell r="C151" t="str">
            <v>ST JOHNS EPISCOPAL SO SHORE</v>
          </cell>
        </row>
        <row r="152">
          <cell r="A152">
            <v>5907001</v>
          </cell>
          <cell r="B152" t="str">
            <v>5907001</v>
          </cell>
          <cell r="C152" t="str">
            <v>ST JOHNS RIVERSIDE HOSPITAL</v>
          </cell>
        </row>
        <row r="153">
          <cell r="A153">
            <v>2952006</v>
          </cell>
          <cell r="B153" t="str">
            <v>2952006</v>
          </cell>
          <cell r="C153" t="str">
            <v>ST JOSEPH HOSPITAL</v>
          </cell>
        </row>
        <row r="154">
          <cell r="A154">
            <v>3301003</v>
          </cell>
          <cell r="B154" t="str">
            <v>3301003</v>
          </cell>
          <cell r="C154" t="str">
            <v>ST JOSEPHS HOSP HLTH CTR</v>
          </cell>
        </row>
        <row r="155">
          <cell r="A155">
            <v>5907002</v>
          </cell>
          <cell r="B155" t="str">
            <v>5907002</v>
          </cell>
          <cell r="C155" t="str">
            <v>ST JOSEPHS MEDICAL CENTER</v>
          </cell>
        </row>
        <row r="156">
          <cell r="A156">
            <v>3522000</v>
          </cell>
          <cell r="B156" t="str">
            <v>3522000</v>
          </cell>
          <cell r="C156" t="str">
            <v>ST LUKES CORNWALL HOSPITAL</v>
          </cell>
        </row>
        <row r="157">
          <cell r="A157">
            <v>2801001</v>
          </cell>
          <cell r="B157" t="str">
            <v>2801001</v>
          </cell>
          <cell r="C157" t="str">
            <v>ST MARYS HEALTHCARE</v>
          </cell>
        </row>
        <row r="158">
          <cell r="A158">
            <v>101004</v>
          </cell>
          <cell r="B158" t="str">
            <v>0101004</v>
          </cell>
          <cell r="C158" t="str">
            <v>ST PETERS HOSPITAL</v>
          </cell>
        </row>
        <row r="159">
          <cell r="A159">
            <v>7004003</v>
          </cell>
          <cell r="B159" t="str">
            <v>7004003</v>
          </cell>
          <cell r="C159" t="str">
            <v>STATEN ISLAND UNIV HOSP</v>
          </cell>
        </row>
        <row r="160">
          <cell r="A160">
            <v>2701005</v>
          </cell>
          <cell r="B160" t="str">
            <v>2701005</v>
          </cell>
          <cell r="C160" t="str">
            <v>STRONG MEMORIAL HOSPITAL</v>
          </cell>
        </row>
        <row r="161">
          <cell r="A161">
            <v>4601004</v>
          </cell>
          <cell r="B161" t="str">
            <v>4601004</v>
          </cell>
          <cell r="C161" t="str">
            <v>SUNNYVIEW HOSP AND REHAB</v>
          </cell>
        </row>
        <row r="162">
          <cell r="A162">
            <v>2754001</v>
          </cell>
          <cell r="B162" t="str">
            <v>2754001</v>
          </cell>
          <cell r="C162" t="str">
            <v>THE UNITY HOSPITAL OF ROCHESTER</v>
          </cell>
        </row>
        <row r="163">
          <cell r="A163">
            <v>303001</v>
          </cell>
          <cell r="B163" t="str">
            <v>0303001</v>
          </cell>
          <cell r="C163" t="str">
            <v>UNITED HEALTH SERVICES HOSPITALS INC</v>
          </cell>
        </row>
        <row r="164">
          <cell r="A164">
            <v>1801000</v>
          </cell>
          <cell r="B164" t="str">
            <v>1801000</v>
          </cell>
          <cell r="C164" t="str">
            <v>UNITED MEMORIAL MED CTR</v>
          </cell>
        </row>
        <row r="165">
          <cell r="A165">
            <v>3301007</v>
          </cell>
          <cell r="B165" t="str">
            <v>3301007</v>
          </cell>
          <cell r="C165" t="str">
            <v>UNIV HOSP SUNY HLTH SCI CTR</v>
          </cell>
        </row>
        <row r="166">
          <cell r="A166">
            <v>1624000</v>
          </cell>
          <cell r="B166" t="str">
            <v>1624000</v>
          </cell>
          <cell r="C166" t="str">
            <v>UNIV OF VERMONT HLTH - ALICE HYDE MEDICAL CENTER</v>
          </cell>
        </row>
        <row r="167">
          <cell r="A167">
            <v>901001</v>
          </cell>
          <cell r="B167" t="str">
            <v>0901001</v>
          </cell>
          <cell r="C167" t="str">
            <v>UNIV OF VERMONT HLTH - CHAMPLAIN VALLEY PHYS</v>
          </cell>
        </row>
        <row r="168">
          <cell r="A168">
            <v>1552701</v>
          </cell>
          <cell r="B168" t="str">
            <v>1552701</v>
          </cell>
          <cell r="C168" t="str">
            <v>UNIV OF VERMONT HLTH - ELIZABETHTOWN COMM HOSP</v>
          </cell>
        </row>
        <row r="169">
          <cell r="A169">
            <v>5151001</v>
          </cell>
          <cell r="B169" t="str">
            <v>5151001</v>
          </cell>
          <cell r="C169" t="str">
            <v>STONY BROOK UNIVERSITY HOSPITAL</v>
          </cell>
        </row>
        <row r="170">
          <cell r="A170">
            <v>5127000</v>
          </cell>
          <cell r="B170" t="str">
            <v>5151001</v>
          </cell>
          <cell r="C170" t="str">
            <v>STONY BROOK EASTERN LONG ISLAND HOSPITAL</v>
          </cell>
        </row>
        <row r="171">
          <cell r="A171">
            <v>5126000</v>
          </cell>
          <cell r="B171" t="str">
            <v>5151001</v>
          </cell>
          <cell r="C171" t="str">
            <v>STONY BROOK SOUTHAMPTON HOSPITAL</v>
          </cell>
        </row>
        <row r="172">
          <cell r="A172">
            <v>7001037</v>
          </cell>
          <cell r="B172" t="str">
            <v>7001037</v>
          </cell>
          <cell r="C172" t="str">
            <v>UNIVERSITY HOSPITAL OF BROOKLYN</v>
          </cell>
        </row>
        <row r="173">
          <cell r="A173">
            <v>602001</v>
          </cell>
          <cell r="B173" t="str">
            <v>0602001</v>
          </cell>
          <cell r="C173" t="str">
            <v>UPMC CHAUTAUQUA AT WCA</v>
          </cell>
        </row>
        <row r="174">
          <cell r="A174">
            <v>3301000</v>
          </cell>
          <cell r="B174" t="str">
            <v>3301007</v>
          </cell>
          <cell r="C174" t="str">
            <v>UPSTATE UNIV HOSPITAL AT COMM GEN</v>
          </cell>
        </row>
        <row r="175">
          <cell r="A175">
            <v>1302001</v>
          </cell>
          <cell r="B175" t="str">
            <v>1302001</v>
          </cell>
          <cell r="C175" t="str">
            <v>VASSAR BROTHERS MED CTR</v>
          </cell>
        </row>
        <row r="176">
          <cell r="A176">
            <v>5957001</v>
          </cell>
          <cell r="B176" t="str">
            <v>5957001</v>
          </cell>
          <cell r="C176" t="str">
            <v>WESTCHESTER MEDICAL CENTER</v>
          </cell>
        </row>
        <row r="177">
          <cell r="A177">
            <v>632000</v>
          </cell>
          <cell r="B177" t="str">
            <v>0632000</v>
          </cell>
          <cell r="C177" t="str">
            <v>WESTFIELD MEMORIAL HOSP</v>
          </cell>
        </row>
        <row r="178">
          <cell r="A178">
            <v>5902001</v>
          </cell>
          <cell r="B178" t="str">
            <v>5902001</v>
          </cell>
          <cell r="C178" t="str">
            <v>WHITE PLAINS HOSPITAL</v>
          </cell>
        </row>
        <row r="179">
          <cell r="A179">
            <v>5902002</v>
          </cell>
          <cell r="B179" t="str">
            <v>5902002</v>
          </cell>
          <cell r="C179" t="str">
            <v>WINIFRED MASTERSON BURKE REHAB HOSPITAL</v>
          </cell>
        </row>
        <row r="180">
          <cell r="A180">
            <v>7001045</v>
          </cell>
          <cell r="B180" t="str">
            <v>7001045</v>
          </cell>
          <cell r="C180" t="str">
            <v>WOODHULL MEDICAL &amp; MENTAL HEALTH CTR</v>
          </cell>
        </row>
        <row r="181">
          <cell r="A181">
            <v>7001035</v>
          </cell>
          <cell r="B181" t="str">
            <v>7001035</v>
          </cell>
          <cell r="C181" t="str">
            <v>WYCKOFF HEIGHTS MED CTR</v>
          </cell>
        </row>
        <row r="182">
          <cell r="A182">
            <v>6027000</v>
          </cell>
          <cell r="B182" t="str">
            <v>6027000</v>
          </cell>
          <cell r="C182" t="str">
            <v>WYOMING CO COMMUNITY HOSP</v>
          </cell>
        </row>
      </sheetData>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spitals"/>
      <sheetName val="Teams"/>
      <sheetName val="Key"/>
      <sheetName val="Check"/>
      <sheetName val="BC Rate Schedule"/>
      <sheetName val="BC Survey"/>
      <sheetName val="Tracebacks"/>
      <sheetName val="excess%"/>
      <sheetName val="Header"/>
      <sheetName val="Budcap_extract"/>
      <sheetName val="Traceback_extract"/>
      <sheetName val="Data to Extract"/>
      <sheetName val="Merger TB%s"/>
      <sheetName val="HenryJCarter"/>
      <sheetName val="TLC"/>
      <sheetName val="Missing_Surveys"/>
      <sheetName val="StPeters"/>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spitals"/>
      <sheetName val="Teams"/>
      <sheetName val="Key"/>
      <sheetName val="Check"/>
      <sheetName val="BC Rate Schedule"/>
      <sheetName val="BC Survey"/>
      <sheetName val="Tracebacks"/>
      <sheetName val="excess%"/>
      <sheetName val="Header"/>
      <sheetName val="Budcap_extract"/>
      <sheetName val="Traceback_extract"/>
      <sheetName val="Data to Extract"/>
      <sheetName val="Merger TB%s"/>
      <sheetName val="HenryJCarter"/>
      <sheetName val="TLC"/>
      <sheetName val="Missing_Surveys"/>
      <sheetName val="StPeters"/>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rrative"/>
      <sheetName val="graphs"/>
      <sheetName val="balsht"/>
      <sheetName val="monthlybhpl"/>
      <sheetName val="All Sites -roll Up 2006"/>
      <sheetName val="Reconciliation"/>
      <sheetName val="Tables"/>
    </sheetNames>
    <sheetDataSet>
      <sheetData sheetId="0" refreshError="1"/>
      <sheetData sheetId="1" refreshError="1"/>
      <sheetData sheetId="2" refreshError="1"/>
      <sheetData sheetId="3">
        <row r="1">
          <cell r="A1" t="str">
            <v>Description</v>
          </cell>
          <cell r="B1" t="str">
            <v>CPD ACTUAL</v>
          </cell>
          <cell r="C1" t="str">
            <v>CPD BUDGET</v>
          </cell>
          <cell r="D1" t="str">
            <v>PY CPD</v>
          </cell>
          <cell r="E1" t="str">
            <v>YTD ACTUAL</v>
          </cell>
          <cell r="F1" t="str">
            <v>YTD BUDGET</v>
          </cell>
          <cell r="G1" t="str">
            <v>PY YTD</v>
          </cell>
          <cell r="H1" t="str">
            <v>PY AUDIT</v>
          </cell>
        </row>
        <row r="2">
          <cell r="A2" t="str">
            <v>REVENUE</v>
          </cell>
        </row>
        <row r="3">
          <cell r="A3" t="str">
            <v>PATIENT ROOM AND BOARD</v>
          </cell>
          <cell r="B3">
            <v>19736950</v>
          </cell>
          <cell r="C3">
            <v>31102959</v>
          </cell>
          <cell r="D3">
            <v>29623930</v>
          </cell>
          <cell r="E3">
            <v>258646585</v>
          </cell>
          <cell r="F3">
            <v>351578155</v>
          </cell>
          <cell r="G3">
            <v>234362935</v>
          </cell>
          <cell r="H3">
            <v>234362935</v>
          </cell>
        </row>
        <row r="4">
          <cell r="A4" t="str">
            <v>OUTPATIENT SERVICES</v>
          </cell>
          <cell r="B4">
            <v>7414942</v>
          </cell>
          <cell r="C4">
            <v>3516511</v>
          </cell>
          <cell r="D4">
            <v>6607456</v>
          </cell>
          <cell r="E4">
            <v>84365413</v>
          </cell>
          <cell r="F4">
            <v>42794489</v>
          </cell>
          <cell r="G4">
            <v>79321190</v>
          </cell>
          <cell r="H4">
            <v>79321190</v>
          </cell>
        </row>
        <row r="5">
          <cell r="A5" t="str">
            <v>HHA SERVICES</v>
          </cell>
          <cell r="B5">
            <v>659368</v>
          </cell>
          <cell r="C5">
            <v>1303083</v>
          </cell>
          <cell r="D5">
            <v>-19842</v>
          </cell>
          <cell r="E5">
            <v>2745613</v>
          </cell>
          <cell r="F5">
            <v>15342752</v>
          </cell>
          <cell r="G5">
            <v>3631675</v>
          </cell>
          <cell r="H5">
            <v>3631675</v>
          </cell>
        </row>
        <row r="6">
          <cell r="A6" t="str">
            <v>TOTAL REVENUE BEFORE ANCILL</v>
          </cell>
          <cell r="B6">
            <v>27811260</v>
          </cell>
          <cell r="C6">
            <v>35922553</v>
          </cell>
          <cell r="D6">
            <v>36211544</v>
          </cell>
          <cell r="E6">
            <v>345757611</v>
          </cell>
          <cell r="F6">
            <v>409715396</v>
          </cell>
          <cell r="G6">
            <v>317315800</v>
          </cell>
          <cell r="H6">
            <v>317315800</v>
          </cell>
        </row>
        <row r="7">
          <cell r="A7" t="str">
            <v>LABORATORY SERVICES</v>
          </cell>
          <cell r="B7">
            <v>4275020</v>
          </cell>
          <cell r="C7">
            <v>3921288</v>
          </cell>
          <cell r="D7">
            <v>4162258</v>
          </cell>
          <cell r="E7">
            <v>52724245</v>
          </cell>
          <cell r="F7">
            <v>45729083</v>
          </cell>
          <cell r="G7">
            <v>51733400</v>
          </cell>
          <cell r="H7">
            <v>51733400</v>
          </cell>
        </row>
        <row r="8">
          <cell r="A8" t="str">
            <v>RESPIRATORY &amp; PULMONARY</v>
          </cell>
          <cell r="B8">
            <v>1177694</v>
          </cell>
          <cell r="C8">
            <v>1196444</v>
          </cell>
          <cell r="D8">
            <v>1437836</v>
          </cell>
          <cell r="E8">
            <v>13929126</v>
          </cell>
          <cell r="F8">
            <v>13583741</v>
          </cell>
          <cell r="G8">
            <v>12935840</v>
          </cell>
          <cell r="H8">
            <v>12935840</v>
          </cell>
        </row>
        <row r="9">
          <cell r="A9" t="str">
            <v>LABOR AND DELIVERY SERVICES</v>
          </cell>
          <cell r="B9">
            <v>246265</v>
          </cell>
          <cell r="C9">
            <v>165397</v>
          </cell>
          <cell r="D9">
            <v>169578</v>
          </cell>
          <cell r="E9">
            <v>3011245</v>
          </cell>
          <cell r="F9">
            <v>1961417</v>
          </cell>
          <cell r="G9">
            <v>1145941</v>
          </cell>
          <cell r="H9">
            <v>1145941</v>
          </cell>
        </row>
        <row r="10">
          <cell r="A10" t="str">
            <v>CENTRAL SERVICES AND SUPPLI</v>
          </cell>
          <cell r="C10">
            <v>-1232</v>
          </cell>
          <cell r="D10">
            <v>-4321</v>
          </cell>
          <cell r="E10">
            <v>-2118</v>
          </cell>
          <cell r="F10">
            <v>-17602</v>
          </cell>
          <cell r="G10">
            <v>341772</v>
          </cell>
          <cell r="H10">
            <v>341772</v>
          </cell>
        </row>
        <row r="11">
          <cell r="A11" t="str">
            <v>DENTAL SERVICES</v>
          </cell>
          <cell r="B11">
            <v>206208</v>
          </cell>
          <cell r="C11">
            <v>8</v>
          </cell>
          <cell r="D11">
            <v>791</v>
          </cell>
          <cell r="E11">
            <v>1447302</v>
          </cell>
          <cell r="F11">
            <v>91</v>
          </cell>
          <cell r="G11">
            <v>461539</v>
          </cell>
          <cell r="H11">
            <v>461539</v>
          </cell>
        </row>
        <row r="12">
          <cell r="A12" t="str">
            <v>PSYCHIATRIC &amp; PSYCHOLOGICAL</v>
          </cell>
          <cell r="B12">
            <v>867531</v>
          </cell>
          <cell r="C12">
            <v>1030948</v>
          </cell>
          <cell r="D12">
            <v>1106324</v>
          </cell>
          <cell r="E12">
            <v>11627626</v>
          </cell>
          <cell r="F12">
            <v>12488916</v>
          </cell>
          <cell r="G12">
            <v>10207670</v>
          </cell>
          <cell r="H12">
            <v>10207670</v>
          </cell>
        </row>
        <row r="13">
          <cell r="A13" t="str">
            <v>CARDIAC CARS SERVICES</v>
          </cell>
          <cell r="C13">
            <v>-164</v>
          </cell>
          <cell r="E13">
            <v>-1123</v>
          </cell>
          <cell r="F13">
            <v>-1989</v>
          </cell>
        </row>
        <row r="14">
          <cell r="A14" t="str">
            <v>MEDICAL AND SURGICAL SERVIC</v>
          </cell>
          <cell r="B14">
            <v>3446123</v>
          </cell>
          <cell r="C14">
            <v>4922982</v>
          </cell>
          <cell r="D14">
            <v>4061686</v>
          </cell>
          <cell r="E14">
            <v>50470792</v>
          </cell>
          <cell r="F14">
            <v>64969649</v>
          </cell>
          <cell r="G14">
            <v>44779249</v>
          </cell>
          <cell r="H14">
            <v>44779249</v>
          </cell>
        </row>
        <row r="15">
          <cell r="A15" t="str">
            <v>MEDICAL AND SURGICAL SUPPLI</v>
          </cell>
          <cell r="B15">
            <v>369875</v>
          </cell>
          <cell r="C15">
            <v>358501</v>
          </cell>
          <cell r="D15">
            <v>305750</v>
          </cell>
          <cell r="E15">
            <v>4960350</v>
          </cell>
          <cell r="F15">
            <v>4458029</v>
          </cell>
          <cell r="G15">
            <v>2439986</v>
          </cell>
          <cell r="H15">
            <v>2439986</v>
          </cell>
        </row>
        <row r="16">
          <cell r="A16" t="str">
            <v>DURABLE MEDICAL EQUIPMENT</v>
          </cell>
        </row>
        <row r="17">
          <cell r="A17" t="str">
            <v>RENAL SERVICES</v>
          </cell>
          <cell r="B17">
            <v>258538</v>
          </cell>
          <cell r="C17">
            <v>176394</v>
          </cell>
          <cell r="D17">
            <v>3304</v>
          </cell>
          <cell r="E17">
            <v>2202529</v>
          </cell>
          <cell r="F17">
            <v>2025872</v>
          </cell>
          <cell r="G17">
            <v>1864032</v>
          </cell>
          <cell r="H17">
            <v>1864032</v>
          </cell>
        </row>
        <row r="18">
          <cell r="A18" t="str">
            <v>CARDIOVASCULAR</v>
          </cell>
          <cell r="B18">
            <v>1459166</v>
          </cell>
          <cell r="C18">
            <v>1303084</v>
          </cell>
          <cell r="D18">
            <v>1218039</v>
          </cell>
          <cell r="E18">
            <v>16302446</v>
          </cell>
          <cell r="F18">
            <v>15262733</v>
          </cell>
          <cell r="G18">
            <v>14591081</v>
          </cell>
          <cell r="H18">
            <v>14591081</v>
          </cell>
        </row>
        <row r="19">
          <cell r="A19" t="str">
            <v>ANESTHESIA</v>
          </cell>
        </row>
        <row r="20">
          <cell r="A20" t="str">
            <v>PHARMACY</v>
          </cell>
          <cell r="B20">
            <v>2283579</v>
          </cell>
          <cell r="C20">
            <v>2530212</v>
          </cell>
          <cell r="D20">
            <v>-10486006</v>
          </cell>
          <cell r="E20">
            <v>26336031</v>
          </cell>
          <cell r="F20">
            <v>28819159</v>
          </cell>
          <cell r="G20">
            <v>25176916</v>
          </cell>
          <cell r="H20">
            <v>25176916</v>
          </cell>
        </row>
        <row r="21">
          <cell r="A21" t="str">
            <v>IV THERAPY</v>
          </cell>
          <cell r="B21">
            <v>103765</v>
          </cell>
          <cell r="C21">
            <v>74637</v>
          </cell>
          <cell r="D21">
            <v>74319</v>
          </cell>
          <cell r="E21">
            <v>833208</v>
          </cell>
          <cell r="F21">
            <v>878472</v>
          </cell>
          <cell r="G21">
            <v>695126</v>
          </cell>
          <cell r="H21">
            <v>695126</v>
          </cell>
        </row>
        <row r="22">
          <cell r="A22" t="str">
            <v>NUCLEAR MEDICINE</v>
          </cell>
          <cell r="B22">
            <v>110837</v>
          </cell>
          <cell r="C22">
            <v>148212</v>
          </cell>
          <cell r="D22">
            <v>143113</v>
          </cell>
          <cell r="E22">
            <v>1655609</v>
          </cell>
          <cell r="F22">
            <v>1707348</v>
          </cell>
          <cell r="G22">
            <v>1981806</v>
          </cell>
          <cell r="H22">
            <v>1981806</v>
          </cell>
        </row>
        <row r="23">
          <cell r="A23" t="str">
            <v>SPEECH AND AUDIOLOGY SERVIC</v>
          </cell>
        </row>
        <row r="24">
          <cell r="A24" t="str">
            <v>DERMATOLOGY</v>
          </cell>
          <cell r="B24">
            <v>1372</v>
          </cell>
          <cell r="C24">
            <v>650</v>
          </cell>
          <cell r="D24">
            <v>1841</v>
          </cell>
          <cell r="E24">
            <v>15717</v>
          </cell>
          <cell r="F24">
            <v>7653</v>
          </cell>
          <cell r="G24">
            <v>5034</v>
          </cell>
          <cell r="H24">
            <v>5034</v>
          </cell>
        </row>
        <row r="25">
          <cell r="A25" t="str">
            <v>OPTHALMOLOGY</v>
          </cell>
          <cell r="B25">
            <v>13970</v>
          </cell>
          <cell r="C25">
            <v>13325</v>
          </cell>
          <cell r="D25">
            <v>6206</v>
          </cell>
          <cell r="E25">
            <v>246304</v>
          </cell>
          <cell r="F25">
            <v>156970</v>
          </cell>
          <cell r="G25">
            <v>185026</v>
          </cell>
          <cell r="H25">
            <v>185026</v>
          </cell>
        </row>
        <row r="26">
          <cell r="A26" t="str">
            <v>RADIOLOGY</v>
          </cell>
          <cell r="B26">
            <v>3533888</v>
          </cell>
          <cell r="C26">
            <v>3216493</v>
          </cell>
          <cell r="D26">
            <v>2892084</v>
          </cell>
          <cell r="E26">
            <v>44051598</v>
          </cell>
          <cell r="F26">
            <v>38017258</v>
          </cell>
          <cell r="G26">
            <v>42252167</v>
          </cell>
          <cell r="H26">
            <v>42252167</v>
          </cell>
        </row>
        <row r="27">
          <cell r="A27" t="str">
            <v>BLOOD BANK</v>
          </cell>
          <cell r="B27">
            <v>341154</v>
          </cell>
          <cell r="C27">
            <v>381496</v>
          </cell>
          <cell r="D27">
            <v>440991</v>
          </cell>
          <cell r="E27">
            <v>4428997</v>
          </cell>
          <cell r="F27">
            <v>4350953</v>
          </cell>
          <cell r="G27">
            <v>4861251</v>
          </cell>
          <cell r="H27">
            <v>4861251</v>
          </cell>
        </row>
        <row r="28">
          <cell r="A28" t="str">
            <v>ENDOSCOPY SERVICES</v>
          </cell>
        </row>
        <row r="29">
          <cell r="A29" t="str">
            <v>GASTROENTERALOGY</v>
          </cell>
          <cell r="B29">
            <v>6409</v>
          </cell>
          <cell r="C29">
            <v>6006</v>
          </cell>
          <cell r="D29">
            <v>2969</v>
          </cell>
          <cell r="E29">
            <v>71472</v>
          </cell>
          <cell r="F29">
            <v>70719</v>
          </cell>
          <cell r="G29">
            <v>74374</v>
          </cell>
          <cell r="H29">
            <v>74374</v>
          </cell>
        </row>
        <row r="30">
          <cell r="A30" t="str">
            <v>NEUROLOGY</v>
          </cell>
          <cell r="E30">
            <v>7150</v>
          </cell>
          <cell r="G30">
            <v>101726</v>
          </cell>
          <cell r="H30">
            <v>101726</v>
          </cell>
        </row>
        <row r="31">
          <cell r="A31" t="str">
            <v>EAR,NOSE &amp; THROAT</v>
          </cell>
          <cell r="B31">
            <v>3082</v>
          </cell>
          <cell r="C31">
            <v>2298</v>
          </cell>
          <cell r="D31">
            <v>2412</v>
          </cell>
          <cell r="E31">
            <v>54145</v>
          </cell>
          <cell r="F31">
            <v>26939</v>
          </cell>
          <cell r="G31">
            <v>382826</v>
          </cell>
          <cell r="H31">
            <v>382826</v>
          </cell>
        </row>
        <row r="32">
          <cell r="A32" t="str">
            <v>OTHER THERAPEUTIC</v>
          </cell>
        </row>
        <row r="33">
          <cell r="A33" t="str">
            <v>PREVENTIVE CARE SERVICES</v>
          </cell>
          <cell r="B33">
            <v>41798</v>
          </cell>
          <cell r="C33">
            <v>25341</v>
          </cell>
          <cell r="D33">
            <v>41299</v>
          </cell>
          <cell r="E33">
            <v>545767</v>
          </cell>
          <cell r="F33">
            <v>298970</v>
          </cell>
          <cell r="G33">
            <v>338069</v>
          </cell>
          <cell r="H33">
            <v>338069</v>
          </cell>
        </row>
        <row r="34">
          <cell r="A34" t="str">
            <v>MENTAL HEALTH</v>
          </cell>
        </row>
        <row r="35">
          <cell r="A35" t="str">
            <v>PHYSICAL MEDICINE AND REHAB</v>
          </cell>
          <cell r="B35">
            <v>458265</v>
          </cell>
          <cell r="C35">
            <v>502163</v>
          </cell>
          <cell r="D35">
            <v>488596</v>
          </cell>
          <cell r="E35">
            <v>6154269</v>
          </cell>
          <cell r="F35">
            <v>5820507</v>
          </cell>
          <cell r="G35">
            <v>4804703</v>
          </cell>
          <cell r="H35">
            <v>4804703</v>
          </cell>
        </row>
        <row r="36">
          <cell r="A36" t="str">
            <v>OTHER PATIENT CHARGES</v>
          </cell>
          <cell r="G36">
            <v>7389</v>
          </cell>
          <cell r="H36">
            <v>7389</v>
          </cell>
        </row>
        <row r="37">
          <cell r="A37" t="str">
            <v>TOTAL ANCILLARY REVENUE</v>
          </cell>
          <cell r="B37">
            <v>19204539</v>
          </cell>
          <cell r="C37">
            <v>19974483</v>
          </cell>
          <cell r="D37">
            <v>6069069</v>
          </cell>
          <cell r="E37">
            <v>241072687</v>
          </cell>
          <cell r="F37">
            <v>240614888</v>
          </cell>
          <cell r="G37">
            <v>221366923</v>
          </cell>
          <cell r="H37">
            <v>221366923</v>
          </cell>
        </row>
        <row r="38">
          <cell r="A38" t="str">
            <v>CAPITATION REVENUE</v>
          </cell>
        </row>
        <row r="39">
          <cell r="A39" t="str">
            <v>NEIGHBORHOOD HEALTH PLAN</v>
          </cell>
          <cell r="B39">
            <v>1750476</v>
          </cell>
          <cell r="C39">
            <v>670738</v>
          </cell>
          <cell r="D39">
            <v>2335970</v>
          </cell>
          <cell r="E39">
            <v>11639172</v>
          </cell>
          <cell r="F39">
            <v>7897441</v>
          </cell>
          <cell r="G39">
            <v>8090695</v>
          </cell>
          <cell r="H39">
            <v>8090695</v>
          </cell>
        </row>
        <row r="40">
          <cell r="A40" t="str">
            <v>HEALTH FIRST</v>
          </cell>
          <cell r="B40">
            <v>390790</v>
          </cell>
          <cell r="C40">
            <v>2893</v>
          </cell>
          <cell r="D40">
            <v>515973</v>
          </cell>
          <cell r="E40">
            <v>983418</v>
          </cell>
          <cell r="F40">
            <v>34075</v>
          </cell>
          <cell r="G40">
            <v>564880</v>
          </cell>
          <cell r="H40">
            <v>564880</v>
          </cell>
        </row>
        <row r="41">
          <cell r="A41" t="str">
            <v>OTHER CAPITATION</v>
          </cell>
          <cell r="B41">
            <v>4910</v>
          </cell>
          <cell r="C41">
            <v>84122</v>
          </cell>
          <cell r="E41">
            <v>970073</v>
          </cell>
          <cell r="F41">
            <v>990450</v>
          </cell>
          <cell r="G41">
            <v>83003</v>
          </cell>
          <cell r="H41">
            <v>83003</v>
          </cell>
        </row>
        <row r="42">
          <cell r="A42" t="str">
            <v>TOTAL CAPITATION</v>
          </cell>
          <cell r="B42">
            <v>2146176</v>
          </cell>
          <cell r="C42">
            <v>757753</v>
          </cell>
          <cell r="D42">
            <v>2851944</v>
          </cell>
          <cell r="E42">
            <v>13592663</v>
          </cell>
          <cell r="F42">
            <v>8921966</v>
          </cell>
          <cell r="G42">
            <v>8738578</v>
          </cell>
          <cell r="H42">
            <v>8738578</v>
          </cell>
        </row>
        <row r="43">
          <cell r="A43" t="str">
            <v>TOTAL PATIENT REVENUE</v>
          </cell>
          <cell r="B43">
            <v>49161974</v>
          </cell>
          <cell r="C43">
            <v>56654789</v>
          </cell>
          <cell r="D43">
            <v>45132557</v>
          </cell>
          <cell r="E43">
            <v>600422961</v>
          </cell>
          <cell r="F43">
            <v>659252250</v>
          </cell>
          <cell r="G43">
            <v>547421301</v>
          </cell>
          <cell r="H43">
            <v>547421301</v>
          </cell>
        </row>
        <row r="44">
          <cell r="A44" t="str">
            <v>OTHER OPERATING REVENUE</v>
          </cell>
        </row>
        <row r="45">
          <cell r="A45" t="str">
            <v>PUBLIC POOLS</v>
          </cell>
          <cell r="B45">
            <v>8081000</v>
          </cell>
          <cell r="C45">
            <v>3569374</v>
          </cell>
          <cell r="D45">
            <v>5392974</v>
          </cell>
          <cell r="E45">
            <v>49826889</v>
          </cell>
          <cell r="F45">
            <v>42026483</v>
          </cell>
          <cell r="G45">
            <v>46803692</v>
          </cell>
          <cell r="H45">
            <v>46803692</v>
          </cell>
        </row>
        <row r="46">
          <cell r="A46" t="str">
            <v>GOVERNMENT GRANTS &amp; CONTRAC</v>
          </cell>
          <cell r="B46">
            <v>1782370</v>
          </cell>
          <cell r="C46">
            <v>346162</v>
          </cell>
          <cell r="D46">
            <v>266500</v>
          </cell>
          <cell r="E46">
            <v>5381748</v>
          </cell>
          <cell r="F46">
            <v>4075809</v>
          </cell>
          <cell r="G46">
            <v>3624816</v>
          </cell>
          <cell r="H46">
            <v>3624816</v>
          </cell>
        </row>
        <row r="47">
          <cell r="A47" t="str">
            <v>NON GOV'T GRANTS &amp; CONTRACT</v>
          </cell>
          <cell r="E47">
            <v>4000</v>
          </cell>
        </row>
        <row r="48">
          <cell r="A48" t="str">
            <v>RESEARCH</v>
          </cell>
          <cell r="B48">
            <v>1985492</v>
          </cell>
          <cell r="C48">
            <v>173262</v>
          </cell>
          <cell r="D48">
            <v>583390</v>
          </cell>
          <cell r="E48">
            <v>3035827</v>
          </cell>
          <cell r="F48">
            <v>2040097</v>
          </cell>
          <cell r="G48">
            <v>2981634</v>
          </cell>
          <cell r="H48">
            <v>2981634</v>
          </cell>
        </row>
        <row r="49">
          <cell r="A49" t="str">
            <v>COMMISSION INCOME</v>
          </cell>
          <cell r="B49">
            <v>708</v>
          </cell>
          <cell r="C49">
            <v>3397</v>
          </cell>
          <cell r="D49">
            <v>1879</v>
          </cell>
          <cell r="E49">
            <v>57518</v>
          </cell>
          <cell r="F49">
            <v>40050</v>
          </cell>
          <cell r="G49">
            <v>43810</v>
          </cell>
          <cell r="H49">
            <v>43810</v>
          </cell>
        </row>
        <row r="50">
          <cell r="A50" t="str">
            <v>MEDICAL SERVICES-PHYSICIANS</v>
          </cell>
          <cell r="B50">
            <v>7480222</v>
          </cell>
          <cell r="C50">
            <v>354481</v>
          </cell>
          <cell r="D50">
            <v>396704</v>
          </cell>
          <cell r="E50">
            <v>12759653</v>
          </cell>
          <cell r="F50">
            <v>4173736</v>
          </cell>
          <cell r="G50">
            <v>7983677</v>
          </cell>
          <cell r="H50">
            <v>7983677</v>
          </cell>
        </row>
        <row r="51">
          <cell r="A51" t="str">
            <v>COLLECTION FEE</v>
          </cell>
          <cell r="B51">
            <v>5107</v>
          </cell>
          <cell r="D51">
            <v>4643</v>
          </cell>
          <cell r="E51">
            <v>61273</v>
          </cell>
          <cell r="G51">
            <v>229742</v>
          </cell>
          <cell r="H51">
            <v>229742</v>
          </cell>
        </row>
        <row r="52">
          <cell r="A52" t="str">
            <v>CONTRACTUAL SERVICES</v>
          </cell>
        </row>
        <row r="53">
          <cell r="A53" t="str">
            <v>SPECIAL FUND REVENUE</v>
          </cell>
          <cell r="B53">
            <v>41380</v>
          </cell>
          <cell r="C53">
            <v>6151</v>
          </cell>
          <cell r="D53">
            <v>46450</v>
          </cell>
          <cell r="E53">
            <v>383933</v>
          </cell>
          <cell r="F53">
            <v>72432</v>
          </cell>
          <cell r="G53">
            <v>76590</v>
          </cell>
          <cell r="H53">
            <v>76590</v>
          </cell>
        </row>
        <row r="54">
          <cell r="A54" t="str">
            <v>MISCELLANEOUS REVENUE</v>
          </cell>
          <cell r="B54">
            <v>29116</v>
          </cell>
          <cell r="C54">
            <v>79101</v>
          </cell>
          <cell r="D54">
            <v>134260</v>
          </cell>
          <cell r="E54">
            <v>1882619</v>
          </cell>
          <cell r="F54">
            <v>931385</v>
          </cell>
          <cell r="G54">
            <v>1250192</v>
          </cell>
          <cell r="H54">
            <v>1250192</v>
          </cell>
        </row>
        <row r="55">
          <cell r="A55" t="str">
            <v>RENTAL AND HOUSING REVENUE</v>
          </cell>
          <cell r="B55">
            <v>121541</v>
          </cell>
          <cell r="C55">
            <v>30766</v>
          </cell>
          <cell r="D55">
            <v>55689</v>
          </cell>
          <cell r="E55">
            <v>845663</v>
          </cell>
          <cell r="F55">
            <v>362258</v>
          </cell>
          <cell r="G55">
            <v>554083</v>
          </cell>
          <cell r="H55">
            <v>554083</v>
          </cell>
        </row>
        <row r="56">
          <cell r="A56" t="str">
            <v>DONATED INCOME</v>
          </cell>
          <cell r="B56">
            <v>647217</v>
          </cell>
          <cell r="C56">
            <v>130405</v>
          </cell>
          <cell r="D56">
            <v>-240049</v>
          </cell>
          <cell r="E56">
            <v>1129761</v>
          </cell>
          <cell r="F56">
            <v>1535412</v>
          </cell>
          <cell r="G56">
            <v>1167411</v>
          </cell>
          <cell r="H56">
            <v>1167411</v>
          </cell>
        </row>
        <row r="57">
          <cell r="A57" t="str">
            <v>INTEREST &amp; INVESTMENT REVEN</v>
          </cell>
          <cell r="B57">
            <v>-22493</v>
          </cell>
          <cell r="C57">
            <v>127303</v>
          </cell>
          <cell r="D57">
            <v>-126172</v>
          </cell>
          <cell r="E57">
            <v>1146525</v>
          </cell>
          <cell r="F57">
            <v>1498925</v>
          </cell>
          <cell r="G57">
            <v>1001041</v>
          </cell>
          <cell r="H57">
            <v>1001041</v>
          </cell>
        </row>
        <row r="58">
          <cell r="A58" t="str">
            <v>INVESTMENT REVENUE</v>
          </cell>
          <cell r="B58">
            <v>23540</v>
          </cell>
          <cell r="D58">
            <v>-75838</v>
          </cell>
          <cell r="E58">
            <v>-55131</v>
          </cell>
          <cell r="G58">
            <v>-196396</v>
          </cell>
          <cell r="H58">
            <v>-196396</v>
          </cell>
        </row>
        <row r="59">
          <cell r="A59" t="str">
            <v>OTHER OPERATING REVENUES</v>
          </cell>
          <cell r="B59">
            <v>8750908</v>
          </cell>
          <cell r="E59">
            <v>12284691</v>
          </cell>
        </row>
        <row r="60">
          <cell r="A60" t="str">
            <v>CHARGE BACKS</v>
          </cell>
          <cell r="B60">
            <v>30374214</v>
          </cell>
          <cell r="E60">
            <v>30374214</v>
          </cell>
        </row>
        <row r="61">
          <cell r="A61" t="str">
            <v>EXTRAORDINARY GAIN/LOSS</v>
          </cell>
        </row>
        <row r="62">
          <cell r="A62" t="str">
            <v>INCOME CLEARING</v>
          </cell>
        </row>
        <row r="63">
          <cell r="A63" t="str">
            <v>TOTAL OTHER OPERATING REVEN</v>
          </cell>
          <cell r="B63">
            <v>59300323</v>
          </cell>
          <cell r="C63">
            <v>4820402</v>
          </cell>
          <cell r="D63">
            <v>6440430</v>
          </cell>
          <cell r="E63">
            <v>119119183</v>
          </cell>
          <cell r="F63">
            <v>56756587</v>
          </cell>
          <cell r="G63">
            <v>65520292</v>
          </cell>
          <cell r="H63">
            <v>65520292</v>
          </cell>
        </row>
        <row r="64">
          <cell r="A64" t="str">
            <v>ALLOWANCES</v>
          </cell>
        </row>
        <row r="65">
          <cell r="A65" t="str">
            <v>MEDICARE ALLOWANCES</v>
          </cell>
          <cell r="B65">
            <v>5671259</v>
          </cell>
          <cell r="C65">
            <v>10305257</v>
          </cell>
          <cell r="D65">
            <v>1886194</v>
          </cell>
          <cell r="E65">
            <v>88395656</v>
          </cell>
          <cell r="F65">
            <v>119958197</v>
          </cell>
          <cell r="G65">
            <v>16725669</v>
          </cell>
          <cell r="H65">
            <v>16725669</v>
          </cell>
        </row>
        <row r="66">
          <cell r="A66" t="str">
            <v>MEDICAID ALLOWANCES</v>
          </cell>
          <cell r="B66">
            <v>-2088978</v>
          </cell>
          <cell r="C66">
            <v>12486711</v>
          </cell>
          <cell r="D66">
            <v>12081784</v>
          </cell>
          <cell r="E66">
            <v>119617147</v>
          </cell>
          <cell r="F66">
            <v>145840513</v>
          </cell>
          <cell r="G66">
            <v>24531300</v>
          </cell>
          <cell r="H66">
            <v>24531300</v>
          </cell>
        </row>
        <row r="67">
          <cell r="A67" t="str">
            <v>BLUECROSS ALLOWANCES</v>
          </cell>
          <cell r="B67">
            <v>1267693</v>
          </cell>
          <cell r="C67">
            <v>1235608</v>
          </cell>
          <cell r="D67">
            <v>653776</v>
          </cell>
          <cell r="E67">
            <v>13642813</v>
          </cell>
          <cell r="F67">
            <v>14537545</v>
          </cell>
          <cell r="G67">
            <v>2513522</v>
          </cell>
          <cell r="H67">
            <v>2513522</v>
          </cell>
        </row>
        <row r="68">
          <cell r="A68" t="str">
            <v>WORKERS COMP/NOFAULT ALLOWA</v>
          </cell>
          <cell r="B68">
            <v>102656</v>
          </cell>
          <cell r="C68">
            <v>678909</v>
          </cell>
          <cell r="D68">
            <v>634235</v>
          </cell>
          <cell r="E68">
            <v>7525213</v>
          </cell>
          <cell r="F68">
            <v>8232562</v>
          </cell>
          <cell r="G68">
            <v>1510661</v>
          </cell>
          <cell r="H68">
            <v>1510661</v>
          </cell>
        </row>
        <row r="69">
          <cell r="A69" t="str">
            <v>SELF PAY ALLOWANCES</v>
          </cell>
          <cell r="B69">
            <v>62168</v>
          </cell>
          <cell r="C69">
            <v>51858</v>
          </cell>
          <cell r="D69">
            <v>121337</v>
          </cell>
          <cell r="E69">
            <v>1091309</v>
          </cell>
          <cell r="F69">
            <v>620539</v>
          </cell>
          <cell r="G69">
            <v>352567</v>
          </cell>
          <cell r="H69">
            <v>352567</v>
          </cell>
        </row>
        <row r="70">
          <cell r="A70" t="str">
            <v>CHARITY CARE ALLOWANCES</v>
          </cell>
          <cell r="B70">
            <v>11866301</v>
          </cell>
          <cell r="C70">
            <v>179838</v>
          </cell>
          <cell r="D70">
            <v>12791312</v>
          </cell>
          <cell r="E70">
            <v>14754382</v>
          </cell>
          <cell r="F70">
            <v>2105306</v>
          </cell>
          <cell r="G70">
            <v>14811349</v>
          </cell>
          <cell r="H70">
            <v>14811349</v>
          </cell>
        </row>
        <row r="71">
          <cell r="A71" t="str">
            <v>CAPITATION ALLOWANCE</v>
          </cell>
          <cell r="B71">
            <v>2342060</v>
          </cell>
          <cell r="C71">
            <v>1232176</v>
          </cell>
          <cell r="D71">
            <v>835684</v>
          </cell>
          <cell r="E71">
            <v>21146017</v>
          </cell>
          <cell r="F71">
            <v>14437530</v>
          </cell>
          <cell r="G71">
            <v>4098333</v>
          </cell>
          <cell r="H71">
            <v>4098333</v>
          </cell>
        </row>
        <row r="72">
          <cell r="A72" t="str">
            <v>HMO ALLOWANCE</v>
          </cell>
          <cell r="B72">
            <v>1672780</v>
          </cell>
          <cell r="C72">
            <v>3297657</v>
          </cell>
          <cell r="D72">
            <v>3548693</v>
          </cell>
          <cell r="E72">
            <v>32622266</v>
          </cell>
          <cell r="F72">
            <v>39048825</v>
          </cell>
          <cell r="G72">
            <v>7263329</v>
          </cell>
          <cell r="H72">
            <v>7263329</v>
          </cell>
        </row>
        <row r="73">
          <cell r="A73" t="str">
            <v>OTHER ALLOWANCE</v>
          </cell>
          <cell r="B73">
            <v>-474154</v>
          </cell>
          <cell r="C73">
            <v>4280785</v>
          </cell>
          <cell r="D73">
            <v>-34309001</v>
          </cell>
          <cell r="E73">
            <v>19577417</v>
          </cell>
          <cell r="F73">
            <v>50354489</v>
          </cell>
          <cell r="G73">
            <v>156530873</v>
          </cell>
          <cell r="H73">
            <v>156530873</v>
          </cell>
        </row>
        <row r="74">
          <cell r="A74" t="str">
            <v>TOTAL CONTRACTUAL ALLOWANCE</v>
          </cell>
          <cell r="B74">
            <v>20421786</v>
          </cell>
          <cell r="C74">
            <v>33748799</v>
          </cell>
          <cell r="D74">
            <v>-1755986</v>
          </cell>
          <cell r="E74">
            <v>318372220</v>
          </cell>
          <cell r="F74">
            <v>395135506</v>
          </cell>
          <cell r="G74">
            <v>228337604</v>
          </cell>
          <cell r="H74">
            <v>228337604</v>
          </cell>
        </row>
        <row r="75">
          <cell r="A75" t="str">
            <v>PROVISION FOR BAD DEBT</v>
          </cell>
          <cell r="B75">
            <v>5544544</v>
          </cell>
          <cell r="C75">
            <v>2135244</v>
          </cell>
          <cell r="D75">
            <v>16741169</v>
          </cell>
          <cell r="E75">
            <v>37044544</v>
          </cell>
          <cell r="F75">
            <v>25695218</v>
          </cell>
          <cell r="G75">
            <v>61876569</v>
          </cell>
          <cell r="H75">
            <v>61876569</v>
          </cell>
        </row>
        <row r="76">
          <cell r="A76" t="str">
            <v>RECOVERY OF BAD DEBT</v>
          </cell>
          <cell r="B76">
            <v>-165222</v>
          </cell>
          <cell r="C76">
            <v>-217983</v>
          </cell>
          <cell r="D76">
            <v>-176197</v>
          </cell>
          <cell r="E76">
            <v>-2486801</v>
          </cell>
          <cell r="F76">
            <v>-2919695</v>
          </cell>
          <cell r="G76">
            <v>-2446542</v>
          </cell>
          <cell r="H76">
            <v>-2446542</v>
          </cell>
        </row>
        <row r="77">
          <cell r="A77" t="str">
            <v>TOTAL BAD DEBT- NET RECOVER</v>
          </cell>
          <cell r="B77">
            <v>5379322</v>
          </cell>
          <cell r="C77">
            <v>1917261</v>
          </cell>
          <cell r="D77">
            <v>16564972</v>
          </cell>
          <cell r="E77">
            <v>34557743</v>
          </cell>
          <cell r="F77">
            <v>22775523</v>
          </cell>
          <cell r="G77">
            <v>59430027</v>
          </cell>
          <cell r="H77">
            <v>59430027</v>
          </cell>
        </row>
        <row r="78">
          <cell r="A78" t="str">
            <v>TOTAL OPERATING REVENUE</v>
          </cell>
          <cell r="B78">
            <v>-33499216</v>
          </cell>
          <cell r="C78">
            <v>30845658</v>
          </cell>
          <cell r="D78">
            <v>8368555</v>
          </cell>
          <cell r="E78">
            <v>233810804</v>
          </cell>
          <cell r="F78">
            <v>361154442</v>
          </cell>
          <cell r="G78">
            <v>222247340</v>
          </cell>
          <cell r="H78">
            <v>222247340</v>
          </cell>
        </row>
        <row r="79">
          <cell r="A79" t="str">
            <v>TOTAL REVENUE</v>
          </cell>
          <cell r="B79">
            <v>82661190</v>
          </cell>
          <cell r="C79">
            <v>25809131</v>
          </cell>
          <cell r="D79">
            <v>36764002</v>
          </cell>
          <cell r="E79">
            <v>366612156</v>
          </cell>
          <cell r="F79">
            <v>298097808</v>
          </cell>
          <cell r="G79">
            <v>325173962</v>
          </cell>
          <cell r="H79">
            <v>325173962</v>
          </cell>
        </row>
        <row r="80">
          <cell r="A80" t="str">
            <v>EXPENSES</v>
          </cell>
        </row>
        <row r="81">
          <cell r="A81" t="str">
            <v>SALARY</v>
          </cell>
        </row>
        <row r="82">
          <cell r="A82" t="str">
            <v>Salaries-Actual</v>
          </cell>
          <cell r="B82">
            <v>15035676</v>
          </cell>
          <cell r="C82">
            <v>16200549</v>
          </cell>
          <cell r="D82">
            <v>17917778</v>
          </cell>
          <cell r="E82">
            <v>181479975</v>
          </cell>
          <cell r="F82">
            <v>188370785</v>
          </cell>
          <cell r="G82">
            <v>182073113</v>
          </cell>
          <cell r="H82">
            <v>182073113</v>
          </cell>
        </row>
        <row r="83">
          <cell r="A83" t="str">
            <v>Salaries-Accrual</v>
          </cell>
          <cell r="B83">
            <v>1941770</v>
          </cell>
          <cell r="D83">
            <v>-1719679</v>
          </cell>
          <cell r="E83">
            <v>8167266</v>
          </cell>
          <cell r="G83">
            <v>-1349</v>
          </cell>
          <cell r="H83">
            <v>-1349</v>
          </cell>
        </row>
        <row r="84">
          <cell r="A84" t="str">
            <v>Salaries-Accrual-Vac</v>
          </cell>
        </row>
        <row r="85">
          <cell r="A85" t="str">
            <v>Salaries-Chg Back To Affil</v>
          </cell>
          <cell r="D85">
            <v>-359568</v>
          </cell>
          <cell r="E85">
            <v>274287</v>
          </cell>
          <cell r="G85">
            <v>4830183</v>
          </cell>
          <cell r="H85">
            <v>4830183</v>
          </cell>
        </row>
        <row r="86">
          <cell r="A86" t="str">
            <v>Capitalized Salaries</v>
          </cell>
          <cell r="B86">
            <v>-1536</v>
          </cell>
          <cell r="D86">
            <v>-404448</v>
          </cell>
          <cell r="G86">
            <v>-404448</v>
          </cell>
          <cell r="H86">
            <v>-404448</v>
          </cell>
        </row>
        <row r="87">
          <cell r="A87" t="str">
            <v>Employee Uniform Allowance</v>
          </cell>
          <cell r="B87">
            <v>70267</v>
          </cell>
          <cell r="E87">
            <v>169463</v>
          </cell>
        </row>
        <row r="88">
          <cell r="A88" t="str">
            <v>Tuition Reimb-Union</v>
          </cell>
          <cell r="B88">
            <v>375</v>
          </cell>
          <cell r="E88">
            <v>3125</v>
          </cell>
        </row>
        <row r="89">
          <cell r="A89" t="str">
            <v>TOTAL SALARY</v>
          </cell>
          <cell r="B89">
            <v>17046551</v>
          </cell>
          <cell r="C89">
            <v>16200549</v>
          </cell>
          <cell r="D89">
            <v>15434084</v>
          </cell>
          <cell r="E89">
            <v>190094117</v>
          </cell>
          <cell r="F89">
            <v>188370785</v>
          </cell>
          <cell r="G89">
            <v>186497498</v>
          </cell>
          <cell r="H89">
            <v>186497498</v>
          </cell>
        </row>
        <row r="90">
          <cell r="A90" t="str">
            <v>OTHER THAN SALARY EXPENSES</v>
          </cell>
        </row>
        <row r="91">
          <cell r="A91" t="str">
            <v>EMPLOYEE BENEFITS</v>
          </cell>
          <cell r="B91">
            <v>-1224293</v>
          </cell>
          <cell r="C91">
            <v>4592399</v>
          </cell>
          <cell r="D91">
            <v>11785432</v>
          </cell>
          <cell r="E91">
            <v>48981748</v>
          </cell>
          <cell r="F91">
            <v>54071755</v>
          </cell>
          <cell r="G91">
            <v>59651374</v>
          </cell>
          <cell r="H91">
            <v>59651374</v>
          </cell>
        </row>
        <row r="92">
          <cell r="A92" t="str">
            <v>EDUCATION &amp; TUITION REIMBUR</v>
          </cell>
          <cell r="B92">
            <v>58633</v>
          </cell>
          <cell r="C92">
            <v>51452</v>
          </cell>
          <cell r="D92">
            <v>93113</v>
          </cell>
          <cell r="E92">
            <v>644364</v>
          </cell>
          <cell r="F92">
            <v>605641</v>
          </cell>
          <cell r="G92">
            <v>605570</v>
          </cell>
          <cell r="H92">
            <v>605570</v>
          </cell>
        </row>
        <row r="93">
          <cell r="A93" t="str">
            <v>CLINICAL SERVICES</v>
          </cell>
          <cell r="B93">
            <v>701398</v>
          </cell>
          <cell r="C93">
            <v>483629</v>
          </cell>
          <cell r="D93">
            <v>-80078</v>
          </cell>
          <cell r="E93">
            <v>8967036</v>
          </cell>
          <cell r="F93">
            <v>5694345</v>
          </cell>
          <cell r="G93">
            <v>-1510</v>
          </cell>
          <cell r="H93">
            <v>-1510</v>
          </cell>
        </row>
        <row r="94">
          <cell r="A94" t="str">
            <v>PROFESSIONAL SERVICES</v>
          </cell>
          <cell r="B94">
            <v>1874108</v>
          </cell>
          <cell r="C94">
            <v>977379</v>
          </cell>
          <cell r="D94">
            <v>1558304</v>
          </cell>
          <cell r="E94">
            <v>11071763</v>
          </cell>
          <cell r="F94">
            <v>11508430</v>
          </cell>
          <cell r="G94">
            <v>11014597</v>
          </cell>
          <cell r="H94">
            <v>11014597</v>
          </cell>
        </row>
        <row r="95">
          <cell r="A95" t="str">
            <v>PHARMACY EXPENSES</v>
          </cell>
          <cell r="B95">
            <v>2130885</v>
          </cell>
          <cell r="C95">
            <v>1148869</v>
          </cell>
          <cell r="D95">
            <v>688110</v>
          </cell>
          <cell r="E95">
            <v>16110744</v>
          </cell>
          <cell r="F95">
            <v>13527031</v>
          </cell>
          <cell r="G95">
            <v>11987470</v>
          </cell>
          <cell r="H95">
            <v>11987470</v>
          </cell>
        </row>
        <row r="96">
          <cell r="A96" t="str">
            <v>MEDICAL SUPPLIES EXPENSE</v>
          </cell>
          <cell r="B96">
            <v>1103748</v>
          </cell>
          <cell r="C96">
            <v>1418467</v>
          </cell>
          <cell r="D96">
            <v>1875513</v>
          </cell>
          <cell r="E96">
            <v>14769520</v>
          </cell>
          <cell r="F96">
            <v>16701302</v>
          </cell>
          <cell r="G96">
            <v>16379103</v>
          </cell>
          <cell r="H96">
            <v>16379103</v>
          </cell>
        </row>
        <row r="97">
          <cell r="A97" t="str">
            <v>SURGICAL SUPPLIES EXPENSE</v>
          </cell>
          <cell r="B97">
            <v>270896</v>
          </cell>
          <cell r="C97">
            <v>226940</v>
          </cell>
          <cell r="D97">
            <v>245903</v>
          </cell>
          <cell r="E97">
            <v>3505573</v>
          </cell>
          <cell r="F97">
            <v>2671718</v>
          </cell>
          <cell r="G97">
            <v>2670396</v>
          </cell>
          <cell r="H97">
            <v>2670396</v>
          </cell>
        </row>
        <row r="98">
          <cell r="A98" t="str">
            <v>BLOOD AND BLOOD PRODUCTS</v>
          </cell>
          <cell r="B98">
            <v>-9512</v>
          </cell>
          <cell r="C98">
            <v>180419</v>
          </cell>
          <cell r="D98">
            <v>675831</v>
          </cell>
          <cell r="E98">
            <v>2104008</v>
          </cell>
          <cell r="F98">
            <v>2124195</v>
          </cell>
          <cell r="G98">
            <v>2124194</v>
          </cell>
          <cell r="H98">
            <v>2124194</v>
          </cell>
        </row>
        <row r="99">
          <cell r="A99" t="str">
            <v>MEDICAL SUPPLIES EXPENSE</v>
          </cell>
          <cell r="B99">
            <v>1812</v>
          </cell>
          <cell r="C99">
            <v>23854</v>
          </cell>
          <cell r="D99">
            <v>58312</v>
          </cell>
          <cell r="E99">
            <v>212851</v>
          </cell>
          <cell r="F99">
            <v>280567</v>
          </cell>
          <cell r="G99">
            <v>254622</v>
          </cell>
          <cell r="H99">
            <v>254622</v>
          </cell>
        </row>
        <row r="100">
          <cell r="A100" t="str">
            <v>OFFICE AND ADMIN SUPPLIES</v>
          </cell>
          <cell r="B100">
            <v>172512</v>
          </cell>
          <cell r="C100">
            <v>195901</v>
          </cell>
          <cell r="D100">
            <v>710625</v>
          </cell>
          <cell r="E100">
            <v>1499951</v>
          </cell>
          <cell r="F100">
            <v>2306726</v>
          </cell>
          <cell r="G100">
            <v>2467129</v>
          </cell>
          <cell r="H100">
            <v>2467129</v>
          </cell>
        </row>
        <row r="101">
          <cell r="A101" t="str">
            <v>MAINTENANCE AND REPAIR</v>
          </cell>
          <cell r="B101">
            <v>329727</v>
          </cell>
          <cell r="C101">
            <v>148744</v>
          </cell>
          <cell r="D101">
            <v>174865</v>
          </cell>
          <cell r="E101">
            <v>2370588</v>
          </cell>
          <cell r="F101">
            <v>1751492</v>
          </cell>
          <cell r="G101">
            <v>1764407</v>
          </cell>
          <cell r="H101">
            <v>1764407</v>
          </cell>
        </row>
        <row r="102">
          <cell r="A102" t="str">
            <v>CONTRACTED SERVICES</v>
          </cell>
          <cell r="B102">
            <v>2280312</v>
          </cell>
          <cell r="C102">
            <v>1345982</v>
          </cell>
          <cell r="D102">
            <v>486371</v>
          </cell>
          <cell r="E102">
            <v>17146094</v>
          </cell>
          <cell r="F102">
            <v>15848158</v>
          </cell>
          <cell r="G102">
            <v>16043861</v>
          </cell>
          <cell r="H102">
            <v>16043861</v>
          </cell>
        </row>
        <row r="103">
          <cell r="A103" t="str">
            <v>CONTRACTUAL SERVICES</v>
          </cell>
          <cell r="C103">
            <v>47461</v>
          </cell>
          <cell r="D103">
            <v>80960</v>
          </cell>
          <cell r="E103">
            <v>-169557</v>
          </cell>
          <cell r="F103">
            <v>558837</v>
          </cell>
          <cell r="G103">
            <v>558838</v>
          </cell>
          <cell r="H103">
            <v>558838</v>
          </cell>
        </row>
        <row r="104">
          <cell r="A104" t="str">
            <v>LEASE AND RENTAL EXPENSE</v>
          </cell>
          <cell r="B104">
            <v>301197</v>
          </cell>
          <cell r="C104">
            <v>195237</v>
          </cell>
          <cell r="D104">
            <v>60300</v>
          </cell>
          <cell r="E104">
            <v>2860767</v>
          </cell>
          <cell r="F104">
            <v>2299112</v>
          </cell>
          <cell r="G104">
            <v>2216371</v>
          </cell>
          <cell r="H104">
            <v>2216371</v>
          </cell>
        </row>
        <row r="105">
          <cell r="A105" t="str">
            <v>DUES,FEES &amp; SUBSCRIPTIONS</v>
          </cell>
          <cell r="B105">
            <v>168052</v>
          </cell>
          <cell r="C105">
            <v>35124</v>
          </cell>
          <cell r="D105">
            <v>14615</v>
          </cell>
          <cell r="E105">
            <v>369395</v>
          </cell>
          <cell r="F105">
            <v>413379</v>
          </cell>
          <cell r="G105">
            <v>412310</v>
          </cell>
          <cell r="H105">
            <v>412310</v>
          </cell>
        </row>
        <row r="106">
          <cell r="A106" t="str">
            <v>PRINT SHOP EXPENSE</v>
          </cell>
          <cell r="B106">
            <v>75033</v>
          </cell>
          <cell r="C106">
            <v>46084</v>
          </cell>
          <cell r="D106">
            <v>75474</v>
          </cell>
          <cell r="E106">
            <v>883940</v>
          </cell>
          <cell r="F106">
            <v>542266</v>
          </cell>
          <cell r="G106">
            <v>525104</v>
          </cell>
          <cell r="H106">
            <v>525104</v>
          </cell>
        </row>
        <row r="107">
          <cell r="A107" t="str">
            <v>GENERAL AND ADMINISTRATIVE</v>
          </cell>
          <cell r="B107">
            <v>-1575444</v>
          </cell>
          <cell r="C107">
            <v>121807</v>
          </cell>
          <cell r="D107">
            <v>388714</v>
          </cell>
          <cell r="E107">
            <v>-254588</v>
          </cell>
          <cell r="F107">
            <v>1434267</v>
          </cell>
          <cell r="G107">
            <v>1458389</v>
          </cell>
          <cell r="H107">
            <v>1458389</v>
          </cell>
        </row>
        <row r="108">
          <cell r="A108" t="str">
            <v>TAXES</v>
          </cell>
          <cell r="B108">
            <v>2963</v>
          </cell>
          <cell r="C108">
            <v>42033</v>
          </cell>
          <cell r="D108">
            <v>44894</v>
          </cell>
          <cell r="E108">
            <v>241058</v>
          </cell>
          <cell r="F108">
            <v>494953</v>
          </cell>
          <cell r="G108">
            <v>479253</v>
          </cell>
          <cell r="H108">
            <v>479253</v>
          </cell>
        </row>
        <row r="109">
          <cell r="A109" t="str">
            <v>UTILITY EXPENSE</v>
          </cell>
          <cell r="B109">
            <v>839636</v>
          </cell>
          <cell r="C109">
            <v>404666</v>
          </cell>
          <cell r="D109">
            <v>-176863</v>
          </cell>
          <cell r="E109">
            <v>7447776</v>
          </cell>
          <cell r="F109">
            <v>4764672</v>
          </cell>
          <cell r="G109">
            <v>4669810</v>
          </cell>
          <cell r="H109">
            <v>4669810</v>
          </cell>
        </row>
        <row r="110">
          <cell r="A110" t="str">
            <v>INSURANCE EXPENSE</v>
          </cell>
          <cell r="B110">
            <v>1102487</v>
          </cell>
          <cell r="C110">
            <v>1105323</v>
          </cell>
          <cell r="D110">
            <v>1804274</v>
          </cell>
          <cell r="E110">
            <v>16288541</v>
          </cell>
          <cell r="F110">
            <v>13014327</v>
          </cell>
          <cell r="G110">
            <v>13539822</v>
          </cell>
          <cell r="H110">
            <v>13539822</v>
          </cell>
        </row>
        <row r="111">
          <cell r="A111" t="str">
            <v>Supplies &amp; Expenses</v>
          </cell>
          <cell r="B111">
            <v>9828443</v>
          </cell>
          <cell r="C111">
            <v>8199371</v>
          </cell>
          <cell r="D111">
            <v>8779237</v>
          </cell>
          <cell r="E111">
            <v>106069824</v>
          </cell>
          <cell r="F111">
            <v>96541418</v>
          </cell>
          <cell r="G111">
            <v>89169736</v>
          </cell>
          <cell r="H111">
            <v>89169736</v>
          </cell>
        </row>
        <row r="112">
          <cell r="A112" t="str">
            <v>DEPRECIATION EXPENSE</v>
          </cell>
          <cell r="B112">
            <v>1036469</v>
          </cell>
          <cell r="C112">
            <v>1110690</v>
          </cell>
          <cell r="D112">
            <v>2198556</v>
          </cell>
          <cell r="E112">
            <v>10784724</v>
          </cell>
          <cell r="F112">
            <v>13077516</v>
          </cell>
          <cell r="G112">
            <v>14186279</v>
          </cell>
          <cell r="H112">
            <v>14186279</v>
          </cell>
        </row>
        <row r="113">
          <cell r="A113" t="str">
            <v>AMORTIZATION EXPENSE</v>
          </cell>
          <cell r="B113">
            <v>303597</v>
          </cell>
          <cell r="C113">
            <v>727</v>
          </cell>
          <cell r="D113">
            <v>2488</v>
          </cell>
          <cell r="E113">
            <v>614364</v>
          </cell>
          <cell r="F113">
            <v>8540</v>
          </cell>
          <cell r="G113">
            <v>8540</v>
          </cell>
          <cell r="H113">
            <v>8540</v>
          </cell>
        </row>
        <row r="114">
          <cell r="A114" t="str">
            <v>Depreciation &amp; Amortization</v>
          </cell>
          <cell r="B114">
            <v>1340066</v>
          </cell>
          <cell r="C114">
            <v>1111417</v>
          </cell>
          <cell r="D114">
            <v>2201044</v>
          </cell>
          <cell r="E114">
            <v>11399088</v>
          </cell>
          <cell r="F114">
            <v>13086056</v>
          </cell>
          <cell r="G114">
            <v>14194819</v>
          </cell>
          <cell r="H114">
            <v>14194819</v>
          </cell>
        </row>
        <row r="115">
          <cell r="A115" t="str">
            <v>INTEREST EXPENSE</v>
          </cell>
          <cell r="B115">
            <v>600514</v>
          </cell>
          <cell r="C115">
            <v>579631</v>
          </cell>
          <cell r="D115">
            <v>766751</v>
          </cell>
          <cell r="E115">
            <v>6614313</v>
          </cell>
          <cell r="F115">
            <v>6824677</v>
          </cell>
          <cell r="G115">
            <v>7025247</v>
          </cell>
          <cell r="H115">
            <v>7025247</v>
          </cell>
        </row>
        <row r="116">
          <cell r="A116" t="str">
            <v>TOTAL OTHER THAN SALARY</v>
          </cell>
          <cell r="B116">
            <v>10544729</v>
          </cell>
          <cell r="C116">
            <v>14482818</v>
          </cell>
          <cell r="D116">
            <v>23532465</v>
          </cell>
          <cell r="E116">
            <v>173298916</v>
          </cell>
          <cell r="F116">
            <v>170523906</v>
          </cell>
          <cell r="G116">
            <v>170041175</v>
          </cell>
          <cell r="H116">
            <v>170041175</v>
          </cell>
        </row>
        <row r="117">
          <cell r="A117" t="str">
            <v>TEMPORARY FUNDS</v>
          </cell>
        </row>
        <row r="118">
          <cell r="A118" t="str">
            <v>CHARGE BACK-OTHERS</v>
          </cell>
          <cell r="B118">
            <v>27808332</v>
          </cell>
          <cell r="C118">
            <v>-2683306</v>
          </cell>
          <cell r="D118">
            <v>-2620930</v>
          </cell>
          <cell r="E118">
            <v>-565629</v>
          </cell>
          <cell r="F118">
            <v>-31593709</v>
          </cell>
          <cell r="G118">
            <v>-29702030</v>
          </cell>
          <cell r="H118">
            <v>-29702030</v>
          </cell>
        </row>
        <row r="119">
          <cell r="A119" t="str">
            <v>TOTAL EXPENSES</v>
          </cell>
          <cell r="B119">
            <v>55399612</v>
          </cell>
          <cell r="C119">
            <v>28000061</v>
          </cell>
          <cell r="D119">
            <v>36345618</v>
          </cell>
          <cell r="E119">
            <v>362593460</v>
          </cell>
          <cell r="F119">
            <v>327300982</v>
          </cell>
          <cell r="G119">
            <v>326836643</v>
          </cell>
          <cell r="H119">
            <v>326836643</v>
          </cell>
        </row>
        <row r="120">
          <cell r="A120" t="str">
            <v>NET INCOME/LOSS</v>
          </cell>
          <cell r="B120">
            <v>27261578</v>
          </cell>
          <cell r="C120">
            <v>-2190930</v>
          </cell>
          <cell r="D120">
            <v>418384</v>
          </cell>
          <cell r="E120">
            <v>4018696</v>
          </cell>
          <cell r="F120">
            <v>-29203174</v>
          </cell>
          <cell r="G120">
            <v>-1662681</v>
          </cell>
          <cell r="H120">
            <v>-1662681</v>
          </cell>
        </row>
      </sheetData>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Extract"/>
      <sheetName val="Ex BU"/>
      <sheetName val="monthlybhpl"/>
      <sheetName val="Inpatient Data"/>
    </sheetNames>
    <sheetDataSet>
      <sheetData sheetId="0" refreshError="1">
        <row r="1">
          <cell r="A1" t="str">
            <v>BU</v>
          </cell>
          <cell r="B1" t="str">
            <v>ACCT</v>
          </cell>
          <cell r="C1" t="str">
            <v>FLEXFIELD</v>
          </cell>
          <cell r="D1" t="str">
            <v>ANNUAL_AMOUNT</v>
          </cell>
          <cell r="E1">
            <v>39478</v>
          </cell>
          <cell r="F1">
            <v>39507</v>
          </cell>
          <cell r="G1">
            <v>39538</v>
          </cell>
          <cell r="H1">
            <v>39568</v>
          </cell>
          <cell r="I1">
            <v>39599</v>
          </cell>
          <cell r="J1">
            <v>39629</v>
          </cell>
          <cell r="K1">
            <v>39660</v>
          </cell>
          <cell r="L1">
            <v>39691</v>
          </cell>
          <cell r="M1">
            <v>39721</v>
          </cell>
          <cell r="N1">
            <v>39752</v>
          </cell>
          <cell r="O1">
            <v>39782</v>
          </cell>
          <cell r="P1">
            <v>39813</v>
          </cell>
        </row>
        <row r="2">
          <cell r="A2">
            <v>8800</v>
          </cell>
          <cell r="B2">
            <v>7487.723</v>
          </cell>
          <cell r="C2" t="str">
            <v>8800.7487.7230</v>
          </cell>
          <cell r="D2">
            <v>-491381</v>
          </cell>
          <cell r="E2">
            <v>-37833</v>
          </cell>
          <cell r="F2">
            <v>-35781</v>
          </cell>
          <cell r="G2">
            <v>-39155</v>
          </cell>
          <cell r="H2">
            <v>-39093</v>
          </cell>
          <cell r="I2">
            <v>-37089</v>
          </cell>
          <cell r="J2">
            <v>-38509</v>
          </cell>
          <cell r="K2">
            <v>-45359</v>
          </cell>
          <cell r="L2">
            <v>-48520</v>
          </cell>
          <cell r="M2">
            <v>-45177</v>
          </cell>
          <cell r="N2">
            <v>-40644</v>
          </cell>
          <cell r="O2">
            <v>-41105</v>
          </cell>
          <cell r="P2">
            <v>-43116</v>
          </cell>
        </row>
        <row r="3">
          <cell r="A3">
            <v>8800</v>
          </cell>
          <cell r="B3">
            <v>7488.8019999999997</v>
          </cell>
          <cell r="C3" t="str">
            <v>8800.7488.8020</v>
          </cell>
          <cell r="D3">
            <v>454312</v>
          </cell>
          <cell r="E3">
            <v>43534</v>
          </cell>
          <cell r="F3">
            <v>43071</v>
          </cell>
          <cell r="G3">
            <v>43071</v>
          </cell>
          <cell r="H3">
            <v>43071</v>
          </cell>
          <cell r="I3">
            <v>43071</v>
          </cell>
          <cell r="J3">
            <v>42629</v>
          </cell>
          <cell r="K3">
            <v>34307</v>
          </cell>
          <cell r="L3">
            <v>34307</v>
          </cell>
          <cell r="M3">
            <v>34307</v>
          </cell>
          <cell r="N3">
            <v>32093</v>
          </cell>
          <cell r="O3">
            <v>30663</v>
          </cell>
          <cell r="P3">
            <v>30186</v>
          </cell>
        </row>
        <row r="4">
          <cell r="A4">
            <v>8800</v>
          </cell>
          <cell r="B4">
            <v>7490</v>
          </cell>
          <cell r="C4" t="str">
            <v>8800.7490.0000</v>
          </cell>
          <cell r="D4">
            <v>-278285</v>
          </cell>
          <cell r="E4">
            <v>-27876</v>
          </cell>
          <cell r="F4">
            <v>-23996</v>
          </cell>
          <cell r="G4">
            <v>-19731</v>
          </cell>
          <cell r="H4">
            <v>-21905</v>
          </cell>
          <cell r="I4">
            <v>-23128</v>
          </cell>
          <cell r="J4">
            <v>-19333</v>
          </cell>
          <cell r="K4">
            <v>-26344</v>
          </cell>
          <cell r="L4">
            <v>-21782</v>
          </cell>
          <cell r="M4">
            <v>-22504</v>
          </cell>
          <cell r="N4">
            <v>-24220</v>
          </cell>
          <cell r="O4">
            <v>-25304</v>
          </cell>
          <cell r="P4">
            <v>-22162</v>
          </cell>
        </row>
        <row r="5">
          <cell r="A5">
            <v>8800</v>
          </cell>
          <cell r="B5">
            <v>7491</v>
          </cell>
          <cell r="C5" t="str">
            <v>8800.7491.0000</v>
          </cell>
          <cell r="D5">
            <v>0</v>
          </cell>
          <cell r="E5">
            <v>0</v>
          </cell>
          <cell r="F5">
            <v>0</v>
          </cell>
          <cell r="G5">
            <v>0</v>
          </cell>
          <cell r="H5">
            <v>0</v>
          </cell>
          <cell r="I5">
            <v>0</v>
          </cell>
          <cell r="J5">
            <v>0</v>
          </cell>
          <cell r="K5">
            <v>0</v>
          </cell>
          <cell r="L5">
            <v>0</v>
          </cell>
          <cell r="M5">
            <v>0</v>
          </cell>
          <cell r="N5">
            <v>0</v>
          </cell>
          <cell r="O5">
            <v>0</v>
          </cell>
          <cell r="P5">
            <v>0</v>
          </cell>
        </row>
        <row r="6">
          <cell r="A6">
            <v>8800</v>
          </cell>
          <cell r="B6">
            <v>7492</v>
          </cell>
          <cell r="C6" t="str">
            <v>8800.7492.0000</v>
          </cell>
          <cell r="D6">
            <v>0</v>
          </cell>
          <cell r="E6">
            <v>0</v>
          </cell>
          <cell r="F6">
            <v>0</v>
          </cell>
          <cell r="G6">
            <v>0</v>
          </cell>
          <cell r="H6">
            <v>0</v>
          </cell>
          <cell r="I6">
            <v>0</v>
          </cell>
          <cell r="J6">
            <v>0</v>
          </cell>
          <cell r="K6">
            <v>0</v>
          </cell>
          <cell r="L6">
            <v>0</v>
          </cell>
          <cell r="M6">
            <v>0</v>
          </cell>
          <cell r="N6">
            <v>0</v>
          </cell>
          <cell r="O6">
            <v>0</v>
          </cell>
          <cell r="P6">
            <v>0</v>
          </cell>
        </row>
        <row r="7">
          <cell r="A7">
            <v>8800</v>
          </cell>
          <cell r="B7">
            <v>7493.8024999999998</v>
          </cell>
          <cell r="C7" t="str">
            <v>8800.7493.8025</v>
          </cell>
          <cell r="D7">
            <v>62523</v>
          </cell>
          <cell r="E7">
            <v>5210</v>
          </cell>
          <cell r="F7">
            <v>5210</v>
          </cell>
          <cell r="G7">
            <v>5210</v>
          </cell>
          <cell r="H7">
            <v>5210</v>
          </cell>
          <cell r="I7">
            <v>5210</v>
          </cell>
          <cell r="J7">
            <v>5210</v>
          </cell>
          <cell r="K7">
            <v>5210</v>
          </cell>
          <cell r="L7">
            <v>5210</v>
          </cell>
          <cell r="M7">
            <v>5210</v>
          </cell>
          <cell r="N7">
            <v>5210</v>
          </cell>
          <cell r="O7">
            <v>5210</v>
          </cell>
          <cell r="P7">
            <v>5210</v>
          </cell>
        </row>
        <row r="8">
          <cell r="A8">
            <v>8800</v>
          </cell>
          <cell r="B8">
            <v>7496</v>
          </cell>
          <cell r="C8" t="str">
            <v>8800.7496.0000</v>
          </cell>
          <cell r="D8">
            <v>0</v>
          </cell>
          <cell r="E8">
            <v>0</v>
          </cell>
          <cell r="F8">
            <v>0</v>
          </cell>
          <cell r="G8">
            <v>0</v>
          </cell>
          <cell r="H8">
            <v>0</v>
          </cell>
          <cell r="I8">
            <v>0</v>
          </cell>
          <cell r="J8">
            <v>0</v>
          </cell>
          <cell r="K8">
            <v>0</v>
          </cell>
          <cell r="L8">
            <v>0</v>
          </cell>
          <cell r="M8">
            <v>0</v>
          </cell>
          <cell r="N8">
            <v>0</v>
          </cell>
          <cell r="O8">
            <v>0</v>
          </cell>
          <cell r="P8">
            <v>0</v>
          </cell>
        </row>
        <row r="9">
          <cell r="A9">
            <v>8800</v>
          </cell>
          <cell r="B9">
            <v>7496.723</v>
          </cell>
          <cell r="C9" t="str">
            <v>8800.7496.7230</v>
          </cell>
          <cell r="D9">
            <v>0</v>
          </cell>
          <cell r="E9">
            <v>0</v>
          </cell>
          <cell r="F9">
            <v>0</v>
          </cell>
          <cell r="G9">
            <v>0</v>
          </cell>
          <cell r="H9">
            <v>0</v>
          </cell>
          <cell r="I9">
            <v>0</v>
          </cell>
          <cell r="J9">
            <v>0</v>
          </cell>
          <cell r="K9">
            <v>0</v>
          </cell>
          <cell r="L9">
            <v>0</v>
          </cell>
          <cell r="M9">
            <v>0</v>
          </cell>
          <cell r="N9">
            <v>0</v>
          </cell>
          <cell r="O9">
            <v>0</v>
          </cell>
          <cell r="P9">
            <v>0</v>
          </cell>
        </row>
        <row r="10">
          <cell r="A10">
            <v>8800</v>
          </cell>
          <cell r="B10">
            <v>7497</v>
          </cell>
          <cell r="C10" t="str">
            <v>8800.7497.0000</v>
          </cell>
          <cell r="D10">
            <v>135131</v>
          </cell>
          <cell r="E10">
            <v>11165</v>
          </cell>
          <cell r="F10">
            <v>11206</v>
          </cell>
          <cell r="G10">
            <v>11239</v>
          </cell>
          <cell r="H10">
            <v>11363</v>
          </cell>
          <cell r="I10">
            <v>11243</v>
          </cell>
          <cell r="J10">
            <v>11262</v>
          </cell>
          <cell r="K10">
            <v>11277</v>
          </cell>
          <cell r="L10">
            <v>11286</v>
          </cell>
          <cell r="M10">
            <v>11267</v>
          </cell>
          <cell r="N10">
            <v>11273</v>
          </cell>
          <cell r="O10">
            <v>11276</v>
          </cell>
          <cell r="P10">
            <v>11276</v>
          </cell>
        </row>
        <row r="11">
          <cell r="A11">
            <v>8800</v>
          </cell>
          <cell r="B11">
            <v>7499</v>
          </cell>
          <cell r="C11" t="str">
            <v>8800.7499.0000</v>
          </cell>
          <cell r="D11">
            <v>1215185</v>
          </cell>
          <cell r="E11">
            <v>107734</v>
          </cell>
          <cell r="F11">
            <v>99442</v>
          </cell>
          <cell r="G11">
            <v>98525</v>
          </cell>
          <cell r="H11">
            <v>100106</v>
          </cell>
          <cell r="I11">
            <v>101846</v>
          </cell>
          <cell r="J11">
            <v>99104</v>
          </cell>
          <cell r="K11">
            <v>105250</v>
          </cell>
          <cell r="L11">
            <v>99363</v>
          </cell>
          <cell r="M11">
            <v>101395</v>
          </cell>
          <cell r="N11">
            <v>104298</v>
          </cell>
          <cell r="O11">
            <v>95039</v>
          </cell>
          <cell r="P11">
            <v>103083</v>
          </cell>
        </row>
        <row r="12">
          <cell r="A12">
            <v>8800</v>
          </cell>
          <cell r="B12">
            <v>7710</v>
          </cell>
          <cell r="C12" t="str">
            <v>8800.7710.0000</v>
          </cell>
          <cell r="D12">
            <v>0</v>
          </cell>
          <cell r="E12">
            <v>0</v>
          </cell>
          <cell r="F12">
            <v>0</v>
          </cell>
          <cell r="G12">
            <v>0</v>
          </cell>
          <cell r="H12">
            <v>0</v>
          </cell>
          <cell r="I12">
            <v>0</v>
          </cell>
          <cell r="J12">
            <v>0</v>
          </cell>
          <cell r="K12">
            <v>0</v>
          </cell>
          <cell r="L12">
            <v>0</v>
          </cell>
          <cell r="M12">
            <v>0</v>
          </cell>
          <cell r="N12">
            <v>0</v>
          </cell>
          <cell r="O12">
            <v>0</v>
          </cell>
          <cell r="P12">
            <v>0</v>
          </cell>
        </row>
        <row r="13">
          <cell r="A13">
            <v>8800</v>
          </cell>
          <cell r="B13">
            <v>7760</v>
          </cell>
          <cell r="C13" t="str">
            <v>8800.7760.0000</v>
          </cell>
          <cell r="D13">
            <v>0</v>
          </cell>
          <cell r="E13">
            <v>0</v>
          </cell>
          <cell r="F13">
            <v>0</v>
          </cell>
          <cell r="G13">
            <v>0</v>
          </cell>
          <cell r="H13">
            <v>0</v>
          </cell>
          <cell r="I13">
            <v>0</v>
          </cell>
          <cell r="J13">
            <v>0</v>
          </cell>
          <cell r="K13">
            <v>0</v>
          </cell>
          <cell r="L13">
            <v>0</v>
          </cell>
          <cell r="M13">
            <v>0</v>
          </cell>
          <cell r="N13">
            <v>0</v>
          </cell>
          <cell r="O13">
            <v>0</v>
          </cell>
          <cell r="P13">
            <v>0</v>
          </cell>
        </row>
        <row r="14">
          <cell r="A14">
            <v>8800</v>
          </cell>
          <cell r="B14">
            <v>7771.777</v>
          </cell>
          <cell r="C14" t="str">
            <v>8800.7771.7770</v>
          </cell>
          <cell r="D14">
            <v>0</v>
          </cell>
          <cell r="E14">
            <v>0</v>
          </cell>
          <cell r="F14">
            <v>0</v>
          </cell>
          <cell r="G14">
            <v>0</v>
          </cell>
          <cell r="H14">
            <v>0</v>
          </cell>
          <cell r="I14">
            <v>0</v>
          </cell>
          <cell r="J14">
            <v>0</v>
          </cell>
          <cell r="K14">
            <v>0</v>
          </cell>
          <cell r="L14">
            <v>0</v>
          </cell>
          <cell r="M14">
            <v>0</v>
          </cell>
          <cell r="N14">
            <v>0</v>
          </cell>
          <cell r="O14">
            <v>0</v>
          </cell>
          <cell r="P14">
            <v>0</v>
          </cell>
        </row>
        <row r="15">
          <cell r="A15">
            <v>8800</v>
          </cell>
          <cell r="B15">
            <v>7810</v>
          </cell>
          <cell r="C15" t="str">
            <v>8800.7810.0000</v>
          </cell>
          <cell r="D15">
            <v>-86986</v>
          </cell>
          <cell r="E15">
            <v>-3960</v>
          </cell>
          <cell r="F15">
            <v>-5038</v>
          </cell>
          <cell r="G15">
            <v>-5795</v>
          </cell>
          <cell r="H15">
            <v>-6223</v>
          </cell>
          <cell r="I15">
            <v>-7852</v>
          </cell>
          <cell r="J15">
            <v>-8941</v>
          </cell>
          <cell r="K15">
            <v>-9752</v>
          </cell>
          <cell r="L15">
            <v>-9408</v>
          </cell>
          <cell r="M15">
            <v>-9098</v>
          </cell>
          <cell r="N15">
            <v>-8753</v>
          </cell>
          <cell r="O15">
            <v>-6539</v>
          </cell>
          <cell r="P15">
            <v>-5626</v>
          </cell>
        </row>
        <row r="16">
          <cell r="A16">
            <v>8800</v>
          </cell>
          <cell r="B16">
            <v>7860</v>
          </cell>
          <cell r="C16" t="str">
            <v>8800.7860.0000</v>
          </cell>
          <cell r="D16">
            <v>0</v>
          </cell>
          <cell r="E16">
            <v>0</v>
          </cell>
          <cell r="F16">
            <v>0</v>
          </cell>
          <cell r="G16">
            <v>0</v>
          </cell>
          <cell r="H16">
            <v>0</v>
          </cell>
          <cell r="I16">
            <v>0</v>
          </cell>
          <cell r="J16">
            <v>0</v>
          </cell>
          <cell r="K16">
            <v>0</v>
          </cell>
          <cell r="L16">
            <v>0</v>
          </cell>
          <cell r="M16">
            <v>0</v>
          </cell>
          <cell r="N16">
            <v>0</v>
          </cell>
          <cell r="O16">
            <v>0</v>
          </cell>
          <cell r="P16">
            <v>0</v>
          </cell>
        </row>
        <row r="17">
          <cell r="A17">
            <v>8800</v>
          </cell>
          <cell r="B17">
            <v>7910</v>
          </cell>
          <cell r="C17" t="str">
            <v>8800.7910.0000</v>
          </cell>
          <cell r="D17">
            <v>-69988</v>
          </cell>
          <cell r="E17">
            <v>3183</v>
          </cell>
          <cell r="F17">
            <v>-3715</v>
          </cell>
          <cell r="G17">
            <v>-649</v>
          </cell>
          <cell r="H17">
            <v>-5386</v>
          </cell>
          <cell r="I17">
            <v>-7077</v>
          </cell>
          <cell r="J17">
            <v>-4468</v>
          </cell>
          <cell r="K17">
            <v>-11273</v>
          </cell>
          <cell r="L17">
            <v>-13759</v>
          </cell>
          <cell r="M17">
            <v>-8896</v>
          </cell>
          <cell r="N17">
            <v>-7453</v>
          </cell>
          <cell r="O17">
            <v>-7236</v>
          </cell>
          <cell r="P17">
            <v>-3259</v>
          </cell>
        </row>
        <row r="18">
          <cell r="A18">
            <v>8800</v>
          </cell>
          <cell r="B18">
            <v>7960.7999</v>
          </cell>
          <cell r="C18" t="str">
            <v>8800.7960.7999</v>
          </cell>
          <cell r="D18">
            <v>0</v>
          </cell>
          <cell r="E18">
            <v>0</v>
          </cell>
          <cell r="F18">
            <v>0</v>
          </cell>
          <cell r="G18">
            <v>0</v>
          </cell>
          <cell r="H18">
            <v>0</v>
          </cell>
          <cell r="I18">
            <v>0</v>
          </cell>
          <cell r="J18">
            <v>0</v>
          </cell>
          <cell r="K18">
            <v>0</v>
          </cell>
          <cell r="L18">
            <v>0</v>
          </cell>
          <cell r="M18">
            <v>0</v>
          </cell>
          <cell r="N18">
            <v>0</v>
          </cell>
          <cell r="O18">
            <v>0</v>
          </cell>
          <cell r="P18">
            <v>0</v>
          </cell>
        </row>
        <row r="19">
          <cell r="A19">
            <v>8800</v>
          </cell>
          <cell r="B19">
            <v>8010</v>
          </cell>
          <cell r="C19" t="str">
            <v>8800.8010.0000</v>
          </cell>
          <cell r="D19">
            <v>15464</v>
          </cell>
          <cell r="E19">
            <v>1289</v>
          </cell>
          <cell r="F19">
            <v>1289</v>
          </cell>
          <cell r="G19">
            <v>1289</v>
          </cell>
          <cell r="H19">
            <v>1289</v>
          </cell>
          <cell r="I19">
            <v>1289</v>
          </cell>
          <cell r="J19">
            <v>1289</v>
          </cell>
          <cell r="K19">
            <v>1289</v>
          </cell>
          <cell r="L19">
            <v>1289</v>
          </cell>
          <cell r="M19">
            <v>1289</v>
          </cell>
          <cell r="N19">
            <v>1289</v>
          </cell>
          <cell r="O19">
            <v>1289</v>
          </cell>
          <cell r="P19">
            <v>1289</v>
          </cell>
        </row>
        <row r="20">
          <cell r="A20">
            <v>8800</v>
          </cell>
          <cell r="B20">
            <v>8010.1</v>
          </cell>
          <cell r="C20" t="str">
            <v>8800.8010.1000</v>
          </cell>
          <cell r="D20">
            <v>9020</v>
          </cell>
          <cell r="E20">
            <v>752</v>
          </cell>
          <cell r="F20">
            <v>752</v>
          </cell>
          <cell r="G20">
            <v>752</v>
          </cell>
          <cell r="H20">
            <v>752</v>
          </cell>
          <cell r="I20">
            <v>752</v>
          </cell>
          <cell r="J20">
            <v>752</v>
          </cell>
          <cell r="K20">
            <v>752</v>
          </cell>
          <cell r="L20">
            <v>752</v>
          </cell>
          <cell r="M20">
            <v>752</v>
          </cell>
          <cell r="N20">
            <v>752</v>
          </cell>
          <cell r="O20">
            <v>752</v>
          </cell>
          <cell r="P20">
            <v>752</v>
          </cell>
        </row>
        <row r="21">
          <cell r="A21">
            <v>8800</v>
          </cell>
          <cell r="B21">
            <v>8010.7489999999998</v>
          </cell>
          <cell r="C21" t="str">
            <v>8800.8010.7490</v>
          </cell>
          <cell r="D21">
            <v>0</v>
          </cell>
          <cell r="E21">
            <v>0</v>
          </cell>
          <cell r="F21">
            <v>0</v>
          </cell>
          <cell r="G21">
            <v>0</v>
          </cell>
          <cell r="H21">
            <v>0</v>
          </cell>
          <cell r="I21">
            <v>0</v>
          </cell>
          <cell r="J21">
            <v>0</v>
          </cell>
          <cell r="K21">
            <v>0</v>
          </cell>
          <cell r="L21">
            <v>0</v>
          </cell>
          <cell r="M21">
            <v>0</v>
          </cell>
          <cell r="N21">
            <v>0</v>
          </cell>
          <cell r="O21">
            <v>0</v>
          </cell>
          <cell r="P21">
            <v>0</v>
          </cell>
        </row>
        <row r="22">
          <cell r="A22">
            <v>8800</v>
          </cell>
          <cell r="B22">
            <v>8030</v>
          </cell>
          <cell r="C22" t="str">
            <v>8800.8030.0000</v>
          </cell>
          <cell r="D22">
            <v>0</v>
          </cell>
          <cell r="E22">
            <v>0</v>
          </cell>
          <cell r="F22">
            <v>0</v>
          </cell>
          <cell r="G22">
            <v>0</v>
          </cell>
          <cell r="H22">
            <v>0</v>
          </cell>
          <cell r="I22">
            <v>0</v>
          </cell>
          <cell r="J22">
            <v>0</v>
          </cell>
          <cell r="K22">
            <v>0</v>
          </cell>
          <cell r="L22">
            <v>0</v>
          </cell>
          <cell r="M22">
            <v>0</v>
          </cell>
          <cell r="N22">
            <v>0</v>
          </cell>
          <cell r="O22">
            <v>0</v>
          </cell>
          <cell r="P22">
            <v>0</v>
          </cell>
        </row>
        <row r="23">
          <cell r="A23">
            <v>8800</v>
          </cell>
          <cell r="B23">
            <v>8080</v>
          </cell>
          <cell r="C23" t="str">
            <v>8800.8080.0000</v>
          </cell>
          <cell r="D23">
            <v>0</v>
          </cell>
          <cell r="E23">
            <v>0</v>
          </cell>
          <cell r="F23">
            <v>0</v>
          </cell>
          <cell r="G23">
            <v>0</v>
          </cell>
          <cell r="H23">
            <v>0</v>
          </cell>
          <cell r="I23">
            <v>0</v>
          </cell>
          <cell r="J23">
            <v>0</v>
          </cell>
          <cell r="K23">
            <v>0</v>
          </cell>
          <cell r="L23">
            <v>0</v>
          </cell>
          <cell r="M23">
            <v>0</v>
          </cell>
          <cell r="N23">
            <v>0</v>
          </cell>
          <cell r="O23">
            <v>0</v>
          </cell>
          <cell r="P23">
            <v>0</v>
          </cell>
        </row>
        <row r="24">
          <cell r="A24">
            <v>8800</v>
          </cell>
          <cell r="B24">
            <v>8170</v>
          </cell>
          <cell r="C24" t="str">
            <v>8800.8170.0000</v>
          </cell>
          <cell r="D24">
            <v>0</v>
          </cell>
          <cell r="E24">
            <v>0</v>
          </cell>
          <cell r="F24">
            <v>0</v>
          </cell>
          <cell r="G24">
            <v>0</v>
          </cell>
          <cell r="H24">
            <v>0</v>
          </cell>
          <cell r="I24">
            <v>0</v>
          </cell>
          <cell r="J24">
            <v>0</v>
          </cell>
          <cell r="K24">
            <v>0</v>
          </cell>
          <cell r="L24">
            <v>0</v>
          </cell>
          <cell r="M24">
            <v>0</v>
          </cell>
          <cell r="N24">
            <v>0</v>
          </cell>
          <cell r="O24">
            <v>0</v>
          </cell>
          <cell r="P24">
            <v>0</v>
          </cell>
        </row>
        <row r="25">
          <cell r="A25">
            <v>8800</v>
          </cell>
          <cell r="B25">
            <v>8190</v>
          </cell>
          <cell r="C25" t="str">
            <v>8800.8190.0000</v>
          </cell>
          <cell r="D25">
            <v>9770</v>
          </cell>
          <cell r="E25">
            <v>1630</v>
          </cell>
          <cell r="F25">
            <v>2550</v>
          </cell>
          <cell r="G25">
            <v>1169</v>
          </cell>
          <cell r="H25">
            <v>1129</v>
          </cell>
          <cell r="I25">
            <v>840</v>
          </cell>
          <cell r="J25">
            <v>326</v>
          </cell>
          <cell r="K25">
            <v>442</v>
          </cell>
          <cell r="L25">
            <v>522</v>
          </cell>
          <cell r="M25">
            <v>307</v>
          </cell>
          <cell r="N25">
            <v>437</v>
          </cell>
          <cell r="O25">
            <v>464</v>
          </cell>
          <cell r="P25">
            <v>-47</v>
          </cell>
        </row>
        <row r="26">
          <cell r="A26">
            <v>8800</v>
          </cell>
          <cell r="B26">
            <v>8190.3419000000004</v>
          </cell>
          <cell r="C26" t="str">
            <v>8800.8190.3419</v>
          </cell>
          <cell r="D26">
            <v>0</v>
          </cell>
          <cell r="E26">
            <v>0</v>
          </cell>
          <cell r="F26">
            <v>0</v>
          </cell>
          <cell r="G26">
            <v>0</v>
          </cell>
          <cell r="H26">
            <v>0</v>
          </cell>
          <cell r="I26">
            <v>0</v>
          </cell>
          <cell r="J26">
            <v>0</v>
          </cell>
          <cell r="K26">
            <v>0</v>
          </cell>
          <cell r="L26">
            <v>0</v>
          </cell>
          <cell r="M26">
            <v>0</v>
          </cell>
          <cell r="N26">
            <v>0</v>
          </cell>
          <cell r="O26">
            <v>0</v>
          </cell>
          <cell r="P26">
            <v>0</v>
          </cell>
        </row>
        <row r="27">
          <cell r="A27">
            <v>8800</v>
          </cell>
          <cell r="B27">
            <v>8190.3429999999998</v>
          </cell>
          <cell r="C27" t="str">
            <v>8800.8190.3430</v>
          </cell>
          <cell r="D27">
            <v>-211142</v>
          </cell>
          <cell r="E27">
            <v>-18091</v>
          </cell>
          <cell r="F27">
            <v>-17860</v>
          </cell>
          <cell r="G27">
            <v>-17152</v>
          </cell>
          <cell r="H27">
            <v>-17701</v>
          </cell>
          <cell r="I27">
            <v>-17571</v>
          </cell>
          <cell r="J27">
            <v>-17474</v>
          </cell>
          <cell r="K27">
            <v>-17582</v>
          </cell>
          <cell r="L27">
            <v>-17542</v>
          </cell>
          <cell r="M27">
            <v>-17533</v>
          </cell>
          <cell r="N27">
            <v>-17552</v>
          </cell>
          <cell r="O27">
            <v>-17542</v>
          </cell>
          <cell r="P27">
            <v>-17543</v>
          </cell>
        </row>
        <row r="28">
          <cell r="A28">
            <v>8800</v>
          </cell>
          <cell r="B28">
            <v>8260.8014999999996</v>
          </cell>
          <cell r="C28" t="str">
            <v>8800.8260.8015</v>
          </cell>
          <cell r="D28">
            <v>140147</v>
          </cell>
          <cell r="E28">
            <v>6364</v>
          </cell>
          <cell r="F28">
            <v>7788</v>
          </cell>
          <cell r="G28">
            <v>9010</v>
          </cell>
          <cell r="H28">
            <v>9700</v>
          </cell>
          <cell r="I28">
            <v>12749</v>
          </cell>
          <cell r="J28">
            <v>14811</v>
          </cell>
          <cell r="K28">
            <v>16171</v>
          </cell>
          <cell r="L28">
            <v>15065</v>
          </cell>
          <cell r="M28">
            <v>14831</v>
          </cell>
          <cell r="N28">
            <v>13783</v>
          </cell>
          <cell r="O28">
            <v>10890</v>
          </cell>
          <cell r="P28">
            <v>8984</v>
          </cell>
        </row>
        <row r="29">
          <cell r="A29">
            <v>8800</v>
          </cell>
          <cell r="B29">
            <v>8270</v>
          </cell>
          <cell r="C29" t="str">
            <v>8800.8270.0000</v>
          </cell>
          <cell r="D29">
            <v>26278</v>
          </cell>
          <cell r="E29">
            <v>1193</v>
          </cell>
          <cell r="F29">
            <v>1460</v>
          </cell>
          <cell r="G29">
            <v>1689</v>
          </cell>
          <cell r="H29">
            <v>1819</v>
          </cell>
          <cell r="I29">
            <v>2391</v>
          </cell>
          <cell r="J29">
            <v>2777</v>
          </cell>
          <cell r="K29">
            <v>3032</v>
          </cell>
          <cell r="L29">
            <v>2825</v>
          </cell>
          <cell r="M29">
            <v>2781</v>
          </cell>
          <cell r="N29">
            <v>2584</v>
          </cell>
          <cell r="O29">
            <v>2042</v>
          </cell>
          <cell r="P29">
            <v>1684</v>
          </cell>
        </row>
        <row r="30">
          <cell r="A30">
            <v>8800</v>
          </cell>
          <cell r="B30">
            <v>8320.8024999999998</v>
          </cell>
          <cell r="C30" t="str">
            <v>8800.8320.8025</v>
          </cell>
          <cell r="D30">
            <v>9989</v>
          </cell>
          <cell r="E30">
            <v>832</v>
          </cell>
          <cell r="F30">
            <v>832</v>
          </cell>
          <cell r="G30">
            <v>832</v>
          </cell>
          <cell r="H30">
            <v>832</v>
          </cell>
          <cell r="I30">
            <v>832</v>
          </cell>
          <cell r="J30">
            <v>832</v>
          </cell>
          <cell r="K30">
            <v>832</v>
          </cell>
          <cell r="L30">
            <v>832</v>
          </cell>
          <cell r="M30">
            <v>832</v>
          </cell>
          <cell r="N30">
            <v>832</v>
          </cell>
          <cell r="O30">
            <v>832</v>
          </cell>
          <cell r="P30">
            <v>832</v>
          </cell>
        </row>
        <row r="31">
          <cell r="A31">
            <v>8800</v>
          </cell>
          <cell r="B31">
            <v>8410</v>
          </cell>
          <cell r="C31" t="str">
            <v>8800.8410.0000</v>
          </cell>
          <cell r="D31">
            <v>21898</v>
          </cell>
          <cell r="E31">
            <v>994</v>
          </cell>
          <cell r="F31">
            <v>1217</v>
          </cell>
          <cell r="G31">
            <v>1408</v>
          </cell>
          <cell r="H31">
            <v>1516</v>
          </cell>
          <cell r="I31">
            <v>1992</v>
          </cell>
          <cell r="J31">
            <v>2314</v>
          </cell>
          <cell r="K31">
            <v>2527</v>
          </cell>
          <cell r="L31">
            <v>2354</v>
          </cell>
          <cell r="M31">
            <v>2317</v>
          </cell>
          <cell r="N31">
            <v>2154</v>
          </cell>
          <cell r="O31">
            <v>1702</v>
          </cell>
          <cell r="P31">
            <v>1404</v>
          </cell>
        </row>
        <row r="32">
          <cell r="A32">
            <v>8800</v>
          </cell>
          <cell r="B32">
            <v>8520.8024999999998</v>
          </cell>
          <cell r="C32" t="str">
            <v>8800.8520.8025</v>
          </cell>
          <cell r="D32">
            <v>0</v>
          </cell>
          <cell r="E32">
            <v>0</v>
          </cell>
          <cell r="F32">
            <v>0</v>
          </cell>
          <cell r="G32">
            <v>0</v>
          </cell>
          <cell r="H32">
            <v>0</v>
          </cell>
          <cell r="I32">
            <v>0</v>
          </cell>
          <cell r="J32">
            <v>0</v>
          </cell>
          <cell r="K32">
            <v>0</v>
          </cell>
          <cell r="L32">
            <v>0</v>
          </cell>
          <cell r="M32">
            <v>0</v>
          </cell>
          <cell r="N32">
            <v>0</v>
          </cell>
          <cell r="O32">
            <v>0</v>
          </cell>
          <cell r="P32">
            <v>0</v>
          </cell>
        </row>
        <row r="33">
          <cell r="A33">
            <v>8800</v>
          </cell>
          <cell r="B33">
            <v>8600</v>
          </cell>
          <cell r="C33" t="str">
            <v>8800.8600.0000</v>
          </cell>
          <cell r="D33">
            <v>0</v>
          </cell>
          <cell r="E33">
            <v>0</v>
          </cell>
          <cell r="F33">
            <v>0</v>
          </cell>
          <cell r="G33">
            <v>0</v>
          </cell>
          <cell r="H33">
            <v>0</v>
          </cell>
          <cell r="I33">
            <v>0</v>
          </cell>
          <cell r="J33">
            <v>0</v>
          </cell>
          <cell r="K33">
            <v>0</v>
          </cell>
          <cell r="L33">
            <v>0</v>
          </cell>
          <cell r="M33">
            <v>0</v>
          </cell>
          <cell r="N33">
            <v>0</v>
          </cell>
          <cell r="O33">
            <v>0</v>
          </cell>
          <cell r="P33">
            <v>0</v>
          </cell>
        </row>
        <row r="34">
          <cell r="A34">
            <v>8803</v>
          </cell>
          <cell r="B34">
            <v>8030</v>
          </cell>
          <cell r="C34" t="str">
            <v>8803.8030.0000</v>
          </cell>
          <cell r="D34">
            <v>0</v>
          </cell>
          <cell r="E34">
            <v>0</v>
          </cell>
          <cell r="F34">
            <v>0</v>
          </cell>
          <cell r="G34">
            <v>0</v>
          </cell>
          <cell r="H34">
            <v>0</v>
          </cell>
          <cell r="I34">
            <v>0</v>
          </cell>
          <cell r="J34">
            <v>0</v>
          </cell>
          <cell r="K34">
            <v>0</v>
          </cell>
          <cell r="L34">
            <v>0</v>
          </cell>
          <cell r="M34">
            <v>0</v>
          </cell>
          <cell r="N34">
            <v>0</v>
          </cell>
          <cell r="O34">
            <v>0</v>
          </cell>
          <cell r="P34">
            <v>0</v>
          </cell>
        </row>
        <row r="35">
          <cell r="A35">
            <v>8803</v>
          </cell>
          <cell r="B35">
            <v>8080</v>
          </cell>
          <cell r="C35" t="str">
            <v>8803.8080.0000</v>
          </cell>
          <cell r="D35">
            <v>0</v>
          </cell>
          <cell r="E35">
            <v>0</v>
          </cell>
          <cell r="F35">
            <v>0</v>
          </cell>
          <cell r="G35">
            <v>0</v>
          </cell>
          <cell r="H35">
            <v>0</v>
          </cell>
          <cell r="I35">
            <v>0</v>
          </cell>
          <cell r="J35">
            <v>0</v>
          </cell>
          <cell r="K35">
            <v>0</v>
          </cell>
          <cell r="L35">
            <v>0</v>
          </cell>
          <cell r="M35">
            <v>0</v>
          </cell>
          <cell r="N35">
            <v>0</v>
          </cell>
          <cell r="O35">
            <v>0</v>
          </cell>
          <cell r="P35">
            <v>0</v>
          </cell>
        </row>
        <row r="36">
          <cell r="A36">
            <v>8803</v>
          </cell>
          <cell r="B36">
            <v>8170</v>
          </cell>
          <cell r="C36" t="str">
            <v>8803.8170.0000</v>
          </cell>
          <cell r="D36">
            <v>0</v>
          </cell>
          <cell r="E36">
            <v>0</v>
          </cell>
          <cell r="F36">
            <v>0</v>
          </cell>
          <cell r="G36">
            <v>0</v>
          </cell>
          <cell r="H36">
            <v>0</v>
          </cell>
          <cell r="I36">
            <v>0</v>
          </cell>
          <cell r="J36">
            <v>0</v>
          </cell>
          <cell r="K36">
            <v>0</v>
          </cell>
          <cell r="L36">
            <v>0</v>
          </cell>
          <cell r="M36">
            <v>0</v>
          </cell>
          <cell r="N36">
            <v>0</v>
          </cell>
          <cell r="O36">
            <v>0</v>
          </cell>
          <cell r="P36">
            <v>0</v>
          </cell>
        </row>
        <row r="37">
          <cell r="A37">
            <v>8803</v>
          </cell>
          <cell r="B37">
            <v>8190</v>
          </cell>
          <cell r="C37" t="str">
            <v>8803.8190.0000</v>
          </cell>
          <cell r="D37">
            <v>0</v>
          </cell>
          <cell r="E37">
            <v>0</v>
          </cell>
          <cell r="F37">
            <v>0</v>
          </cell>
          <cell r="G37">
            <v>0</v>
          </cell>
          <cell r="H37">
            <v>0</v>
          </cell>
          <cell r="I37">
            <v>0</v>
          </cell>
          <cell r="J37">
            <v>0</v>
          </cell>
          <cell r="K37">
            <v>0</v>
          </cell>
          <cell r="L37">
            <v>0</v>
          </cell>
          <cell r="M37">
            <v>0</v>
          </cell>
          <cell r="N37">
            <v>0</v>
          </cell>
          <cell r="O37">
            <v>0</v>
          </cell>
          <cell r="P37">
            <v>0</v>
          </cell>
        </row>
        <row r="38">
          <cell r="A38">
            <v>8803</v>
          </cell>
          <cell r="B38">
            <v>8190.3419000000004</v>
          </cell>
          <cell r="C38" t="str">
            <v>8803.8190.3419</v>
          </cell>
          <cell r="D38">
            <v>0</v>
          </cell>
          <cell r="E38">
            <v>0</v>
          </cell>
          <cell r="F38">
            <v>0</v>
          </cell>
          <cell r="G38">
            <v>0</v>
          </cell>
          <cell r="H38">
            <v>0</v>
          </cell>
          <cell r="I38">
            <v>0</v>
          </cell>
          <cell r="J38">
            <v>0</v>
          </cell>
          <cell r="K38">
            <v>0</v>
          </cell>
          <cell r="L38">
            <v>0</v>
          </cell>
          <cell r="M38">
            <v>0</v>
          </cell>
          <cell r="N38">
            <v>0</v>
          </cell>
          <cell r="O38">
            <v>0</v>
          </cell>
          <cell r="P38">
            <v>0</v>
          </cell>
        </row>
        <row r="39">
          <cell r="A39">
            <v>8803</v>
          </cell>
          <cell r="B39">
            <v>8190.3429999999998</v>
          </cell>
          <cell r="C39" t="str">
            <v>8803.8190.3430</v>
          </cell>
          <cell r="D39">
            <v>0</v>
          </cell>
          <cell r="E39">
            <v>0</v>
          </cell>
          <cell r="F39">
            <v>0</v>
          </cell>
          <cell r="G39">
            <v>0</v>
          </cell>
          <cell r="H39">
            <v>0</v>
          </cell>
          <cell r="I39">
            <v>0</v>
          </cell>
          <cell r="J39">
            <v>0</v>
          </cell>
          <cell r="K39">
            <v>0</v>
          </cell>
          <cell r="L39">
            <v>0</v>
          </cell>
          <cell r="M39">
            <v>0</v>
          </cell>
          <cell r="N39">
            <v>0</v>
          </cell>
          <cell r="O39">
            <v>0</v>
          </cell>
          <cell r="P39">
            <v>0</v>
          </cell>
        </row>
        <row r="40">
          <cell r="A40">
            <v>8803</v>
          </cell>
          <cell r="B40">
            <v>8260.8014999999996</v>
          </cell>
          <cell r="C40" t="str">
            <v>8803.8260.8015</v>
          </cell>
          <cell r="D40">
            <v>19200</v>
          </cell>
          <cell r="E40">
            <v>1600</v>
          </cell>
          <cell r="F40">
            <v>1600</v>
          </cell>
          <cell r="G40">
            <v>1600</v>
          </cell>
          <cell r="H40">
            <v>1600</v>
          </cell>
          <cell r="I40">
            <v>1600</v>
          </cell>
          <cell r="J40">
            <v>1600</v>
          </cell>
          <cell r="K40">
            <v>1600</v>
          </cell>
          <cell r="L40">
            <v>1600</v>
          </cell>
          <cell r="M40">
            <v>1600</v>
          </cell>
          <cell r="N40">
            <v>1600</v>
          </cell>
          <cell r="O40">
            <v>1600</v>
          </cell>
          <cell r="P40">
            <v>1600</v>
          </cell>
        </row>
        <row r="41">
          <cell r="A41">
            <v>8803</v>
          </cell>
          <cell r="B41">
            <v>8270</v>
          </cell>
          <cell r="C41" t="str">
            <v>8803.8270.0000</v>
          </cell>
          <cell r="D41">
            <v>6600</v>
          </cell>
          <cell r="E41">
            <v>550</v>
          </cell>
          <cell r="F41">
            <v>550</v>
          </cell>
          <cell r="G41">
            <v>550</v>
          </cell>
          <cell r="H41">
            <v>550</v>
          </cell>
          <cell r="I41">
            <v>550</v>
          </cell>
          <cell r="J41">
            <v>550</v>
          </cell>
          <cell r="K41">
            <v>550</v>
          </cell>
          <cell r="L41">
            <v>550</v>
          </cell>
          <cell r="M41">
            <v>550</v>
          </cell>
          <cell r="N41">
            <v>550</v>
          </cell>
          <cell r="O41">
            <v>550</v>
          </cell>
          <cell r="P41">
            <v>550</v>
          </cell>
        </row>
        <row r="42">
          <cell r="A42">
            <v>8803</v>
          </cell>
          <cell r="B42">
            <v>8320.8024999999998</v>
          </cell>
          <cell r="C42" t="str">
            <v>8803.8320.8025</v>
          </cell>
          <cell r="D42">
            <v>0</v>
          </cell>
          <cell r="E42">
            <v>0</v>
          </cell>
          <cell r="F42">
            <v>0</v>
          </cell>
          <cell r="G42">
            <v>0</v>
          </cell>
          <cell r="H42">
            <v>0</v>
          </cell>
          <cell r="I42">
            <v>0</v>
          </cell>
          <cell r="J42">
            <v>0</v>
          </cell>
          <cell r="K42">
            <v>0</v>
          </cell>
          <cell r="L42">
            <v>0</v>
          </cell>
          <cell r="M42">
            <v>0</v>
          </cell>
          <cell r="N42">
            <v>0</v>
          </cell>
          <cell r="O42">
            <v>0</v>
          </cell>
          <cell r="P42">
            <v>0</v>
          </cell>
        </row>
        <row r="43">
          <cell r="A43">
            <v>8803</v>
          </cell>
          <cell r="B43">
            <v>8410</v>
          </cell>
          <cell r="C43" t="str">
            <v>8803.8410.0000</v>
          </cell>
          <cell r="D43">
            <v>5750</v>
          </cell>
          <cell r="E43">
            <v>0</v>
          </cell>
          <cell r="F43">
            <v>0</v>
          </cell>
          <cell r="G43">
            <v>4000</v>
          </cell>
          <cell r="H43">
            <v>0</v>
          </cell>
          <cell r="I43">
            <v>0</v>
          </cell>
          <cell r="J43">
            <v>0</v>
          </cell>
          <cell r="K43">
            <v>0</v>
          </cell>
          <cell r="L43">
            <v>1000</v>
          </cell>
          <cell r="M43">
            <v>750</v>
          </cell>
          <cell r="N43">
            <v>0</v>
          </cell>
          <cell r="O43">
            <v>0</v>
          </cell>
          <cell r="P43">
            <v>0</v>
          </cell>
        </row>
        <row r="44">
          <cell r="A44">
            <v>8803</v>
          </cell>
          <cell r="B44">
            <v>8520.8024999999998</v>
          </cell>
          <cell r="C44" t="str">
            <v>8803.8520.8025</v>
          </cell>
          <cell r="D44">
            <v>0</v>
          </cell>
          <cell r="E44">
            <v>0</v>
          </cell>
          <cell r="F44">
            <v>0</v>
          </cell>
          <cell r="G44">
            <v>0</v>
          </cell>
          <cell r="H44">
            <v>0</v>
          </cell>
          <cell r="I44">
            <v>0</v>
          </cell>
          <cell r="J44">
            <v>0</v>
          </cell>
          <cell r="K44">
            <v>0</v>
          </cell>
          <cell r="L44">
            <v>0</v>
          </cell>
          <cell r="M44">
            <v>0</v>
          </cell>
          <cell r="N44">
            <v>0</v>
          </cell>
          <cell r="O44">
            <v>0</v>
          </cell>
          <cell r="P44">
            <v>0</v>
          </cell>
        </row>
        <row r="45">
          <cell r="A45">
            <v>8803</v>
          </cell>
          <cell r="B45">
            <v>8600</v>
          </cell>
          <cell r="C45" t="str">
            <v>8803.8600.0000</v>
          </cell>
          <cell r="D45">
            <v>0</v>
          </cell>
          <cell r="E45">
            <v>0</v>
          </cell>
          <cell r="F45">
            <v>0</v>
          </cell>
          <cell r="G45">
            <v>0</v>
          </cell>
          <cell r="H45">
            <v>0</v>
          </cell>
          <cell r="I45">
            <v>0</v>
          </cell>
          <cell r="J45">
            <v>0</v>
          </cell>
          <cell r="K45">
            <v>0</v>
          </cell>
          <cell r="L45">
            <v>0</v>
          </cell>
          <cell r="M45">
            <v>0</v>
          </cell>
          <cell r="N45">
            <v>0</v>
          </cell>
          <cell r="O45">
            <v>0</v>
          </cell>
          <cell r="P45">
            <v>0</v>
          </cell>
        </row>
        <row r="46">
          <cell r="A46">
            <v>8803</v>
          </cell>
          <cell r="B46">
            <v>8620.8014999999996</v>
          </cell>
          <cell r="C46" t="str">
            <v>8803.8620.8015</v>
          </cell>
          <cell r="D46">
            <v>600</v>
          </cell>
          <cell r="E46">
            <v>50</v>
          </cell>
          <cell r="F46">
            <v>50</v>
          </cell>
          <cell r="G46">
            <v>50</v>
          </cell>
          <cell r="H46">
            <v>50</v>
          </cell>
          <cell r="I46">
            <v>50</v>
          </cell>
          <cell r="J46">
            <v>50</v>
          </cell>
          <cell r="K46">
            <v>50</v>
          </cell>
          <cell r="L46">
            <v>50</v>
          </cell>
          <cell r="M46">
            <v>50</v>
          </cell>
          <cell r="N46">
            <v>50</v>
          </cell>
          <cell r="O46">
            <v>50</v>
          </cell>
          <cell r="P46">
            <v>50</v>
          </cell>
        </row>
        <row r="47">
          <cell r="A47">
            <v>8803</v>
          </cell>
          <cell r="B47">
            <v>8640</v>
          </cell>
          <cell r="C47" t="str">
            <v>8803.8640.0000</v>
          </cell>
          <cell r="D47">
            <v>0</v>
          </cell>
          <cell r="E47">
            <v>0</v>
          </cell>
          <cell r="F47">
            <v>0</v>
          </cell>
          <cell r="G47">
            <v>0</v>
          </cell>
          <cell r="H47">
            <v>0</v>
          </cell>
          <cell r="I47">
            <v>0</v>
          </cell>
          <cell r="J47">
            <v>0</v>
          </cell>
          <cell r="K47">
            <v>0</v>
          </cell>
          <cell r="L47">
            <v>0</v>
          </cell>
          <cell r="M47">
            <v>0</v>
          </cell>
          <cell r="N47">
            <v>0</v>
          </cell>
          <cell r="O47">
            <v>0</v>
          </cell>
          <cell r="P47">
            <v>0</v>
          </cell>
        </row>
        <row r="48">
          <cell r="A48">
            <v>8803</v>
          </cell>
          <cell r="B48">
            <v>8660.8024999999998</v>
          </cell>
          <cell r="C48" t="str">
            <v>8803.8660.8025</v>
          </cell>
          <cell r="D48">
            <v>0</v>
          </cell>
          <cell r="E48">
            <v>0</v>
          </cell>
          <cell r="F48">
            <v>0</v>
          </cell>
          <cell r="G48">
            <v>0</v>
          </cell>
          <cell r="H48">
            <v>0</v>
          </cell>
          <cell r="I48">
            <v>0</v>
          </cell>
          <cell r="J48">
            <v>0</v>
          </cell>
          <cell r="K48">
            <v>0</v>
          </cell>
          <cell r="L48">
            <v>0</v>
          </cell>
          <cell r="M48">
            <v>0</v>
          </cell>
          <cell r="N48">
            <v>0</v>
          </cell>
          <cell r="O48">
            <v>0</v>
          </cell>
          <cell r="P48">
            <v>0</v>
          </cell>
        </row>
        <row r="49">
          <cell r="A49">
            <v>8803</v>
          </cell>
          <cell r="B49">
            <v>8665.8024999999998</v>
          </cell>
          <cell r="C49" t="str">
            <v>8803.8665.8025</v>
          </cell>
          <cell r="D49">
            <v>0</v>
          </cell>
          <cell r="E49">
            <v>0</v>
          </cell>
          <cell r="F49">
            <v>0</v>
          </cell>
          <cell r="G49">
            <v>0</v>
          </cell>
          <cell r="H49">
            <v>0</v>
          </cell>
          <cell r="I49">
            <v>0</v>
          </cell>
          <cell r="J49">
            <v>0</v>
          </cell>
          <cell r="K49">
            <v>0</v>
          </cell>
          <cell r="L49">
            <v>0</v>
          </cell>
          <cell r="M49">
            <v>0</v>
          </cell>
          <cell r="N49">
            <v>0</v>
          </cell>
          <cell r="O49">
            <v>0</v>
          </cell>
          <cell r="P49">
            <v>0</v>
          </cell>
        </row>
        <row r="50">
          <cell r="A50">
            <v>8803</v>
          </cell>
          <cell r="B50">
            <v>8670.8024999999998</v>
          </cell>
          <cell r="C50" t="str">
            <v>8803.8670.8025</v>
          </cell>
          <cell r="D50">
            <v>0</v>
          </cell>
          <cell r="E50">
            <v>0</v>
          </cell>
          <cell r="F50">
            <v>0</v>
          </cell>
          <cell r="G50">
            <v>0</v>
          </cell>
          <cell r="H50">
            <v>0</v>
          </cell>
          <cell r="I50">
            <v>0</v>
          </cell>
          <cell r="J50">
            <v>0</v>
          </cell>
          <cell r="K50">
            <v>0</v>
          </cell>
          <cell r="L50">
            <v>0</v>
          </cell>
          <cell r="M50">
            <v>0</v>
          </cell>
          <cell r="N50">
            <v>0</v>
          </cell>
          <cell r="O50">
            <v>0</v>
          </cell>
          <cell r="P50">
            <v>0</v>
          </cell>
        </row>
        <row r="51">
          <cell r="A51">
            <v>8803</v>
          </cell>
          <cell r="B51">
            <v>8680</v>
          </cell>
          <cell r="C51" t="str">
            <v>8803.8680.0000</v>
          </cell>
          <cell r="D51">
            <v>10166</v>
          </cell>
          <cell r="E51">
            <v>816</v>
          </cell>
          <cell r="F51">
            <v>850</v>
          </cell>
          <cell r="G51">
            <v>850</v>
          </cell>
          <cell r="H51">
            <v>850</v>
          </cell>
          <cell r="I51">
            <v>850</v>
          </cell>
          <cell r="J51">
            <v>850</v>
          </cell>
          <cell r="K51">
            <v>850</v>
          </cell>
          <cell r="L51">
            <v>850</v>
          </cell>
          <cell r="M51">
            <v>850</v>
          </cell>
          <cell r="N51">
            <v>850</v>
          </cell>
          <cell r="O51">
            <v>850</v>
          </cell>
          <cell r="P51">
            <v>850</v>
          </cell>
        </row>
        <row r="52">
          <cell r="A52">
            <v>8803</v>
          </cell>
          <cell r="B52">
            <v>8690</v>
          </cell>
          <cell r="C52" t="str">
            <v>8803.8690.0000</v>
          </cell>
          <cell r="D52">
            <v>0</v>
          </cell>
          <cell r="E52">
            <v>0</v>
          </cell>
          <cell r="F52">
            <v>0</v>
          </cell>
          <cell r="G52">
            <v>0</v>
          </cell>
          <cell r="H52">
            <v>0</v>
          </cell>
          <cell r="I52">
            <v>0</v>
          </cell>
          <cell r="J52">
            <v>0</v>
          </cell>
          <cell r="K52">
            <v>0</v>
          </cell>
          <cell r="L52">
            <v>0</v>
          </cell>
          <cell r="M52">
            <v>0</v>
          </cell>
          <cell r="N52">
            <v>0</v>
          </cell>
          <cell r="O52">
            <v>0</v>
          </cell>
          <cell r="P52">
            <v>0</v>
          </cell>
        </row>
        <row r="53">
          <cell r="A53">
            <v>8803</v>
          </cell>
          <cell r="B53">
            <v>8700</v>
          </cell>
          <cell r="C53" t="str">
            <v>8803.8700.0000</v>
          </cell>
          <cell r="D53">
            <v>100</v>
          </cell>
          <cell r="E53">
            <v>0</v>
          </cell>
          <cell r="F53">
            <v>0</v>
          </cell>
          <cell r="G53">
            <v>0</v>
          </cell>
          <cell r="H53">
            <v>0</v>
          </cell>
          <cell r="I53">
            <v>0</v>
          </cell>
          <cell r="J53">
            <v>0</v>
          </cell>
          <cell r="K53">
            <v>0</v>
          </cell>
          <cell r="L53">
            <v>0</v>
          </cell>
          <cell r="M53">
            <v>100</v>
          </cell>
          <cell r="N53">
            <v>0</v>
          </cell>
          <cell r="O53">
            <v>0</v>
          </cell>
          <cell r="P53">
            <v>0</v>
          </cell>
        </row>
        <row r="54">
          <cell r="A54">
            <v>8803</v>
          </cell>
          <cell r="B54">
            <v>8720</v>
          </cell>
          <cell r="C54" t="str">
            <v>8803.8720.0000</v>
          </cell>
          <cell r="D54">
            <v>325</v>
          </cell>
          <cell r="E54">
            <v>0</v>
          </cell>
          <cell r="F54">
            <v>0</v>
          </cell>
          <cell r="G54">
            <v>0</v>
          </cell>
          <cell r="H54">
            <v>0</v>
          </cell>
          <cell r="I54">
            <v>0</v>
          </cell>
          <cell r="J54">
            <v>0</v>
          </cell>
          <cell r="K54">
            <v>0</v>
          </cell>
          <cell r="L54">
            <v>325</v>
          </cell>
          <cell r="M54">
            <v>0</v>
          </cell>
          <cell r="N54">
            <v>0</v>
          </cell>
          <cell r="O54">
            <v>0</v>
          </cell>
          <cell r="P54">
            <v>0</v>
          </cell>
        </row>
        <row r="55">
          <cell r="A55">
            <v>8803</v>
          </cell>
          <cell r="B55">
            <v>8730</v>
          </cell>
          <cell r="C55" t="str">
            <v>8803.8730.0000</v>
          </cell>
          <cell r="D55">
            <v>2076</v>
          </cell>
          <cell r="E55">
            <v>173</v>
          </cell>
          <cell r="F55">
            <v>173</v>
          </cell>
          <cell r="G55">
            <v>173</v>
          </cell>
          <cell r="H55">
            <v>173</v>
          </cell>
          <cell r="I55">
            <v>173</v>
          </cell>
          <cell r="J55">
            <v>173</v>
          </cell>
          <cell r="K55">
            <v>173</v>
          </cell>
          <cell r="L55">
            <v>173</v>
          </cell>
          <cell r="M55">
            <v>173</v>
          </cell>
          <cell r="N55">
            <v>173</v>
          </cell>
          <cell r="O55">
            <v>173</v>
          </cell>
          <cell r="P55">
            <v>173</v>
          </cell>
        </row>
        <row r="56">
          <cell r="A56">
            <v>8803</v>
          </cell>
          <cell r="B56">
            <v>8740.8019999999997</v>
          </cell>
          <cell r="C56" t="str">
            <v>8803.8740.8020</v>
          </cell>
          <cell r="D56">
            <v>17034</v>
          </cell>
          <cell r="E56">
            <v>1389</v>
          </cell>
          <cell r="F56">
            <v>1389</v>
          </cell>
          <cell r="G56">
            <v>1389</v>
          </cell>
          <cell r="H56">
            <v>1389</v>
          </cell>
          <cell r="I56">
            <v>1537</v>
          </cell>
          <cell r="J56">
            <v>1413</v>
          </cell>
          <cell r="K56">
            <v>1413</v>
          </cell>
          <cell r="L56">
            <v>1413</v>
          </cell>
          <cell r="M56">
            <v>1415</v>
          </cell>
          <cell r="N56">
            <v>1429</v>
          </cell>
          <cell r="O56">
            <v>1429</v>
          </cell>
          <cell r="P56">
            <v>1429</v>
          </cell>
        </row>
        <row r="57">
          <cell r="A57">
            <v>8803</v>
          </cell>
          <cell r="B57">
            <v>8820</v>
          </cell>
          <cell r="C57" t="str">
            <v>8803.8820.0000</v>
          </cell>
          <cell r="D57">
            <v>3000</v>
          </cell>
          <cell r="E57">
            <v>250</v>
          </cell>
          <cell r="F57">
            <v>250</v>
          </cell>
          <cell r="G57">
            <v>250</v>
          </cell>
          <cell r="H57">
            <v>250</v>
          </cell>
          <cell r="I57">
            <v>250</v>
          </cell>
          <cell r="J57">
            <v>250</v>
          </cell>
          <cell r="K57">
            <v>250</v>
          </cell>
          <cell r="L57">
            <v>250</v>
          </cell>
          <cell r="M57">
            <v>250</v>
          </cell>
          <cell r="N57">
            <v>250</v>
          </cell>
          <cell r="O57">
            <v>250</v>
          </cell>
          <cell r="P57">
            <v>250</v>
          </cell>
        </row>
        <row r="58">
          <cell r="A58">
            <v>8803</v>
          </cell>
          <cell r="B58">
            <v>8820.8019999999997</v>
          </cell>
          <cell r="C58" t="str">
            <v>8803.8820.8020</v>
          </cell>
          <cell r="D58">
            <v>858</v>
          </cell>
          <cell r="E58">
            <v>72</v>
          </cell>
          <cell r="F58">
            <v>72</v>
          </cell>
          <cell r="G58">
            <v>72</v>
          </cell>
          <cell r="H58">
            <v>72</v>
          </cell>
          <cell r="I58">
            <v>72</v>
          </cell>
          <cell r="J58">
            <v>72</v>
          </cell>
          <cell r="K58">
            <v>72</v>
          </cell>
          <cell r="L58">
            <v>72</v>
          </cell>
          <cell r="M58">
            <v>72</v>
          </cell>
          <cell r="N58">
            <v>72</v>
          </cell>
          <cell r="O58">
            <v>72</v>
          </cell>
          <cell r="P58">
            <v>72</v>
          </cell>
        </row>
        <row r="59">
          <cell r="A59">
            <v>8803</v>
          </cell>
          <cell r="B59">
            <v>8830</v>
          </cell>
          <cell r="C59" t="str">
            <v>8803.8830.0000</v>
          </cell>
          <cell r="D59">
            <v>4200</v>
          </cell>
          <cell r="E59">
            <v>350</v>
          </cell>
          <cell r="F59">
            <v>350</v>
          </cell>
          <cell r="G59">
            <v>350</v>
          </cell>
          <cell r="H59">
            <v>350</v>
          </cell>
          <cell r="I59">
            <v>350</v>
          </cell>
          <cell r="J59">
            <v>350</v>
          </cell>
          <cell r="K59">
            <v>350</v>
          </cell>
          <cell r="L59">
            <v>350</v>
          </cell>
          <cell r="M59">
            <v>350</v>
          </cell>
          <cell r="N59">
            <v>350</v>
          </cell>
          <cell r="O59">
            <v>350</v>
          </cell>
          <cell r="P59">
            <v>350</v>
          </cell>
        </row>
        <row r="60">
          <cell r="A60">
            <v>8803</v>
          </cell>
          <cell r="B60">
            <v>8840.8014999999996</v>
          </cell>
          <cell r="C60" t="str">
            <v>8803.8840.8015</v>
          </cell>
          <cell r="D60">
            <v>600</v>
          </cell>
          <cell r="E60">
            <v>50</v>
          </cell>
          <cell r="F60">
            <v>50</v>
          </cell>
          <cell r="G60">
            <v>50</v>
          </cell>
          <cell r="H60">
            <v>50</v>
          </cell>
          <cell r="I60">
            <v>50</v>
          </cell>
          <cell r="J60">
            <v>50</v>
          </cell>
          <cell r="K60">
            <v>50</v>
          </cell>
          <cell r="L60">
            <v>50</v>
          </cell>
          <cell r="M60">
            <v>50</v>
          </cell>
          <cell r="N60">
            <v>50</v>
          </cell>
          <cell r="O60">
            <v>50</v>
          </cell>
          <cell r="P60">
            <v>50</v>
          </cell>
        </row>
        <row r="61">
          <cell r="A61">
            <v>8803</v>
          </cell>
          <cell r="B61">
            <v>8860</v>
          </cell>
          <cell r="C61" t="str">
            <v>8803.8860.0000</v>
          </cell>
          <cell r="D61">
            <v>5240</v>
          </cell>
          <cell r="E61">
            <v>175</v>
          </cell>
          <cell r="F61">
            <v>186</v>
          </cell>
          <cell r="G61">
            <v>262</v>
          </cell>
          <cell r="H61">
            <v>415</v>
          </cell>
          <cell r="I61">
            <v>522</v>
          </cell>
          <cell r="J61">
            <v>529</v>
          </cell>
          <cell r="K61">
            <v>569</v>
          </cell>
          <cell r="L61">
            <v>576</v>
          </cell>
          <cell r="M61">
            <v>583</v>
          </cell>
          <cell r="N61">
            <v>518</v>
          </cell>
          <cell r="O61">
            <v>477</v>
          </cell>
          <cell r="P61">
            <v>429</v>
          </cell>
        </row>
        <row r="62">
          <cell r="A62">
            <v>8803</v>
          </cell>
          <cell r="B62">
            <v>8870.8731000000007</v>
          </cell>
          <cell r="C62" t="str">
            <v>8803.8870.8731</v>
          </cell>
          <cell r="D62">
            <v>7500</v>
          </cell>
          <cell r="E62">
            <v>500</v>
          </cell>
          <cell r="F62">
            <v>500</v>
          </cell>
          <cell r="G62">
            <v>500</v>
          </cell>
          <cell r="H62">
            <v>500</v>
          </cell>
          <cell r="I62">
            <v>500</v>
          </cell>
          <cell r="J62">
            <v>500</v>
          </cell>
          <cell r="K62">
            <v>2000</v>
          </cell>
          <cell r="L62">
            <v>500</v>
          </cell>
          <cell r="M62">
            <v>500</v>
          </cell>
          <cell r="N62">
            <v>500</v>
          </cell>
          <cell r="O62">
            <v>500</v>
          </cell>
          <cell r="P62">
            <v>500</v>
          </cell>
        </row>
        <row r="63">
          <cell r="A63">
            <v>8803</v>
          </cell>
          <cell r="B63">
            <v>8880.8732</v>
          </cell>
          <cell r="C63" t="str">
            <v>8803.8880.8732</v>
          </cell>
          <cell r="D63">
            <v>3000</v>
          </cell>
          <cell r="E63">
            <v>250</v>
          </cell>
          <cell r="F63">
            <v>250</v>
          </cell>
          <cell r="G63">
            <v>250</v>
          </cell>
          <cell r="H63">
            <v>250</v>
          </cell>
          <cell r="I63">
            <v>250</v>
          </cell>
          <cell r="J63">
            <v>250</v>
          </cell>
          <cell r="K63">
            <v>250</v>
          </cell>
          <cell r="L63">
            <v>250</v>
          </cell>
          <cell r="M63">
            <v>250</v>
          </cell>
          <cell r="N63">
            <v>250</v>
          </cell>
          <cell r="O63">
            <v>250</v>
          </cell>
          <cell r="P63">
            <v>250</v>
          </cell>
        </row>
        <row r="64">
          <cell r="A64">
            <v>8803</v>
          </cell>
          <cell r="B64">
            <v>8890</v>
          </cell>
          <cell r="C64" t="str">
            <v>8803.8890.0000</v>
          </cell>
          <cell r="D64">
            <v>1200</v>
          </cell>
          <cell r="E64">
            <v>100</v>
          </cell>
          <cell r="F64">
            <v>100</v>
          </cell>
          <cell r="G64">
            <v>100</v>
          </cell>
          <cell r="H64">
            <v>100</v>
          </cell>
          <cell r="I64">
            <v>100</v>
          </cell>
          <cell r="J64">
            <v>100</v>
          </cell>
          <cell r="K64">
            <v>100</v>
          </cell>
          <cell r="L64">
            <v>100</v>
          </cell>
          <cell r="M64">
            <v>100</v>
          </cell>
          <cell r="N64">
            <v>100</v>
          </cell>
          <cell r="O64">
            <v>100</v>
          </cell>
          <cell r="P64">
            <v>100</v>
          </cell>
        </row>
        <row r="65">
          <cell r="A65">
            <v>8803</v>
          </cell>
          <cell r="B65">
            <v>8910</v>
          </cell>
          <cell r="C65" t="str">
            <v>8803.8910.0000</v>
          </cell>
          <cell r="D65">
            <v>0</v>
          </cell>
          <cell r="E65">
            <v>0</v>
          </cell>
          <cell r="F65">
            <v>0</v>
          </cell>
          <cell r="G65">
            <v>0</v>
          </cell>
          <cell r="H65">
            <v>0</v>
          </cell>
          <cell r="I65">
            <v>0</v>
          </cell>
          <cell r="J65">
            <v>0</v>
          </cell>
          <cell r="K65">
            <v>0</v>
          </cell>
          <cell r="L65">
            <v>0</v>
          </cell>
          <cell r="M65">
            <v>0</v>
          </cell>
          <cell r="N65">
            <v>0</v>
          </cell>
          <cell r="O65">
            <v>0</v>
          </cell>
          <cell r="P65">
            <v>0</v>
          </cell>
        </row>
        <row r="66">
          <cell r="A66">
            <v>8803</v>
          </cell>
          <cell r="B66">
            <v>8920</v>
          </cell>
          <cell r="C66" t="str">
            <v>8803.8920.0000</v>
          </cell>
          <cell r="D66">
            <v>600</v>
          </cell>
          <cell r="E66">
            <v>50</v>
          </cell>
          <cell r="F66">
            <v>50</v>
          </cell>
          <cell r="G66">
            <v>50</v>
          </cell>
          <cell r="H66">
            <v>50</v>
          </cell>
          <cell r="I66">
            <v>50</v>
          </cell>
          <cell r="J66">
            <v>50</v>
          </cell>
          <cell r="K66">
            <v>50</v>
          </cell>
          <cell r="L66">
            <v>50</v>
          </cell>
          <cell r="M66">
            <v>50</v>
          </cell>
          <cell r="N66">
            <v>50</v>
          </cell>
          <cell r="O66">
            <v>50</v>
          </cell>
          <cell r="P66">
            <v>50</v>
          </cell>
        </row>
        <row r="67">
          <cell r="A67">
            <v>8800</v>
          </cell>
          <cell r="B67">
            <v>8620.8014999999996</v>
          </cell>
          <cell r="C67" t="str">
            <v>8800.8620.8015</v>
          </cell>
          <cell r="D67">
            <v>9000</v>
          </cell>
          <cell r="E67">
            <v>750</v>
          </cell>
          <cell r="F67">
            <v>750</v>
          </cell>
          <cell r="G67">
            <v>750</v>
          </cell>
          <cell r="H67">
            <v>750</v>
          </cell>
          <cell r="I67">
            <v>750</v>
          </cell>
          <cell r="J67">
            <v>750</v>
          </cell>
          <cell r="K67">
            <v>750</v>
          </cell>
          <cell r="L67">
            <v>750</v>
          </cell>
          <cell r="M67">
            <v>750</v>
          </cell>
          <cell r="N67">
            <v>750</v>
          </cell>
          <cell r="O67">
            <v>750</v>
          </cell>
          <cell r="P67">
            <v>750</v>
          </cell>
        </row>
        <row r="68">
          <cell r="A68">
            <v>8800</v>
          </cell>
          <cell r="B68">
            <v>8640</v>
          </cell>
          <cell r="C68" t="str">
            <v>8800.8640.0000</v>
          </cell>
          <cell r="D68">
            <v>0</v>
          </cell>
          <cell r="E68">
            <v>0</v>
          </cell>
          <cell r="F68">
            <v>0</v>
          </cell>
          <cell r="G68">
            <v>0</v>
          </cell>
          <cell r="H68">
            <v>0</v>
          </cell>
          <cell r="I68">
            <v>0</v>
          </cell>
          <cell r="J68">
            <v>0</v>
          </cell>
          <cell r="K68">
            <v>0</v>
          </cell>
          <cell r="L68">
            <v>0</v>
          </cell>
          <cell r="M68">
            <v>0</v>
          </cell>
          <cell r="N68">
            <v>0</v>
          </cell>
          <cell r="O68">
            <v>0</v>
          </cell>
          <cell r="P68">
            <v>0</v>
          </cell>
        </row>
        <row r="69">
          <cell r="A69">
            <v>8800</v>
          </cell>
          <cell r="B69">
            <v>8660.8024999999998</v>
          </cell>
          <cell r="C69" t="str">
            <v>8800.8660.8025</v>
          </cell>
          <cell r="D69">
            <v>16622</v>
          </cell>
          <cell r="E69">
            <v>1385</v>
          </cell>
          <cell r="F69">
            <v>1385</v>
          </cell>
          <cell r="G69">
            <v>1385</v>
          </cell>
          <cell r="H69">
            <v>1385</v>
          </cell>
          <cell r="I69">
            <v>1385</v>
          </cell>
          <cell r="J69">
            <v>1385</v>
          </cell>
          <cell r="K69">
            <v>1385</v>
          </cell>
          <cell r="L69">
            <v>1385</v>
          </cell>
          <cell r="M69">
            <v>1385</v>
          </cell>
          <cell r="N69">
            <v>1385</v>
          </cell>
          <cell r="O69">
            <v>1385</v>
          </cell>
          <cell r="P69">
            <v>1385</v>
          </cell>
        </row>
        <row r="70">
          <cell r="A70">
            <v>8800</v>
          </cell>
          <cell r="B70">
            <v>8665.8024999999998</v>
          </cell>
          <cell r="C70" t="str">
            <v>8800.8665.8025</v>
          </cell>
          <cell r="D70">
            <v>0</v>
          </cell>
          <cell r="E70">
            <v>0</v>
          </cell>
          <cell r="F70">
            <v>0</v>
          </cell>
          <cell r="G70">
            <v>0</v>
          </cell>
          <cell r="H70">
            <v>0</v>
          </cell>
          <cell r="I70">
            <v>0</v>
          </cell>
          <cell r="J70">
            <v>0</v>
          </cell>
          <cell r="K70">
            <v>0</v>
          </cell>
          <cell r="L70">
            <v>0</v>
          </cell>
          <cell r="M70">
            <v>0</v>
          </cell>
          <cell r="N70">
            <v>0</v>
          </cell>
          <cell r="O70">
            <v>0</v>
          </cell>
          <cell r="P70">
            <v>0</v>
          </cell>
        </row>
        <row r="71">
          <cell r="A71">
            <v>8800</v>
          </cell>
          <cell r="B71">
            <v>8670.8024999999998</v>
          </cell>
          <cell r="C71" t="str">
            <v>8800.8670.8025</v>
          </cell>
          <cell r="D71">
            <v>3618</v>
          </cell>
          <cell r="E71">
            <v>302</v>
          </cell>
          <cell r="F71">
            <v>302</v>
          </cell>
          <cell r="G71">
            <v>302</v>
          </cell>
          <cell r="H71">
            <v>302</v>
          </cell>
          <cell r="I71">
            <v>302</v>
          </cell>
          <cell r="J71">
            <v>302</v>
          </cell>
          <cell r="K71">
            <v>302</v>
          </cell>
          <cell r="L71">
            <v>302</v>
          </cell>
          <cell r="M71">
            <v>302</v>
          </cell>
          <cell r="N71">
            <v>302</v>
          </cell>
          <cell r="O71">
            <v>302</v>
          </cell>
          <cell r="P71">
            <v>302</v>
          </cell>
        </row>
        <row r="72">
          <cell r="A72">
            <v>8800</v>
          </cell>
          <cell r="B72">
            <v>8680</v>
          </cell>
          <cell r="C72" t="str">
            <v>8800.8680.0000</v>
          </cell>
          <cell r="D72">
            <v>42000</v>
          </cell>
          <cell r="E72">
            <v>3500</v>
          </cell>
          <cell r="F72">
            <v>3500</v>
          </cell>
          <cell r="G72">
            <v>3500</v>
          </cell>
          <cell r="H72">
            <v>3500</v>
          </cell>
          <cell r="I72">
            <v>3500</v>
          </cell>
          <cell r="J72">
            <v>3500</v>
          </cell>
          <cell r="K72">
            <v>3500</v>
          </cell>
          <cell r="L72">
            <v>3500</v>
          </cell>
          <cell r="M72">
            <v>3500</v>
          </cell>
          <cell r="N72">
            <v>3500</v>
          </cell>
          <cell r="O72">
            <v>3500</v>
          </cell>
          <cell r="P72">
            <v>3500</v>
          </cell>
        </row>
        <row r="73">
          <cell r="A73">
            <v>8800</v>
          </cell>
          <cell r="B73">
            <v>8690</v>
          </cell>
          <cell r="C73" t="str">
            <v>8800.8690.0000</v>
          </cell>
          <cell r="D73">
            <v>1800</v>
          </cell>
          <cell r="E73">
            <v>150</v>
          </cell>
          <cell r="F73">
            <v>150</v>
          </cell>
          <cell r="G73">
            <v>150</v>
          </cell>
          <cell r="H73">
            <v>150</v>
          </cell>
          <cell r="I73">
            <v>150</v>
          </cell>
          <cell r="J73">
            <v>150</v>
          </cell>
          <cell r="K73">
            <v>150</v>
          </cell>
          <cell r="L73">
            <v>150</v>
          </cell>
          <cell r="M73">
            <v>150</v>
          </cell>
          <cell r="N73">
            <v>150</v>
          </cell>
          <cell r="O73">
            <v>150</v>
          </cell>
          <cell r="P73">
            <v>150</v>
          </cell>
        </row>
        <row r="74">
          <cell r="A74">
            <v>8800</v>
          </cell>
          <cell r="B74">
            <v>8700</v>
          </cell>
          <cell r="C74" t="str">
            <v>8800.8700.0000</v>
          </cell>
          <cell r="D74">
            <v>17400</v>
          </cell>
          <cell r="E74">
            <v>1450</v>
          </cell>
          <cell r="F74">
            <v>1450</v>
          </cell>
          <cell r="G74">
            <v>1450</v>
          </cell>
          <cell r="H74">
            <v>1450</v>
          </cell>
          <cell r="I74">
            <v>1450</v>
          </cell>
          <cell r="J74">
            <v>1450</v>
          </cell>
          <cell r="K74">
            <v>1450</v>
          </cell>
          <cell r="L74">
            <v>1450</v>
          </cell>
          <cell r="M74">
            <v>1450</v>
          </cell>
          <cell r="N74">
            <v>1450</v>
          </cell>
          <cell r="O74">
            <v>1450</v>
          </cell>
          <cell r="P74">
            <v>1450</v>
          </cell>
        </row>
        <row r="75">
          <cell r="A75">
            <v>8800</v>
          </cell>
          <cell r="B75">
            <v>8720</v>
          </cell>
          <cell r="C75" t="str">
            <v>8800.8720.0000</v>
          </cell>
          <cell r="D75">
            <v>3000</v>
          </cell>
          <cell r="E75">
            <v>250</v>
          </cell>
          <cell r="F75">
            <v>250</v>
          </cell>
          <cell r="G75">
            <v>250</v>
          </cell>
          <cell r="H75">
            <v>250</v>
          </cell>
          <cell r="I75">
            <v>250</v>
          </cell>
          <cell r="J75">
            <v>250</v>
          </cell>
          <cell r="K75">
            <v>250</v>
          </cell>
          <cell r="L75">
            <v>250</v>
          </cell>
          <cell r="M75">
            <v>250</v>
          </cell>
          <cell r="N75">
            <v>250</v>
          </cell>
          <cell r="O75">
            <v>250</v>
          </cell>
          <cell r="P75">
            <v>250</v>
          </cell>
        </row>
        <row r="76">
          <cell r="A76">
            <v>8800</v>
          </cell>
          <cell r="B76">
            <v>8730</v>
          </cell>
          <cell r="C76" t="str">
            <v>8800.8730.0000</v>
          </cell>
          <cell r="D76">
            <v>0</v>
          </cell>
          <cell r="E76">
            <v>0</v>
          </cell>
          <cell r="F76">
            <v>0</v>
          </cell>
          <cell r="G76">
            <v>0</v>
          </cell>
          <cell r="H76">
            <v>0</v>
          </cell>
          <cell r="I76">
            <v>0</v>
          </cell>
          <cell r="J76">
            <v>0</v>
          </cell>
          <cell r="K76">
            <v>0</v>
          </cell>
          <cell r="L76">
            <v>0</v>
          </cell>
          <cell r="M76">
            <v>0</v>
          </cell>
          <cell r="N76">
            <v>0</v>
          </cell>
          <cell r="O76">
            <v>0</v>
          </cell>
          <cell r="P76">
            <v>0</v>
          </cell>
        </row>
        <row r="77">
          <cell r="A77">
            <v>8800</v>
          </cell>
          <cell r="B77">
            <v>8740.8019999999997</v>
          </cell>
          <cell r="C77" t="str">
            <v>8800.8740.8020</v>
          </cell>
          <cell r="D77">
            <v>439050</v>
          </cell>
          <cell r="E77">
            <v>35806</v>
          </cell>
          <cell r="F77">
            <v>35806</v>
          </cell>
          <cell r="G77">
            <v>35806</v>
          </cell>
          <cell r="H77">
            <v>35806</v>
          </cell>
          <cell r="I77">
            <v>39616</v>
          </cell>
          <cell r="J77">
            <v>36420</v>
          </cell>
          <cell r="K77">
            <v>36420</v>
          </cell>
          <cell r="L77">
            <v>36420</v>
          </cell>
          <cell r="M77">
            <v>36474</v>
          </cell>
          <cell r="N77">
            <v>36826</v>
          </cell>
          <cell r="O77">
            <v>36826</v>
          </cell>
          <cell r="P77">
            <v>36826</v>
          </cell>
        </row>
        <row r="78">
          <cell r="A78">
            <v>8800</v>
          </cell>
          <cell r="B78">
            <v>8820</v>
          </cell>
          <cell r="C78" t="str">
            <v>8800.8820.0000</v>
          </cell>
          <cell r="D78">
            <v>14400</v>
          </cell>
          <cell r="E78">
            <v>1200</v>
          </cell>
          <cell r="F78">
            <v>1200</v>
          </cell>
          <cell r="G78">
            <v>1200</v>
          </cell>
          <cell r="H78">
            <v>1200</v>
          </cell>
          <cell r="I78">
            <v>1200</v>
          </cell>
          <cell r="J78">
            <v>1200</v>
          </cell>
          <cell r="K78">
            <v>1200</v>
          </cell>
          <cell r="L78">
            <v>1200</v>
          </cell>
          <cell r="M78">
            <v>1200</v>
          </cell>
          <cell r="N78">
            <v>1200</v>
          </cell>
          <cell r="O78">
            <v>1200</v>
          </cell>
          <cell r="P78">
            <v>1200</v>
          </cell>
        </row>
        <row r="79">
          <cell r="A79">
            <v>8800</v>
          </cell>
          <cell r="B79">
            <v>8820.8019999999997</v>
          </cell>
          <cell r="C79" t="str">
            <v>8800.8820.8020</v>
          </cell>
          <cell r="D79">
            <v>22120</v>
          </cell>
          <cell r="E79">
            <v>1843</v>
          </cell>
          <cell r="F79">
            <v>1843</v>
          </cell>
          <cell r="G79">
            <v>1843</v>
          </cell>
          <cell r="H79">
            <v>1843</v>
          </cell>
          <cell r="I79">
            <v>1843</v>
          </cell>
          <cell r="J79">
            <v>1843</v>
          </cell>
          <cell r="K79">
            <v>1843</v>
          </cell>
          <cell r="L79">
            <v>1843</v>
          </cell>
          <cell r="M79">
            <v>1843</v>
          </cell>
          <cell r="N79">
            <v>1843</v>
          </cell>
          <cell r="O79">
            <v>1843</v>
          </cell>
          <cell r="P79">
            <v>1843</v>
          </cell>
        </row>
        <row r="80">
          <cell r="A80">
            <v>8800</v>
          </cell>
          <cell r="B80">
            <v>8830</v>
          </cell>
          <cell r="C80" t="str">
            <v>8800.8830.0000</v>
          </cell>
          <cell r="D80">
            <v>3000</v>
          </cell>
          <cell r="E80">
            <v>250</v>
          </cell>
          <cell r="F80">
            <v>250</v>
          </cell>
          <cell r="G80">
            <v>250</v>
          </cell>
          <cell r="H80">
            <v>250</v>
          </cell>
          <cell r="I80">
            <v>250</v>
          </cell>
          <cell r="J80">
            <v>250</v>
          </cell>
          <cell r="K80">
            <v>250</v>
          </cell>
          <cell r="L80">
            <v>250</v>
          </cell>
          <cell r="M80">
            <v>250</v>
          </cell>
          <cell r="N80">
            <v>250</v>
          </cell>
          <cell r="O80">
            <v>250</v>
          </cell>
          <cell r="P80">
            <v>250</v>
          </cell>
        </row>
        <row r="81">
          <cell r="A81">
            <v>8800</v>
          </cell>
          <cell r="B81">
            <v>8840.8014999999996</v>
          </cell>
          <cell r="C81" t="str">
            <v>8800.8840.8015</v>
          </cell>
          <cell r="D81">
            <v>0</v>
          </cell>
          <cell r="E81">
            <v>0</v>
          </cell>
          <cell r="F81">
            <v>0</v>
          </cell>
          <cell r="G81">
            <v>0</v>
          </cell>
          <cell r="H81">
            <v>0</v>
          </cell>
          <cell r="I81">
            <v>0</v>
          </cell>
          <cell r="J81">
            <v>0</v>
          </cell>
          <cell r="K81">
            <v>0</v>
          </cell>
          <cell r="L81">
            <v>0</v>
          </cell>
          <cell r="M81">
            <v>0</v>
          </cell>
          <cell r="N81">
            <v>0</v>
          </cell>
          <cell r="O81">
            <v>0</v>
          </cell>
          <cell r="P81">
            <v>0</v>
          </cell>
        </row>
        <row r="82">
          <cell r="A82">
            <v>8800</v>
          </cell>
          <cell r="B82">
            <v>8860</v>
          </cell>
          <cell r="C82" t="str">
            <v>8800.8860.0000</v>
          </cell>
          <cell r="D82">
            <v>10200</v>
          </cell>
          <cell r="E82">
            <v>850</v>
          </cell>
          <cell r="F82">
            <v>850</v>
          </cell>
          <cell r="G82">
            <v>850</v>
          </cell>
          <cell r="H82">
            <v>850</v>
          </cell>
          <cell r="I82">
            <v>850</v>
          </cell>
          <cell r="J82">
            <v>850</v>
          </cell>
          <cell r="K82">
            <v>850</v>
          </cell>
          <cell r="L82">
            <v>850</v>
          </cell>
          <cell r="M82">
            <v>850</v>
          </cell>
          <cell r="N82">
            <v>850</v>
          </cell>
          <cell r="O82">
            <v>850</v>
          </cell>
          <cell r="P82">
            <v>850</v>
          </cell>
        </row>
        <row r="83">
          <cell r="A83">
            <v>8800</v>
          </cell>
          <cell r="B83">
            <v>8870.8731000000007</v>
          </cell>
          <cell r="C83" t="str">
            <v>8800.8870.8731</v>
          </cell>
          <cell r="D83">
            <v>12000</v>
          </cell>
          <cell r="E83">
            <v>1000</v>
          </cell>
          <cell r="F83">
            <v>1000</v>
          </cell>
          <cell r="G83">
            <v>1000</v>
          </cell>
          <cell r="H83">
            <v>1000</v>
          </cell>
          <cell r="I83">
            <v>1000</v>
          </cell>
          <cell r="J83">
            <v>1000</v>
          </cell>
          <cell r="K83">
            <v>1000</v>
          </cell>
          <cell r="L83">
            <v>1000</v>
          </cell>
          <cell r="M83">
            <v>1000</v>
          </cell>
          <cell r="N83">
            <v>1000</v>
          </cell>
          <cell r="O83">
            <v>1000</v>
          </cell>
          <cell r="P83">
            <v>1000</v>
          </cell>
        </row>
        <row r="84">
          <cell r="A84">
            <v>8800</v>
          </cell>
          <cell r="B84">
            <v>8880.8732</v>
          </cell>
          <cell r="C84" t="str">
            <v>8800.8880.8732</v>
          </cell>
          <cell r="D84">
            <v>18000</v>
          </cell>
          <cell r="E84">
            <v>1500</v>
          </cell>
          <cell r="F84">
            <v>1500</v>
          </cell>
          <cell r="G84">
            <v>1500</v>
          </cell>
          <cell r="H84">
            <v>1500</v>
          </cell>
          <cell r="I84">
            <v>1500</v>
          </cell>
          <cell r="J84">
            <v>1500</v>
          </cell>
          <cell r="K84">
            <v>1500</v>
          </cell>
          <cell r="L84">
            <v>1500</v>
          </cell>
          <cell r="M84">
            <v>1500</v>
          </cell>
          <cell r="N84">
            <v>1500</v>
          </cell>
          <cell r="O84">
            <v>1500</v>
          </cell>
          <cell r="P84">
            <v>1500</v>
          </cell>
        </row>
        <row r="85">
          <cell r="A85">
            <v>8800</v>
          </cell>
          <cell r="B85">
            <v>8890</v>
          </cell>
          <cell r="C85" t="str">
            <v>8800.8890.0000</v>
          </cell>
          <cell r="D85">
            <v>3000</v>
          </cell>
          <cell r="E85">
            <v>250</v>
          </cell>
          <cell r="F85">
            <v>250</v>
          </cell>
          <cell r="G85">
            <v>250</v>
          </cell>
          <cell r="H85">
            <v>250</v>
          </cell>
          <cell r="I85">
            <v>250</v>
          </cell>
          <cell r="J85">
            <v>250</v>
          </cell>
          <cell r="K85">
            <v>250</v>
          </cell>
          <cell r="L85">
            <v>250</v>
          </cell>
          <cell r="M85">
            <v>250</v>
          </cell>
          <cell r="N85">
            <v>250</v>
          </cell>
          <cell r="O85">
            <v>250</v>
          </cell>
          <cell r="P85">
            <v>250</v>
          </cell>
        </row>
        <row r="86">
          <cell r="A86">
            <v>8800</v>
          </cell>
          <cell r="B86">
            <v>8910</v>
          </cell>
          <cell r="C86" t="str">
            <v>8800.8910.0000</v>
          </cell>
          <cell r="D86">
            <v>0</v>
          </cell>
          <cell r="E86">
            <v>0</v>
          </cell>
          <cell r="F86">
            <v>0</v>
          </cell>
          <cell r="G86">
            <v>0</v>
          </cell>
          <cell r="H86">
            <v>0</v>
          </cell>
          <cell r="I86">
            <v>0</v>
          </cell>
          <cell r="J86">
            <v>0</v>
          </cell>
          <cell r="K86">
            <v>0</v>
          </cell>
          <cell r="L86">
            <v>0</v>
          </cell>
          <cell r="M86">
            <v>0</v>
          </cell>
          <cell r="N86">
            <v>0</v>
          </cell>
          <cell r="O86">
            <v>0</v>
          </cell>
          <cell r="P86">
            <v>0</v>
          </cell>
        </row>
        <row r="87">
          <cell r="A87">
            <v>8800</v>
          </cell>
          <cell r="B87">
            <v>8920</v>
          </cell>
          <cell r="C87" t="str">
            <v>8800.8920.0000</v>
          </cell>
          <cell r="D87">
            <v>0</v>
          </cell>
          <cell r="E87">
            <v>0</v>
          </cell>
          <cell r="F87">
            <v>0</v>
          </cell>
          <cell r="G87">
            <v>0</v>
          </cell>
          <cell r="H87">
            <v>0</v>
          </cell>
          <cell r="I87">
            <v>0</v>
          </cell>
          <cell r="J87">
            <v>0</v>
          </cell>
          <cell r="K87">
            <v>0</v>
          </cell>
          <cell r="L87">
            <v>0</v>
          </cell>
          <cell r="M87">
            <v>0</v>
          </cell>
          <cell r="N87">
            <v>0</v>
          </cell>
          <cell r="O87">
            <v>0</v>
          </cell>
          <cell r="P87">
            <v>0</v>
          </cell>
        </row>
        <row r="88">
          <cell r="A88">
            <v>8800</v>
          </cell>
          <cell r="B88">
            <v>8940</v>
          </cell>
          <cell r="C88" t="str">
            <v>8800.8940.0000</v>
          </cell>
          <cell r="D88">
            <v>6000</v>
          </cell>
          <cell r="E88">
            <v>500</v>
          </cell>
          <cell r="F88">
            <v>500</v>
          </cell>
          <cell r="G88">
            <v>500</v>
          </cell>
          <cell r="H88">
            <v>500</v>
          </cell>
          <cell r="I88">
            <v>500</v>
          </cell>
          <cell r="J88">
            <v>500</v>
          </cell>
          <cell r="K88">
            <v>500</v>
          </cell>
          <cell r="L88">
            <v>500</v>
          </cell>
          <cell r="M88">
            <v>500</v>
          </cell>
          <cell r="N88">
            <v>500</v>
          </cell>
          <cell r="O88">
            <v>500</v>
          </cell>
          <cell r="P88">
            <v>500</v>
          </cell>
        </row>
        <row r="89">
          <cell r="A89">
            <v>8800</v>
          </cell>
          <cell r="B89">
            <v>8960</v>
          </cell>
          <cell r="C89" t="str">
            <v>8800.8960.0000</v>
          </cell>
          <cell r="D89">
            <v>600</v>
          </cell>
          <cell r="E89">
            <v>50</v>
          </cell>
          <cell r="F89">
            <v>50</v>
          </cell>
          <cell r="G89">
            <v>50</v>
          </cell>
          <cell r="H89">
            <v>50</v>
          </cell>
          <cell r="I89">
            <v>50</v>
          </cell>
          <cell r="J89">
            <v>50</v>
          </cell>
          <cell r="K89">
            <v>50</v>
          </cell>
          <cell r="L89">
            <v>50</v>
          </cell>
          <cell r="M89">
            <v>50</v>
          </cell>
          <cell r="N89">
            <v>50</v>
          </cell>
          <cell r="O89">
            <v>50</v>
          </cell>
          <cell r="P89">
            <v>50</v>
          </cell>
        </row>
        <row r="90">
          <cell r="A90">
            <v>8800</v>
          </cell>
          <cell r="B90">
            <v>8980</v>
          </cell>
          <cell r="C90" t="str">
            <v>8800.8980.0000</v>
          </cell>
          <cell r="D90">
            <v>0</v>
          </cell>
          <cell r="E90">
            <v>0</v>
          </cell>
          <cell r="F90">
            <v>0</v>
          </cell>
          <cell r="G90">
            <v>0</v>
          </cell>
          <cell r="H90">
            <v>0</v>
          </cell>
          <cell r="I90">
            <v>0</v>
          </cell>
          <cell r="J90">
            <v>0</v>
          </cell>
          <cell r="K90">
            <v>0</v>
          </cell>
          <cell r="L90">
            <v>0</v>
          </cell>
          <cell r="M90">
            <v>0</v>
          </cell>
          <cell r="N90">
            <v>0</v>
          </cell>
          <cell r="O90">
            <v>0</v>
          </cell>
          <cell r="P90">
            <v>0</v>
          </cell>
        </row>
        <row r="91">
          <cell r="A91">
            <v>8800</v>
          </cell>
          <cell r="B91">
            <v>9000</v>
          </cell>
          <cell r="C91" t="str">
            <v>8800.9000.0000</v>
          </cell>
          <cell r="D91">
            <v>1200</v>
          </cell>
          <cell r="E91">
            <v>100</v>
          </cell>
          <cell r="F91">
            <v>100</v>
          </cell>
          <cell r="G91">
            <v>100</v>
          </cell>
          <cell r="H91">
            <v>100</v>
          </cell>
          <cell r="I91">
            <v>100</v>
          </cell>
          <cell r="J91">
            <v>100</v>
          </cell>
          <cell r="K91">
            <v>100</v>
          </cell>
          <cell r="L91">
            <v>100</v>
          </cell>
          <cell r="M91">
            <v>100</v>
          </cell>
          <cell r="N91">
            <v>100</v>
          </cell>
          <cell r="O91">
            <v>100</v>
          </cell>
          <cell r="P91">
            <v>100</v>
          </cell>
        </row>
        <row r="92">
          <cell r="A92">
            <v>8800</v>
          </cell>
          <cell r="B92">
            <v>9000.8014999999996</v>
          </cell>
          <cell r="C92" t="str">
            <v>8800.9000.8015</v>
          </cell>
          <cell r="D92">
            <v>0</v>
          </cell>
          <cell r="E92">
            <v>0</v>
          </cell>
          <cell r="F92">
            <v>0</v>
          </cell>
          <cell r="G92">
            <v>0</v>
          </cell>
          <cell r="H92">
            <v>0</v>
          </cell>
          <cell r="I92">
            <v>0</v>
          </cell>
          <cell r="J92">
            <v>0</v>
          </cell>
          <cell r="K92">
            <v>0</v>
          </cell>
          <cell r="L92">
            <v>0</v>
          </cell>
          <cell r="M92">
            <v>0</v>
          </cell>
          <cell r="N92">
            <v>0</v>
          </cell>
          <cell r="O92">
            <v>0</v>
          </cell>
          <cell r="P92">
            <v>0</v>
          </cell>
        </row>
        <row r="93">
          <cell r="A93">
            <v>8800</v>
          </cell>
          <cell r="B93">
            <v>9000.8019999999997</v>
          </cell>
          <cell r="C93" t="str">
            <v>8800.9000.8020</v>
          </cell>
          <cell r="D93">
            <v>0</v>
          </cell>
          <cell r="E93">
            <v>0</v>
          </cell>
          <cell r="F93">
            <v>0</v>
          </cell>
          <cell r="G93">
            <v>0</v>
          </cell>
          <cell r="H93">
            <v>0</v>
          </cell>
          <cell r="I93">
            <v>0</v>
          </cell>
          <cell r="J93">
            <v>0</v>
          </cell>
          <cell r="K93">
            <v>0</v>
          </cell>
          <cell r="L93">
            <v>0</v>
          </cell>
          <cell r="M93">
            <v>0</v>
          </cell>
          <cell r="N93">
            <v>0</v>
          </cell>
          <cell r="O93">
            <v>0</v>
          </cell>
          <cell r="P93">
            <v>0</v>
          </cell>
        </row>
        <row r="94">
          <cell r="A94">
            <v>8800</v>
          </cell>
          <cell r="B94">
            <v>9010</v>
          </cell>
          <cell r="C94" t="str">
            <v>8800.9010.0000</v>
          </cell>
          <cell r="D94">
            <v>0</v>
          </cell>
          <cell r="E94">
            <v>0</v>
          </cell>
          <cell r="F94">
            <v>0</v>
          </cell>
          <cell r="G94">
            <v>0</v>
          </cell>
          <cell r="H94">
            <v>0</v>
          </cell>
          <cell r="I94">
            <v>0</v>
          </cell>
          <cell r="J94">
            <v>0</v>
          </cell>
          <cell r="K94">
            <v>0</v>
          </cell>
          <cell r="L94">
            <v>0</v>
          </cell>
          <cell r="M94">
            <v>0</v>
          </cell>
          <cell r="N94">
            <v>0</v>
          </cell>
          <cell r="O94">
            <v>0</v>
          </cell>
          <cell r="P94">
            <v>0</v>
          </cell>
        </row>
        <row r="95">
          <cell r="A95">
            <v>8800</v>
          </cell>
          <cell r="B95">
            <v>9015.8024999999998</v>
          </cell>
          <cell r="C95" t="str">
            <v>8800.9015.8025</v>
          </cell>
          <cell r="D95">
            <v>0</v>
          </cell>
          <cell r="E95">
            <v>0</v>
          </cell>
          <cell r="F95">
            <v>0</v>
          </cell>
          <cell r="G95">
            <v>0</v>
          </cell>
          <cell r="H95">
            <v>0</v>
          </cell>
          <cell r="I95">
            <v>0</v>
          </cell>
          <cell r="J95">
            <v>0</v>
          </cell>
          <cell r="K95">
            <v>0</v>
          </cell>
          <cell r="L95">
            <v>0</v>
          </cell>
          <cell r="M95">
            <v>0</v>
          </cell>
          <cell r="N95">
            <v>0</v>
          </cell>
          <cell r="O95">
            <v>0</v>
          </cell>
          <cell r="P95">
            <v>0</v>
          </cell>
        </row>
        <row r="96">
          <cell r="A96">
            <v>8800</v>
          </cell>
          <cell r="B96">
            <v>9020</v>
          </cell>
          <cell r="C96" t="str">
            <v>8800.9020.0000</v>
          </cell>
          <cell r="D96">
            <v>0</v>
          </cell>
          <cell r="E96">
            <v>0</v>
          </cell>
          <cell r="F96">
            <v>0</v>
          </cell>
          <cell r="G96">
            <v>0</v>
          </cell>
          <cell r="H96">
            <v>0</v>
          </cell>
          <cell r="I96">
            <v>0</v>
          </cell>
          <cell r="J96">
            <v>0</v>
          </cell>
          <cell r="K96">
            <v>0</v>
          </cell>
          <cell r="L96">
            <v>0</v>
          </cell>
          <cell r="M96">
            <v>0</v>
          </cell>
          <cell r="N96">
            <v>0</v>
          </cell>
          <cell r="O96">
            <v>0</v>
          </cell>
          <cell r="P96">
            <v>0</v>
          </cell>
        </row>
        <row r="97">
          <cell r="A97">
            <v>8800</v>
          </cell>
          <cell r="B97">
            <v>9040</v>
          </cell>
          <cell r="C97" t="str">
            <v>8800.9040.0000</v>
          </cell>
          <cell r="D97">
            <v>0</v>
          </cell>
          <cell r="E97">
            <v>0</v>
          </cell>
          <cell r="F97">
            <v>0</v>
          </cell>
          <cell r="G97">
            <v>0</v>
          </cell>
          <cell r="H97">
            <v>0</v>
          </cell>
          <cell r="I97">
            <v>0</v>
          </cell>
          <cell r="J97">
            <v>0</v>
          </cell>
          <cell r="K97">
            <v>0</v>
          </cell>
          <cell r="L97">
            <v>0</v>
          </cell>
          <cell r="M97">
            <v>0</v>
          </cell>
          <cell r="N97">
            <v>0</v>
          </cell>
          <cell r="O97">
            <v>0</v>
          </cell>
          <cell r="P97">
            <v>0</v>
          </cell>
        </row>
        <row r="98">
          <cell r="A98">
            <v>8800</v>
          </cell>
          <cell r="B98">
            <v>9060</v>
          </cell>
          <cell r="C98" t="str">
            <v>8800.9060.0000</v>
          </cell>
          <cell r="D98">
            <v>3000</v>
          </cell>
          <cell r="E98">
            <v>250</v>
          </cell>
          <cell r="F98">
            <v>250</v>
          </cell>
          <cell r="G98">
            <v>250</v>
          </cell>
          <cell r="H98">
            <v>250</v>
          </cell>
          <cell r="I98">
            <v>250</v>
          </cell>
          <cell r="J98">
            <v>250</v>
          </cell>
          <cell r="K98">
            <v>250</v>
          </cell>
          <cell r="L98">
            <v>250</v>
          </cell>
          <cell r="M98">
            <v>250</v>
          </cell>
          <cell r="N98">
            <v>250</v>
          </cell>
          <cell r="O98">
            <v>250</v>
          </cell>
          <cell r="P98">
            <v>250</v>
          </cell>
        </row>
        <row r="99">
          <cell r="A99">
            <v>8803</v>
          </cell>
          <cell r="B99">
            <v>8940</v>
          </cell>
          <cell r="C99" t="str">
            <v>8803.8940.0000</v>
          </cell>
          <cell r="D99">
            <v>0</v>
          </cell>
          <cell r="E99">
            <v>0</v>
          </cell>
          <cell r="F99">
            <v>0</v>
          </cell>
          <cell r="G99">
            <v>0</v>
          </cell>
          <cell r="H99">
            <v>0</v>
          </cell>
          <cell r="I99">
            <v>0</v>
          </cell>
          <cell r="J99">
            <v>0</v>
          </cell>
          <cell r="K99">
            <v>0</v>
          </cell>
          <cell r="L99">
            <v>0</v>
          </cell>
          <cell r="M99">
            <v>0</v>
          </cell>
          <cell r="N99">
            <v>0</v>
          </cell>
          <cell r="O99">
            <v>0</v>
          </cell>
          <cell r="P99">
            <v>0</v>
          </cell>
        </row>
        <row r="100">
          <cell r="A100">
            <v>8803</v>
          </cell>
          <cell r="B100">
            <v>8960</v>
          </cell>
          <cell r="C100" t="str">
            <v>8803.8960.0000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A101">
            <v>8803</v>
          </cell>
          <cell r="B101">
            <v>8980</v>
          </cell>
          <cell r="C101" t="str">
            <v>8803.8980.0000</v>
          </cell>
          <cell r="D101">
            <v>0</v>
          </cell>
          <cell r="E101">
            <v>0</v>
          </cell>
          <cell r="F101">
            <v>0</v>
          </cell>
          <cell r="G101">
            <v>0</v>
          </cell>
          <cell r="H101">
            <v>0</v>
          </cell>
          <cell r="I101">
            <v>0</v>
          </cell>
          <cell r="J101">
            <v>0</v>
          </cell>
          <cell r="K101">
            <v>0</v>
          </cell>
          <cell r="L101">
            <v>0</v>
          </cell>
          <cell r="M101">
            <v>0</v>
          </cell>
          <cell r="N101">
            <v>0</v>
          </cell>
          <cell r="O101">
            <v>0</v>
          </cell>
          <cell r="P101">
            <v>0</v>
          </cell>
        </row>
        <row r="102">
          <cell r="A102">
            <v>8803</v>
          </cell>
          <cell r="B102">
            <v>9000</v>
          </cell>
          <cell r="C102" t="str">
            <v>8803.9000.0000</v>
          </cell>
          <cell r="D102">
            <v>0</v>
          </cell>
          <cell r="E102">
            <v>0</v>
          </cell>
          <cell r="F102">
            <v>0</v>
          </cell>
          <cell r="G102">
            <v>0</v>
          </cell>
          <cell r="H102">
            <v>0</v>
          </cell>
          <cell r="I102">
            <v>0</v>
          </cell>
          <cell r="J102">
            <v>0</v>
          </cell>
          <cell r="K102">
            <v>0</v>
          </cell>
          <cell r="L102">
            <v>0</v>
          </cell>
          <cell r="M102">
            <v>0</v>
          </cell>
          <cell r="N102">
            <v>0</v>
          </cell>
          <cell r="O102">
            <v>0</v>
          </cell>
          <cell r="P102">
            <v>0</v>
          </cell>
        </row>
        <row r="103">
          <cell r="A103">
            <v>8803</v>
          </cell>
          <cell r="B103">
            <v>9000.8014999999996</v>
          </cell>
          <cell r="C103" t="str">
            <v>8803.9000.8015</v>
          </cell>
          <cell r="D103">
            <v>0</v>
          </cell>
          <cell r="E103">
            <v>0</v>
          </cell>
          <cell r="F103">
            <v>0</v>
          </cell>
          <cell r="G103">
            <v>0</v>
          </cell>
          <cell r="H103">
            <v>0</v>
          </cell>
          <cell r="I103">
            <v>0</v>
          </cell>
          <cell r="J103">
            <v>0</v>
          </cell>
          <cell r="K103">
            <v>0</v>
          </cell>
          <cell r="L103">
            <v>0</v>
          </cell>
          <cell r="M103">
            <v>0</v>
          </cell>
          <cell r="N103">
            <v>0</v>
          </cell>
          <cell r="O103">
            <v>0</v>
          </cell>
          <cell r="P103">
            <v>0</v>
          </cell>
        </row>
        <row r="104">
          <cell r="A104">
            <v>8803</v>
          </cell>
          <cell r="B104">
            <v>9000.8019999999997</v>
          </cell>
          <cell r="C104" t="str">
            <v>8803.9000.8020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A105">
            <v>8803</v>
          </cell>
          <cell r="B105">
            <v>9010</v>
          </cell>
          <cell r="C105" t="str">
            <v>8803.9010.0000</v>
          </cell>
          <cell r="D105">
            <v>2520</v>
          </cell>
          <cell r="E105">
            <v>210</v>
          </cell>
          <cell r="F105">
            <v>210</v>
          </cell>
          <cell r="G105">
            <v>210</v>
          </cell>
          <cell r="H105">
            <v>210</v>
          </cell>
          <cell r="I105">
            <v>210</v>
          </cell>
          <cell r="J105">
            <v>210</v>
          </cell>
          <cell r="K105">
            <v>210</v>
          </cell>
          <cell r="L105">
            <v>210</v>
          </cell>
          <cell r="M105">
            <v>210</v>
          </cell>
          <cell r="N105">
            <v>210</v>
          </cell>
          <cell r="O105">
            <v>210</v>
          </cell>
          <cell r="P105">
            <v>210</v>
          </cell>
        </row>
        <row r="106">
          <cell r="A106">
            <v>8803</v>
          </cell>
          <cell r="B106">
            <v>9015.8024999999998</v>
          </cell>
          <cell r="C106" t="str">
            <v>8803.9015.8025</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v>8803</v>
          </cell>
          <cell r="B107">
            <v>9020</v>
          </cell>
          <cell r="C107" t="str">
            <v>8803.9020.0000</v>
          </cell>
          <cell r="D107">
            <v>0</v>
          </cell>
          <cell r="E107">
            <v>0</v>
          </cell>
          <cell r="F107">
            <v>0</v>
          </cell>
          <cell r="G107">
            <v>0</v>
          </cell>
          <cell r="H107">
            <v>0</v>
          </cell>
          <cell r="I107">
            <v>0</v>
          </cell>
          <cell r="J107">
            <v>0</v>
          </cell>
          <cell r="K107">
            <v>0</v>
          </cell>
          <cell r="L107">
            <v>0</v>
          </cell>
          <cell r="M107">
            <v>0</v>
          </cell>
          <cell r="N107">
            <v>0</v>
          </cell>
          <cell r="O107">
            <v>0</v>
          </cell>
          <cell r="P107">
            <v>0</v>
          </cell>
        </row>
        <row r="108">
          <cell r="A108">
            <v>8803</v>
          </cell>
          <cell r="B108">
            <v>9040</v>
          </cell>
          <cell r="C108" t="str">
            <v>8803.9040.0000</v>
          </cell>
          <cell r="D108">
            <v>0</v>
          </cell>
          <cell r="E108">
            <v>0</v>
          </cell>
          <cell r="F108">
            <v>0</v>
          </cell>
          <cell r="G108">
            <v>0</v>
          </cell>
          <cell r="H108">
            <v>0</v>
          </cell>
          <cell r="I108">
            <v>0</v>
          </cell>
          <cell r="J108">
            <v>0</v>
          </cell>
          <cell r="K108">
            <v>0</v>
          </cell>
          <cell r="L108">
            <v>0</v>
          </cell>
          <cell r="M108">
            <v>0</v>
          </cell>
          <cell r="N108">
            <v>0</v>
          </cell>
          <cell r="O108">
            <v>0</v>
          </cell>
          <cell r="P108">
            <v>0</v>
          </cell>
        </row>
        <row r="109">
          <cell r="A109">
            <v>8803</v>
          </cell>
          <cell r="B109">
            <v>9060</v>
          </cell>
          <cell r="C109" t="str">
            <v>8803.9060.0000</v>
          </cell>
          <cell r="D109">
            <v>600</v>
          </cell>
          <cell r="E109">
            <v>50</v>
          </cell>
          <cell r="F109">
            <v>50</v>
          </cell>
          <cell r="G109">
            <v>50</v>
          </cell>
          <cell r="H109">
            <v>50</v>
          </cell>
          <cell r="I109">
            <v>50</v>
          </cell>
          <cell r="J109">
            <v>50</v>
          </cell>
          <cell r="K109">
            <v>50</v>
          </cell>
          <cell r="L109">
            <v>50</v>
          </cell>
          <cell r="M109">
            <v>50</v>
          </cell>
          <cell r="N109">
            <v>50</v>
          </cell>
          <cell r="O109">
            <v>50</v>
          </cell>
          <cell r="P109">
            <v>50</v>
          </cell>
        </row>
        <row r="110">
          <cell r="A110">
            <v>8803</v>
          </cell>
          <cell r="B110">
            <v>9080</v>
          </cell>
          <cell r="C110" t="str">
            <v>8803.9080.0000</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A111">
            <v>8803</v>
          </cell>
          <cell r="B111">
            <v>9090</v>
          </cell>
          <cell r="C111" t="str">
            <v>8803.9090.0000</v>
          </cell>
          <cell r="D111">
            <v>2500</v>
          </cell>
          <cell r="E111">
            <v>0</v>
          </cell>
          <cell r="F111">
            <v>0</v>
          </cell>
          <cell r="G111">
            <v>2500</v>
          </cell>
          <cell r="H111">
            <v>0</v>
          </cell>
          <cell r="I111">
            <v>0</v>
          </cell>
          <cell r="J111">
            <v>0</v>
          </cell>
          <cell r="K111">
            <v>0</v>
          </cell>
          <cell r="L111">
            <v>0</v>
          </cell>
          <cell r="M111">
            <v>0</v>
          </cell>
          <cell r="N111">
            <v>0</v>
          </cell>
          <cell r="O111">
            <v>0</v>
          </cell>
          <cell r="P111">
            <v>0</v>
          </cell>
        </row>
        <row r="112">
          <cell r="A112">
            <v>8803</v>
          </cell>
          <cell r="B112">
            <v>9120</v>
          </cell>
          <cell r="C112" t="str">
            <v>8803.9120.0000</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A113">
            <v>8803</v>
          </cell>
          <cell r="B113">
            <v>9150</v>
          </cell>
          <cell r="C113" t="str">
            <v>8803.9150.0000</v>
          </cell>
          <cell r="D113">
            <v>0</v>
          </cell>
          <cell r="E113">
            <v>0</v>
          </cell>
          <cell r="F113">
            <v>0</v>
          </cell>
          <cell r="G113">
            <v>0</v>
          </cell>
          <cell r="H113">
            <v>0</v>
          </cell>
          <cell r="I113">
            <v>0</v>
          </cell>
          <cell r="J113">
            <v>0</v>
          </cell>
          <cell r="K113">
            <v>0</v>
          </cell>
          <cell r="L113">
            <v>0</v>
          </cell>
          <cell r="M113">
            <v>0</v>
          </cell>
          <cell r="N113">
            <v>0</v>
          </cell>
          <cell r="O113">
            <v>0</v>
          </cell>
          <cell r="P113">
            <v>0</v>
          </cell>
        </row>
        <row r="114">
          <cell r="A114">
            <v>8803</v>
          </cell>
          <cell r="B114">
            <v>9160</v>
          </cell>
          <cell r="C114" t="str">
            <v>8803.9160.0000</v>
          </cell>
          <cell r="D114">
            <v>0</v>
          </cell>
          <cell r="E114">
            <v>0</v>
          </cell>
          <cell r="F114">
            <v>0</v>
          </cell>
          <cell r="G114">
            <v>0</v>
          </cell>
          <cell r="H114">
            <v>0</v>
          </cell>
          <cell r="I114">
            <v>0</v>
          </cell>
          <cell r="J114">
            <v>0</v>
          </cell>
          <cell r="K114">
            <v>0</v>
          </cell>
          <cell r="L114">
            <v>0</v>
          </cell>
          <cell r="M114">
            <v>0</v>
          </cell>
          <cell r="N114">
            <v>0</v>
          </cell>
          <cell r="O114">
            <v>0</v>
          </cell>
          <cell r="P114">
            <v>0</v>
          </cell>
        </row>
        <row r="115">
          <cell r="A115">
            <v>8803</v>
          </cell>
          <cell r="B115">
            <v>9270</v>
          </cell>
          <cell r="C115" t="str">
            <v>8803.9270.0000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A116">
            <v>8803</v>
          </cell>
          <cell r="B116">
            <v>9280</v>
          </cell>
          <cell r="C116" t="str">
            <v>8803.9280.0000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A117">
            <v>8803</v>
          </cell>
          <cell r="B117">
            <v>9310</v>
          </cell>
          <cell r="C117" t="str">
            <v>8803.9310.0000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A118">
            <v>8803</v>
          </cell>
          <cell r="B118">
            <v>9360</v>
          </cell>
          <cell r="C118" t="str">
            <v>8803.9360.0000</v>
          </cell>
          <cell r="D118">
            <v>142145</v>
          </cell>
          <cell r="E118">
            <v>12537</v>
          </cell>
          <cell r="F118">
            <v>11765</v>
          </cell>
          <cell r="G118">
            <v>11685</v>
          </cell>
          <cell r="H118">
            <v>11569</v>
          </cell>
          <cell r="I118">
            <v>11742</v>
          </cell>
          <cell r="J118">
            <v>11972</v>
          </cell>
          <cell r="K118">
            <v>12236</v>
          </cell>
          <cell r="L118">
            <v>11898</v>
          </cell>
          <cell r="M118">
            <v>11947</v>
          </cell>
          <cell r="N118">
            <v>11869</v>
          </cell>
          <cell r="O118">
            <v>11453</v>
          </cell>
          <cell r="P118">
            <v>11472</v>
          </cell>
        </row>
        <row r="119">
          <cell r="A119">
            <v>8803</v>
          </cell>
          <cell r="B119">
            <v>9390</v>
          </cell>
          <cell r="C119" t="str">
            <v>8803.9390.0000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A120">
            <v>8803</v>
          </cell>
          <cell r="B120">
            <v>9440</v>
          </cell>
          <cell r="C120" t="str">
            <v>8803.9440.0000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A121">
            <v>8803</v>
          </cell>
          <cell r="B121">
            <v>9460</v>
          </cell>
          <cell r="C121" t="str">
            <v>8803.9460.0000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A122">
            <v>8803</v>
          </cell>
          <cell r="B122">
            <v>9480</v>
          </cell>
          <cell r="C122" t="str">
            <v>8803.9480.0000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A123">
            <v>8803</v>
          </cell>
          <cell r="B123">
            <v>9750</v>
          </cell>
          <cell r="C123" t="str">
            <v>8803.9750.0000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A124">
            <v>8803</v>
          </cell>
          <cell r="B124">
            <v>9760</v>
          </cell>
          <cell r="C124" t="str">
            <v>8803.9760.0000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A125">
            <v>8804</v>
          </cell>
          <cell r="B125">
            <v>5980.5059000000001</v>
          </cell>
          <cell r="C125" t="str">
            <v>8804.5980.5059</v>
          </cell>
          <cell r="D125">
            <v>34492891</v>
          </cell>
          <cell r="E125">
            <v>1592490</v>
          </cell>
          <cell r="F125">
            <v>1910251</v>
          </cell>
          <cell r="G125">
            <v>2194221</v>
          </cell>
          <cell r="H125">
            <v>2376450</v>
          </cell>
          <cell r="I125">
            <v>3117635</v>
          </cell>
          <cell r="J125">
            <v>3632592</v>
          </cell>
          <cell r="K125">
            <v>3970394</v>
          </cell>
          <cell r="L125">
            <v>3718298</v>
          </cell>
          <cell r="M125">
            <v>3659246</v>
          </cell>
          <cell r="N125">
            <v>3400179</v>
          </cell>
          <cell r="O125">
            <v>2698361</v>
          </cell>
          <cell r="P125">
            <v>2222772</v>
          </cell>
        </row>
        <row r="126">
          <cell r="A126">
            <v>8804</v>
          </cell>
          <cell r="B126">
            <v>6980.5059000000001</v>
          </cell>
          <cell r="C126" t="str">
            <v>8804.6980.5059</v>
          </cell>
          <cell r="D126">
            <v>-22669512</v>
          </cell>
          <cell r="E126">
            <v>-1109924</v>
          </cell>
          <cell r="F126">
            <v>-1311022</v>
          </cell>
          <cell r="G126">
            <v>-1455531</v>
          </cell>
          <cell r="H126">
            <v>-1559132</v>
          </cell>
          <cell r="I126">
            <v>-2043646</v>
          </cell>
          <cell r="J126">
            <v>-2370717</v>
          </cell>
          <cell r="K126">
            <v>-2584304</v>
          </cell>
          <cell r="L126">
            <v>-2417345</v>
          </cell>
          <cell r="M126">
            <v>-2383754</v>
          </cell>
          <cell r="N126">
            <v>-2221048</v>
          </cell>
          <cell r="O126">
            <v>-1761517</v>
          </cell>
          <cell r="P126">
            <v>-1451572</v>
          </cell>
        </row>
        <row r="127">
          <cell r="A127">
            <v>8804</v>
          </cell>
          <cell r="B127">
            <v>7771.777</v>
          </cell>
          <cell r="C127" t="str">
            <v>8804.7771.7770</v>
          </cell>
          <cell r="D127">
            <v>1282701</v>
          </cell>
          <cell r="E127">
            <v>111492</v>
          </cell>
          <cell r="F127">
            <v>103905</v>
          </cell>
          <cell r="G127">
            <v>103493</v>
          </cell>
          <cell r="H127">
            <v>112828</v>
          </cell>
          <cell r="I127">
            <v>103421</v>
          </cell>
          <cell r="J127">
            <v>105380</v>
          </cell>
          <cell r="K127">
            <v>124346</v>
          </cell>
          <cell r="L127">
            <v>107931</v>
          </cell>
          <cell r="M127">
            <v>106892</v>
          </cell>
          <cell r="N127">
            <v>106594</v>
          </cell>
          <cell r="O127">
            <v>99536</v>
          </cell>
          <cell r="P127">
            <v>96883</v>
          </cell>
        </row>
        <row r="128">
          <cell r="A128">
            <v>8804</v>
          </cell>
          <cell r="B128">
            <v>7960.7999</v>
          </cell>
          <cell r="C128" t="str">
            <v>8804.7960.7999</v>
          </cell>
          <cell r="D128">
            <v>-11823379</v>
          </cell>
          <cell r="E128">
            <v>-482566</v>
          </cell>
          <cell r="F128">
            <v>-599230</v>
          </cell>
          <cell r="G128">
            <v>-738690</v>
          </cell>
          <cell r="H128">
            <v>-817318</v>
          </cell>
          <cell r="I128">
            <v>-1073989</v>
          </cell>
          <cell r="J128">
            <v>-1261875</v>
          </cell>
          <cell r="K128">
            <v>-1386090</v>
          </cell>
          <cell r="L128">
            <v>-1300952</v>
          </cell>
          <cell r="M128">
            <v>-1275492</v>
          </cell>
          <cell r="N128">
            <v>-1179131</v>
          </cell>
          <cell r="O128">
            <v>-936845</v>
          </cell>
          <cell r="P128">
            <v>-771200</v>
          </cell>
        </row>
        <row r="129">
          <cell r="A129">
            <v>8804</v>
          </cell>
          <cell r="B129">
            <v>9377.777</v>
          </cell>
          <cell r="C129" t="str">
            <v>8804.9377.7770</v>
          </cell>
          <cell r="D129">
            <v>-1282701</v>
          </cell>
          <cell r="E129">
            <v>-111492</v>
          </cell>
          <cell r="F129">
            <v>-103905</v>
          </cell>
          <cell r="G129">
            <v>-103493</v>
          </cell>
          <cell r="H129">
            <v>-112828</v>
          </cell>
          <cell r="I129">
            <v>-103421</v>
          </cell>
          <cell r="J129">
            <v>-105380</v>
          </cell>
          <cell r="K129">
            <v>-124346</v>
          </cell>
          <cell r="L129">
            <v>-107931</v>
          </cell>
          <cell r="M129">
            <v>-106892</v>
          </cell>
          <cell r="N129">
            <v>-106594</v>
          </cell>
          <cell r="O129">
            <v>-99536</v>
          </cell>
          <cell r="P129">
            <v>-96883</v>
          </cell>
        </row>
        <row r="130">
          <cell r="A130">
            <v>8806</v>
          </cell>
          <cell r="B130">
            <v>5100.5059000000001</v>
          </cell>
          <cell r="C130" t="str">
            <v>8806.5100.5059</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A131">
            <v>8806</v>
          </cell>
          <cell r="B131">
            <v>5105.5059000000001</v>
          </cell>
          <cell r="C131" t="str">
            <v>8806.5105.5059</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8800</v>
          </cell>
          <cell r="B132">
            <v>9080</v>
          </cell>
          <cell r="C132" t="str">
            <v>8800.9080.0000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v>8800</v>
          </cell>
          <cell r="B133">
            <v>9090</v>
          </cell>
          <cell r="C133" t="str">
            <v>8800.9090.0000</v>
          </cell>
          <cell r="D133">
            <v>6000</v>
          </cell>
          <cell r="E133">
            <v>500</v>
          </cell>
          <cell r="F133">
            <v>500</v>
          </cell>
          <cell r="G133">
            <v>500</v>
          </cell>
          <cell r="H133">
            <v>500</v>
          </cell>
          <cell r="I133">
            <v>500</v>
          </cell>
          <cell r="J133">
            <v>500</v>
          </cell>
          <cell r="K133">
            <v>500</v>
          </cell>
          <cell r="L133">
            <v>500</v>
          </cell>
          <cell r="M133">
            <v>500</v>
          </cell>
          <cell r="N133">
            <v>500</v>
          </cell>
          <cell r="O133">
            <v>500</v>
          </cell>
          <cell r="P133">
            <v>500</v>
          </cell>
        </row>
        <row r="134">
          <cell r="A134">
            <v>8800</v>
          </cell>
          <cell r="B134">
            <v>9120</v>
          </cell>
          <cell r="C134" t="str">
            <v>8800.9120.0000</v>
          </cell>
          <cell r="D134">
            <v>11479</v>
          </cell>
          <cell r="E134">
            <v>957</v>
          </cell>
          <cell r="F134">
            <v>957</v>
          </cell>
          <cell r="G134">
            <v>957</v>
          </cell>
          <cell r="H134">
            <v>957</v>
          </cell>
          <cell r="I134">
            <v>957</v>
          </cell>
          <cell r="J134">
            <v>957</v>
          </cell>
          <cell r="K134">
            <v>957</v>
          </cell>
          <cell r="L134">
            <v>957</v>
          </cell>
          <cell r="M134">
            <v>957</v>
          </cell>
          <cell r="N134">
            <v>957</v>
          </cell>
          <cell r="O134">
            <v>957</v>
          </cell>
          <cell r="P134">
            <v>957</v>
          </cell>
        </row>
        <row r="135">
          <cell r="A135">
            <v>8800</v>
          </cell>
          <cell r="B135">
            <v>9150</v>
          </cell>
          <cell r="C135" t="str">
            <v>8800.9150.0000</v>
          </cell>
          <cell r="D135">
            <v>0</v>
          </cell>
          <cell r="E135">
            <v>0</v>
          </cell>
          <cell r="F135">
            <v>0</v>
          </cell>
          <cell r="G135">
            <v>0</v>
          </cell>
          <cell r="H135">
            <v>0</v>
          </cell>
          <cell r="I135">
            <v>0</v>
          </cell>
          <cell r="J135">
            <v>0</v>
          </cell>
          <cell r="K135">
            <v>0</v>
          </cell>
          <cell r="L135">
            <v>0</v>
          </cell>
          <cell r="M135">
            <v>0</v>
          </cell>
          <cell r="N135">
            <v>0</v>
          </cell>
          <cell r="O135">
            <v>0</v>
          </cell>
          <cell r="P135">
            <v>0</v>
          </cell>
        </row>
        <row r="136">
          <cell r="A136">
            <v>8800</v>
          </cell>
          <cell r="B136">
            <v>9160</v>
          </cell>
          <cell r="C136" t="str">
            <v>8800.9160.0000</v>
          </cell>
          <cell r="D136">
            <v>0</v>
          </cell>
          <cell r="E136">
            <v>0</v>
          </cell>
          <cell r="F136">
            <v>0</v>
          </cell>
          <cell r="G136">
            <v>0</v>
          </cell>
          <cell r="H136">
            <v>0</v>
          </cell>
          <cell r="I136">
            <v>0</v>
          </cell>
          <cell r="J136">
            <v>0</v>
          </cell>
          <cell r="K136">
            <v>0</v>
          </cell>
          <cell r="L136">
            <v>0</v>
          </cell>
          <cell r="M136">
            <v>0</v>
          </cell>
          <cell r="N136">
            <v>0</v>
          </cell>
          <cell r="O136">
            <v>0</v>
          </cell>
          <cell r="P136">
            <v>0</v>
          </cell>
        </row>
        <row r="137">
          <cell r="A137">
            <v>8800</v>
          </cell>
          <cell r="B137">
            <v>9270</v>
          </cell>
          <cell r="C137" t="str">
            <v>8800.9270.0000</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v>8800</v>
          </cell>
          <cell r="B138">
            <v>9280</v>
          </cell>
          <cell r="C138" t="str">
            <v>8800.9280.0000</v>
          </cell>
          <cell r="D138">
            <v>2400</v>
          </cell>
          <cell r="E138">
            <v>200</v>
          </cell>
          <cell r="F138">
            <v>200</v>
          </cell>
          <cell r="G138">
            <v>200</v>
          </cell>
          <cell r="H138">
            <v>200</v>
          </cell>
          <cell r="I138">
            <v>200</v>
          </cell>
          <cell r="J138">
            <v>200</v>
          </cell>
          <cell r="K138">
            <v>200</v>
          </cell>
          <cell r="L138">
            <v>200</v>
          </cell>
          <cell r="M138">
            <v>200</v>
          </cell>
          <cell r="N138">
            <v>200</v>
          </cell>
          <cell r="O138">
            <v>200</v>
          </cell>
          <cell r="P138">
            <v>200</v>
          </cell>
        </row>
        <row r="139">
          <cell r="A139">
            <v>8800</v>
          </cell>
          <cell r="B139">
            <v>9310</v>
          </cell>
          <cell r="C139" t="str">
            <v>8800.9310.0000</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A140">
            <v>8800</v>
          </cell>
          <cell r="B140">
            <v>9360</v>
          </cell>
          <cell r="C140" t="str">
            <v>8800.9360.0000</v>
          </cell>
          <cell r="D140">
            <v>3663675</v>
          </cell>
          <cell r="E140">
            <v>323126</v>
          </cell>
          <cell r="F140">
            <v>303240</v>
          </cell>
          <cell r="G140">
            <v>301170</v>
          </cell>
          <cell r="H140">
            <v>298184</v>
          </cell>
          <cell r="I140">
            <v>302636</v>
          </cell>
          <cell r="J140">
            <v>308563</v>
          </cell>
          <cell r="K140">
            <v>315377</v>
          </cell>
          <cell r="L140">
            <v>306655</v>
          </cell>
          <cell r="M140">
            <v>307934</v>
          </cell>
          <cell r="N140">
            <v>305902</v>
          </cell>
          <cell r="O140">
            <v>295201</v>
          </cell>
          <cell r="P140">
            <v>295685</v>
          </cell>
        </row>
        <row r="141">
          <cell r="A141">
            <v>8800</v>
          </cell>
          <cell r="B141">
            <v>9390</v>
          </cell>
          <cell r="C141" t="str">
            <v>8800.9390.0000</v>
          </cell>
          <cell r="D141">
            <v>5400</v>
          </cell>
          <cell r="E141">
            <v>450</v>
          </cell>
          <cell r="F141">
            <v>450</v>
          </cell>
          <cell r="G141">
            <v>450</v>
          </cell>
          <cell r="H141">
            <v>450</v>
          </cell>
          <cell r="I141">
            <v>450</v>
          </cell>
          <cell r="J141">
            <v>450</v>
          </cell>
          <cell r="K141">
            <v>450</v>
          </cell>
          <cell r="L141">
            <v>450</v>
          </cell>
          <cell r="M141">
            <v>450</v>
          </cell>
          <cell r="N141">
            <v>450</v>
          </cell>
          <cell r="O141">
            <v>450</v>
          </cell>
          <cell r="P141">
            <v>450</v>
          </cell>
        </row>
        <row r="142">
          <cell r="A142">
            <v>8800</v>
          </cell>
          <cell r="B142">
            <v>9440</v>
          </cell>
          <cell r="C142" t="str">
            <v>8800.9440.0000</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A143">
            <v>8800</v>
          </cell>
          <cell r="B143">
            <v>9460</v>
          </cell>
          <cell r="C143" t="str">
            <v>8800.9460.0000</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A144">
            <v>8800</v>
          </cell>
          <cell r="B144">
            <v>9480</v>
          </cell>
          <cell r="C144" t="str">
            <v>8800.9480.0000</v>
          </cell>
          <cell r="D144">
            <v>0</v>
          </cell>
          <cell r="E144">
            <v>0</v>
          </cell>
          <cell r="F144">
            <v>0</v>
          </cell>
          <cell r="G144">
            <v>0</v>
          </cell>
          <cell r="H144">
            <v>0</v>
          </cell>
          <cell r="I144">
            <v>0</v>
          </cell>
          <cell r="J144">
            <v>0</v>
          </cell>
          <cell r="K144">
            <v>0</v>
          </cell>
          <cell r="L144">
            <v>0</v>
          </cell>
          <cell r="M144">
            <v>0</v>
          </cell>
          <cell r="N144">
            <v>0</v>
          </cell>
          <cell r="O144">
            <v>0</v>
          </cell>
          <cell r="P144">
            <v>0</v>
          </cell>
        </row>
        <row r="145">
          <cell r="A145">
            <v>8800</v>
          </cell>
          <cell r="B145">
            <v>9750</v>
          </cell>
          <cell r="C145" t="str">
            <v>8800.9750.0000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v>8800</v>
          </cell>
          <cell r="B146">
            <v>9760</v>
          </cell>
          <cell r="C146" t="str">
            <v>8800.9760.0000</v>
          </cell>
          <cell r="D146">
            <v>0</v>
          </cell>
          <cell r="E146">
            <v>0</v>
          </cell>
          <cell r="F146">
            <v>0</v>
          </cell>
          <cell r="G146">
            <v>0</v>
          </cell>
          <cell r="H146">
            <v>0</v>
          </cell>
          <cell r="I146">
            <v>0</v>
          </cell>
          <cell r="J146">
            <v>0</v>
          </cell>
          <cell r="K146">
            <v>0</v>
          </cell>
          <cell r="L146">
            <v>0</v>
          </cell>
          <cell r="M146">
            <v>0</v>
          </cell>
          <cell r="N146">
            <v>0</v>
          </cell>
          <cell r="O146">
            <v>0</v>
          </cell>
          <cell r="P146">
            <v>0</v>
          </cell>
        </row>
        <row r="147">
          <cell r="A147">
            <v>8801</v>
          </cell>
          <cell r="B147">
            <v>5100.5059000000001</v>
          </cell>
          <cell r="C147" t="str">
            <v>8801.5100.5059</v>
          </cell>
          <cell r="D147">
            <v>-1277094</v>
          </cell>
          <cell r="E147">
            <v>-60856</v>
          </cell>
          <cell r="F147">
            <v>-91814</v>
          </cell>
          <cell r="G147">
            <v>-86621</v>
          </cell>
          <cell r="H147">
            <v>-90111</v>
          </cell>
          <cell r="I147">
            <v>-90465</v>
          </cell>
          <cell r="J147">
            <v>-100601</v>
          </cell>
          <cell r="K147">
            <v>-112768</v>
          </cell>
          <cell r="L147">
            <v>-124016</v>
          </cell>
          <cell r="M147">
            <v>-130993</v>
          </cell>
          <cell r="N147">
            <v>-129791</v>
          </cell>
          <cell r="O147">
            <v>-126249</v>
          </cell>
          <cell r="P147">
            <v>-132810</v>
          </cell>
        </row>
        <row r="148">
          <cell r="A148">
            <v>8801</v>
          </cell>
          <cell r="B148">
            <v>5105.5059000000001</v>
          </cell>
          <cell r="C148" t="str">
            <v>8801.5105.5059</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A149">
            <v>8801</v>
          </cell>
          <cell r="B149">
            <v>5120.5059000000001</v>
          </cell>
          <cell r="C149" t="str">
            <v>8801.5120.5059</v>
          </cell>
          <cell r="D149">
            <v>0</v>
          </cell>
          <cell r="E149">
            <v>0</v>
          </cell>
          <cell r="F149">
            <v>0</v>
          </cell>
          <cell r="G149">
            <v>0</v>
          </cell>
          <cell r="H149">
            <v>0</v>
          </cell>
          <cell r="I149">
            <v>0</v>
          </cell>
          <cell r="J149">
            <v>0</v>
          </cell>
          <cell r="K149">
            <v>0</v>
          </cell>
          <cell r="L149">
            <v>0</v>
          </cell>
          <cell r="M149">
            <v>0</v>
          </cell>
          <cell r="N149">
            <v>0</v>
          </cell>
          <cell r="O149">
            <v>0</v>
          </cell>
          <cell r="P149">
            <v>0</v>
          </cell>
        </row>
        <row r="150">
          <cell r="A150">
            <v>8801</v>
          </cell>
          <cell r="B150">
            <v>5150.5059000000001</v>
          </cell>
          <cell r="C150" t="str">
            <v>8801.5150.5059</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v>8801</v>
          </cell>
          <cell r="B151">
            <v>5970.5059000000001</v>
          </cell>
          <cell r="C151" t="str">
            <v>8801.5970.5059</v>
          </cell>
          <cell r="D151">
            <v>-11999999</v>
          </cell>
          <cell r="E151">
            <v>-701142</v>
          </cell>
          <cell r="F151">
            <v>-800810</v>
          </cell>
          <cell r="G151">
            <v>-867255</v>
          </cell>
          <cell r="H151">
            <v>-966923</v>
          </cell>
          <cell r="I151">
            <v>-999701</v>
          </cell>
          <cell r="J151">
            <v>-1126546</v>
          </cell>
          <cell r="K151">
            <v>-1494675</v>
          </cell>
          <cell r="L151">
            <v>-1354632</v>
          </cell>
          <cell r="M151">
            <v>-1203297</v>
          </cell>
          <cell r="N151">
            <v>-989142</v>
          </cell>
          <cell r="O151">
            <v>-772511</v>
          </cell>
          <cell r="P151">
            <v>-723365</v>
          </cell>
        </row>
        <row r="152">
          <cell r="A152">
            <v>8801</v>
          </cell>
          <cell r="B152">
            <v>5975.5059000000001</v>
          </cell>
          <cell r="C152" t="str">
            <v>8801.5975.5059</v>
          </cell>
          <cell r="D152">
            <v>0</v>
          </cell>
          <cell r="E152">
            <v>0</v>
          </cell>
          <cell r="F152">
            <v>0</v>
          </cell>
          <cell r="G152">
            <v>0</v>
          </cell>
          <cell r="H152">
            <v>0</v>
          </cell>
          <cell r="I152">
            <v>0</v>
          </cell>
          <cell r="J152">
            <v>0</v>
          </cell>
          <cell r="K152">
            <v>0</v>
          </cell>
          <cell r="L152">
            <v>0</v>
          </cell>
          <cell r="M152">
            <v>0</v>
          </cell>
          <cell r="N152">
            <v>0</v>
          </cell>
          <cell r="O152">
            <v>0</v>
          </cell>
          <cell r="P152">
            <v>0</v>
          </cell>
        </row>
        <row r="153">
          <cell r="A153">
            <v>8801</v>
          </cell>
          <cell r="B153">
            <v>5980.5059000000001</v>
          </cell>
          <cell r="C153" t="str">
            <v>8801.5980.5059</v>
          </cell>
          <cell r="D153">
            <v>-18832246</v>
          </cell>
          <cell r="E153">
            <v>-855163</v>
          </cell>
          <cell r="F153">
            <v>-1046513</v>
          </cell>
          <cell r="G153">
            <v>-1210665</v>
          </cell>
          <cell r="H153">
            <v>-1303384</v>
          </cell>
          <cell r="I153">
            <v>-1713204</v>
          </cell>
          <cell r="J153">
            <v>-1990285</v>
          </cell>
          <cell r="K153">
            <v>-2173035</v>
          </cell>
          <cell r="L153">
            <v>-2024416</v>
          </cell>
          <cell r="M153">
            <v>-1992973</v>
          </cell>
          <cell r="N153">
            <v>-1852148</v>
          </cell>
          <cell r="O153">
            <v>-1463290</v>
          </cell>
          <cell r="P153">
            <v>-1207171</v>
          </cell>
        </row>
        <row r="154">
          <cell r="A154">
            <v>8801</v>
          </cell>
          <cell r="B154">
            <v>5990.5059000000001</v>
          </cell>
          <cell r="C154" t="str">
            <v>8801.5990.5059</v>
          </cell>
          <cell r="D154">
            <v>-30000</v>
          </cell>
          <cell r="E154">
            <v>-2500</v>
          </cell>
          <cell r="F154">
            <v>-2500</v>
          </cell>
          <cell r="G154">
            <v>-2500</v>
          </cell>
          <cell r="H154">
            <v>-2500</v>
          </cell>
          <cell r="I154">
            <v>-2500</v>
          </cell>
          <cell r="J154">
            <v>-2500</v>
          </cell>
          <cell r="K154">
            <v>-2500</v>
          </cell>
          <cell r="L154">
            <v>-2500</v>
          </cell>
          <cell r="M154">
            <v>-2500</v>
          </cell>
          <cell r="N154">
            <v>-2500</v>
          </cell>
          <cell r="O154">
            <v>-2500</v>
          </cell>
          <cell r="P154">
            <v>-2500</v>
          </cell>
        </row>
        <row r="155">
          <cell r="A155">
            <v>8801</v>
          </cell>
          <cell r="B155">
            <v>5999.5059000000001</v>
          </cell>
          <cell r="C155" t="str">
            <v>8801.5999.5059</v>
          </cell>
          <cell r="D155">
            <v>0</v>
          </cell>
          <cell r="E155">
            <v>0</v>
          </cell>
          <cell r="F155">
            <v>0</v>
          </cell>
          <cell r="G155">
            <v>0</v>
          </cell>
          <cell r="H155">
            <v>0</v>
          </cell>
          <cell r="I155">
            <v>0</v>
          </cell>
          <cell r="J155">
            <v>0</v>
          </cell>
          <cell r="K155">
            <v>0</v>
          </cell>
          <cell r="L155">
            <v>0</v>
          </cell>
          <cell r="M155">
            <v>0</v>
          </cell>
          <cell r="N155">
            <v>0</v>
          </cell>
          <cell r="O155">
            <v>0</v>
          </cell>
          <cell r="P155">
            <v>0</v>
          </cell>
        </row>
        <row r="156">
          <cell r="A156">
            <v>8801</v>
          </cell>
          <cell r="B156">
            <v>6100.5059000000001</v>
          </cell>
          <cell r="C156" t="str">
            <v>8801.6100.5059</v>
          </cell>
          <cell r="D156">
            <v>957821</v>
          </cell>
          <cell r="E156">
            <v>45642</v>
          </cell>
          <cell r="F156">
            <v>68860</v>
          </cell>
          <cell r="G156">
            <v>64966</v>
          </cell>
          <cell r="H156">
            <v>67583</v>
          </cell>
          <cell r="I156">
            <v>67849</v>
          </cell>
          <cell r="J156">
            <v>75450</v>
          </cell>
          <cell r="K156">
            <v>84576</v>
          </cell>
          <cell r="L156">
            <v>93012</v>
          </cell>
          <cell r="M156">
            <v>98245</v>
          </cell>
          <cell r="N156">
            <v>97343</v>
          </cell>
          <cell r="O156">
            <v>94687</v>
          </cell>
          <cell r="P156">
            <v>99607</v>
          </cell>
        </row>
        <row r="157">
          <cell r="A157">
            <v>8801</v>
          </cell>
          <cell r="B157">
            <v>6151.5059000000001</v>
          </cell>
          <cell r="C157" t="str">
            <v>8801.6151.5059</v>
          </cell>
          <cell r="D157">
            <v>0</v>
          </cell>
          <cell r="E157">
            <v>0</v>
          </cell>
          <cell r="F157">
            <v>0</v>
          </cell>
          <cell r="G157">
            <v>0</v>
          </cell>
          <cell r="H157">
            <v>0</v>
          </cell>
          <cell r="I157">
            <v>0</v>
          </cell>
          <cell r="J157">
            <v>0</v>
          </cell>
          <cell r="K157">
            <v>0</v>
          </cell>
          <cell r="L157">
            <v>0</v>
          </cell>
          <cell r="M157">
            <v>0</v>
          </cell>
          <cell r="N157">
            <v>0</v>
          </cell>
          <cell r="O157">
            <v>0</v>
          </cell>
          <cell r="P157">
            <v>0</v>
          </cell>
        </row>
        <row r="158">
          <cell r="A158">
            <v>8801</v>
          </cell>
          <cell r="B158">
            <v>6155.5059000000001</v>
          </cell>
          <cell r="C158" t="str">
            <v>8801.6155.5059</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A159">
            <v>8801</v>
          </cell>
          <cell r="B159">
            <v>6970.5059000000001</v>
          </cell>
          <cell r="C159" t="str">
            <v>8801.6970.5059</v>
          </cell>
          <cell r="D159">
            <v>11999999</v>
          </cell>
          <cell r="E159">
            <v>701142</v>
          </cell>
          <cell r="F159">
            <v>800810</v>
          </cell>
          <cell r="G159">
            <v>867255</v>
          </cell>
          <cell r="H159">
            <v>966923</v>
          </cell>
          <cell r="I159">
            <v>999701</v>
          </cell>
          <cell r="J159">
            <v>1126546</v>
          </cell>
          <cell r="K159">
            <v>1494675</v>
          </cell>
          <cell r="L159">
            <v>1354632</v>
          </cell>
          <cell r="M159">
            <v>1203297</v>
          </cell>
          <cell r="N159">
            <v>989142</v>
          </cell>
          <cell r="O159">
            <v>772511</v>
          </cell>
          <cell r="P159">
            <v>723365</v>
          </cell>
        </row>
        <row r="160">
          <cell r="A160">
            <v>8801</v>
          </cell>
          <cell r="B160">
            <v>6975.5059000000001</v>
          </cell>
          <cell r="C160" t="str">
            <v>8801.6975.5059</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A161">
            <v>8801</v>
          </cell>
          <cell r="B161">
            <v>6980.5059000000001</v>
          </cell>
          <cell r="C161" t="str">
            <v>8801.6980.5059</v>
          </cell>
          <cell r="D161">
            <v>14259437</v>
          </cell>
          <cell r="E161">
            <v>683979</v>
          </cell>
          <cell r="F161">
            <v>838176</v>
          </cell>
          <cell r="G161">
            <v>917217</v>
          </cell>
          <cell r="H161">
            <v>975744</v>
          </cell>
          <cell r="I161">
            <v>1292290</v>
          </cell>
          <cell r="J161">
            <v>1495548</v>
          </cell>
          <cell r="K161">
            <v>1628080</v>
          </cell>
          <cell r="L161">
            <v>1517949</v>
          </cell>
          <cell r="M161">
            <v>1498143</v>
          </cell>
          <cell r="N161">
            <v>1397936</v>
          </cell>
          <cell r="O161">
            <v>1105158</v>
          </cell>
          <cell r="P161">
            <v>909218</v>
          </cell>
        </row>
        <row r="162">
          <cell r="A162">
            <v>8801</v>
          </cell>
          <cell r="B162">
            <v>6981.5059000000001</v>
          </cell>
          <cell r="C162" t="str">
            <v>8801.6981.5059</v>
          </cell>
          <cell r="D162">
            <v>0</v>
          </cell>
          <cell r="E162">
            <v>0</v>
          </cell>
          <cell r="F162">
            <v>0</v>
          </cell>
          <cell r="G162">
            <v>0</v>
          </cell>
          <cell r="H162">
            <v>0</v>
          </cell>
          <cell r="I162">
            <v>0</v>
          </cell>
          <cell r="J162">
            <v>0</v>
          </cell>
          <cell r="K162">
            <v>0</v>
          </cell>
          <cell r="L162">
            <v>0</v>
          </cell>
          <cell r="M162">
            <v>0</v>
          </cell>
          <cell r="N162">
            <v>0</v>
          </cell>
          <cell r="O162">
            <v>0</v>
          </cell>
          <cell r="P162">
            <v>0</v>
          </cell>
        </row>
        <row r="163">
          <cell r="A163">
            <v>8801</v>
          </cell>
          <cell r="B163">
            <v>6990.5059000000001</v>
          </cell>
          <cell r="C163" t="str">
            <v>8801.6990.5059</v>
          </cell>
          <cell r="D163">
            <v>26570</v>
          </cell>
          <cell r="E163">
            <v>2214</v>
          </cell>
          <cell r="F163">
            <v>2214</v>
          </cell>
          <cell r="G163">
            <v>2214</v>
          </cell>
          <cell r="H163">
            <v>2214</v>
          </cell>
          <cell r="I163">
            <v>2214</v>
          </cell>
          <cell r="J163">
            <v>2214</v>
          </cell>
          <cell r="K163">
            <v>2214</v>
          </cell>
          <cell r="L163">
            <v>2214</v>
          </cell>
          <cell r="M163">
            <v>2214</v>
          </cell>
          <cell r="N163">
            <v>2214</v>
          </cell>
          <cell r="O163">
            <v>2214</v>
          </cell>
          <cell r="P163">
            <v>2214</v>
          </cell>
        </row>
        <row r="164">
          <cell r="A164">
            <v>8806</v>
          </cell>
          <cell r="B164">
            <v>5120.5059000000001</v>
          </cell>
          <cell r="C164" t="str">
            <v>8806.5120.5059</v>
          </cell>
          <cell r="D164">
            <v>0</v>
          </cell>
          <cell r="E164">
            <v>0</v>
          </cell>
          <cell r="F164">
            <v>0</v>
          </cell>
          <cell r="G164">
            <v>0</v>
          </cell>
          <cell r="H164">
            <v>0</v>
          </cell>
          <cell r="I164">
            <v>0</v>
          </cell>
          <cell r="J164">
            <v>0</v>
          </cell>
          <cell r="K164">
            <v>0</v>
          </cell>
          <cell r="L164">
            <v>0</v>
          </cell>
          <cell r="M164">
            <v>0</v>
          </cell>
          <cell r="N164">
            <v>0</v>
          </cell>
          <cell r="O164">
            <v>0</v>
          </cell>
          <cell r="P164">
            <v>0</v>
          </cell>
        </row>
        <row r="165">
          <cell r="A165">
            <v>8806</v>
          </cell>
          <cell r="B165">
            <v>5150.5059000000001</v>
          </cell>
          <cell r="C165" t="str">
            <v>8806.5150.5059</v>
          </cell>
          <cell r="D165">
            <v>0</v>
          </cell>
          <cell r="E165">
            <v>0</v>
          </cell>
          <cell r="F165">
            <v>0</v>
          </cell>
          <cell r="G165">
            <v>0</v>
          </cell>
          <cell r="H165">
            <v>0</v>
          </cell>
          <cell r="I165">
            <v>0</v>
          </cell>
          <cell r="J165">
            <v>0</v>
          </cell>
          <cell r="K165">
            <v>0</v>
          </cell>
          <cell r="L165">
            <v>0</v>
          </cell>
          <cell r="M165">
            <v>0</v>
          </cell>
          <cell r="N165">
            <v>0</v>
          </cell>
          <cell r="O165">
            <v>0</v>
          </cell>
          <cell r="P165">
            <v>0</v>
          </cell>
        </row>
        <row r="166">
          <cell r="A166">
            <v>8806</v>
          </cell>
          <cell r="B166">
            <v>5970.5059000000001</v>
          </cell>
          <cell r="C166" t="str">
            <v>8806.5970.5059</v>
          </cell>
          <cell r="D166">
            <v>0</v>
          </cell>
          <cell r="E166">
            <v>0</v>
          </cell>
          <cell r="F166">
            <v>0</v>
          </cell>
          <cell r="G166">
            <v>0</v>
          </cell>
          <cell r="H166">
            <v>0</v>
          </cell>
          <cell r="I166">
            <v>0</v>
          </cell>
          <cell r="J166">
            <v>0</v>
          </cell>
          <cell r="K166">
            <v>0</v>
          </cell>
          <cell r="L166">
            <v>0</v>
          </cell>
          <cell r="M166">
            <v>0</v>
          </cell>
          <cell r="N166">
            <v>0</v>
          </cell>
          <cell r="O166">
            <v>0</v>
          </cell>
          <cell r="P166">
            <v>0</v>
          </cell>
        </row>
        <row r="167">
          <cell r="A167">
            <v>8806</v>
          </cell>
          <cell r="B167">
            <v>5975.5059000000001</v>
          </cell>
          <cell r="C167" t="str">
            <v>8806.5975.5059</v>
          </cell>
          <cell r="D167">
            <v>0</v>
          </cell>
          <cell r="E167">
            <v>0</v>
          </cell>
          <cell r="F167">
            <v>0</v>
          </cell>
          <cell r="G167">
            <v>0</v>
          </cell>
          <cell r="H167">
            <v>0</v>
          </cell>
          <cell r="I167">
            <v>0</v>
          </cell>
          <cell r="J167">
            <v>0</v>
          </cell>
          <cell r="K167">
            <v>0</v>
          </cell>
          <cell r="L167">
            <v>0</v>
          </cell>
          <cell r="M167">
            <v>0</v>
          </cell>
          <cell r="N167">
            <v>0</v>
          </cell>
          <cell r="O167">
            <v>0</v>
          </cell>
          <cell r="P167">
            <v>0</v>
          </cell>
        </row>
        <row r="168">
          <cell r="A168">
            <v>8806</v>
          </cell>
          <cell r="B168">
            <v>5980.5059000000001</v>
          </cell>
          <cell r="C168" t="str">
            <v>8806.5980.5059</v>
          </cell>
          <cell r="D168">
            <v>-9416123</v>
          </cell>
          <cell r="E168">
            <v>-427581</v>
          </cell>
          <cell r="F168">
            <v>-523256</v>
          </cell>
          <cell r="G168">
            <v>-605333</v>
          </cell>
          <cell r="H168">
            <v>-651692</v>
          </cell>
          <cell r="I168">
            <v>-856602</v>
          </cell>
          <cell r="J168">
            <v>-995143</v>
          </cell>
          <cell r="K168">
            <v>-1086518</v>
          </cell>
          <cell r="L168">
            <v>-1012208</v>
          </cell>
          <cell r="M168">
            <v>-996486</v>
          </cell>
          <cell r="N168">
            <v>-926074</v>
          </cell>
          <cell r="O168">
            <v>-731645</v>
          </cell>
          <cell r="P168">
            <v>-603586</v>
          </cell>
        </row>
        <row r="169">
          <cell r="A169">
            <v>8806</v>
          </cell>
          <cell r="B169">
            <v>5990.5059000000001</v>
          </cell>
          <cell r="C169" t="str">
            <v>8806.5990.5059</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v>8806</v>
          </cell>
          <cell r="B170">
            <v>5999.5059000000001</v>
          </cell>
          <cell r="C170" t="str">
            <v>8806.5999.5059</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8806</v>
          </cell>
          <cell r="B171">
            <v>6100.5059000000001</v>
          </cell>
          <cell r="C171" t="str">
            <v>8806.6100.5059</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A172">
            <v>8806</v>
          </cell>
          <cell r="B172">
            <v>6151.5059000000001</v>
          </cell>
          <cell r="C172" t="str">
            <v>8806.6151.5059</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A173">
            <v>8806</v>
          </cell>
          <cell r="B173">
            <v>6155.5059000000001</v>
          </cell>
          <cell r="C173" t="str">
            <v>8806.6155.5059</v>
          </cell>
          <cell r="D173">
            <v>0</v>
          </cell>
          <cell r="E173">
            <v>0</v>
          </cell>
          <cell r="F173">
            <v>0</v>
          </cell>
          <cell r="G173">
            <v>0</v>
          </cell>
          <cell r="H173">
            <v>0</v>
          </cell>
          <cell r="I173">
            <v>0</v>
          </cell>
          <cell r="J173">
            <v>0</v>
          </cell>
          <cell r="K173">
            <v>0</v>
          </cell>
          <cell r="L173">
            <v>0</v>
          </cell>
          <cell r="M173">
            <v>0</v>
          </cell>
          <cell r="N173">
            <v>0</v>
          </cell>
          <cell r="O173">
            <v>0</v>
          </cell>
          <cell r="P173">
            <v>0</v>
          </cell>
        </row>
        <row r="174">
          <cell r="A174">
            <v>8806</v>
          </cell>
          <cell r="B174">
            <v>6970.5059000000001</v>
          </cell>
          <cell r="C174" t="str">
            <v>8806.6970.5059</v>
          </cell>
          <cell r="D174">
            <v>0</v>
          </cell>
          <cell r="E174">
            <v>0</v>
          </cell>
          <cell r="F174">
            <v>0</v>
          </cell>
          <cell r="G174">
            <v>0</v>
          </cell>
          <cell r="H174">
            <v>0</v>
          </cell>
          <cell r="I174">
            <v>0</v>
          </cell>
          <cell r="J174">
            <v>0</v>
          </cell>
          <cell r="K174">
            <v>0</v>
          </cell>
          <cell r="L174">
            <v>0</v>
          </cell>
          <cell r="M174">
            <v>0</v>
          </cell>
          <cell r="N174">
            <v>0</v>
          </cell>
          <cell r="O174">
            <v>0</v>
          </cell>
          <cell r="P174">
            <v>0</v>
          </cell>
        </row>
        <row r="175">
          <cell r="A175">
            <v>8806</v>
          </cell>
          <cell r="B175">
            <v>6975.5059000000001</v>
          </cell>
          <cell r="C175" t="str">
            <v>8806.6975.5059</v>
          </cell>
          <cell r="D175">
            <v>0</v>
          </cell>
          <cell r="E175">
            <v>0</v>
          </cell>
          <cell r="F175">
            <v>0</v>
          </cell>
          <cell r="G175">
            <v>0</v>
          </cell>
          <cell r="H175">
            <v>0</v>
          </cell>
          <cell r="I175">
            <v>0</v>
          </cell>
          <cell r="J175">
            <v>0</v>
          </cell>
          <cell r="K175">
            <v>0</v>
          </cell>
          <cell r="L175">
            <v>0</v>
          </cell>
          <cell r="M175">
            <v>0</v>
          </cell>
          <cell r="N175">
            <v>0</v>
          </cell>
          <cell r="O175">
            <v>0</v>
          </cell>
          <cell r="P175">
            <v>0</v>
          </cell>
        </row>
        <row r="176">
          <cell r="A176">
            <v>8806</v>
          </cell>
          <cell r="B176">
            <v>6980.5059000000001</v>
          </cell>
          <cell r="C176" t="str">
            <v>8806.6980.5059</v>
          </cell>
          <cell r="D176">
            <v>5674646</v>
          </cell>
          <cell r="E176">
            <v>280971</v>
          </cell>
          <cell r="F176">
            <v>314004</v>
          </cell>
          <cell r="G176">
            <v>363250</v>
          </cell>
          <cell r="H176">
            <v>391065</v>
          </cell>
          <cell r="I176">
            <v>514011</v>
          </cell>
          <cell r="J176">
            <v>597136</v>
          </cell>
          <cell r="K176">
            <v>651961</v>
          </cell>
          <cell r="L176">
            <v>607375</v>
          </cell>
          <cell r="M176">
            <v>597942</v>
          </cell>
          <cell r="N176">
            <v>555694</v>
          </cell>
          <cell r="O176">
            <v>439037</v>
          </cell>
          <cell r="P176">
            <v>362201</v>
          </cell>
        </row>
        <row r="177">
          <cell r="A177">
            <v>8806</v>
          </cell>
          <cell r="B177">
            <v>6981.5059000000001</v>
          </cell>
          <cell r="C177" t="str">
            <v>8806.6981.5059</v>
          </cell>
          <cell r="D177">
            <v>0</v>
          </cell>
          <cell r="E177">
            <v>0</v>
          </cell>
          <cell r="F177">
            <v>0</v>
          </cell>
          <cell r="G177">
            <v>0</v>
          </cell>
          <cell r="H177">
            <v>0</v>
          </cell>
          <cell r="I177">
            <v>0</v>
          </cell>
          <cell r="J177">
            <v>0</v>
          </cell>
          <cell r="K177">
            <v>0</v>
          </cell>
          <cell r="L177">
            <v>0</v>
          </cell>
          <cell r="M177">
            <v>0</v>
          </cell>
          <cell r="N177">
            <v>0</v>
          </cell>
          <cell r="O177">
            <v>0</v>
          </cell>
          <cell r="P177">
            <v>0</v>
          </cell>
        </row>
        <row r="178">
          <cell r="A178">
            <v>8806</v>
          </cell>
          <cell r="B178">
            <v>6990.5059000000001</v>
          </cell>
          <cell r="C178" t="str">
            <v>8806.6990.5059</v>
          </cell>
          <cell r="D178">
            <v>0</v>
          </cell>
          <cell r="E178">
            <v>0</v>
          </cell>
          <cell r="F178">
            <v>0</v>
          </cell>
          <cell r="G178">
            <v>0</v>
          </cell>
          <cell r="H178">
            <v>0</v>
          </cell>
          <cell r="I178">
            <v>0</v>
          </cell>
          <cell r="J178">
            <v>0</v>
          </cell>
          <cell r="K178">
            <v>0</v>
          </cell>
          <cell r="L178">
            <v>0</v>
          </cell>
          <cell r="M178">
            <v>0</v>
          </cell>
          <cell r="N178">
            <v>0</v>
          </cell>
          <cell r="O178">
            <v>0</v>
          </cell>
          <cell r="P178">
            <v>0</v>
          </cell>
        </row>
        <row r="179">
          <cell r="A179">
            <v>8806</v>
          </cell>
          <cell r="B179">
            <v>7010</v>
          </cell>
          <cell r="C179" t="str">
            <v>8806.7010.0000</v>
          </cell>
          <cell r="D179">
            <v>0</v>
          </cell>
          <cell r="E179">
            <v>0</v>
          </cell>
          <cell r="F179">
            <v>0</v>
          </cell>
          <cell r="G179">
            <v>0</v>
          </cell>
          <cell r="H179">
            <v>0</v>
          </cell>
          <cell r="I179">
            <v>0</v>
          </cell>
          <cell r="J179">
            <v>0</v>
          </cell>
          <cell r="K179">
            <v>0</v>
          </cell>
          <cell r="L179">
            <v>0</v>
          </cell>
          <cell r="M179">
            <v>0</v>
          </cell>
          <cell r="N179">
            <v>0</v>
          </cell>
          <cell r="O179">
            <v>0</v>
          </cell>
          <cell r="P179">
            <v>0</v>
          </cell>
        </row>
        <row r="180">
          <cell r="A180">
            <v>8806</v>
          </cell>
          <cell r="B180">
            <v>7010.1</v>
          </cell>
          <cell r="C180" t="str">
            <v>8806.7010.1000</v>
          </cell>
          <cell r="D180">
            <v>0</v>
          </cell>
          <cell r="E180">
            <v>0</v>
          </cell>
          <cell r="F180">
            <v>0</v>
          </cell>
          <cell r="G180">
            <v>0</v>
          </cell>
          <cell r="H180">
            <v>0</v>
          </cell>
          <cell r="I180">
            <v>0</v>
          </cell>
          <cell r="J180">
            <v>0</v>
          </cell>
          <cell r="K180">
            <v>0</v>
          </cell>
          <cell r="L180">
            <v>0</v>
          </cell>
          <cell r="M180">
            <v>0</v>
          </cell>
          <cell r="N180">
            <v>0</v>
          </cell>
          <cell r="O180">
            <v>0</v>
          </cell>
          <cell r="P180">
            <v>0</v>
          </cell>
        </row>
        <row r="181">
          <cell r="A181">
            <v>8806</v>
          </cell>
          <cell r="B181">
            <v>7010.7489999999998</v>
          </cell>
          <cell r="C181" t="str">
            <v>8806.7010.7490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A182">
            <v>8806</v>
          </cell>
          <cell r="B182">
            <v>7070</v>
          </cell>
          <cell r="C182" t="str">
            <v>8806.7070.0000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A183">
            <v>8806</v>
          </cell>
          <cell r="B183">
            <v>7080</v>
          </cell>
          <cell r="C183" t="str">
            <v>8806.7080.0000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A184">
            <v>8806</v>
          </cell>
          <cell r="B184">
            <v>7160</v>
          </cell>
          <cell r="C184" t="str">
            <v>8806.7160.0000</v>
          </cell>
          <cell r="D184">
            <v>0</v>
          </cell>
          <cell r="E184">
            <v>0</v>
          </cell>
          <cell r="F184">
            <v>0</v>
          </cell>
          <cell r="G184">
            <v>0</v>
          </cell>
          <cell r="H184">
            <v>0</v>
          </cell>
          <cell r="I184">
            <v>0</v>
          </cell>
          <cell r="J184">
            <v>0</v>
          </cell>
          <cell r="K184">
            <v>0</v>
          </cell>
          <cell r="L184">
            <v>0</v>
          </cell>
          <cell r="M184">
            <v>0</v>
          </cell>
          <cell r="N184">
            <v>0</v>
          </cell>
          <cell r="O184">
            <v>0</v>
          </cell>
          <cell r="P184">
            <v>0</v>
          </cell>
        </row>
        <row r="185">
          <cell r="A185">
            <v>8806</v>
          </cell>
          <cell r="B185">
            <v>7160.3419000000004</v>
          </cell>
          <cell r="C185" t="str">
            <v>8806.7160.3419</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8806</v>
          </cell>
          <cell r="B186">
            <v>7160.3429999999998</v>
          </cell>
          <cell r="C186" t="str">
            <v>8806.7160.3430</v>
          </cell>
          <cell r="D186">
            <v>0</v>
          </cell>
          <cell r="E186">
            <v>0</v>
          </cell>
          <cell r="F186">
            <v>0</v>
          </cell>
          <cell r="G186">
            <v>0</v>
          </cell>
          <cell r="H186">
            <v>0</v>
          </cell>
          <cell r="I186">
            <v>0</v>
          </cell>
          <cell r="J186">
            <v>0</v>
          </cell>
          <cell r="K186">
            <v>0</v>
          </cell>
          <cell r="L186">
            <v>0</v>
          </cell>
          <cell r="M186">
            <v>0</v>
          </cell>
          <cell r="N186">
            <v>0</v>
          </cell>
          <cell r="O186">
            <v>0</v>
          </cell>
          <cell r="P186">
            <v>0</v>
          </cell>
        </row>
        <row r="187">
          <cell r="A187">
            <v>8806</v>
          </cell>
          <cell r="B187">
            <v>7200</v>
          </cell>
          <cell r="C187" t="str">
            <v>8806.7200.0000</v>
          </cell>
          <cell r="D187">
            <v>0</v>
          </cell>
          <cell r="E187">
            <v>0</v>
          </cell>
          <cell r="F187">
            <v>0</v>
          </cell>
          <cell r="G187">
            <v>0</v>
          </cell>
          <cell r="H187">
            <v>0</v>
          </cell>
          <cell r="I187">
            <v>0</v>
          </cell>
          <cell r="J187">
            <v>0</v>
          </cell>
          <cell r="K187">
            <v>0</v>
          </cell>
          <cell r="L187">
            <v>0</v>
          </cell>
          <cell r="M187">
            <v>0</v>
          </cell>
          <cell r="N187">
            <v>0</v>
          </cell>
          <cell r="O187">
            <v>0</v>
          </cell>
          <cell r="P187">
            <v>0</v>
          </cell>
        </row>
        <row r="188">
          <cell r="A188">
            <v>8806</v>
          </cell>
          <cell r="B188">
            <v>7222</v>
          </cell>
          <cell r="C188" t="str">
            <v>8806.7222.0000</v>
          </cell>
          <cell r="D188">
            <v>1134121</v>
          </cell>
          <cell r="E188">
            <v>76212</v>
          </cell>
          <cell r="F188">
            <v>65148</v>
          </cell>
          <cell r="G188">
            <v>71896</v>
          </cell>
          <cell r="H188">
            <v>79502</v>
          </cell>
          <cell r="I188">
            <v>100712</v>
          </cell>
          <cell r="J188">
            <v>110138</v>
          </cell>
          <cell r="K188">
            <v>129420</v>
          </cell>
          <cell r="L188">
            <v>114637</v>
          </cell>
          <cell r="M188">
            <v>117208</v>
          </cell>
          <cell r="N188">
            <v>109710</v>
          </cell>
          <cell r="O188">
            <v>81858</v>
          </cell>
          <cell r="P188">
            <v>77681</v>
          </cell>
        </row>
        <row r="189">
          <cell r="A189">
            <v>8806</v>
          </cell>
          <cell r="B189">
            <v>7222.1</v>
          </cell>
          <cell r="C189" t="str">
            <v>8806.7222.1000</v>
          </cell>
          <cell r="D189">
            <v>56706</v>
          </cell>
          <cell r="E189">
            <v>3811</v>
          </cell>
          <cell r="F189">
            <v>3257</v>
          </cell>
          <cell r="G189">
            <v>3595</v>
          </cell>
          <cell r="H189">
            <v>3975</v>
          </cell>
          <cell r="I189">
            <v>5036</v>
          </cell>
          <cell r="J189">
            <v>5507</v>
          </cell>
          <cell r="K189">
            <v>6471</v>
          </cell>
          <cell r="L189">
            <v>5732</v>
          </cell>
          <cell r="M189">
            <v>5860</v>
          </cell>
          <cell r="N189">
            <v>5485</v>
          </cell>
          <cell r="O189">
            <v>4093</v>
          </cell>
          <cell r="P189">
            <v>3884</v>
          </cell>
        </row>
        <row r="190">
          <cell r="A190">
            <v>8806</v>
          </cell>
          <cell r="B190">
            <v>7222.7489999999998</v>
          </cell>
          <cell r="C190" t="str">
            <v>8806.7222.7490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A191">
            <v>8806</v>
          </cell>
          <cell r="B191">
            <v>7228</v>
          </cell>
          <cell r="C191" t="str">
            <v>8806.7228.0000</v>
          </cell>
          <cell r="D191">
            <v>0</v>
          </cell>
          <cell r="E191">
            <v>0</v>
          </cell>
          <cell r="F191">
            <v>0</v>
          </cell>
          <cell r="G191">
            <v>0</v>
          </cell>
          <cell r="H191">
            <v>0</v>
          </cell>
          <cell r="I191">
            <v>0</v>
          </cell>
          <cell r="J191">
            <v>0</v>
          </cell>
          <cell r="K191">
            <v>0</v>
          </cell>
          <cell r="L191">
            <v>0</v>
          </cell>
          <cell r="M191">
            <v>0</v>
          </cell>
          <cell r="N191">
            <v>0</v>
          </cell>
          <cell r="O191">
            <v>0</v>
          </cell>
          <cell r="P191">
            <v>0</v>
          </cell>
        </row>
        <row r="192">
          <cell r="A192">
            <v>8806</v>
          </cell>
          <cell r="B192">
            <v>7229</v>
          </cell>
          <cell r="C192" t="str">
            <v>8806.7229.0000</v>
          </cell>
          <cell r="D192">
            <v>106527</v>
          </cell>
          <cell r="E192">
            <v>10262</v>
          </cell>
          <cell r="F192">
            <v>8114</v>
          </cell>
          <cell r="G192">
            <v>7801</v>
          </cell>
          <cell r="H192">
            <v>6519</v>
          </cell>
          <cell r="I192">
            <v>10366</v>
          </cell>
          <cell r="J192">
            <v>9792</v>
          </cell>
          <cell r="K192">
            <v>11283</v>
          </cell>
          <cell r="L192">
            <v>9965</v>
          </cell>
          <cell r="M192">
            <v>9675</v>
          </cell>
          <cell r="N192">
            <v>9877</v>
          </cell>
          <cell r="O192">
            <v>6854</v>
          </cell>
          <cell r="P192">
            <v>6017</v>
          </cell>
        </row>
        <row r="193">
          <cell r="A193">
            <v>8806</v>
          </cell>
          <cell r="B193">
            <v>7229.3419000000004</v>
          </cell>
          <cell r="C193" t="str">
            <v>8806.7229.3419</v>
          </cell>
          <cell r="D193">
            <v>2323</v>
          </cell>
          <cell r="E193">
            <v>156</v>
          </cell>
          <cell r="F193">
            <v>133</v>
          </cell>
          <cell r="G193">
            <v>147</v>
          </cell>
          <cell r="H193">
            <v>163</v>
          </cell>
          <cell r="I193">
            <v>206</v>
          </cell>
          <cell r="J193">
            <v>226</v>
          </cell>
          <cell r="K193">
            <v>265</v>
          </cell>
          <cell r="L193">
            <v>235</v>
          </cell>
          <cell r="M193">
            <v>240</v>
          </cell>
          <cell r="N193">
            <v>225</v>
          </cell>
          <cell r="O193">
            <v>168</v>
          </cell>
          <cell r="P193">
            <v>159</v>
          </cell>
        </row>
        <row r="194">
          <cell r="A194">
            <v>8806</v>
          </cell>
          <cell r="B194">
            <v>7229.3429999999998</v>
          </cell>
          <cell r="C194" t="str">
            <v>8806.7229.3430</v>
          </cell>
          <cell r="D194">
            <v>49121</v>
          </cell>
          <cell r="E194">
            <v>4072</v>
          </cell>
          <cell r="F194">
            <v>4106</v>
          </cell>
          <cell r="G194">
            <v>4089</v>
          </cell>
          <cell r="H194">
            <v>4098</v>
          </cell>
          <cell r="I194">
            <v>4093</v>
          </cell>
          <cell r="J194">
            <v>4095</v>
          </cell>
          <cell r="K194">
            <v>4094</v>
          </cell>
          <cell r="L194">
            <v>4095</v>
          </cell>
          <cell r="M194">
            <v>4095</v>
          </cell>
          <cell r="N194">
            <v>4095</v>
          </cell>
          <cell r="O194">
            <v>4095</v>
          </cell>
          <cell r="P194">
            <v>4095</v>
          </cell>
        </row>
        <row r="195">
          <cell r="A195">
            <v>8806</v>
          </cell>
          <cell r="B195">
            <v>7250</v>
          </cell>
          <cell r="C195" t="str">
            <v>8806.7250.0000</v>
          </cell>
          <cell r="D195">
            <v>0</v>
          </cell>
          <cell r="E195">
            <v>0</v>
          </cell>
          <cell r="F195">
            <v>0</v>
          </cell>
          <cell r="G195">
            <v>0</v>
          </cell>
          <cell r="H195">
            <v>0</v>
          </cell>
          <cell r="I195">
            <v>0</v>
          </cell>
          <cell r="J195">
            <v>0</v>
          </cell>
          <cell r="K195">
            <v>0</v>
          </cell>
          <cell r="L195">
            <v>0</v>
          </cell>
          <cell r="M195">
            <v>0</v>
          </cell>
          <cell r="N195">
            <v>0</v>
          </cell>
          <cell r="O195">
            <v>0</v>
          </cell>
          <cell r="P195">
            <v>0</v>
          </cell>
        </row>
        <row r="196">
          <cell r="A196">
            <v>8806</v>
          </cell>
          <cell r="B196">
            <v>7250.723</v>
          </cell>
          <cell r="C196" t="str">
            <v>8806.7250.7230</v>
          </cell>
          <cell r="D196">
            <v>9416</v>
          </cell>
          <cell r="E196">
            <v>428</v>
          </cell>
          <cell r="F196">
            <v>523</v>
          </cell>
          <cell r="G196">
            <v>605</v>
          </cell>
          <cell r="H196">
            <v>652</v>
          </cell>
          <cell r="I196">
            <v>857</v>
          </cell>
          <cell r="J196">
            <v>995</v>
          </cell>
          <cell r="K196">
            <v>1087</v>
          </cell>
          <cell r="L196">
            <v>1012</v>
          </cell>
          <cell r="M196">
            <v>996</v>
          </cell>
          <cell r="N196">
            <v>926</v>
          </cell>
          <cell r="O196">
            <v>732</v>
          </cell>
          <cell r="P196">
            <v>604</v>
          </cell>
        </row>
        <row r="197">
          <cell r="A197">
            <v>8801</v>
          </cell>
          <cell r="B197">
            <v>7010</v>
          </cell>
          <cell r="C197" t="str">
            <v>8801.7010.0000</v>
          </cell>
          <cell r="D197">
            <v>0</v>
          </cell>
          <cell r="E197">
            <v>0</v>
          </cell>
          <cell r="F197">
            <v>0</v>
          </cell>
          <cell r="G197">
            <v>0</v>
          </cell>
          <cell r="H197">
            <v>0</v>
          </cell>
          <cell r="I197">
            <v>0</v>
          </cell>
          <cell r="J197">
            <v>0</v>
          </cell>
          <cell r="K197">
            <v>0</v>
          </cell>
          <cell r="L197">
            <v>0</v>
          </cell>
          <cell r="M197">
            <v>0</v>
          </cell>
          <cell r="N197">
            <v>0</v>
          </cell>
          <cell r="O197">
            <v>0</v>
          </cell>
          <cell r="P197">
            <v>0</v>
          </cell>
        </row>
        <row r="198">
          <cell r="A198">
            <v>8801</v>
          </cell>
          <cell r="B198">
            <v>7010.1</v>
          </cell>
          <cell r="C198" t="str">
            <v>8801.7010.1000</v>
          </cell>
          <cell r="D198">
            <v>0</v>
          </cell>
          <cell r="E198">
            <v>0</v>
          </cell>
          <cell r="F198">
            <v>0</v>
          </cell>
          <cell r="G198">
            <v>0</v>
          </cell>
          <cell r="H198">
            <v>0</v>
          </cell>
          <cell r="I198">
            <v>0</v>
          </cell>
          <cell r="J198">
            <v>0</v>
          </cell>
          <cell r="K198">
            <v>0</v>
          </cell>
          <cell r="L198">
            <v>0</v>
          </cell>
          <cell r="M198">
            <v>0</v>
          </cell>
          <cell r="N198">
            <v>0</v>
          </cell>
          <cell r="O198">
            <v>0</v>
          </cell>
          <cell r="P198">
            <v>0</v>
          </cell>
        </row>
        <row r="199">
          <cell r="A199">
            <v>8801</v>
          </cell>
          <cell r="B199">
            <v>7010.7489999999998</v>
          </cell>
          <cell r="C199" t="str">
            <v>8801.7010.7490</v>
          </cell>
          <cell r="D199">
            <v>0</v>
          </cell>
          <cell r="E199">
            <v>0</v>
          </cell>
          <cell r="F199">
            <v>0</v>
          </cell>
          <cell r="G199">
            <v>0</v>
          </cell>
          <cell r="H199">
            <v>0</v>
          </cell>
          <cell r="I199">
            <v>0</v>
          </cell>
          <cell r="J199">
            <v>0</v>
          </cell>
          <cell r="K199">
            <v>0</v>
          </cell>
          <cell r="L199">
            <v>0</v>
          </cell>
          <cell r="M199">
            <v>0</v>
          </cell>
          <cell r="N199">
            <v>0</v>
          </cell>
          <cell r="O199">
            <v>0</v>
          </cell>
          <cell r="P199">
            <v>0</v>
          </cell>
        </row>
        <row r="200">
          <cell r="A200">
            <v>8801</v>
          </cell>
          <cell r="B200">
            <v>7070</v>
          </cell>
          <cell r="C200" t="str">
            <v>8801.7070.0000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A201">
            <v>8801</v>
          </cell>
          <cell r="B201">
            <v>7080</v>
          </cell>
          <cell r="C201" t="str">
            <v>8801.7080.0000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8801</v>
          </cell>
          <cell r="B202">
            <v>7160</v>
          </cell>
          <cell r="C202" t="str">
            <v>8801.7160.0000</v>
          </cell>
          <cell r="D202">
            <v>0</v>
          </cell>
          <cell r="E202">
            <v>0</v>
          </cell>
          <cell r="F202">
            <v>0</v>
          </cell>
          <cell r="G202">
            <v>0</v>
          </cell>
          <cell r="H202">
            <v>0</v>
          </cell>
          <cell r="I202">
            <v>0</v>
          </cell>
          <cell r="J202">
            <v>0</v>
          </cell>
          <cell r="K202">
            <v>0</v>
          </cell>
          <cell r="L202">
            <v>0</v>
          </cell>
          <cell r="M202">
            <v>0</v>
          </cell>
          <cell r="N202">
            <v>0</v>
          </cell>
          <cell r="O202">
            <v>0</v>
          </cell>
          <cell r="P202">
            <v>0</v>
          </cell>
        </row>
        <row r="203">
          <cell r="A203">
            <v>8801</v>
          </cell>
          <cell r="B203">
            <v>7160.3419000000004</v>
          </cell>
          <cell r="C203" t="str">
            <v>8801.7160.3419</v>
          </cell>
          <cell r="D203">
            <v>0</v>
          </cell>
          <cell r="E203">
            <v>0</v>
          </cell>
          <cell r="F203">
            <v>0</v>
          </cell>
          <cell r="G203">
            <v>0</v>
          </cell>
          <cell r="H203">
            <v>0</v>
          </cell>
          <cell r="I203">
            <v>0</v>
          </cell>
          <cell r="J203">
            <v>0</v>
          </cell>
          <cell r="K203">
            <v>0</v>
          </cell>
          <cell r="L203">
            <v>0</v>
          </cell>
          <cell r="M203">
            <v>0</v>
          </cell>
          <cell r="N203">
            <v>0</v>
          </cell>
          <cell r="O203">
            <v>0</v>
          </cell>
          <cell r="P203">
            <v>0</v>
          </cell>
        </row>
        <row r="204">
          <cell r="A204">
            <v>8801</v>
          </cell>
          <cell r="B204">
            <v>7160.3429999999998</v>
          </cell>
          <cell r="C204" t="str">
            <v>8801.7160.3430</v>
          </cell>
          <cell r="D204">
            <v>0</v>
          </cell>
          <cell r="E204">
            <v>0</v>
          </cell>
          <cell r="F204">
            <v>0</v>
          </cell>
          <cell r="G204">
            <v>0</v>
          </cell>
          <cell r="H204">
            <v>0</v>
          </cell>
          <cell r="I204">
            <v>0</v>
          </cell>
          <cell r="J204">
            <v>0</v>
          </cell>
          <cell r="K204">
            <v>0</v>
          </cell>
          <cell r="L204">
            <v>0</v>
          </cell>
          <cell r="M204">
            <v>0</v>
          </cell>
          <cell r="N204">
            <v>0</v>
          </cell>
          <cell r="O204">
            <v>0</v>
          </cell>
          <cell r="P204">
            <v>0</v>
          </cell>
        </row>
        <row r="205">
          <cell r="A205">
            <v>8801</v>
          </cell>
          <cell r="B205">
            <v>7200</v>
          </cell>
          <cell r="C205" t="str">
            <v>8801.7200.0000</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A206">
            <v>8801</v>
          </cell>
          <cell r="B206">
            <v>7222</v>
          </cell>
          <cell r="C206" t="str">
            <v>8801.7222.0000</v>
          </cell>
          <cell r="D206">
            <v>903073</v>
          </cell>
          <cell r="E206">
            <v>80277</v>
          </cell>
          <cell r="F206">
            <v>59685</v>
          </cell>
          <cell r="G206">
            <v>59685</v>
          </cell>
          <cell r="H206">
            <v>66279</v>
          </cell>
          <cell r="I206">
            <v>72974</v>
          </cell>
          <cell r="J206">
            <v>78857</v>
          </cell>
          <cell r="K206">
            <v>98942</v>
          </cell>
          <cell r="L206">
            <v>89508</v>
          </cell>
          <cell r="M206">
            <v>86364</v>
          </cell>
          <cell r="N206">
            <v>84944</v>
          </cell>
          <cell r="O206">
            <v>61612</v>
          </cell>
          <cell r="P206">
            <v>63946</v>
          </cell>
        </row>
        <row r="207">
          <cell r="A207">
            <v>8801</v>
          </cell>
          <cell r="B207">
            <v>7222.1</v>
          </cell>
          <cell r="C207" t="str">
            <v>8801.7222.1000</v>
          </cell>
          <cell r="D207">
            <v>45154</v>
          </cell>
          <cell r="E207">
            <v>4014</v>
          </cell>
          <cell r="F207">
            <v>2984</v>
          </cell>
          <cell r="G207">
            <v>2984</v>
          </cell>
          <cell r="H207">
            <v>3314</v>
          </cell>
          <cell r="I207">
            <v>3649</v>
          </cell>
          <cell r="J207">
            <v>3943</v>
          </cell>
          <cell r="K207">
            <v>4947</v>
          </cell>
          <cell r="L207">
            <v>4475</v>
          </cell>
          <cell r="M207">
            <v>4318</v>
          </cell>
          <cell r="N207">
            <v>4247</v>
          </cell>
          <cell r="O207">
            <v>3081</v>
          </cell>
          <cell r="P207">
            <v>3197</v>
          </cell>
        </row>
        <row r="208">
          <cell r="A208">
            <v>8801</v>
          </cell>
          <cell r="B208">
            <v>7222.7489999999998</v>
          </cell>
          <cell r="C208" t="str">
            <v>8801.7222.7490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A209">
            <v>8801</v>
          </cell>
          <cell r="B209">
            <v>7228</v>
          </cell>
          <cell r="C209" t="str">
            <v>8801.7228.0000</v>
          </cell>
          <cell r="D209">
            <v>1619495</v>
          </cell>
          <cell r="E209">
            <v>39074</v>
          </cell>
          <cell r="F209">
            <v>90542</v>
          </cell>
          <cell r="G209">
            <v>109126</v>
          </cell>
          <cell r="H209">
            <v>117714</v>
          </cell>
          <cell r="I209">
            <v>148495</v>
          </cell>
          <cell r="J209">
            <v>176949</v>
          </cell>
          <cell r="K209">
            <v>200240</v>
          </cell>
          <cell r="L209">
            <v>188627</v>
          </cell>
          <cell r="M209">
            <v>177457</v>
          </cell>
          <cell r="N209">
            <v>148253</v>
          </cell>
          <cell r="O209">
            <v>125457</v>
          </cell>
          <cell r="P209">
            <v>97562</v>
          </cell>
        </row>
        <row r="210">
          <cell r="A210">
            <v>8801</v>
          </cell>
          <cell r="B210">
            <v>7229</v>
          </cell>
          <cell r="C210" t="str">
            <v>8801.7229.0000</v>
          </cell>
          <cell r="D210">
            <v>86691</v>
          </cell>
          <cell r="E210">
            <v>11558</v>
          </cell>
          <cell r="F210">
            <v>8128</v>
          </cell>
          <cell r="G210">
            <v>6803</v>
          </cell>
          <cell r="H210">
            <v>7330</v>
          </cell>
          <cell r="I210">
            <v>6588</v>
          </cell>
          <cell r="J210">
            <v>6619</v>
          </cell>
          <cell r="K210">
            <v>8234</v>
          </cell>
          <cell r="L210">
            <v>7061</v>
          </cell>
          <cell r="M210">
            <v>6879</v>
          </cell>
          <cell r="N210">
            <v>7411</v>
          </cell>
          <cell r="O210">
            <v>5115</v>
          </cell>
          <cell r="P210">
            <v>4964</v>
          </cell>
        </row>
        <row r="211">
          <cell r="A211">
            <v>8801</v>
          </cell>
          <cell r="B211">
            <v>7229.3419000000004</v>
          </cell>
          <cell r="C211" t="str">
            <v>8801.7229.3419</v>
          </cell>
          <cell r="D211">
            <v>2685</v>
          </cell>
          <cell r="E211">
            <v>358</v>
          </cell>
          <cell r="F211">
            <v>252</v>
          </cell>
          <cell r="G211">
            <v>211</v>
          </cell>
          <cell r="H211">
            <v>227</v>
          </cell>
          <cell r="I211">
            <v>204</v>
          </cell>
          <cell r="J211">
            <v>205</v>
          </cell>
          <cell r="K211">
            <v>255</v>
          </cell>
          <cell r="L211">
            <v>219</v>
          </cell>
          <cell r="M211">
            <v>213</v>
          </cell>
          <cell r="N211">
            <v>230</v>
          </cell>
          <cell r="O211">
            <v>158</v>
          </cell>
          <cell r="P211">
            <v>154</v>
          </cell>
        </row>
        <row r="212">
          <cell r="A212">
            <v>8801</v>
          </cell>
          <cell r="B212">
            <v>7229.3429999999998</v>
          </cell>
          <cell r="C212" t="str">
            <v>8801.7229.3430</v>
          </cell>
          <cell r="D212">
            <v>73590</v>
          </cell>
          <cell r="E212">
            <v>6433</v>
          </cell>
          <cell r="F212">
            <v>6017</v>
          </cell>
          <cell r="G212">
            <v>6074</v>
          </cell>
          <cell r="H212">
            <v>6174</v>
          </cell>
          <cell r="I212">
            <v>6088</v>
          </cell>
          <cell r="J212">
            <v>6112</v>
          </cell>
          <cell r="K212">
            <v>6125</v>
          </cell>
          <cell r="L212">
            <v>6108</v>
          </cell>
          <cell r="M212">
            <v>6115</v>
          </cell>
          <cell r="N212">
            <v>6116</v>
          </cell>
          <cell r="O212">
            <v>6113</v>
          </cell>
          <cell r="P212">
            <v>6115</v>
          </cell>
        </row>
        <row r="213">
          <cell r="A213">
            <v>8801</v>
          </cell>
          <cell r="B213">
            <v>7250</v>
          </cell>
          <cell r="C213" t="str">
            <v>8801.7250.0000</v>
          </cell>
          <cell r="D213">
            <v>0</v>
          </cell>
          <cell r="E213">
            <v>0</v>
          </cell>
          <cell r="F213">
            <v>0</v>
          </cell>
          <cell r="G213">
            <v>0</v>
          </cell>
          <cell r="H213">
            <v>0</v>
          </cell>
          <cell r="I213">
            <v>0</v>
          </cell>
          <cell r="J213">
            <v>0</v>
          </cell>
          <cell r="K213">
            <v>0</v>
          </cell>
          <cell r="L213">
            <v>0</v>
          </cell>
          <cell r="M213">
            <v>0</v>
          </cell>
          <cell r="N213">
            <v>0</v>
          </cell>
          <cell r="O213">
            <v>0</v>
          </cell>
          <cell r="P213">
            <v>0</v>
          </cell>
        </row>
        <row r="214">
          <cell r="A214">
            <v>8801</v>
          </cell>
          <cell r="B214">
            <v>7250.723</v>
          </cell>
          <cell r="C214" t="str">
            <v>8801.7250.7230</v>
          </cell>
          <cell r="D214">
            <v>38644</v>
          </cell>
          <cell r="E214">
            <v>2362</v>
          </cell>
          <cell r="F214">
            <v>2676</v>
          </cell>
          <cell r="G214">
            <v>2854</v>
          </cell>
          <cell r="H214">
            <v>3091</v>
          </cell>
          <cell r="I214">
            <v>3651</v>
          </cell>
          <cell r="J214">
            <v>4127</v>
          </cell>
          <cell r="K214">
            <v>4867</v>
          </cell>
          <cell r="L214">
            <v>4373</v>
          </cell>
          <cell r="M214">
            <v>4190</v>
          </cell>
          <cell r="N214">
            <v>2836</v>
          </cell>
          <cell r="O214">
            <v>1942</v>
          </cell>
          <cell r="P214">
            <v>1674</v>
          </cell>
        </row>
        <row r="215">
          <cell r="A215">
            <v>8801</v>
          </cell>
          <cell r="B215">
            <v>7280</v>
          </cell>
          <cell r="C215" t="str">
            <v>8801.7280.0000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8801</v>
          </cell>
          <cell r="B216">
            <v>7280.723</v>
          </cell>
          <cell r="C216" t="str">
            <v>8801.7280.7230</v>
          </cell>
          <cell r="D216">
            <v>-11826</v>
          </cell>
          <cell r="E216">
            <v>4014</v>
          </cell>
          <cell r="F216">
            <v>2674</v>
          </cell>
          <cell r="G216">
            <v>1525</v>
          </cell>
          <cell r="H216">
            <v>876</v>
          </cell>
          <cell r="I216">
            <v>-1992</v>
          </cell>
          <cell r="J216">
            <v>-3932</v>
          </cell>
          <cell r="K216">
            <v>-5211</v>
          </cell>
          <cell r="L216">
            <v>-4171</v>
          </cell>
          <cell r="M216">
            <v>-3951</v>
          </cell>
          <cell r="N216">
            <v>-2965</v>
          </cell>
          <cell r="O216">
            <v>-243</v>
          </cell>
          <cell r="P216">
            <v>1550</v>
          </cell>
        </row>
        <row r="217">
          <cell r="A217">
            <v>8801</v>
          </cell>
          <cell r="B217">
            <v>7310</v>
          </cell>
          <cell r="C217" t="str">
            <v>8801.7310.0000</v>
          </cell>
          <cell r="D217">
            <v>0</v>
          </cell>
          <cell r="E217">
            <v>0</v>
          </cell>
          <cell r="F217">
            <v>0</v>
          </cell>
          <cell r="G217">
            <v>0</v>
          </cell>
          <cell r="H217">
            <v>0</v>
          </cell>
          <cell r="I217">
            <v>0</v>
          </cell>
          <cell r="J217">
            <v>0</v>
          </cell>
          <cell r="K217">
            <v>0</v>
          </cell>
          <cell r="L217">
            <v>0</v>
          </cell>
          <cell r="M217">
            <v>0</v>
          </cell>
          <cell r="N217">
            <v>0</v>
          </cell>
          <cell r="O217">
            <v>0</v>
          </cell>
          <cell r="P217">
            <v>0</v>
          </cell>
        </row>
        <row r="218">
          <cell r="A218">
            <v>8801</v>
          </cell>
          <cell r="B218">
            <v>7310.723</v>
          </cell>
          <cell r="C218" t="str">
            <v>8801.7310.7230</v>
          </cell>
          <cell r="D218">
            <v>0</v>
          </cell>
          <cell r="E218">
            <v>0</v>
          </cell>
          <cell r="F218">
            <v>0</v>
          </cell>
          <cell r="G218">
            <v>0</v>
          </cell>
          <cell r="H218">
            <v>0</v>
          </cell>
          <cell r="I218">
            <v>0</v>
          </cell>
          <cell r="J218">
            <v>0</v>
          </cell>
          <cell r="K218">
            <v>0</v>
          </cell>
          <cell r="L218">
            <v>0</v>
          </cell>
          <cell r="M218">
            <v>0</v>
          </cell>
          <cell r="N218">
            <v>0</v>
          </cell>
          <cell r="O218">
            <v>0</v>
          </cell>
          <cell r="P218">
            <v>0</v>
          </cell>
        </row>
        <row r="219">
          <cell r="A219">
            <v>8801</v>
          </cell>
          <cell r="B219">
            <v>7315.8014999999996</v>
          </cell>
          <cell r="C219" t="str">
            <v>8801.7315.8015</v>
          </cell>
          <cell r="D219">
            <v>361067</v>
          </cell>
          <cell r="E219">
            <v>14732</v>
          </cell>
          <cell r="F219">
            <v>20333</v>
          </cell>
          <cell r="G219">
            <v>23237</v>
          </cell>
          <cell r="H219">
            <v>27392</v>
          </cell>
          <cell r="I219">
            <v>33471</v>
          </cell>
          <cell r="J219">
            <v>38696</v>
          </cell>
          <cell r="K219">
            <v>42222</v>
          </cell>
          <cell r="L219">
            <v>38761</v>
          </cell>
          <cell r="M219">
            <v>37465</v>
          </cell>
          <cell r="N219">
            <v>33907</v>
          </cell>
          <cell r="O219">
            <v>27146</v>
          </cell>
          <cell r="P219">
            <v>23704</v>
          </cell>
        </row>
        <row r="220">
          <cell r="A220">
            <v>8801</v>
          </cell>
          <cell r="B220">
            <v>7322</v>
          </cell>
          <cell r="C220" t="str">
            <v>8801.7322.0000</v>
          </cell>
          <cell r="D220">
            <v>0</v>
          </cell>
          <cell r="E220">
            <v>0</v>
          </cell>
          <cell r="F220">
            <v>0</v>
          </cell>
          <cell r="G220">
            <v>0</v>
          </cell>
          <cell r="H220">
            <v>0</v>
          </cell>
          <cell r="I220">
            <v>0</v>
          </cell>
          <cell r="J220">
            <v>0</v>
          </cell>
          <cell r="K220">
            <v>0</v>
          </cell>
          <cell r="L220">
            <v>0</v>
          </cell>
          <cell r="M220">
            <v>0</v>
          </cell>
          <cell r="N220">
            <v>0</v>
          </cell>
          <cell r="O220">
            <v>0</v>
          </cell>
          <cell r="P220">
            <v>0</v>
          </cell>
        </row>
        <row r="221">
          <cell r="A221">
            <v>8801</v>
          </cell>
          <cell r="B221">
            <v>7322.723</v>
          </cell>
          <cell r="C221" t="str">
            <v>8801.7322.7230</v>
          </cell>
          <cell r="D221">
            <v>728283</v>
          </cell>
          <cell r="E221">
            <v>31509</v>
          </cell>
          <cell r="F221">
            <v>39926</v>
          </cell>
          <cell r="G221">
            <v>47339</v>
          </cell>
          <cell r="H221">
            <v>54863</v>
          </cell>
          <cell r="I221">
            <v>67566</v>
          </cell>
          <cell r="J221">
            <v>77839</v>
          </cell>
          <cell r="K221">
            <v>85070</v>
          </cell>
          <cell r="L221">
            <v>78035</v>
          </cell>
          <cell r="M221">
            <v>75456</v>
          </cell>
          <cell r="N221">
            <v>68276</v>
          </cell>
          <cell r="O221">
            <v>54669</v>
          </cell>
          <cell r="P221">
            <v>47734</v>
          </cell>
        </row>
        <row r="222">
          <cell r="A222">
            <v>8801</v>
          </cell>
          <cell r="B222">
            <v>7335.8024999999998</v>
          </cell>
          <cell r="C222" t="str">
            <v>8801.7335.8025</v>
          </cell>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8801</v>
          </cell>
          <cell r="B223">
            <v>7405</v>
          </cell>
          <cell r="C223" t="str">
            <v>8801.7405.0000</v>
          </cell>
          <cell r="D223">
            <v>38357</v>
          </cell>
          <cell r="E223">
            <v>3295</v>
          </cell>
          <cell r="F223">
            <v>3139</v>
          </cell>
          <cell r="G223">
            <v>3217</v>
          </cell>
          <cell r="H223">
            <v>3178</v>
          </cell>
          <cell r="I223">
            <v>3197</v>
          </cell>
          <cell r="J223">
            <v>3187</v>
          </cell>
          <cell r="K223">
            <v>3192</v>
          </cell>
          <cell r="L223">
            <v>3190</v>
          </cell>
          <cell r="M223">
            <v>3191</v>
          </cell>
          <cell r="N223">
            <v>3190</v>
          </cell>
          <cell r="O223">
            <v>3191</v>
          </cell>
          <cell r="P223">
            <v>3191</v>
          </cell>
        </row>
        <row r="224">
          <cell r="A224">
            <v>8801</v>
          </cell>
          <cell r="B224">
            <v>7405.1120000000001</v>
          </cell>
          <cell r="C224" t="str">
            <v>8801.7405.1120</v>
          </cell>
          <cell r="D224">
            <v>0</v>
          </cell>
          <cell r="E224">
            <v>0</v>
          </cell>
          <cell r="F224">
            <v>0</v>
          </cell>
          <cell r="G224">
            <v>0</v>
          </cell>
          <cell r="H224">
            <v>0</v>
          </cell>
          <cell r="I224">
            <v>0</v>
          </cell>
          <cell r="J224">
            <v>0</v>
          </cell>
          <cell r="K224">
            <v>0</v>
          </cell>
          <cell r="L224">
            <v>0</v>
          </cell>
          <cell r="M224">
            <v>0</v>
          </cell>
          <cell r="N224">
            <v>0</v>
          </cell>
          <cell r="O224">
            <v>0</v>
          </cell>
          <cell r="P224">
            <v>0</v>
          </cell>
        </row>
        <row r="225">
          <cell r="A225">
            <v>8801</v>
          </cell>
          <cell r="B225">
            <v>7410</v>
          </cell>
          <cell r="C225" t="str">
            <v>8801.7410.0000</v>
          </cell>
          <cell r="D225">
            <v>0</v>
          </cell>
          <cell r="E225">
            <v>0</v>
          </cell>
          <cell r="F225">
            <v>0</v>
          </cell>
          <cell r="G225">
            <v>0</v>
          </cell>
          <cell r="H225">
            <v>0</v>
          </cell>
          <cell r="I225">
            <v>0</v>
          </cell>
          <cell r="J225">
            <v>0</v>
          </cell>
          <cell r="K225">
            <v>0</v>
          </cell>
          <cell r="L225">
            <v>0</v>
          </cell>
          <cell r="M225">
            <v>0</v>
          </cell>
          <cell r="N225">
            <v>0</v>
          </cell>
          <cell r="O225">
            <v>0</v>
          </cell>
          <cell r="P225">
            <v>0</v>
          </cell>
        </row>
        <row r="226">
          <cell r="A226">
            <v>8801</v>
          </cell>
          <cell r="B226">
            <v>7415</v>
          </cell>
          <cell r="C226" t="str">
            <v>8801.7415.0000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A227">
            <v>8801</v>
          </cell>
          <cell r="B227">
            <v>7420</v>
          </cell>
          <cell r="C227" t="str">
            <v>8801.7420.0000</v>
          </cell>
          <cell r="D227">
            <v>4800</v>
          </cell>
          <cell r="E227">
            <v>400</v>
          </cell>
          <cell r="F227">
            <v>400</v>
          </cell>
          <cell r="G227">
            <v>400</v>
          </cell>
          <cell r="H227">
            <v>400</v>
          </cell>
          <cell r="I227">
            <v>400</v>
          </cell>
          <cell r="J227">
            <v>400</v>
          </cell>
          <cell r="K227">
            <v>400</v>
          </cell>
          <cell r="L227">
            <v>400</v>
          </cell>
          <cell r="M227">
            <v>400</v>
          </cell>
          <cell r="N227">
            <v>400</v>
          </cell>
          <cell r="O227">
            <v>400</v>
          </cell>
          <cell r="P227">
            <v>400</v>
          </cell>
        </row>
        <row r="228">
          <cell r="A228">
            <v>8801</v>
          </cell>
          <cell r="B228">
            <v>7420.8779999999997</v>
          </cell>
          <cell r="C228" t="str">
            <v>8801.7420.8780</v>
          </cell>
          <cell r="D228">
            <v>1616357</v>
          </cell>
          <cell r="E228">
            <v>81456</v>
          </cell>
          <cell r="F228">
            <v>97649</v>
          </cell>
          <cell r="G228">
            <v>108985</v>
          </cell>
          <cell r="H228">
            <v>118836</v>
          </cell>
          <cell r="I228">
            <v>141113</v>
          </cell>
          <cell r="J228">
            <v>161937</v>
          </cell>
          <cell r="K228">
            <v>190254</v>
          </cell>
          <cell r="L228">
            <v>176302</v>
          </cell>
          <cell r="M228">
            <v>167461</v>
          </cell>
          <cell r="N228">
            <v>149548</v>
          </cell>
          <cell r="O228">
            <v>118918</v>
          </cell>
          <cell r="P228">
            <v>103896</v>
          </cell>
        </row>
        <row r="229">
          <cell r="A229">
            <v>8806</v>
          </cell>
          <cell r="B229">
            <v>7280</v>
          </cell>
          <cell r="C229" t="str">
            <v>8806.7280.0000</v>
          </cell>
          <cell r="D229">
            <v>0</v>
          </cell>
          <cell r="E229">
            <v>0</v>
          </cell>
          <cell r="F229">
            <v>0</v>
          </cell>
          <cell r="G229">
            <v>0</v>
          </cell>
          <cell r="H229">
            <v>0</v>
          </cell>
          <cell r="I229">
            <v>0</v>
          </cell>
          <cell r="J229">
            <v>0</v>
          </cell>
          <cell r="K229">
            <v>0</v>
          </cell>
          <cell r="L229">
            <v>0</v>
          </cell>
          <cell r="M229">
            <v>0</v>
          </cell>
          <cell r="N229">
            <v>0</v>
          </cell>
          <cell r="O229">
            <v>0</v>
          </cell>
          <cell r="P229">
            <v>0</v>
          </cell>
        </row>
        <row r="230">
          <cell r="A230">
            <v>8806</v>
          </cell>
          <cell r="B230">
            <v>7280.723</v>
          </cell>
          <cell r="C230" t="str">
            <v>8806.7280.7230</v>
          </cell>
          <cell r="D230">
            <v>433142</v>
          </cell>
          <cell r="E230">
            <v>19669</v>
          </cell>
          <cell r="F230">
            <v>24070</v>
          </cell>
          <cell r="G230">
            <v>27845</v>
          </cell>
          <cell r="H230">
            <v>29978</v>
          </cell>
          <cell r="I230">
            <v>39404</v>
          </cell>
          <cell r="J230">
            <v>45777</v>
          </cell>
          <cell r="K230">
            <v>49980</v>
          </cell>
          <cell r="L230">
            <v>46562</v>
          </cell>
          <cell r="M230">
            <v>45838</v>
          </cell>
          <cell r="N230">
            <v>42599</v>
          </cell>
          <cell r="O230">
            <v>33656</v>
          </cell>
          <cell r="P230">
            <v>27765</v>
          </cell>
        </row>
        <row r="231">
          <cell r="A231">
            <v>8806</v>
          </cell>
          <cell r="B231">
            <v>7310</v>
          </cell>
          <cell r="C231" t="str">
            <v>8806.7310.0000</v>
          </cell>
          <cell r="D231">
            <v>0</v>
          </cell>
          <cell r="E231">
            <v>0</v>
          </cell>
          <cell r="F231">
            <v>0</v>
          </cell>
          <cell r="G231">
            <v>0</v>
          </cell>
          <cell r="H231">
            <v>0</v>
          </cell>
          <cell r="I231">
            <v>0</v>
          </cell>
          <cell r="J231">
            <v>0</v>
          </cell>
          <cell r="K231">
            <v>0</v>
          </cell>
          <cell r="L231">
            <v>0</v>
          </cell>
          <cell r="M231">
            <v>0</v>
          </cell>
          <cell r="N231">
            <v>0</v>
          </cell>
          <cell r="O231">
            <v>0</v>
          </cell>
          <cell r="P231">
            <v>0</v>
          </cell>
        </row>
        <row r="232">
          <cell r="A232">
            <v>8806</v>
          </cell>
          <cell r="B232">
            <v>7310.723</v>
          </cell>
          <cell r="C232" t="str">
            <v>8806.7310.7230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A233">
            <v>8806</v>
          </cell>
          <cell r="B233">
            <v>7315.8014999999996</v>
          </cell>
          <cell r="C233" t="str">
            <v>8806.7315.8015</v>
          </cell>
          <cell r="D233">
            <v>21294</v>
          </cell>
          <cell r="E233">
            <v>718</v>
          </cell>
          <cell r="F233">
            <v>948</v>
          </cell>
          <cell r="G233">
            <v>1190</v>
          </cell>
          <cell r="H233">
            <v>1423</v>
          </cell>
          <cell r="I233">
            <v>2098</v>
          </cell>
          <cell r="J233">
            <v>2785</v>
          </cell>
          <cell r="K233">
            <v>2454</v>
          </cell>
          <cell r="L233">
            <v>2190</v>
          </cell>
          <cell r="M233">
            <v>2225</v>
          </cell>
          <cell r="N233">
            <v>2124</v>
          </cell>
          <cell r="O233">
            <v>1712</v>
          </cell>
          <cell r="P233">
            <v>1426</v>
          </cell>
        </row>
        <row r="234">
          <cell r="A234">
            <v>8806</v>
          </cell>
          <cell r="B234">
            <v>7322</v>
          </cell>
          <cell r="C234" t="str">
            <v>8806.7322.0000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A235">
            <v>8806</v>
          </cell>
          <cell r="B235">
            <v>7322.723</v>
          </cell>
          <cell r="C235" t="str">
            <v>8806.7322.7230</v>
          </cell>
          <cell r="D235">
            <v>8528</v>
          </cell>
          <cell r="E235">
            <v>585</v>
          </cell>
          <cell r="F235">
            <v>732</v>
          </cell>
          <cell r="G235">
            <v>818</v>
          </cell>
          <cell r="H235">
            <v>720</v>
          </cell>
          <cell r="I235">
            <v>760</v>
          </cell>
          <cell r="J235">
            <v>885</v>
          </cell>
          <cell r="K235">
            <v>901</v>
          </cell>
          <cell r="L235">
            <v>849</v>
          </cell>
          <cell r="M235">
            <v>779</v>
          </cell>
          <cell r="N235">
            <v>663</v>
          </cell>
          <cell r="O235">
            <v>474</v>
          </cell>
          <cell r="P235">
            <v>362</v>
          </cell>
        </row>
        <row r="236">
          <cell r="A236">
            <v>8806</v>
          </cell>
          <cell r="B236">
            <v>7335.8024999999998</v>
          </cell>
          <cell r="C236" t="str">
            <v>8806.7335.8025</v>
          </cell>
          <cell r="D236">
            <v>2976</v>
          </cell>
          <cell r="E236">
            <v>248</v>
          </cell>
          <cell r="F236">
            <v>248</v>
          </cell>
          <cell r="G236">
            <v>248</v>
          </cell>
          <cell r="H236">
            <v>248</v>
          </cell>
          <cell r="I236">
            <v>248</v>
          </cell>
          <cell r="J236">
            <v>248</v>
          </cell>
          <cell r="K236">
            <v>248</v>
          </cell>
          <cell r="L236">
            <v>248</v>
          </cell>
          <cell r="M236">
            <v>248</v>
          </cell>
          <cell r="N236">
            <v>248</v>
          </cell>
          <cell r="O236">
            <v>248</v>
          </cell>
          <cell r="P236">
            <v>248</v>
          </cell>
        </row>
        <row r="237">
          <cell r="A237">
            <v>8806</v>
          </cell>
          <cell r="B237">
            <v>7405</v>
          </cell>
          <cell r="C237" t="str">
            <v>8806.7405.0000</v>
          </cell>
          <cell r="D237">
            <v>35781</v>
          </cell>
          <cell r="E237">
            <v>1625</v>
          </cell>
          <cell r="F237">
            <v>1988</v>
          </cell>
          <cell r="G237">
            <v>2300</v>
          </cell>
          <cell r="H237">
            <v>2476</v>
          </cell>
          <cell r="I237">
            <v>3255</v>
          </cell>
          <cell r="J237">
            <v>3782</v>
          </cell>
          <cell r="K237">
            <v>4129</v>
          </cell>
          <cell r="L237">
            <v>3846</v>
          </cell>
          <cell r="M237">
            <v>3787</v>
          </cell>
          <cell r="N237">
            <v>3519</v>
          </cell>
          <cell r="O237">
            <v>2780</v>
          </cell>
          <cell r="P237">
            <v>2294</v>
          </cell>
        </row>
        <row r="238">
          <cell r="A238">
            <v>8806</v>
          </cell>
          <cell r="B238">
            <v>7405.1120000000001</v>
          </cell>
          <cell r="C238" t="str">
            <v>8806.7405.1120</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A239">
            <v>8806</v>
          </cell>
          <cell r="B239">
            <v>7410</v>
          </cell>
          <cell r="C239" t="str">
            <v>8806.7410.0000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A240">
            <v>8806</v>
          </cell>
          <cell r="B240">
            <v>7415</v>
          </cell>
          <cell r="C240" t="str">
            <v>8806.7415.0000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A241">
            <v>8806</v>
          </cell>
          <cell r="B241">
            <v>7420</v>
          </cell>
          <cell r="C241" t="str">
            <v>8806.7420.0000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8806</v>
          </cell>
          <cell r="B242">
            <v>7420.8779999999997</v>
          </cell>
          <cell r="C242" t="str">
            <v>8806.7420.8780</v>
          </cell>
          <cell r="D242">
            <v>682669</v>
          </cell>
          <cell r="E242">
            <v>31000</v>
          </cell>
          <cell r="F242">
            <v>37936</v>
          </cell>
          <cell r="G242">
            <v>43887</v>
          </cell>
          <cell r="H242">
            <v>47248</v>
          </cell>
          <cell r="I242">
            <v>62104</v>
          </cell>
          <cell r="J242">
            <v>72148</v>
          </cell>
          <cell r="K242">
            <v>78773</v>
          </cell>
          <cell r="L242">
            <v>73385</v>
          </cell>
          <cell r="M242">
            <v>72245</v>
          </cell>
          <cell r="N242">
            <v>67140</v>
          </cell>
          <cell r="O242">
            <v>53044</v>
          </cell>
          <cell r="P242">
            <v>43760</v>
          </cell>
        </row>
        <row r="243">
          <cell r="A243">
            <v>8806</v>
          </cell>
          <cell r="B243">
            <v>7430.8019999999997</v>
          </cell>
          <cell r="C243" t="str">
            <v>8806.7430.8020</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A244">
            <v>8806</v>
          </cell>
          <cell r="B244">
            <v>7435.8603999999996</v>
          </cell>
          <cell r="C244" t="str">
            <v>8806.7435.8604</v>
          </cell>
          <cell r="D244">
            <v>0</v>
          </cell>
          <cell r="E244">
            <v>0</v>
          </cell>
          <cell r="F244">
            <v>0</v>
          </cell>
          <cell r="G244">
            <v>0</v>
          </cell>
          <cell r="H244">
            <v>0</v>
          </cell>
          <cell r="I244">
            <v>0</v>
          </cell>
          <cell r="J244">
            <v>0</v>
          </cell>
          <cell r="K244">
            <v>0</v>
          </cell>
          <cell r="L244">
            <v>0</v>
          </cell>
          <cell r="M244">
            <v>0</v>
          </cell>
          <cell r="N244">
            <v>0</v>
          </cell>
          <cell r="O244">
            <v>0</v>
          </cell>
          <cell r="P244">
            <v>0</v>
          </cell>
        </row>
        <row r="245">
          <cell r="A245">
            <v>8806</v>
          </cell>
          <cell r="B245">
            <v>7445.8732</v>
          </cell>
          <cell r="C245" t="str">
            <v>8806.7445.8732</v>
          </cell>
          <cell r="D245">
            <v>0</v>
          </cell>
          <cell r="E245">
            <v>0</v>
          </cell>
          <cell r="F245">
            <v>0</v>
          </cell>
          <cell r="G245">
            <v>0</v>
          </cell>
          <cell r="H245">
            <v>0</v>
          </cell>
          <cell r="I245">
            <v>0</v>
          </cell>
          <cell r="J245">
            <v>0</v>
          </cell>
          <cell r="K245">
            <v>0</v>
          </cell>
          <cell r="L245">
            <v>0</v>
          </cell>
          <cell r="M245">
            <v>0</v>
          </cell>
          <cell r="N245">
            <v>0</v>
          </cell>
          <cell r="O245">
            <v>0</v>
          </cell>
          <cell r="P245">
            <v>0</v>
          </cell>
        </row>
        <row r="246">
          <cell r="A246">
            <v>8806</v>
          </cell>
          <cell r="B246">
            <v>7475</v>
          </cell>
          <cell r="C246" t="str">
            <v>8806.7475.0000</v>
          </cell>
          <cell r="D246">
            <v>0</v>
          </cell>
          <cell r="E246">
            <v>0</v>
          </cell>
          <cell r="F246">
            <v>0</v>
          </cell>
          <cell r="G246">
            <v>0</v>
          </cell>
          <cell r="H246">
            <v>0</v>
          </cell>
          <cell r="I246">
            <v>0</v>
          </cell>
          <cell r="J246">
            <v>0</v>
          </cell>
          <cell r="K246">
            <v>0</v>
          </cell>
          <cell r="L246">
            <v>0</v>
          </cell>
          <cell r="M246">
            <v>0</v>
          </cell>
          <cell r="N246">
            <v>0</v>
          </cell>
          <cell r="O246">
            <v>0</v>
          </cell>
          <cell r="P246">
            <v>0</v>
          </cell>
        </row>
        <row r="247">
          <cell r="A247">
            <v>8806</v>
          </cell>
          <cell r="B247">
            <v>7475.723</v>
          </cell>
          <cell r="C247" t="str">
            <v>8806.7475.7230</v>
          </cell>
          <cell r="D247">
            <v>41679</v>
          </cell>
          <cell r="E247">
            <v>2801</v>
          </cell>
          <cell r="F247">
            <v>2394</v>
          </cell>
          <cell r="G247">
            <v>2642</v>
          </cell>
          <cell r="H247">
            <v>2922</v>
          </cell>
          <cell r="I247">
            <v>3701</v>
          </cell>
          <cell r="J247">
            <v>4048</v>
          </cell>
          <cell r="K247">
            <v>4756</v>
          </cell>
          <cell r="L247">
            <v>4213</v>
          </cell>
          <cell r="M247">
            <v>4307</v>
          </cell>
          <cell r="N247">
            <v>4032</v>
          </cell>
          <cell r="O247">
            <v>3008</v>
          </cell>
          <cell r="P247">
            <v>2855</v>
          </cell>
        </row>
        <row r="248">
          <cell r="A248">
            <v>8806</v>
          </cell>
          <cell r="B248">
            <v>7480.8014999999996</v>
          </cell>
          <cell r="C248" t="str">
            <v>8806.7480.8015</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A249">
            <v>8806</v>
          </cell>
          <cell r="B249">
            <v>7481.8014999999996</v>
          </cell>
          <cell r="C249" t="str">
            <v>8806.7481.8015</v>
          </cell>
          <cell r="D249">
            <v>-33886</v>
          </cell>
          <cell r="E249">
            <v>-2824</v>
          </cell>
          <cell r="F249">
            <v>-2824</v>
          </cell>
          <cell r="G249">
            <v>-2824</v>
          </cell>
          <cell r="H249">
            <v>-2824</v>
          </cell>
          <cell r="I249">
            <v>-2824</v>
          </cell>
          <cell r="J249">
            <v>-2824</v>
          </cell>
          <cell r="K249">
            <v>-2824</v>
          </cell>
          <cell r="L249">
            <v>-2824</v>
          </cell>
          <cell r="M249">
            <v>-2824</v>
          </cell>
          <cell r="N249">
            <v>-2824</v>
          </cell>
          <cell r="O249">
            <v>-2824</v>
          </cell>
          <cell r="P249">
            <v>-2824</v>
          </cell>
        </row>
        <row r="250">
          <cell r="A250">
            <v>8806</v>
          </cell>
          <cell r="B250">
            <v>7485.8024999999998</v>
          </cell>
          <cell r="C250" t="str">
            <v>8806.7485.8025</v>
          </cell>
          <cell r="D250">
            <v>41929</v>
          </cell>
          <cell r="E250">
            <v>3494</v>
          </cell>
          <cell r="F250">
            <v>3494</v>
          </cell>
          <cell r="G250">
            <v>3494</v>
          </cell>
          <cell r="H250">
            <v>3494</v>
          </cell>
          <cell r="I250">
            <v>3494</v>
          </cell>
          <cell r="J250">
            <v>3494</v>
          </cell>
          <cell r="K250">
            <v>3494</v>
          </cell>
          <cell r="L250">
            <v>3494</v>
          </cell>
          <cell r="M250">
            <v>3494</v>
          </cell>
          <cell r="N250">
            <v>3494</v>
          </cell>
          <cell r="O250">
            <v>3494</v>
          </cell>
          <cell r="P250">
            <v>3494</v>
          </cell>
        </row>
        <row r="251">
          <cell r="A251">
            <v>8806</v>
          </cell>
          <cell r="B251">
            <v>7487</v>
          </cell>
          <cell r="C251" t="str">
            <v>8806.7487.0000</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A252">
            <v>8806</v>
          </cell>
          <cell r="B252">
            <v>7487.723</v>
          </cell>
          <cell r="C252" t="str">
            <v>8806.7487.7230</v>
          </cell>
          <cell r="D252">
            <v>0</v>
          </cell>
          <cell r="E252">
            <v>0</v>
          </cell>
          <cell r="F252">
            <v>0</v>
          </cell>
          <cell r="G252">
            <v>0</v>
          </cell>
          <cell r="H252">
            <v>0</v>
          </cell>
          <cell r="I252">
            <v>0</v>
          </cell>
          <cell r="J252">
            <v>0</v>
          </cell>
          <cell r="K252">
            <v>0</v>
          </cell>
          <cell r="L252">
            <v>0</v>
          </cell>
          <cell r="M252">
            <v>0</v>
          </cell>
          <cell r="N252">
            <v>0</v>
          </cell>
          <cell r="O252">
            <v>0</v>
          </cell>
          <cell r="P252">
            <v>0</v>
          </cell>
        </row>
        <row r="253">
          <cell r="A253">
            <v>8806</v>
          </cell>
          <cell r="B253">
            <v>7488.8019999999997</v>
          </cell>
          <cell r="C253" t="str">
            <v>8806.7488.8020</v>
          </cell>
          <cell r="D253">
            <v>13296</v>
          </cell>
          <cell r="E253">
            <v>1108</v>
          </cell>
          <cell r="F253">
            <v>1108</v>
          </cell>
          <cell r="G253">
            <v>1108</v>
          </cell>
          <cell r="H253">
            <v>1108</v>
          </cell>
          <cell r="I253">
            <v>1108</v>
          </cell>
          <cell r="J253">
            <v>1108</v>
          </cell>
          <cell r="K253">
            <v>1108</v>
          </cell>
          <cell r="L253">
            <v>1108</v>
          </cell>
          <cell r="M253">
            <v>1108</v>
          </cell>
          <cell r="N253">
            <v>1108</v>
          </cell>
          <cell r="O253">
            <v>1108</v>
          </cell>
          <cell r="P253">
            <v>1108</v>
          </cell>
        </row>
        <row r="254">
          <cell r="A254">
            <v>8806</v>
          </cell>
          <cell r="B254">
            <v>7490</v>
          </cell>
          <cell r="C254" t="str">
            <v>8806.7490.0000</v>
          </cell>
          <cell r="D254">
            <v>42373</v>
          </cell>
          <cell r="E254">
            <v>1924</v>
          </cell>
          <cell r="F254">
            <v>2355</v>
          </cell>
          <cell r="G254">
            <v>2724</v>
          </cell>
          <cell r="H254">
            <v>2933</v>
          </cell>
          <cell r="I254">
            <v>3855</v>
          </cell>
          <cell r="J254">
            <v>4478</v>
          </cell>
          <cell r="K254">
            <v>4889</v>
          </cell>
          <cell r="L254">
            <v>4555</v>
          </cell>
          <cell r="M254">
            <v>4484</v>
          </cell>
          <cell r="N254">
            <v>4167</v>
          </cell>
          <cell r="O254">
            <v>3292</v>
          </cell>
          <cell r="P254">
            <v>2716</v>
          </cell>
        </row>
        <row r="255">
          <cell r="A255">
            <v>8806</v>
          </cell>
          <cell r="B255">
            <v>7492</v>
          </cell>
          <cell r="C255" t="str">
            <v>8806.7492.0000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A256">
            <v>8806</v>
          </cell>
          <cell r="B256">
            <v>7493.8024999999998</v>
          </cell>
          <cell r="C256" t="str">
            <v>8806.7493.8025</v>
          </cell>
          <cell r="D256">
            <v>2222</v>
          </cell>
          <cell r="E256">
            <v>185</v>
          </cell>
          <cell r="F256">
            <v>185</v>
          </cell>
          <cell r="G256">
            <v>185</v>
          </cell>
          <cell r="H256">
            <v>185</v>
          </cell>
          <cell r="I256">
            <v>185</v>
          </cell>
          <cell r="J256">
            <v>185</v>
          </cell>
          <cell r="K256">
            <v>185</v>
          </cell>
          <cell r="L256">
            <v>185</v>
          </cell>
          <cell r="M256">
            <v>185</v>
          </cell>
          <cell r="N256">
            <v>185</v>
          </cell>
          <cell r="O256">
            <v>185</v>
          </cell>
          <cell r="P256">
            <v>185</v>
          </cell>
        </row>
        <row r="257">
          <cell r="A257">
            <v>8806</v>
          </cell>
          <cell r="B257">
            <v>7496</v>
          </cell>
          <cell r="C257" t="str">
            <v>8806.7496.0000</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A258">
            <v>8806</v>
          </cell>
          <cell r="B258">
            <v>7496.723</v>
          </cell>
          <cell r="C258" t="str">
            <v>8806.7496.7230</v>
          </cell>
          <cell r="D258">
            <v>0</v>
          </cell>
          <cell r="E258">
            <v>0</v>
          </cell>
          <cell r="F258">
            <v>0</v>
          </cell>
          <cell r="G258">
            <v>0</v>
          </cell>
          <cell r="H258">
            <v>0</v>
          </cell>
          <cell r="I258">
            <v>0</v>
          </cell>
          <cell r="J258">
            <v>0</v>
          </cell>
          <cell r="K258">
            <v>0</v>
          </cell>
          <cell r="L258">
            <v>0</v>
          </cell>
          <cell r="M258">
            <v>0</v>
          </cell>
          <cell r="N258">
            <v>0</v>
          </cell>
          <cell r="O258">
            <v>0</v>
          </cell>
          <cell r="P258">
            <v>0</v>
          </cell>
        </row>
        <row r="259">
          <cell r="A259">
            <v>8806</v>
          </cell>
          <cell r="B259">
            <v>7497</v>
          </cell>
          <cell r="C259" t="str">
            <v>8806.7497.0000</v>
          </cell>
          <cell r="D259">
            <v>1200</v>
          </cell>
          <cell r="E259">
            <v>100</v>
          </cell>
          <cell r="F259">
            <v>100</v>
          </cell>
          <cell r="G259">
            <v>100</v>
          </cell>
          <cell r="H259">
            <v>100</v>
          </cell>
          <cell r="I259">
            <v>100</v>
          </cell>
          <cell r="J259">
            <v>100</v>
          </cell>
          <cell r="K259">
            <v>100</v>
          </cell>
          <cell r="L259">
            <v>100</v>
          </cell>
          <cell r="M259">
            <v>100</v>
          </cell>
          <cell r="N259">
            <v>100</v>
          </cell>
          <cell r="O259">
            <v>100</v>
          </cell>
          <cell r="P259">
            <v>100</v>
          </cell>
        </row>
        <row r="260">
          <cell r="A260">
            <v>8806</v>
          </cell>
          <cell r="B260">
            <v>7499</v>
          </cell>
          <cell r="C260" t="str">
            <v>8806.7499.0000</v>
          </cell>
          <cell r="D260">
            <v>6868</v>
          </cell>
          <cell r="E260">
            <v>609</v>
          </cell>
          <cell r="F260">
            <v>562</v>
          </cell>
          <cell r="G260">
            <v>557</v>
          </cell>
          <cell r="H260">
            <v>566</v>
          </cell>
          <cell r="I260">
            <v>576</v>
          </cell>
          <cell r="J260">
            <v>560</v>
          </cell>
          <cell r="K260">
            <v>595</v>
          </cell>
          <cell r="L260">
            <v>562</v>
          </cell>
          <cell r="M260">
            <v>573</v>
          </cell>
          <cell r="N260">
            <v>589</v>
          </cell>
          <cell r="O260">
            <v>537</v>
          </cell>
          <cell r="P260">
            <v>583</v>
          </cell>
        </row>
        <row r="261">
          <cell r="A261">
            <v>8801</v>
          </cell>
          <cell r="B261">
            <v>7430.8019999999997</v>
          </cell>
          <cell r="C261" t="str">
            <v>8801.7430.8020</v>
          </cell>
          <cell r="D261">
            <v>273720</v>
          </cell>
          <cell r="E261">
            <v>22810</v>
          </cell>
          <cell r="F261">
            <v>22810</v>
          </cell>
          <cell r="G261">
            <v>22810</v>
          </cell>
          <cell r="H261">
            <v>22810</v>
          </cell>
          <cell r="I261">
            <v>22810</v>
          </cell>
          <cell r="J261">
            <v>22810</v>
          </cell>
          <cell r="K261">
            <v>22810</v>
          </cell>
          <cell r="L261">
            <v>22810</v>
          </cell>
          <cell r="M261">
            <v>22810</v>
          </cell>
          <cell r="N261">
            <v>22810</v>
          </cell>
          <cell r="O261">
            <v>22810</v>
          </cell>
          <cell r="P261">
            <v>22810</v>
          </cell>
        </row>
        <row r="262">
          <cell r="A262">
            <v>8801</v>
          </cell>
          <cell r="B262">
            <v>7435.8603999999996</v>
          </cell>
          <cell r="C262" t="str">
            <v>8801.7435.8604</v>
          </cell>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A263">
            <v>8801</v>
          </cell>
          <cell r="B263">
            <v>7445.8732</v>
          </cell>
          <cell r="C263" t="str">
            <v>8801.7445.8732</v>
          </cell>
          <cell r="D263">
            <v>0</v>
          </cell>
          <cell r="E263">
            <v>0</v>
          </cell>
          <cell r="F263">
            <v>0</v>
          </cell>
          <cell r="G263">
            <v>0</v>
          </cell>
          <cell r="H263">
            <v>0</v>
          </cell>
          <cell r="I263">
            <v>0</v>
          </cell>
          <cell r="J263">
            <v>0</v>
          </cell>
          <cell r="K263">
            <v>0</v>
          </cell>
          <cell r="L263">
            <v>0</v>
          </cell>
          <cell r="M263">
            <v>0</v>
          </cell>
          <cell r="N263">
            <v>0</v>
          </cell>
          <cell r="O263">
            <v>0</v>
          </cell>
          <cell r="P263">
            <v>0</v>
          </cell>
        </row>
        <row r="264">
          <cell r="A264">
            <v>8801</v>
          </cell>
          <cell r="B264">
            <v>7475</v>
          </cell>
          <cell r="C264" t="str">
            <v>8801.7475.0000</v>
          </cell>
          <cell r="D264">
            <v>0</v>
          </cell>
          <cell r="E264">
            <v>0</v>
          </cell>
          <cell r="F264">
            <v>0</v>
          </cell>
          <cell r="G264">
            <v>0</v>
          </cell>
          <cell r="H264">
            <v>0</v>
          </cell>
          <cell r="I264">
            <v>0</v>
          </cell>
          <cell r="J264">
            <v>0</v>
          </cell>
          <cell r="K264">
            <v>0</v>
          </cell>
          <cell r="L264">
            <v>0</v>
          </cell>
          <cell r="M264">
            <v>0</v>
          </cell>
          <cell r="N264">
            <v>0</v>
          </cell>
          <cell r="O264">
            <v>0</v>
          </cell>
          <cell r="P264">
            <v>0</v>
          </cell>
        </row>
        <row r="265">
          <cell r="A265">
            <v>8801</v>
          </cell>
          <cell r="B265">
            <v>7475.723</v>
          </cell>
          <cell r="C265" t="str">
            <v>8801.7475.7230</v>
          </cell>
          <cell r="D265">
            <v>81547</v>
          </cell>
          <cell r="E265">
            <v>7249</v>
          </cell>
          <cell r="F265">
            <v>5390</v>
          </cell>
          <cell r="G265">
            <v>5390</v>
          </cell>
          <cell r="H265">
            <v>5985</v>
          </cell>
          <cell r="I265">
            <v>6590</v>
          </cell>
          <cell r="J265">
            <v>7121</v>
          </cell>
          <cell r="K265">
            <v>8934</v>
          </cell>
          <cell r="L265">
            <v>8083</v>
          </cell>
          <cell r="M265">
            <v>7799</v>
          </cell>
          <cell r="N265">
            <v>7670</v>
          </cell>
          <cell r="O265">
            <v>5564</v>
          </cell>
          <cell r="P265">
            <v>5774</v>
          </cell>
        </row>
        <row r="266">
          <cell r="A266">
            <v>8801</v>
          </cell>
          <cell r="B266">
            <v>7480.8014999999996</v>
          </cell>
          <cell r="C266" t="str">
            <v>8801.7480.8015</v>
          </cell>
          <cell r="D266">
            <v>0</v>
          </cell>
          <cell r="E266">
            <v>0</v>
          </cell>
          <cell r="F266">
            <v>0</v>
          </cell>
          <cell r="G266">
            <v>0</v>
          </cell>
          <cell r="H266">
            <v>0</v>
          </cell>
          <cell r="I266">
            <v>0</v>
          </cell>
          <cell r="J266">
            <v>0</v>
          </cell>
          <cell r="K266">
            <v>0</v>
          </cell>
          <cell r="L266">
            <v>0</v>
          </cell>
          <cell r="M266">
            <v>0</v>
          </cell>
          <cell r="N266">
            <v>0</v>
          </cell>
          <cell r="O266">
            <v>0</v>
          </cell>
          <cell r="P266">
            <v>0</v>
          </cell>
        </row>
        <row r="267">
          <cell r="A267">
            <v>8801</v>
          </cell>
          <cell r="B267">
            <v>7481.8014999999996</v>
          </cell>
          <cell r="C267" t="str">
            <v>8801.7481.8015</v>
          </cell>
          <cell r="D267">
            <v>19449</v>
          </cell>
          <cell r="E267">
            <v>1664</v>
          </cell>
          <cell r="F267">
            <v>1664</v>
          </cell>
          <cell r="G267">
            <v>1633</v>
          </cell>
          <cell r="H267">
            <v>1633</v>
          </cell>
          <cell r="I267">
            <v>1633</v>
          </cell>
          <cell r="J267">
            <v>1603</v>
          </cell>
          <cell r="K267">
            <v>1603</v>
          </cell>
          <cell r="L267">
            <v>1603</v>
          </cell>
          <cell r="M267">
            <v>1603</v>
          </cell>
          <cell r="N267">
            <v>1603</v>
          </cell>
          <cell r="O267">
            <v>1603</v>
          </cell>
          <cell r="P267">
            <v>1603</v>
          </cell>
        </row>
        <row r="268">
          <cell r="A268">
            <v>8801</v>
          </cell>
          <cell r="B268">
            <v>7485.8024999999998</v>
          </cell>
          <cell r="C268" t="str">
            <v>8801.7485.8025</v>
          </cell>
          <cell r="D268">
            <v>32490</v>
          </cell>
          <cell r="E268">
            <v>2845</v>
          </cell>
          <cell r="F268">
            <v>2845</v>
          </cell>
          <cell r="G268">
            <v>2845</v>
          </cell>
          <cell r="H268">
            <v>2845</v>
          </cell>
          <cell r="I268">
            <v>2845</v>
          </cell>
          <cell r="J268">
            <v>2610</v>
          </cell>
          <cell r="K268">
            <v>2610</v>
          </cell>
          <cell r="L268">
            <v>2610</v>
          </cell>
          <cell r="M268">
            <v>2610</v>
          </cell>
          <cell r="N268">
            <v>2610</v>
          </cell>
          <cell r="O268">
            <v>2610</v>
          </cell>
          <cell r="P268">
            <v>2610</v>
          </cell>
        </row>
        <row r="269">
          <cell r="A269">
            <v>8801</v>
          </cell>
          <cell r="B269">
            <v>7487</v>
          </cell>
          <cell r="C269" t="str">
            <v>8801.7487.0000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A270">
            <v>8801</v>
          </cell>
          <cell r="B270">
            <v>7487.723</v>
          </cell>
          <cell r="C270" t="str">
            <v>8801.7487.7230</v>
          </cell>
          <cell r="D270">
            <v>3000</v>
          </cell>
          <cell r="E270">
            <v>250</v>
          </cell>
          <cell r="F270">
            <v>250</v>
          </cell>
          <cell r="G270">
            <v>250</v>
          </cell>
          <cell r="H270">
            <v>250</v>
          </cell>
          <cell r="I270">
            <v>250</v>
          </cell>
          <cell r="J270">
            <v>250</v>
          </cell>
          <cell r="K270">
            <v>250</v>
          </cell>
          <cell r="L270">
            <v>250</v>
          </cell>
          <cell r="M270">
            <v>250</v>
          </cell>
          <cell r="N270">
            <v>250</v>
          </cell>
          <cell r="O270">
            <v>250</v>
          </cell>
          <cell r="P270">
            <v>250</v>
          </cell>
        </row>
        <row r="271">
          <cell r="A271">
            <v>8801</v>
          </cell>
          <cell r="B271">
            <v>7488.8019999999997</v>
          </cell>
          <cell r="C271" t="str">
            <v>8801.7488.8020</v>
          </cell>
          <cell r="D271">
            <v>283561</v>
          </cell>
          <cell r="E271">
            <v>24256</v>
          </cell>
          <cell r="F271">
            <v>24257</v>
          </cell>
          <cell r="G271">
            <v>23805</v>
          </cell>
          <cell r="H271">
            <v>23805</v>
          </cell>
          <cell r="I271">
            <v>23805</v>
          </cell>
          <cell r="J271">
            <v>23376</v>
          </cell>
          <cell r="K271">
            <v>23376</v>
          </cell>
          <cell r="L271">
            <v>23376</v>
          </cell>
          <cell r="M271">
            <v>23376</v>
          </cell>
          <cell r="N271">
            <v>23376</v>
          </cell>
          <cell r="O271">
            <v>23376</v>
          </cell>
          <cell r="P271">
            <v>23376</v>
          </cell>
        </row>
        <row r="272">
          <cell r="A272">
            <v>8801</v>
          </cell>
          <cell r="B272">
            <v>7490</v>
          </cell>
          <cell r="C272" t="str">
            <v>8801.7490.0000</v>
          </cell>
          <cell r="D272">
            <v>68853</v>
          </cell>
          <cell r="E272">
            <v>3631</v>
          </cell>
          <cell r="F272">
            <v>4581</v>
          </cell>
          <cell r="G272">
            <v>4616</v>
          </cell>
          <cell r="H272">
            <v>4624</v>
          </cell>
          <cell r="I272">
            <v>5685</v>
          </cell>
          <cell r="J272">
            <v>6356</v>
          </cell>
          <cell r="K272">
            <v>7820</v>
          </cell>
          <cell r="L272">
            <v>7598</v>
          </cell>
          <cell r="M272">
            <v>7249</v>
          </cell>
          <cell r="N272">
            <v>6762</v>
          </cell>
          <cell r="O272">
            <v>5211</v>
          </cell>
          <cell r="P272">
            <v>4720</v>
          </cell>
        </row>
        <row r="273">
          <cell r="A273">
            <v>8801</v>
          </cell>
          <cell r="B273">
            <v>7491</v>
          </cell>
          <cell r="C273" t="str">
            <v>8801.7491.0000</v>
          </cell>
          <cell r="D273">
            <v>0</v>
          </cell>
          <cell r="E273">
            <v>0</v>
          </cell>
          <cell r="F273">
            <v>0</v>
          </cell>
          <cell r="G273">
            <v>0</v>
          </cell>
          <cell r="H273">
            <v>0</v>
          </cell>
          <cell r="I273">
            <v>0</v>
          </cell>
          <cell r="J273">
            <v>0</v>
          </cell>
          <cell r="K273">
            <v>0</v>
          </cell>
          <cell r="L273">
            <v>0</v>
          </cell>
          <cell r="M273">
            <v>0</v>
          </cell>
          <cell r="N273">
            <v>0</v>
          </cell>
          <cell r="O273">
            <v>0</v>
          </cell>
          <cell r="P273">
            <v>0</v>
          </cell>
        </row>
        <row r="274">
          <cell r="A274">
            <v>8801</v>
          </cell>
          <cell r="B274">
            <v>7492</v>
          </cell>
          <cell r="C274" t="str">
            <v>8801.7492.0000</v>
          </cell>
          <cell r="D274">
            <v>-9448</v>
          </cell>
          <cell r="E274">
            <v>-476</v>
          </cell>
          <cell r="F274">
            <v>-571</v>
          </cell>
          <cell r="G274">
            <v>-637</v>
          </cell>
          <cell r="H274">
            <v>-695</v>
          </cell>
          <cell r="I274">
            <v>-825</v>
          </cell>
          <cell r="J274">
            <v>-947</v>
          </cell>
          <cell r="K274">
            <v>-1112</v>
          </cell>
          <cell r="L274">
            <v>-1030</v>
          </cell>
          <cell r="M274">
            <v>-979</v>
          </cell>
          <cell r="N274">
            <v>-874</v>
          </cell>
          <cell r="O274">
            <v>-695</v>
          </cell>
          <cell r="P274">
            <v>-607</v>
          </cell>
        </row>
        <row r="275">
          <cell r="A275">
            <v>8801</v>
          </cell>
          <cell r="B275">
            <v>7493.8024999999998</v>
          </cell>
          <cell r="C275" t="str">
            <v>8801.7493.8025</v>
          </cell>
          <cell r="D275">
            <v>4934</v>
          </cell>
          <cell r="E275">
            <v>411</v>
          </cell>
          <cell r="F275">
            <v>411</v>
          </cell>
          <cell r="G275">
            <v>411</v>
          </cell>
          <cell r="H275">
            <v>411</v>
          </cell>
          <cell r="I275">
            <v>411</v>
          </cell>
          <cell r="J275">
            <v>411</v>
          </cell>
          <cell r="K275">
            <v>411</v>
          </cell>
          <cell r="L275">
            <v>411</v>
          </cell>
          <cell r="M275">
            <v>411</v>
          </cell>
          <cell r="N275">
            <v>411</v>
          </cell>
          <cell r="O275">
            <v>411</v>
          </cell>
          <cell r="P275">
            <v>411</v>
          </cell>
        </row>
        <row r="276">
          <cell r="A276">
            <v>8801</v>
          </cell>
          <cell r="B276">
            <v>7496</v>
          </cell>
          <cell r="C276" t="str">
            <v>8801.7496.0000</v>
          </cell>
          <cell r="D276">
            <v>0</v>
          </cell>
          <cell r="E276">
            <v>0</v>
          </cell>
          <cell r="F276">
            <v>0</v>
          </cell>
          <cell r="G276">
            <v>0</v>
          </cell>
          <cell r="H276">
            <v>0</v>
          </cell>
          <cell r="I276">
            <v>0</v>
          </cell>
          <cell r="J276">
            <v>0</v>
          </cell>
          <cell r="K276">
            <v>0</v>
          </cell>
          <cell r="L276">
            <v>0</v>
          </cell>
          <cell r="M276">
            <v>0</v>
          </cell>
          <cell r="N276">
            <v>0</v>
          </cell>
          <cell r="O276">
            <v>0</v>
          </cell>
          <cell r="P276">
            <v>0</v>
          </cell>
        </row>
        <row r="277">
          <cell r="A277">
            <v>8801</v>
          </cell>
          <cell r="B277">
            <v>7496.723</v>
          </cell>
          <cell r="C277" t="str">
            <v>8801.7496.7230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8801</v>
          </cell>
          <cell r="B278">
            <v>7497</v>
          </cell>
          <cell r="C278" t="str">
            <v>8801.7497.0000</v>
          </cell>
          <cell r="D278">
            <v>6000</v>
          </cell>
          <cell r="E278">
            <v>500</v>
          </cell>
          <cell r="F278">
            <v>500</v>
          </cell>
          <cell r="G278">
            <v>500</v>
          </cell>
          <cell r="H278">
            <v>500</v>
          </cell>
          <cell r="I278">
            <v>500</v>
          </cell>
          <cell r="J278">
            <v>500</v>
          </cell>
          <cell r="K278">
            <v>500</v>
          </cell>
          <cell r="L278">
            <v>500</v>
          </cell>
          <cell r="M278">
            <v>500</v>
          </cell>
          <cell r="N278">
            <v>500</v>
          </cell>
          <cell r="O278">
            <v>500</v>
          </cell>
          <cell r="P278">
            <v>500</v>
          </cell>
        </row>
        <row r="279">
          <cell r="A279">
            <v>8801</v>
          </cell>
          <cell r="B279">
            <v>7499</v>
          </cell>
          <cell r="C279" t="str">
            <v>8801.7499.0000</v>
          </cell>
          <cell r="D279">
            <v>6868</v>
          </cell>
          <cell r="E279">
            <v>609</v>
          </cell>
          <cell r="F279">
            <v>562</v>
          </cell>
          <cell r="G279">
            <v>557</v>
          </cell>
          <cell r="H279">
            <v>566</v>
          </cell>
          <cell r="I279">
            <v>576</v>
          </cell>
          <cell r="J279">
            <v>560</v>
          </cell>
          <cell r="K279">
            <v>595</v>
          </cell>
          <cell r="L279">
            <v>562</v>
          </cell>
          <cell r="M279">
            <v>573</v>
          </cell>
          <cell r="N279">
            <v>589</v>
          </cell>
          <cell r="O279">
            <v>537</v>
          </cell>
          <cell r="P279">
            <v>583</v>
          </cell>
        </row>
        <row r="280">
          <cell r="A280">
            <v>8801</v>
          </cell>
          <cell r="B280">
            <v>7710</v>
          </cell>
          <cell r="C280" t="str">
            <v>8801.7710.0000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A281">
            <v>8801</v>
          </cell>
          <cell r="B281">
            <v>7760</v>
          </cell>
          <cell r="C281" t="str">
            <v>8801.7760.0000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8801</v>
          </cell>
          <cell r="B282">
            <v>7771.777</v>
          </cell>
          <cell r="C282" t="str">
            <v>8801.7771.7770</v>
          </cell>
          <cell r="D282">
            <v>0</v>
          </cell>
          <cell r="E282">
            <v>0</v>
          </cell>
          <cell r="F282">
            <v>0</v>
          </cell>
          <cell r="G282">
            <v>0</v>
          </cell>
          <cell r="H282">
            <v>0</v>
          </cell>
          <cell r="I282">
            <v>0</v>
          </cell>
          <cell r="J282">
            <v>0</v>
          </cell>
          <cell r="K282">
            <v>0</v>
          </cell>
          <cell r="L282">
            <v>0</v>
          </cell>
          <cell r="M282">
            <v>0</v>
          </cell>
          <cell r="N282">
            <v>0</v>
          </cell>
          <cell r="O282">
            <v>0</v>
          </cell>
          <cell r="P282">
            <v>0</v>
          </cell>
        </row>
        <row r="283">
          <cell r="A283">
            <v>8801</v>
          </cell>
          <cell r="B283">
            <v>7810</v>
          </cell>
          <cell r="C283" t="str">
            <v>8801.7810.0000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8801</v>
          </cell>
          <cell r="B284">
            <v>7860</v>
          </cell>
          <cell r="C284" t="str">
            <v>8801.7860.0000</v>
          </cell>
          <cell r="D284">
            <v>-1103430</v>
          </cell>
          <cell r="E284">
            <v>-54936</v>
          </cell>
          <cell r="F284">
            <v>-80779</v>
          </cell>
          <cell r="G284">
            <v>-63329</v>
          </cell>
          <cell r="H284">
            <v>-82501</v>
          </cell>
          <cell r="I284">
            <v>-98900</v>
          </cell>
          <cell r="J284">
            <v>-106672</v>
          </cell>
          <cell r="K284">
            <v>-130249</v>
          </cell>
          <cell r="L284">
            <v>-120131</v>
          </cell>
          <cell r="M284">
            <v>-113021</v>
          </cell>
          <cell r="N284">
            <v>-101738</v>
          </cell>
          <cell r="O284">
            <v>-80730</v>
          </cell>
          <cell r="P284">
            <v>-70444</v>
          </cell>
        </row>
        <row r="285">
          <cell r="A285">
            <v>8801</v>
          </cell>
          <cell r="B285">
            <v>7910</v>
          </cell>
          <cell r="C285" t="str">
            <v>8801.7910.0000</v>
          </cell>
          <cell r="D285">
            <v>237716</v>
          </cell>
          <cell r="E285">
            <v>18093</v>
          </cell>
          <cell r="F285">
            <v>25330</v>
          </cell>
          <cell r="G285">
            <v>28105</v>
          </cell>
          <cell r="H285">
            <v>26372</v>
          </cell>
          <cell r="I285">
            <v>23623</v>
          </cell>
          <cell r="J285">
            <v>18638</v>
          </cell>
          <cell r="K285">
            <v>20520</v>
          </cell>
          <cell r="L285">
            <v>19954</v>
          </cell>
          <cell r="M285">
            <v>17485</v>
          </cell>
          <cell r="N285">
            <v>14902</v>
          </cell>
          <cell r="O285">
            <v>13779</v>
          </cell>
          <cell r="P285">
            <v>10915</v>
          </cell>
        </row>
        <row r="286">
          <cell r="A286">
            <v>8801</v>
          </cell>
          <cell r="B286">
            <v>7960.7999</v>
          </cell>
          <cell r="C286" t="str">
            <v>8801.7960.7999</v>
          </cell>
          <cell r="D286">
            <v>0</v>
          </cell>
          <cell r="E286">
            <v>0</v>
          </cell>
          <cell r="F286">
            <v>0</v>
          </cell>
          <cell r="G286">
            <v>0</v>
          </cell>
          <cell r="H286">
            <v>0</v>
          </cell>
          <cell r="I286">
            <v>0</v>
          </cell>
          <cell r="J286">
            <v>0</v>
          </cell>
          <cell r="K286">
            <v>0</v>
          </cell>
          <cell r="L286">
            <v>0</v>
          </cell>
          <cell r="M286">
            <v>0</v>
          </cell>
          <cell r="N286">
            <v>0</v>
          </cell>
          <cell r="O286">
            <v>0</v>
          </cell>
          <cell r="P286">
            <v>0</v>
          </cell>
        </row>
        <row r="287">
          <cell r="A287">
            <v>8801</v>
          </cell>
          <cell r="B287">
            <v>8010</v>
          </cell>
          <cell r="C287" t="str">
            <v>8801.8010.0000</v>
          </cell>
          <cell r="D287">
            <v>3212</v>
          </cell>
          <cell r="E287">
            <v>5171</v>
          </cell>
          <cell r="F287">
            <v>-501</v>
          </cell>
          <cell r="G287">
            <v>-501</v>
          </cell>
          <cell r="H287">
            <v>-57</v>
          </cell>
          <cell r="I287">
            <v>-57</v>
          </cell>
          <cell r="J287">
            <v>-501</v>
          </cell>
          <cell r="K287">
            <v>387</v>
          </cell>
          <cell r="L287">
            <v>-501</v>
          </cell>
          <cell r="M287">
            <v>-57</v>
          </cell>
          <cell r="N287">
            <v>387</v>
          </cell>
          <cell r="O287">
            <v>-945</v>
          </cell>
          <cell r="P287">
            <v>387</v>
          </cell>
        </row>
        <row r="288">
          <cell r="A288">
            <v>8801</v>
          </cell>
          <cell r="B288">
            <v>8010.1</v>
          </cell>
          <cell r="C288" t="str">
            <v>8801.8010.1000</v>
          </cell>
          <cell r="D288">
            <v>6056</v>
          </cell>
          <cell r="E288">
            <v>750</v>
          </cell>
          <cell r="F288">
            <v>466</v>
          </cell>
          <cell r="G288">
            <v>466</v>
          </cell>
          <cell r="H288">
            <v>488</v>
          </cell>
          <cell r="I288">
            <v>488</v>
          </cell>
          <cell r="J288">
            <v>466</v>
          </cell>
          <cell r="K288">
            <v>511</v>
          </cell>
          <cell r="L288">
            <v>466</v>
          </cell>
          <cell r="M288">
            <v>488</v>
          </cell>
          <cell r="N288">
            <v>511</v>
          </cell>
          <cell r="O288">
            <v>444</v>
          </cell>
          <cell r="P288">
            <v>511</v>
          </cell>
        </row>
        <row r="289">
          <cell r="A289">
            <v>8801</v>
          </cell>
          <cell r="B289">
            <v>8010.7489999999998</v>
          </cell>
          <cell r="C289" t="str">
            <v>8801.8010.7490</v>
          </cell>
          <cell r="D289">
            <v>0</v>
          </cell>
          <cell r="E289">
            <v>0</v>
          </cell>
          <cell r="F289">
            <v>0</v>
          </cell>
          <cell r="G289">
            <v>0</v>
          </cell>
          <cell r="H289">
            <v>0</v>
          </cell>
          <cell r="I289">
            <v>0</v>
          </cell>
          <cell r="J289">
            <v>0</v>
          </cell>
          <cell r="K289">
            <v>0</v>
          </cell>
          <cell r="L289">
            <v>0</v>
          </cell>
          <cell r="M289">
            <v>0</v>
          </cell>
          <cell r="N289">
            <v>0</v>
          </cell>
          <cell r="O289">
            <v>0</v>
          </cell>
          <cell r="P289">
            <v>0</v>
          </cell>
        </row>
        <row r="290">
          <cell r="A290">
            <v>8801</v>
          </cell>
          <cell r="B290">
            <v>8030</v>
          </cell>
          <cell r="C290" t="str">
            <v>8801.8030.0000</v>
          </cell>
          <cell r="D290">
            <v>0</v>
          </cell>
          <cell r="E290">
            <v>0</v>
          </cell>
          <cell r="F290">
            <v>0</v>
          </cell>
          <cell r="G290">
            <v>0</v>
          </cell>
          <cell r="H290">
            <v>0</v>
          </cell>
          <cell r="I290">
            <v>0</v>
          </cell>
          <cell r="J290">
            <v>0</v>
          </cell>
          <cell r="K290">
            <v>0</v>
          </cell>
          <cell r="L290">
            <v>0</v>
          </cell>
          <cell r="M290">
            <v>0</v>
          </cell>
          <cell r="N290">
            <v>0</v>
          </cell>
          <cell r="O290">
            <v>0</v>
          </cell>
          <cell r="P290">
            <v>0</v>
          </cell>
        </row>
        <row r="291">
          <cell r="A291">
            <v>8801</v>
          </cell>
          <cell r="B291">
            <v>8080</v>
          </cell>
          <cell r="C291" t="str">
            <v>8801.8080.0000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8801</v>
          </cell>
          <cell r="B292">
            <v>8170</v>
          </cell>
          <cell r="C292" t="str">
            <v>8801.8170.0000</v>
          </cell>
          <cell r="D292">
            <v>-51653</v>
          </cell>
          <cell r="E292">
            <v>-4304</v>
          </cell>
          <cell r="F292">
            <v>-4304</v>
          </cell>
          <cell r="G292">
            <v>-4304</v>
          </cell>
          <cell r="H292">
            <v>-4304</v>
          </cell>
          <cell r="I292">
            <v>-4304</v>
          </cell>
          <cell r="J292">
            <v>-4304</v>
          </cell>
          <cell r="K292">
            <v>-4304</v>
          </cell>
          <cell r="L292">
            <v>-4304</v>
          </cell>
          <cell r="M292">
            <v>-4304</v>
          </cell>
          <cell r="N292">
            <v>-4304</v>
          </cell>
          <cell r="O292">
            <v>-4304</v>
          </cell>
          <cell r="P292">
            <v>-4304</v>
          </cell>
        </row>
        <row r="293">
          <cell r="A293">
            <v>8806</v>
          </cell>
          <cell r="B293">
            <v>7500</v>
          </cell>
          <cell r="C293" t="str">
            <v>8806.7500.0000</v>
          </cell>
          <cell r="D293">
            <v>-1356679</v>
          </cell>
          <cell r="E293">
            <v>-67174</v>
          </cell>
          <cell r="F293">
            <v>-75071</v>
          </cell>
          <cell r="G293">
            <v>-86845</v>
          </cell>
          <cell r="H293">
            <v>-93495</v>
          </cell>
          <cell r="I293">
            <v>-122888</v>
          </cell>
          <cell r="J293">
            <v>-142762</v>
          </cell>
          <cell r="K293">
            <v>-155869</v>
          </cell>
          <cell r="L293">
            <v>-145210</v>
          </cell>
          <cell r="M293">
            <v>-142954</v>
          </cell>
          <cell r="N293">
            <v>-132854</v>
          </cell>
          <cell r="O293">
            <v>-104964</v>
          </cell>
          <cell r="P293">
            <v>-86594</v>
          </cell>
        </row>
        <row r="294">
          <cell r="A294">
            <v>8806</v>
          </cell>
          <cell r="B294">
            <v>8820.8019999999997</v>
          </cell>
          <cell r="C294" t="str">
            <v>8806.8820.8020</v>
          </cell>
          <cell r="D294">
            <v>692</v>
          </cell>
          <cell r="E294">
            <v>58</v>
          </cell>
          <cell r="F294">
            <v>58</v>
          </cell>
          <cell r="G294">
            <v>58</v>
          </cell>
          <cell r="H294">
            <v>58</v>
          </cell>
          <cell r="I294">
            <v>58</v>
          </cell>
          <cell r="J294">
            <v>58</v>
          </cell>
          <cell r="K294">
            <v>58</v>
          </cell>
          <cell r="L294">
            <v>58</v>
          </cell>
          <cell r="M294">
            <v>58</v>
          </cell>
          <cell r="N294">
            <v>58</v>
          </cell>
          <cell r="O294">
            <v>58</v>
          </cell>
          <cell r="P294">
            <v>58</v>
          </cell>
        </row>
        <row r="295">
          <cell r="A295">
            <v>8806</v>
          </cell>
          <cell r="B295">
            <v>8830</v>
          </cell>
          <cell r="C295" t="str">
            <v>8806.8830.0000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8806</v>
          </cell>
          <cell r="B296">
            <v>8840.8014999999996</v>
          </cell>
          <cell r="C296" t="str">
            <v>8806.8840.8015</v>
          </cell>
          <cell r="D296">
            <v>0</v>
          </cell>
          <cell r="E296">
            <v>0</v>
          </cell>
          <cell r="F296">
            <v>0</v>
          </cell>
          <cell r="G296">
            <v>0</v>
          </cell>
          <cell r="H296">
            <v>0</v>
          </cell>
          <cell r="I296">
            <v>0</v>
          </cell>
          <cell r="J296">
            <v>0</v>
          </cell>
          <cell r="K296">
            <v>0</v>
          </cell>
          <cell r="L296">
            <v>0</v>
          </cell>
          <cell r="M296">
            <v>0</v>
          </cell>
          <cell r="N296">
            <v>0</v>
          </cell>
          <cell r="O296">
            <v>0</v>
          </cell>
          <cell r="P296">
            <v>0</v>
          </cell>
        </row>
        <row r="297">
          <cell r="A297">
            <v>8806</v>
          </cell>
          <cell r="B297">
            <v>8860</v>
          </cell>
          <cell r="C297" t="str">
            <v>8806.8860.0000</v>
          </cell>
          <cell r="D297">
            <v>11080</v>
          </cell>
          <cell r="E297">
            <v>438</v>
          </cell>
          <cell r="F297">
            <v>575</v>
          </cell>
          <cell r="G297">
            <v>723</v>
          </cell>
          <cell r="H297">
            <v>827</v>
          </cell>
          <cell r="I297">
            <v>1139</v>
          </cell>
          <cell r="J297">
            <v>1138</v>
          </cell>
          <cell r="K297">
            <v>1182</v>
          </cell>
          <cell r="L297">
            <v>1178</v>
          </cell>
          <cell r="M297">
            <v>1180</v>
          </cell>
          <cell r="N297">
            <v>1108</v>
          </cell>
          <cell r="O297">
            <v>875</v>
          </cell>
          <cell r="P297">
            <v>716</v>
          </cell>
        </row>
        <row r="298">
          <cell r="A298">
            <v>8806</v>
          </cell>
          <cell r="B298">
            <v>8870.8731000000007</v>
          </cell>
          <cell r="C298" t="str">
            <v>8806.8870.8731</v>
          </cell>
          <cell r="D298">
            <v>300</v>
          </cell>
          <cell r="E298">
            <v>25</v>
          </cell>
          <cell r="F298">
            <v>25</v>
          </cell>
          <cell r="G298">
            <v>25</v>
          </cell>
          <cell r="H298">
            <v>25</v>
          </cell>
          <cell r="I298">
            <v>25</v>
          </cell>
          <cell r="J298">
            <v>25</v>
          </cell>
          <cell r="K298">
            <v>25</v>
          </cell>
          <cell r="L298">
            <v>25</v>
          </cell>
          <cell r="M298">
            <v>25</v>
          </cell>
          <cell r="N298">
            <v>25</v>
          </cell>
          <cell r="O298">
            <v>25</v>
          </cell>
          <cell r="P298">
            <v>25</v>
          </cell>
        </row>
        <row r="299">
          <cell r="A299">
            <v>8806</v>
          </cell>
          <cell r="B299">
            <v>8880.8732</v>
          </cell>
          <cell r="C299" t="str">
            <v>8806.8880.8732</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8806</v>
          </cell>
          <cell r="B300">
            <v>8890</v>
          </cell>
          <cell r="C300" t="str">
            <v>8806.8890.0000</v>
          </cell>
          <cell r="D300">
            <v>0</v>
          </cell>
          <cell r="E300">
            <v>0</v>
          </cell>
          <cell r="F300">
            <v>0</v>
          </cell>
          <cell r="G300">
            <v>0</v>
          </cell>
          <cell r="H300">
            <v>0</v>
          </cell>
          <cell r="I300">
            <v>0</v>
          </cell>
          <cell r="J300">
            <v>0</v>
          </cell>
          <cell r="K300">
            <v>0</v>
          </cell>
          <cell r="L300">
            <v>0</v>
          </cell>
          <cell r="M300">
            <v>0</v>
          </cell>
          <cell r="N300">
            <v>0</v>
          </cell>
          <cell r="O300">
            <v>0</v>
          </cell>
          <cell r="P300">
            <v>0</v>
          </cell>
        </row>
        <row r="301">
          <cell r="A301">
            <v>8806</v>
          </cell>
          <cell r="B301">
            <v>8910</v>
          </cell>
          <cell r="C301" t="str">
            <v>8806.8910.0000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A302">
            <v>8806</v>
          </cell>
          <cell r="B302">
            <v>8920</v>
          </cell>
          <cell r="C302" t="str">
            <v>8806.8920.0000</v>
          </cell>
          <cell r="D302">
            <v>7800</v>
          </cell>
          <cell r="E302">
            <v>650</v>
          </cell>
          <cell r="F302">
            <v>650</v>
          </cell>
          <cell r="G302">
            <v>650</v>
          </cell>
          <cell r="H302">
            <v>650</v>
          </cell>
          <cell r="I302">
            <v>650</v>
          </cell>
          <cell r="J302">
            <v>650</v>
          </cell>
          <cell r="K302">
            <v>650</v>
          </cell>
          <cell r="L302">
            <v>650</v>
          </cell>
          <cell r="M302">
            <v>650</v>
          </cell>
          <cell r="N302">
            <v>650</v>
          </cell>
          <cell r="O302">
            <v>650</v>
          </cell>
          <cell r="P302">
            <v>650</v>
          </cell>
        </row>
        <row r="303">
          <cell r="A303">
            <v>8806</v>
          </cell>
          <cell r="B303">
            <v>8940</v>
          </cell>
          <cell r="C303" t="str">
            <v>8806.8940.0000</v>
          </cell>
          <cell r="D303">
            <v>0</v>
          </cell>
          <cell r="E303">
            <v>0</v>
          </cell>
          <cell r="F303">
            <v>0</v>
          </cell>
          <cell r="G303">
            <v>0</v>
          </cell>
          <cell r="H303">
            <v>0</v>
          </cell>
          <cell r="I303">
            <v>0</v>
          </cell>
          <cell r="J303">
            <v>0</v>
          </cell>
          <cell r="K303">
            <v>0</v>
          </cell>
          <cell r="L303">
            <v>0</v>
          </cell>
          <cell r="M303">
            <v>0</v>
          </cell>
          <cell r="N303">
            <v>0</v>
          </cell>
          <cell r="O303">
            <v>0</v>
          </cell>
          <cell r="P303">
            <v>0</v>
          </cell>
        </row>
        <row r="304">
          <cell r="A304">
            <v>8806</v>
          </cell>
          <cell r="B304">
            <v>8960</v>
          </cell>
          <cell r="C304" t="str">
            <v>8806.8960.0000</v>
          </cell>
          <cell r="D304">
            <v>0</v>
          </cell>
          <cell r="E304">
            <v>0</v>
          </cell>
          <cell r="F304">
            <v>0</v>
          </cell>
          <cell r="G304">
            <v>0</v>
          </cell>
          <cell r="H304">
            <v>0</v>
          </cell>
          <cell r="I304">
            <v>0</v>
          </cell>
          <cell r="J304">
            <v>0</v>
          </cell>
          <cell r="K304">
            <v>0</v>
          </cell>
          <cell r="L304">
            <v>0</v>
          </cell>
          <cell r="M304">
            <v>0</v>
          </cell>
          <cell r="N304">
            <v>0</v>
          </cell>
          <cell r="O304">
            <v>0</v>
          </cell>
          <cell r="P304">
            <v>0</v>
          </cell>
        </row>
        <row r="305">
          <cell r="A305">
            <v>8806</v>
          </cell>
          <cell r="B305">
            <v>8980</v>
          </cell>
          <cell r="C305" t="str">
            <v>8806.8980.0000</v>
          </cell>
          <cell r="D305">
            <v>0</v>
          </cell>
          <cell r="E305">
            <v>0</v>
          </cell>
          <cell r="F305">
            <v>0</v>
          </cell>
          <cell r="G305">
            <v>0</v>
          </cell>
          <cell r="H305">
            <v>0</v>
          </cell>
          <cell r="I305">
            <v>0</v>
          </cell>
          <cell r="J305">
            <v>0</v>
          </cell>
          <cell r="K305">
            <v>0</v>
          </cell>
          <cell r="L305">
            <v>0</v>
          </cell>
          <cell r="M305">
            <v>0</v>
          </cell>
          <cell r="N305">
            <v>0</v>
          </cell>
          <cell r="O305">
            <v>0</v>
          </cell>
          <cell r="P305">
            <v>0</v>
          </cell>
        </row>
        <row r="306">
          <cell r="A306">
            <v>8806</v>
          </cell>
          <cell r="B306">
            <v>9000</v>
          </cell>
          <cell r="C306" t="str">
            <v>8806.9000.0000</v>
          </cell>
          <cell r="D306">
            <v>300</v>
          </cell>
          <cell r="E306">
            <v>25</v>
          </cell>
          <cell r="F306">
            <v>25</v>
          </cell>
          <cell r="G306">
            <v>25</v>
          </cell>
          <cell r="H306">
            <v>25</v>
          </cell>
          <cell r="I306">
            <v>25</v>
          </cell>
          <cell r="J306">
            <v>25</v>
          </cell>
          <cell r="K306">
            <v>25</v>
          </cell>
          <cell r="L306">
            <v>25</v>
          </cell>
          <cell r="M306">
            <v>25</v>
          </cell>
          <cell r="N306">
            <v>25</v>
          </cell>
          <cell r="O306">
            <v>25</v>
          </cell>
          <cell r="P306">
            <v>25</v>
          </cell>
        </row>
        <row r="307">
          <cell r="A307">
            <v>8806</v>
          </cell>
          <cell r="B307">
            <v>9000.8014999999996</v>
          </cell>
          <cell r="C307" t="str">
            <v>8806.9000.8015</v>
          </cell>
          <cell r="D307">
            <v>0</v>
          </cell>
          <cell r="E307">
            <v>0</v>
          </cell>
          <cell r="F307">
            <v>0</v>
          </cell>
          <cell r="G307">
            <v>0</v>
          </cell>
          <cell r="H307">
            <v>0</v>
          </cell>
          <cell r="I307">
            <v>0</v>
          </cell>
          <cell r="J307">
            <v>0</v>
          </cell>
          <cell r="K307">
            <v>0</v>
          </cell>
          <cell r="L307">
            <v>0</v>
          </cell>
          <cell r="M307">
            <v>0</v>
          </cell>
          <cell r="N307">
            <v>0</v>
          </cell>
          <cell r="O307">
            <v>0</v>
          </cell>
          <cell r="P307">
            <v>0</v>
          </cell>
        </row>
        <row r="308">
          <cell r="A308">
            <v>8806</v>
          </cell>
          <cell r="B308">
            <v>9000.8019999999997</v>
          </cell>
          <cell r="C308" t="str">
            <v>8806.9000.8020</v>
          </cell>
          <cell r="D308">
            <v>0</v>
          </cell>
          <cell r="E308">
            <v>0</v>
          </cell>
          <cell r="F308">
            <v>0</v>
          </cell>
          <cell r="G308">
            <v>0</v>
          </cell>
          <cell r="H308">
            <v>0</v>
          </cell>
          <cell r="I308">
            <v>0</v>
          </cell>
          <cell r="J308">
            <v>0</v>
          </cell>
          <cell r="K308">
            <v>0</v>
          </cell>
          <cell r="L308">
            <v>0</v>
          </cell>
          <cell r="M308">
            <v>0</v>
          </cell>
          <cell r="N308">
            <v>0</v>
          </cell>
          <cell r="O308">
            <v>0</v>
          </cell>
          <cell r="P308">
            <v>0</v>
          </cell>
        </row>
        <row r="309">
          <cell r="A309">
            <v>8806</v>
          </cell>
          <cell r="B309">
            <v>9010</v>
          </cell>
          <cell r="C309" t="str">
            <v>8806.9010.0000</v>
          </cell>
          <cell r="D309">
            <v>27600</v>
          </cell>
          <cell r="E309">
            <v>2300</v>
          </cell>
          <cell r="F309">
            <v>2300</v>
          </cell>
          <cell r="G309">
            <v>2300</v>
          </cell>
          <cell r="H309">
            <v>2300</v>
          </cell>
          <cell r="I309">
            <v>2300</v>
          </cell>
          <cell r="J309">
            <v>2300</v>
          </cell>
          <cell r="K309">
            <v>2300</v>
          </cell>
          <cell r="L309">
            <v>2300</v>
          </cell>
          <cell r="M309">
            <v>2300</v>
          </cell>
          <cell r="N309">
            <v>2300</v>
          </cell>
          <cell r="O309">
            <v>2300</v>
          </cell>
          <cell r="P309">
            <v>2300</v>
          </cell>
        </row>
        <row r="310">
          <cell r="A310">
            <v>8806</v>
          </cell>
          <cell r="B310">
            <v>9015.8024999999998</v>
          </cell>
          <cell r="C310" t="str">
            <v>8806.9015.8025</v>
          </cell>
          <cell r="D310">
            <v>9803</v>
          </cell>
          <cell r="E310">
            <v>817</v>
          </cell>
          <cell r="F310">
            <v>817</v>
          </cell>
          <cell r="G310">
            <v>817</v>
          </cell>
          <cell r="H310">
            <v>817</v>
          </cell>
          <cell r="I310">
            <v>817</v>
          </cell>
          <cell r="J310">
            <v>817</v>
          </cell>
          <cell r="K310">
            <v>817</v>
          </cell>
          <cell r="L310">
            <v>817</v>
          </cell>
          <cell r="M310">
            <v>817</v>
          </cell>
          <cell r="N310">
            <v>817</v>
          </cell>
          <cell r="O310">
            <v>817</v>
          </cell>
          <cell r="P310">
            <v>817</v>
          </cell>
        </row>
        <row r="311">
          <cell r="A311">
            <v>8806</v>
          </cell>
          <cell r="B311">
            <v>9020</v>
          </cell>
          <cell r="C311" t="str">
            <v>8806.9020.0000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8806</v>
          </cell>
          <cell r="B312">
            <v>9040</v>
          </cell>
          <cell r="C312" t="str">
            <v>8806.9040.0000</v>
          </cell>
          <cell r="D312">
            <v>0</v>
          </cell>
          <cell r="E312">
            <v>0</v>
          </cell>
          <cell r="F312">
            <v>0</v>
          </cell>
          <cell r="G312">
            <v>0</v>
          </cell>
          <cell r="H312">
            <v>0</v>
          </cell>
          <cell r="I312">
            <v>0</v>
          </cell>
          <cell r="J312">
            <v>0</v>
          </cell>
          <cell r="K312">
            <v>0</v>
          </cell>
          <cell r="L312">
            <v>0</v>
          </cell>
          <cell r="M312">
            <v>0</v>
          </cell>
          <cell r="N312">
            <v>0</v>
          </cell>
          <cell r="O312">
            <v>0</v>
          </cell>
          <cell r="P312">
            <v>0</v>
          </cell>
        </row>
        <row r="313">
          <cell r="A313">
            <v>8806</v>
          </cell>
          <cell r="B313">
            <v>9060</v>
          </cell>
          <cell r="C313" t="str">
            <v>8806.9060.0000</v>
          </cell>
          <cell r="D313">
            <v>300</v>
          </cell>
          <cell r="E313">
            <v>25</v>
          </cell>
          <cell r="F313">
            <v>25</v>
          </cell>
          <cell r="G313">
            <v>25</v>
          </cell>
          <cell r="H313">
            <v>25</v>
          </cell>
          <cell r="I313">
            <v>25</v>
          </cell>
          <cell r="J313">
            <v>25</v>
          </cell>
          <cell r="K313">
            <v>25</v>
          </cell>
          <cell r="L313">
            <v>25</v>
          </cell>
          <cell r="M313">
            <v>25</v>
          </cell>
          <cell r="N313">
            <v>25</v>
          </cell>
          <cell r="O313">
            <v>25</v>
          </cell>
          <cell r="P313">
            <v>25</v>
          </cell>
        </row>
        <row r="314">
          <cell r="A314">
            <v>8806</v>
          </cell>
          <cell r="B314">
            <v>9080</v>
          </cell>
          <cell r="C314" t="str">
            <v>8806.9080.0000</v>
          </cell>
          <cell r="D314">
            <v>0</v>
          </cell>
          <cell r="E314">
            <v>0</v>
          </cell>
          <cell r="F314">
            <v>0</v>
          </cell>
          <cell r="G314">
            <v>0</v>
          </cell>
          <cell r="H314">
            <v>0</v>
          </cell>
          <cell r="I314">
            <v>0</v>
          </cell>
          <cell r="J314">
            <v>0</v>
          </cell>
          <cell r="K314">
            <v>0</v>
          </cell>
          <cell r="L314">
            <v>0</v>
          </cell>
          <cell r="M314">
            <v>0</v>
          </cell>
          <cell r="N314">
            <v>0</v>
          </cell>
          <cell r="O314">
            <v>0</v>
          </cell>
          <cell r="P314">
            <v>0</v>
          </cell>
        </row>
        <row r="315">
          <cell r="A315">
            <v>8806</v>
          </cell>
          <cell r="B315">
            <v>9090</v>
          </cell>
          <cell r="C315" t="str">
            <v>8806.9090.0000</v>
          </cell>
          <cell r="D315">
            <v>0</v>
          </cell>
          <cell r="E315">
            <v>0</v>
          </cell>
          <cell r="F315">
            <v>0</v>
          </cell>
          <cell r="G315">
            <v>0</v>
          </cell>
          <cell r="H315">
            <v>0</v>
          </cell>
          <cell r="I315">
            <v>0</v>
          </cell>
          <cell r="J315">
            <v>0</v>
          </cell>
          <cell r="K315">
            <v>0</v>
          </cell>
          <cell r="L315">
            <v>0</v>
          </cell>
          <cell r="M315">
            <v>0</v>
          </cell>
          <cell r="N315">
            <v>0</v>
          </cell>
          <cell r="O315">
            <v>0</v>
          </cell>
          <cell r="P315">
            <v>0</v>
          </cell>
        </row>
        <row r="316">
          <cell r="A316">
            <v>8806</v>
          </cell>
          <cell r="B316">
            <v>9120</v>
          </cell>
          <cell r="C316" t="str">
            <v>8806.9120.0000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A317">
            <v>8806</v>
          </cell>
          <cell r="B317">
            <v>9150</v>
          </cell>
          <cell r="C317" t="str">
            <v>8806.9150.0000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8806</v>
          </cell>
          <cell r="B318">
            <v>9160</v>
          </cell>
          <cell r="C318" t="str">
            <v>8806.9160.0000</v>
          </cell>
          <cell r="D318">
            <v>0</v>
          </cell>
          <cell r="E318">
            <v>0</v>
          </cell>
          <cell r="F318">
            <v>0</v>
          </cell>
          <cell r="G318">
            <v>0</v>
          </cell>
          <cell r="H318">
            <v>0</v>
          </cell>
          <cell r="I318">
            <v>0</v>
          </cell>
          <cell r="J318">
            <v>0</v>
          </cell>
          <cell r="K318">
            <v>0</v>
          </cell>
          <cell r="L318">
            <v>0</v>
          </cell>
          <cell r="M318">
            <v>0</v>
          </cell>
          <cell r="N318">
            <v>0</v>
          </cell>
          <cell r="O318">
            <v>0</v>
          </cell>
          <cell r="P318">
            <v>0</v>
          </cell>
        </row>
        <row r="319">
          <cell r="A319">
            <v>8806</v>
          </cell>
          <cell r="B319">
            <v>9270</v>
          </cell>
          <cell r="C319" t="str">
            <v>8806.9270.0000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8806</v>
          </cell>
          <cell r="B320">
            <v>9280</v>
          </cell>
          <cell r="C320" t="str">
            <v>8806.9280.0000</v>
          </cell>
          <cell r="D320">
            <v>0</v>
          </cell>
          <cell r="E320">
            <v>0</v>
          </cell>
          <cell r="F320">
            <v>0</v>
          </cell>
          <cell r="G320">
            <v>0</v>
          </cell>
          <cell r="H320">
            <v>0</v>
          </cell>
          <cell r="I320">
            <v>0</v>
          </cell>
          <cell r="J320">
            <v>0</v>
          </cell>
          <cell r="K320">
            <v>0</v>
          </cell>
          <cell r="L320">
            <v>0</v>
          </cell>
          <cell r="M320">
            <v>0</v>
          </cell>
          <cell r="N320">
            <v>0</v>
          </cell>
          <cell r="O320">
            <v>0</v>
          </cell>
          <cell r="P320">
            <v>0</v>
          </cell>
        </row>
        <row r="321">
          <cell r="A321">
            <v>8806</v>
          </cell>
          <cell r="B321">
            <v>9310</v>
          </cell>
          <cell r="C321" t="str">
            <v>8806.9310.0000</v>
          </cell>
          <cell r="D321">
            <v>68015</v>
          </cell>
          <cell r="E321">
            <v>5668</v>
          </cell>
          <cell r="F321">
            <v>5668</v>
          </cell>
          <cell r="G321">
            <v>5668</v>
          </cell>
          <cell r="H321">
            <v>5668</v>
          </cell>
          <cell r="I321">
            <v>5668</v>
          </cell>
          <cell r="J321">
            <v>5668</v>
          </cell>
          <cell r="K321">
            <v>5668</v>
          </cell>
          <cell r="L321">
            <v>5668</v>
          </cell>
          <cell r="M321">
            <v>5668</v>
          </cell>
          <cell r="N321">
            <v>5668</v>
          </cell>
          <cell r="O321">
            <v>5668</v>
          </cell>
          <cell r="P321">
            <v>5668</v>
          </cell>
        </row>
        <row r="322">
          <cell r="A322">
            <v>8806</v>
          </cell>
          <cell r="B322">
            <v>9360</v>
          </cell>
          <cell r="C322" t="str">
            <v>8806.9360.0000</v>
          </cell>
          <cell r="D322">
            <v>114633</v>
          </cell>
          <cell r="E322">
            <v>10110</v>
          </cell>
          <cell r="F322">
            <v>9488</v>
          </cell>
          <cell r="G322">
            <v>9423</v>
          </cell>
          <cell r="H322">
            <v>9330</v>
          </cell>
          <cell r="I322">
            <v>9469</v>
          </cell>
          <cell r="J322">
            <v>9655</v>
          </cell>
          <cell r="K322">
            <v>9868</v>
          </cell>
          <cell r="L322">
            <v>9595</v>
          </cell>
          <cell r="M322">
            <v>9635</v>
          </cell>
          <cell r="N322">
            <v>9571</v>
          </cell>
          <cell r="O322">
            <v>9237</v>
          </cell>
          <cell r="P322">
            <v>9252</v>
          </cell>
        </row>
        <row r="323">
          <cell r="A323">
            <v>8806</v>
          </cell>
          <cell r="B323">
            <v>9390</v>
          </cell>
          <cell r="C323" t="str">
            <v>8806.9390.0000</v>
          </cell>
          <cell r="D323">
            <v>0</v>
          </cell>
          <cell r="E323">
            <v>0</v>
          </cell>
          <cell r="F323">
            <v>0</v>
          </cell>
          <cell r="G323">
            <v>0</v>
          </cell>
          <cell r="H323">
            <v>0</v>
          </cell>
          <cell r="I323">
            <v>0</v>
          </cell>
          <cell r="J323">
            <v>0</v>
          </cell>
          <cell r="K323">
            <v>0</v>
          </cell>
          <cell r="L323">
            <v>0</v>
          </cell>
          <cell r="M323">
            <v>0</v>
          </cell>
          <cell r="N323">
            <v>0</v>
          </cell>
          <cell r="O323">
            <v>0</v>
          </cell>
          <cell r="P323">
            <v>0</v>
          </cell>
        </row>
        <row r="324">
          <cell r="A324">
            <v>8806</v>
          </cell>
          <cell r="B324">
            <v>9440</v>
          </cell>
          <cell r="C324" t="str">
            <v>8806.9440.0000</v>
          </cell>
          <cell r="D324">
            <v>0</v>
          </cell>
          <cell r="E324">
            <v>0</v>
          </cell>
          <cell r="F324">
            <v>0</v>
          </cell>
          <cell r="G324">
            <v>0</v>
          </cell>
          <cell r="H324">
            <v>0</v>
          </cell>
          <cell r="I324">
            <v>0</v>
          </cell>
          <cell r="J324">
            <v>0</v>
          </cell>
          <cell r="K324">
            <v>0</v>
          </cell>
          <cell r="L324">
            <v>0</v>
          </cell>
          <cell r="M324">
            <v>0</v>
          </cell>
          <cell r="N324">
            <v>0</v>
          </cell>
          <cell r="O324">
            <v>0</v>
          </cell>
          <cell r="P324">
            <v>0</v>
          </cell>
        </row>
        <row r="325">
          <cell r="A325">
            <v>8806</v>
          </cell>
          <cell r="B325">
            <v>9460</v>
          </cell>
          <cell r="C325" t="str">
            <v>8806.9460.0000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8806</v>
          </cell>
          <cell r="B326">
            <v>7710</v>
          </cell>
          <cell r="C326" t="str">
            <v>8806.7710.0000</v>
          </cell>
          <cell r="D326">
            <v>0</v>
          </cell>
          <cell r="E326">
            <v>0</v>
          </cell>
          <cell r="F326">
            <v>0</v>
          </cell>
          <cell r="G326">
            <v>0</v>
          </cell>
          <cell r="H326">
            <v>0</v>
          </cell>
          <cell r="I326">
            <v>0</v>
          </cell>
          <cell r="J326">
            <v>0</v>
          </cell>
          <cell r="K326">
            <v>0</v>
          </cell>
          <cell r="L326">
            <v>0</v>
          </cell>
          <cell r="M326">
            <v>0</v>
          </cell>
          <cell r="N326">
            <v>0</v>
          </cell>
          <cell r="O326">
            <v>0</v>
          </cell>
          <cell r="P326">
            <v>0</v>
          </cell>
        </row>
        <row r="327">
          <cell r="A327">
            <v>8806</v>
          </cell>
          <cell r="B327">
            <v>7760</v>
          </cell>
          <cell r="C327" t="str">
            <v>8806.7760.0000</v>
          </cell>
          <cell r="D327">
            <v>0</v>
          </cell>
          <cell r="E327">
            <v>0</v>
          </cell>
          <cell r="F327">
            <v>0</v>
          </cell>
          <cell r="G327">
            <v>0</v>
          </cell>
          <cell r="H327">
            <v>0</v>
          </cell>
          <cell r="I327">
            <v>0</v>
          </cell>
          <cell r="J327">
            <v>0</v>
          </cell>
          <cell r="K327">
            <v>0</v>
          </cell>
          <cell r="L327">
            <v>0</v>
          </cell>
          <cell r="M327">
            <v>0</v>
          </cell>
          <cell r="N327">
            <v>0</v>
          </cell>
          <cell r="O327">
            <v>0</v>
          </cell>
          <cell r="P327">
            <v>0</v>
          </cell>
        </row>
        <row r="328">
          <cell r="A328">
            <v>8806</v>
          </cell>
          <cell r="B328">
            <v>7771.777</v>
          </cell>
          <cell r="C328" t="str">
            <v>8806.7771.7770</v>
          </cell>
          <cell r="D328">
            <v>0</v>
          </cell>
          <cell r="E328">
            <v>0</v>
          </cell>
          <cell r="F328">
            <v>0</v>
          </cell>
          <cell r="G328">
            <v>0</v>
          </cell>
          <cell r="H328">
            <v>0</v>
          </cell>
          <cell r="I328">
            <v>0</v>
          </cell>
          <cell r="J328">
            <v>0</v>
          </cell>
          <cell r="K328">
            <v>0</v>
          </cell>
          <cell r="L328">
            <v>0</v>
          </cell>
          <cell r="M328">
            <v>0</v>
          </cell>
          <cell r="N328">
            <v>0</v>
          </cell>
          <cell r="O328">
            <v>0</v>
          </cell>
          <cell r="P328">
            <v>0</v>
          </cell>
        </row>
        <row r="329">
          <cell r="A329">
            <v>8806</v>
          </cell>
          <cell r="B329">
            <v>7810</v>
          </cell>
          <cell r="C329" t="str">
            <v>8806.7810.0000</v>
          </cell>
          <cell r="D329">
            <v>-600</v>
          </cell>
          <cell r="E329">
            <v>-50</v>
          </cell>
          <cell r="F329">
            <v>-50</v>
          </cell>
          <cell r="G329">
            <v>-50</v>
          </cell>
          <cell r="H329">
            <v>-50</v>
          </cell>
          <cell r="I329">
            <v>-50</v>
          </cell>
          <cell r="J329">
            <v>-50</v>
          </cell>
          <cell r="K329">
            <v>-50</v>
          </cell>
          <cell r="L329">
            <v>-50</v>
          </cell>
          <cell r="M329">
            <v>-50</v>
          </cell>
          <cell r="N329">
            <v>-50</v>
          </cell>
          <cell r="O329">
            <v>-50</v>
          </cell>
          <cell r="P329">
            <v>-50</v>
          </cell>
        </row>
        <row r="330">
          <cell r="A330">
            <v>8806</v>
          </cell>
          <cell r="B330">
            <v>7860</v>
          </cell>
          <cell r="C330" t="str">
            <v>8806.7860.0000</v>
          </cell>
          <cell r="D330">
            <v>0</v>
          </cell>
          <cell r="E330">
            <v>0</v>
          </cell>
          <cell r="F330">
            <v>0</v>
          </cell>
          <cell r="G330">
            <v>0</v>
          </cell>
          <cell r="H330">
            <v>0</v>
          </cell>
          <cell r="I330">
            <v>0</v>
          </cell>
          <cell r="J330">
            <v>0</v>
          </cell>
          <cell r="K330">
            <v>0</v>
          </cell>
          <cell r="L330">
            <v>0</v>
          </cell>
          <cell r="M330">
            <v>0</v>
          </cell>
          <cell r="N330">
            <v>0</v>
          </cell>
          <cell r="O330">
            <v>0</v>
          </cell>
          <cell r="P330">
            <v>0</v>
          </cell>
        </row>
        <row r="331">
          <cell r="A331">
            <v>8806</v>
          </cell>
          <cell r="B331">
            <v>7910</v>
          </cell>
          <cell r="C331" t="str">
            <v>8806.7910.0000</v>
          </cell>
          <cell r="D331">
            <v>188322</v>
          </cell>
          <cell r="E331">
            <v>8552</v>
          </cell>
          <cell r="F331">
            <v>10465</v>
          </cell>
          <cell r="G331">
            <v>12107</v>
          </cell>
          <cell r="H331">
            <v>13034</v>
          </cell>
          <cell r="I331">
            <v>17132</v>
          </cell>
          <cell r="J331">
            <v>19903</v>
          </cell>
          <cell r="K331">
            <v>21730</v>
          </cell>
          <cell r="L331">
            <v>20244</v>
          </cell>
          <cell r="M331">
            <v>19930</v>
          </cell>
          <cell r="N331">
            <v>18521</v>
          </cell>
          <cell r="O331">
            <v>14633</v>
          </cell>
          <cell r="P331">
            <v>12072</v>
          </cell>
        </row>
        <row r="332">
          <cell r="A332">
            <v>8806</v>
          </cell>
          <cell r="B332">
            <v>8010</v>
          </cell>
          <cell r="C332" t="str">
            <v>8806.8010.0000</v>
          </cell>
          <cell r="D332">
            <v>0</v>
          </cell>
          <cell r="E332">
            <v>0</v>
          </cell>
          <cell r="F332">
            <v>0</v>
          </cell>
          <cell r="G332">
            <v>0</v>
          </cell>
          <cell r="H332">
            <v>0</v>
          </cell>
          <cell r="I332">
            <v>0</v>
          </cell>
          <cell r="J332">
            <v>0</v>
          </cell>
          <cell r="K332">
            <v>0</v>
          </cell>
          <cell r="L332">
            <v>0</v>
          </cell>
          <cell r="M332">
            <v>0</v>
          </cell>
          <cell r="N332">
            <v>0</v>
          </cell>
          <cell r="O332">
            <v>0</v>
          </cell>
          <cell r="P332">
            <v>0</v>
          </cell>
        </row>
        <row r="333">
          <cell r="A333">
            <v>8806</v>
          </cell>
          <cell r="B333">
            <v>8010.1</v>
          </cell>
          <cell r="C333" t="str">
            <v>8806.8010.1000</v>
          </cell>
          <cell r="D333">
            <v>0</v>
          </cell>
          <cell r="E333">
            <v>0</v>
          </cell>
          <cell r="F333">
            <v>0</v>
          </cell>
          <cell r="G333">
            <v>0</v>
          </cell>
          <cell r="H333">
            <v>0</v>
          </cell>
          <cell r="I333">
            <v>0</v>
          </cell>
          <cell r="J333">
            <v>0</v>
          </cell>
          <cell r="K333">
            <v>0</v>
          </cell>
          <cell r="L333">
            <v>0</v>
          </cell>
          <cell r="M333">
            <v>0</v>
          </cell>
          <cell r="N333">
            <v>0</v>
          </cell>
          <cell r="O333">
            <v>0</v>
          </cell>
          <cell r="P333">
            <v>0</v>
          </cell>
        </row>
        <row r="334">
          <cell r="A334">
            <v>8806</v>
          </cell>
          <cell r="B334">
            <v>8010.7489999999998</v>
          </cell>
          <cell r="C334" t="str">
            <v>8806.8010.7490</v>
          </cell>
          <cell r="D334">
            <v>0</v>
          </cell>
          <cell r="E334">
            <v>0</v>
          </cell>
          <cell r="F334">
            <v>0</v>
          </cell>
          <cell r="G334">
            <v>0</v>
          </cell>
          <cell r="H334">
            <v>0</v>
          </cell>
          <cell r="I334">
            <v>0</v>
          </cell>
          <cell r="J334">
            <v>0</v>
          </cell>
          <cell r="K334">
            <v>0</v>
          </cell>
          <cell r="L334">
            <v>0</v>
          </cell>
          <cell r="M334">
            <v>0</v>
          </cell>
          <cell r="N334">
            <v>0</v>
          </cell>
          <cell r="O334">
            <v>0</v>
          </cell>
          <cell r="P334">
            <v>0</v>
          </cell>
        </row>
        <row r="335">
          <cell r="A335">
            <v>8806</v>
          </cell>
          <cell r="B335">
            <v>8030</v>
          </cell>
          <cell r="C335" t="str">
            <v>8806.8030.0000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A336">
            <v>8806</v>
          </cell>
          <cell r="B336">
            <v>8080</v>
          </cell>
          <cell r="C336" t="str">
            <v>8806.8080.0000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A337">
            <v>8806</v>
          </cell>
          <cell r="B337">
            <v>8170</v>
          </cell>
          <cell r="C337" t="str">
            <v>8806.8170.0000</v>
          </cell>
          <cell r="D337">
            <v>40041</v>
          </cell>
          <cell r="E337">
            <v>3337</v>
          </cell>
          <cell r="F337">
            <v>3337</v>
          </cell>
          <cell r="G337">
            <v>3337</v>
          </cell>
          <cell r="H337">
            <v>3337</v>
          </cell>
          <cell r="I337">
            <v>3337</v>
          </cell>
          <cell r="J337">
            <v>3337</v>
          </cell>
          <cell r="K337">
            <v>3337</v>
          </cell>
          <cell r="L337">
            <v>3337</v>
          </cell>
          <cell r="M337">
            <v>3337</v>
          </cell>
          <cell r="N337">
            <v>3337</v>
          </cell>
          <cell r="O337">
            <v>3337</v>
          </cell>
          <cell r="P337">
            <v>3337</v>
          </cell>
        </row>
        <row r="338">
          <cell r="A338">
            <v>8806</v>
          </cell>
          <cell r="B338">
            <v>8190</v>
          </cell>
          <cell r="C338" t="str">
            <v>8806.8190.0000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A339">
            <v>8806</v>
          </cell>
          <cell r="B339">
            <v>8190.3419000000004</v>
          </cell>
          <cell r="C339" t="str">
            <v>8806.8190.3419</v>
          </cell>
          <cell r="D339">
            <v>0</v>
          </cell>
          <cell r="E339">
            <v>0</v>
          </cell>
          <cell r="F339">
            <v>0</v>
          </cell>
          <cell r="G339">
            <v>0</v>
          </cell>
          <cell r="H339">
            <v>0</v>
          </cell>
          <cell r="I339">
            <v>0</v>
          </cell>
          <cell r="J339">
            <v>0</v>
          </cell>
          <cell r="K339">
            <v>0</v>
          </cell>
          <cell r="L339">
            <v>0</v>
          </cell>
          <cell r="M339">
            <v>0</v>
          </cell>
          <cell r="N339">
            <v>0</v>
          </cell>
          <cell r="O339">
            <v>0</v>
          </cell>
          <cell r="P339">
            <v>0</v>
          </cell>
        </row>
        <row r="340">
          <cell r="A340">
            <v>8806</v>
          </cell>
          <cell r="B340">
            <v>8190.3429999999998</v>
          </cell>
          <cell r="C340" t="str">
            <v>8806.8190.3430</v>
          </cell>
          <cell r="D340">
            <v>0</v>
          </cell>
          <cell r="E340">
            <v>0</v>
          </cell>
          <cell r="F340">
            <v>0</v>
          </cell>
          <cell r="G340">
            <v>0</v>
          </cell>
          <cell r="H340">
            <v>0</v>
          </cell>
          <cell r="I340">
            <v>0</v>
          </cell>
          <cell r="J340">
            <v>0</v>
          </cell>
          <cell r="K340">
            <v>0</v>
          </cell>
          <cell r="L340">
            <v>0</v>
          </cell>
          <cell r="M340">
            <v>0</v>
          </cell>
          <cell r="N340">
            <v>0</v>
          </cell>
          <cell r="O340">
            <v>0</v>
          </cell>
          <cell r="P340">
            <v>0</v>
          </cell>
        </row>
        <row r="341">
          <cell r="A341">
            <v>8806</v>
          </cell>
          <cell r="B341">
            <v>8260.8014999999996</v>
          </cell>
          <cell r="C341" t="str">
            <v>8806.8260.8015</v>
          </cell>
          <cell r="D341">
            <v>3684</v>
          </cell>
          <cell r="E341">
            <v>103</v>
          </cell>
          <cell r="F341">
            <v>479</v>
          </cell>
          <cell r="G341">
            <v>76</v>
          </cell>
          <cell r="H341">
            <v>65</v>
          </cell>
          <cell r="I341">
            <v>2563</v>
          </cell>
          <cell r="J341">
            <v>0</v>
          </cell>
          <cell r="K341">
            <v>0</v>
          </cell>
          <cell r="L341">
            <v>141</v>
          </cell>
          <cell r="M341">
            <v>258</v>
          </cell>
          <cell r="N341">
            <v>0</v>
          </cell>
          <cell r="O341">
            <v>0</v>
          </cell>
          <cell r="P341">
            <v>0</v>
          </cell>
        </row>
        <row r="342">
          <cell r="A342">
            <v>8806</v>
          </cell>
          <cell r="B342">
            <v>8270</v>
          </cell>
          <cell r="C342" t="str">
            <v>8806.8270.0000</v>
          </cell>
          <cell r="D342">
            <v>1508</v>
          </cell>
          <cell r="E342">
            <v>53</v>
          </cell>
          <cell r="F342">
            <v>0</v>
          </cell>
          <cell r="G342">
            <v>121</v>
          </cell>
          <cell r="H342">
            <v>653</v>
          </cell>
          <cell r="I342">
            <v>180</v>
          </cell>
          <cell r="J342">
            <v>268</v>
          </cell>
          <cell r="K342">
            <v>202</v>
          </cell>
          <cell r="L342">
            <v>0</v>
          </cell>
          <cell r="M342">
            <v>33</v>
          </cell>
          <cell r="N342">
            <v>0</v>
          </cell>
          <cell r="O342">
            <v>0</v>
          </cell>
          <cell r="P342">
            <v>0</v>
          </cell>
        </row>
        <row r="343">
          <cell r="A343">
            <v>8806</v>
          </cell>
          <cell r="B343">
            <v>8320.8024999999998</v>
          </cell>
          <cell r="C343" t="str">
            <v>8806.8320.8025</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A344">
            <v>8806</v>
          </cell>
          <cell r="B344">
            <v>8410</v>
          </cell>
          <cell r="C344" t="str">
            <v>8806.8410.0000</v>
          </cell>
          <cell r="D344">
            <v>734</v>
          </cell>
          <cell r="E344">
            <v>0</v>
          </cell>
          <cell r="F344">
            <v>0</v>
          </cell>
          <cell r="G344">
            <v>374</v>
          </cell>
          <cell r="H344">
            <v>31</v>
          </cell>
          <cell r="I344">
            <v>0</v>
          </cell>
          <cell r="J344">
            <v>264</v>
          </cell>
          <cell r="K344">
            <v>0</v>
          </cell>
          <cell r="L344">
            <v>0</v>
          </cell>
          <cell r="M344">
            <v>65</v>
          </cell>
          <cell r="N344">
            <v>0</v>
          </cell>
          <cell r="O344">
            <v>0</v>
          </cell>
          <cell r="P344">
            <v>0</v>
          </cell>
        </row>
        <row r="345">
          <cell r="A345">
            <v>8806</v>
          </cell>
          <cell r="B345">
            <v>8520.8024999999998</v>
          </cell>
          <cell r="C345" t="str">
            <v>8806.8520.8025</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A346">
            <v>8806</v>
          </cell>
          <cell r="B346">
            <v>8600</v>
          </cell>
          <cell r="C346" t="str">
            <v>8806.8600.0000</v>
          </cell>
          <cell r="D346">
            <v>33482</v>
          </cell>
          <cell r="E346">
            <v>1520</v>
          </cell>
          <cell r="F346">
            <v>1861</v>
          </cell>
          <cell r="G346">
            <v>2152</v>
          </cell>
          <cell r="H346">
            <v>2317</v>
          </cell>
          <cell r="I346">
            <v>3046</v>
          </cell>
          <cell r="J346">
            <v>3539</v>
          </cell>
          <cell r="K346">
            <v>3863</v>
          </cell>
          <cell r="L346">
            <v>3599</v>
          </cell>
          <cell r="M346">
            <v>3543</v>
          </cell>
          <cell r="N346">
            <v>3293</v>
          </cell>
          <cell r="O346">
            <v>2602</v>
          </cell>
          <cell r="P346">
            <v>2146</v>
          </cell>
        </row>
        <row r="347">
          <cell r="A347">
            <v>8806</v>
          </cell>
          <cell r="B347">
            <v>8620.8014999999996</v>
          </cell>
          <cell r="C347" t="str">
            <v>8806.8620.8015</v>
          </cell>
          <cell r="D347">
            <v>1200</v>
          </cell>
          <cell r="E347">
            <v>100</v>
          </cell>
          <cell r="F347">
            <v>100</v>
          </cell>
          <cell r="G347">
            <v>100</v>
          </cell>
          <cell r="H347">
            <v>100</v>
          </cell>
          <cell r="I347">
            <v>100</v>
          </cell>
          <cell r="J347">
            <v>100</v>
          </cell>
          <cell r="K347">
            <v>100</v>
          </cell>
          <cell r="L347">
            <v>100</v>
          </cell>
          <cell r="M347">
            <v>100</v>
          </cell>
          <cell r="N347">
            <v>100</v>
          </cell>
          <cell r="O347">
            <v>100</v>
          </cell>
          <cell r="P347">
            <v>100</v>
          </cell>
        </row>
        <row r="348">
          <cell r="A348">
            <v>8806</v>
          </cell>
          <cell r="B348">
            <v>8640</v>
          </cell>
          <cell r="C348" t="str">
            <v>8806.8640.0000</v>
          </cell>
          <cell r="D348">
            <v>36000</v>
          </cell>
          <cell r="E348">
            <v>3000</v>
          </cell>
          <cell r="F348">
            <v>3000</v>
          </cell>
          <cell r="G348">
            <v>3000</v>
          </cell>
          <cell r="H348">
            <v>3000</v>
          </cell>
          <cell r="I348">
            <v>3000</v>
          </cell>
          <cell r="J348">
            <v>3000</v>
          </cell>
          <cell r="K348">
            <v>3000</v>
          </cell>
          <cell r="L348">
            <v>3000</v>
          </cell>
          <cell r="M348">
            <v>3000</v>
          </cell>
          <cell r="N348">
            <v>3000</v>
          </cell>
          <cell r="O348">
            <v>3000</v>
          </cell>
          <cell r="P348">
            <v>3000</v>
          </cell>
        </row>
        <row r="349">
          <cell r="A349">
            <v>8806</v>
          </cell>
          <cell r="B349">
            <v>8660.8024999999998</v>
          </cell>
          <cell r="C349" t="str">
            <v>8806.8660.8025</v>
          </cell>
          <cell r="D349">
            <v>4292</v>
          </cell>
          <cell r="E349">
            <v>358</v>
          </cell>
          <cell r="F349">
            <v>358</v>
          </cell>
          <cell r="G349">
            <v>358</v>
          </cell>
          <cell r="H349">
            <v>358</v>
          </cell>
          <cell r="I349">
            <v>358</v>
          </cell>
          <cell r="J349">
            <v>358</v>
          </cell>
          <cell r="K349">
            <v>358</v>
          </cell>
          <cell r="L349">
            <v>358</v>
          </cell>
          <cell r="M349">
            <v>358</v>
          </cell>
          <cell r="N349">
            <v>358</v>
          </cell>
          <cell r="O349">
            <v>358</v>
          </cell>
          <cell r="P349">
            <v>358</v>
          </cell>
        </row>
        <row r="350">
          <cell r="A350">
            <v>8806</v>
          </cell>
          <cell r="B350">
            <v>8665.8024999999998</v>
          </cell>
          <cell r="C350" t="str">
            <v>8806.8665.8025</v>
          </cell>
          <cell r="D350">
            <v>0</v>
          </cell>
          <cell r="E350">
            <v>0</v>
          </cell>
          <cell r="F350">
            <v>0</v>
          </cell>
          <cell r="G350">
            <v>0</v>
          </cell>
          <cell r="H350">
            <v>0</v>
          </cell>
          <cell r="I350">
            <v>0</v>
          </cell>
          <cell r="J350">
            <v>0</v>
          </cell>
          <cell r="K350">
            <v>0</v>
          </cell>
          <cell r="L350">
            <v>0</v>
          </cell>
          <cell r="M350">
            <v>0</v>
          </cell>
          <cell r="N350">
            <v>0</v>
          </cell>
          <cell r="O350">
            <v>0</v>
          </cell>
          <cell r="P350">
            <v>0</v>
          </cell>
        </row>
        <row r="351">
          <cell r="A351">
            <v>8806</v>
          </cell>
          <cell r="B351">
            <v>8670.8024999999998</v>
          </cell>
          <cell r="C351" t="str">
            <v>8806.8670.8025</v>
          </cell>
          <cell r="D351">
            <v>0</v>
          </cell>
          <cell r="E351">
            <v>0</v>
          </cell>
          <cell r="F351">
            <v>0</v>
          </cell>
          <cell r="G351">
            <v>0</v>
          </cell>
          <cell r="H351">
            <v>0</v>
          </cell>
          <cell r="I351">
            <v>0</v>
          </cell>
          <cell r="J351">
            <v>0</v>
          </cell>
          <cell r="K351">
            <v>0</v>
          </cell>
          <cell r="L351">
            <v>0</v>
          </cell>
          <cell r="M351">
            <v>0</v>
          </cell>
          <cell r="N351">
            <v>0</v>
          </cell>
          <cell r="O351">
            <v>0</v>
          </cell>
          <cell r="P351">
            <v>0</v>
          </cell>
        </row>
        <row r="352">
          <cell r="A352">
            <v>8806</v>
          </cell>
          <cell r="B352">
            <v>8680</v>
          </cell>
          <cell r="C352" t="str">
            <v>8806.8680.0000</v>
          </cell>
          <cell r="D352">
            <v>6115</v>
          </cell>
          <cell r="E352">
            <v>278</v>
          </cell>
          <cell r="F352">
            <v>340</v>
          </cell>
          <cell r="G352">
            <v>393</v>
          </cell>
          <cell r="H352">
            <v>423</v>
          </cell>
          <cell r="I352">
            <v>556</v>
          </cell>
          <cell r="J352">
            <v>646</v>
          </cell>
          <cell r="K352">
            <v>706</v>
          </cell>
          <cell r="L352">
            <v>657</v>
          </cell>
          <cell r="M352">
            <v>647</v>
          </cell>
          <cell r="N352">
            <v>601</v>
          </cell>
          <cell r="O352">
            <v>475</v>
          </cell>
          <cell r="P352">
            <v>392</v>
          </cell>
        </row>
        <row r="353">
          <cell r="A353">
            <v>8806</v>
          </cell>
          <cell r="B353">
            <v>8690</v>
          </cell>
          <cell r="C353" t="str">
            <v>8806.8690.0000</v>
          </cell>
          <cell r="D353">
            <v>1200</v>
          </cell>
          <cell r="E353">
            <v>100</v>
          </cell>
          <cell r="F353">
            <v>100</v>
          </cell>
          <cell r="G353">
            <v>100</v>
          </cell>
          <cell r="H353">
            <v>100</v>
          </cell>
          <cell r="I353">
            <v>100</v>
          </cell>
          <cell r="J353">
            <v>100</v>
          </cell>
          <cell r="K353">
            <v>100</v>
          </cell>
          <cell r="L353">
            <v>100</v>
          </cell>
          <cell r="M353">
            <v>100</v>
          </cell>
          <cell r="N353">
            <v>100</v>
          </cell>
          <cell r="O353">
            <v>100</v>
          </cell>
          <cell r="P353">
            <v>100</v>
          </cell>
        </row>
        <row r="354">
          <cell r="A354">
            <v>8806</v>
          </cell>
          <cell r="B354">
            <v>8700</v>
          </cell>
          <cell r="C354" t="str">
            <v>8806.8700.0000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A355">
            <v>8806</v>
          </cell>
          <cell r="B355">
            <v>8720</v>
          </cell>
          <cell r="C355" t="str">
            <v>8806.8720.0000</v>
          </cell>
          <cell r="D355">
            <v>0</v>
          </cell>
          <cell r="E355">
            <v>0</v>
          </cell>
          <cell r="F355">
            <v>0</v>
          </cell>
          <cell r="G355">
            <v>0</v>
          </cell>
          <cell r="H355">
            <v>0</v>
          </cell>
          <cell r="I355">
            <v>0</v>
          </cell>
          <cell r="J355">
            <v>0</v>
          </cell>
          <cell r="K355">
            <v>0</v>
          </cell>
          <cell r="L355">
            <v>0</v>
          </cell>
          <cell r="M355">
            <v>0</v>
          </cell>
          <cell r="N355">
            <v>0</v>
          </cell>
          <cell r="O355">
            <v>0</v>
          </cell>
          <cell r="P355">
            <v>0</v>
          </cell>
        </row>
        <row r="356">
          <cell r="A356">
            <v>8806</v>
          </cell>
          <cell r="B356">
            <v>8730</v>
          </cell>
          <cell r="C356" t="str">
            <v>8806.8730.0000</v>
          </cell>
          <cell r="D356">
            <v>0</v>
          </cell>
          <cell r="E356">
            <v>0</v>
          </cell>
          <cell r="F356">
            <v>0</v>
          </cell>
          <cell r="G356">
            <v>0</v>
          </cell>
          <cell r="H356">
            <v>0</v>
          </cell>
          <cell r="I356">
            <v>0</v>
          </cell>
          <cell r="J356">
            <v>0</v>
          </cell>
          <cell r="K356">
            <v>0</v>
          </cell>
          <cell r="L356">
            <v>0</v>
          </cell>
          <cell r="M356">
            <v>0</v>
          </cell>
          <cell r="N356">
            <v>0</v>
          </cell>
          <cell r="O356">
            <v>0</v>
          </cell>
          <cell r="P356">
            <v>0</v>
          </cell>
        </row>
        <row r="357">
          <cell r="A357">
            <v>8806</v>
          </cell>
          <cell r="B357">
            <v>8740.8019999999997</v>
          </cell>
          <cell r="C357" t="str">
            <v>8806.8740.8020</v>
          </cell>
          <cell r="D357">
            <v>13737</v>
          </cell>
          <cell r="E357">
            <v>1120</v>
          </cell>
          <cell r="F357">
            <v>1120</v>
          </cell>
          <cell r="G357">
            <v>1120</v>
          </cell>
          <cell r="H357">
            <v>1120</v>
          </cell>
          <cell r="I357">
            <v>1240</v>
          </cell>
          <cell r="J357">
            <v>1140</v>
          </cell>
          <cell r="K357">
            <v>1140</v>
          </cell>
          <cell r="L357">
            <v>1140</v>
          </cell>
          <cell r="M357">
            <v>1141</v>
          </cell>
          <cell r="N357">
            <v>1152</v>
          </cell>
          <cell r="O357">
            <v>1152</v>
          </cell>
          <cell r="P357">
            <v>1152</v>
          </cell>
        </row>
        <row r="358">
          <cell r="A358">
            <v>8806</v>
          </cell>
          <cell r="B358">
            <v>8820</v>
          </cell>
          <cell r="C358" t="str">
            <v>8806.8820.0000</v>
          </cell>
          <cell r="D358">
            <v>13913</v>
          </cell>
          <cell r="E358">
            <v>834</v>
          </cell>
          <cell r="F358">
            <v>875</v>
          </cell>
          <cell r="G358">
            <v>978</v>
          </cell>
          <cell r="H358">
            <v>900</v>
          </cell>
          <cell r="I358">
            <v>1104</v>
          </cell>
          <cell r="J358">
            <v>1381</v>
          </cell>
          <cell r="K358">
            <v>1574</v>
          </cell>
          <cell r="L358">
            <v>1553</v>
          </cell>
          <cell r="M358">
            <v>1470</v>
          </cell>
          <cell r="N358">
            <v>1340</v>
          </cell>
          <cell r="O358">
            <v>1041</v>
          </cell>
          <cell r="P358">
            <v>863</v>
          </cell>
        </row>
        <row r="359">
          <cell r="A359">
            <v>8801</v>
          </cell>
          <cell r="B359">
            <v>8190</v>
          </cell>
          <cell r="C359" t="str">
            <v>8801.8190.0000</v>
          </cell>
          <cell r="D359">
            <v>10573</v>
          </cell>
          <cell r="E359">
            <v>2026</v>
          </cell>
          <cell r="F359">
            <v>967</v>
          </cell>
          <cell r="G359">
            <v>928</v>
          </cell>
          <cell r="H359">
            <v>798</v>
          </cell>
          <cell r="I359">
            <v>821</v>
          </cell>
          <cell r="J359">
            <v>701</v>
          </cell>
          <cell r="K359">
            <v>876</v>
          </cell>
          <cell r="L359">
            <v>691</v>
          </cell>
          <cell r="M359">
            <v>725</v>
          </cell>
          <cell r="N359">
            <v>765</v>
          </cell>
          <cell r="O359">
            <v>692</v>
          </cell>
          <cell r="P359">
            <v>585</v>
          </cell>
        </row>
        <row r="360">
          <cell r="A360">
            <v>8801</v>
          </cell>
          <cell r="B360">
            <v>8190.3419000000004</v>
          </cell>
          <cell r="C360" t="str">
            <v>8801.8190.3419</v>
          </cell>
          <cell r="D360">
            <v>1017</v>
          </cell>
          <cell r="E360">
            <v>195</v>
          </cell>
          <cell r="F360">
            <v>93</v>
          </cell>
          <cell r="G360">
            <v>89</v>
          </cell>
          <cell r="H360">
            <v>77</v>
          </cell>
          <cell r="I360">
            <v>79</v>
          </cell>
          <cell r="J360">
            <v>67</v>
          </cell>
          <cell r="K360">
            <v>84</v>
          </cell>
          <cell r="L360">
            <v>66</v>
          </cell>
          <cell r="M360">
            <v>70</v>
          </cell>
          <cell r="N360">
            <v>74</v>
          </cell>
          <cell r="O360">
            <v>66</v>
          </cell>
          <cell r="P360">
            <v>56</v>
          </cell>
        </row>
        <row r="361">
          <cell r="A361">
            <v>8801</v>
          </cell>
          <cell r="B361">
            <v>8190.3429999999998</v>
          </cell>
          <cell r="C361" t="str">
            <v>8801.8190.3430</v>
          </cell>
          <cell r="D361">
            <v>12000</v>
          </cell>
          <cell r="E361">
            <v>1000</v>
          </cell>
          <cell r="F361">
            <v>1000</v>
          </cell>
          <cell r="G361">
            <v>1000</v>
          </cell>
          <cell r="H361">
            <v>1000</v>
          </cell>
          <cell r="I361">
            <v>1000</v>
          </cell>
          <cell r="J361">
            <v>1000</v>
          </cell>
          <cell r="K361">
            <v>1000</v>
          </cell>
          <cell r="L361">
            <v>1000</v>
          </cell>
          <cell r="M361">
            <v>1000</v>
          </cell>
          <cell r="N361">
            <v>1000</v>
          </cell>
          <cell r="O361">
            <v>1000</v>
          </cell>
          <cell r="P361">
            <v>1000</v>
          </cell>
        </row>
        <row r="362">
          <cell r="A362">
            <v>8801</v>
          </cell>
          <cell r="B362">
            <v>8260.8014999999996</v>
          </cell>
          <cell r="C362" t="str">
            <v>8801.8260.8015</v>
          </cell>
          <cell r="D362">
            <v>1200</v>
          </cell>
          <cell r="E362">
            <v>0</v>
          </cell>
          <cell r="F362">
            <v>0</v>
          </cell>
          <cell r="G362">
            <v>0</v>
          </cell>
          <cell r="H362">
            <v>0</v>
          </cell>
          <cell r="I362">
            <v>300</v>
          </cell>
          <cell r="J362">
            <v>300</v>
          </cell>
          <cell r="K362">
            <v>300</v>
          </cell>
          <cell r="L362">
            <v>300</v>
          </cell>
          <cell r="M362">
            <v>0</v>
          </cell>
          <cell r="N362">
            <v>0</v>
          </cell>
          <cell r="O362">
            <v>0</v>
          </cell>
          <cell r="P362">
            <v>0</v>
          </cell>
        </row>
        <row r="363">
          <cell r="A363">
            <v>8801</v>
          </cell>
          <cell r="B363">
            <v>8270</v>
          </cell>
          <cell r="C363" t="str">
            <v>8801.8270.0000</v>
          </cell>
          <cell r="D363">
            <v>2700</v>
          </cell>
          <cell r="E363">
            <v>225</v>
          </cell>
          <cell r="F363">
            <v>225</v>
          </cell>
          <cell r="G363">
            <v>225</v>
          </cell>
          <cell r="H363">
            <v>225</v>
          </cell>
          <cell r="I363">
            <v>225</v>
          </cell>
          <cell r="J363">
            <v>225</v>
          </cell>
          <cell r="K363">
            <v>225</v>
          </cell>
          <cell r="L363">
            <v>225</v>
          </cell>
          <cell r="M363">
            <v>225</v>
          </cell>
          <cell r="N363">
            <v>225</v>
          </cell>
          <cell r="O363">
            <v>225</v>
          </cell>
          <cell r="P363">
            <v>225</v>
          </cell>
        </row>
        <row r="364">
          <cell r="A364">
            <v>8801</v>
          </cell>
          <cell r="B364">
            <v>8320.8024999999998</v>
          </cell>
          <cell r="C364" t="str">
            <v>8801.8320.8025</v>
          </cell>
          <cell r="D364">
            <v>2230</v>
          </cell>
          <cell r="E364">
            <v>199</v>
          </cell>
          <cell r="F364">
            <v>199</v>
          </cell>
          <cell r="G364">
            <v>199</v>
          </cell>
          <cell r="H364">
            <v>199</v>
          </cell>
          <cell r="I364">
            <v>199</v>
          </cell>
          <cell r="J364">
            <v>199</v>
          </cell>
          <cell r="K364">
            <v>199</v>
          </cell>
          <cell r="L364">
            <v>199</v>
          </cell>
          <cell r="M364">
            <v>199</v>
          </cell>
          <cell r="N364">
            <v>199</v>
          </cell>
          <cell r="O364">
            <v>199</v>
          </cell>
          <cell r="P364">
            <v>46</v>
          </cell>
        </row>
        <row r="365">
          <cell r="A365">
            <v>8801</v>
          </cell>
          <cell r="B365">
            <v>8410</v>
          </cell>
          <cell r="C365" t="str">
            <v>8801.8410.0000</v>
          </cell>
          <cell r="D365">
            <v>22500</v>
          </cell>
          <cell r="E365">
            <v>0</v>
          </cell>
          <cell r="F365">
            <v>0</v>
          </cell>
          <cell r="G365">
            <v>0</v>
          </cell>
          <cell r="H365">
            <v>3000</v>
          </cell>
          <cell r="I365">
            <v>0</v>
          </cell>
          <cell r="J365">
            <v>0</v>
          </cell>
          <cell r="K365">
            <v>19500</v>
          </cell>
          <cell r="L365">
            <v>0</v>
          </cell>
          <cell r="M365">
            <v>0</v>
          </cell>
          <cell r="N365">
            <v>0</v>
          </cell>
          <cell r="O365">
            <v>0</v>
          </cell>
          <cell r="P365">
            <v>0</v>
          </cell>
        </row>
        <row r="366">
          <cell r="A366">
            <v>8801</v>
          </cell>
          <cell r="B366">
            <v>8520.8024999999998</v>
          </cell>
          <cell r="C366" t="str">
            <v>8801.8520.8025</v>
          </cell>
          <cell r="D366">
            <v>22069</v>
          </cell>
          <cell r="E366">
            <v>1839</v>
          </cell>
          <cell r="F366">
            <v>1839</v>
          </cell>
          <cell r="G366">
            <v>1839</v>
          </cell>
          <cell r="H366">
            <v>1839</v>
          </cell>
          <cell r="I366">
            <v>1839</v>
          </cell>
          <cell r="J366">
            <v>1839</v>
          </cell>
          <cell r="K366">
            <v>1839</v>
          </cell>
          <cell r="L366">
            <v>1839</v>
          </cell>
          <cell r="M366">
            <v>1839</v>
          </cell>
          <cell r="N366">
            <v>1839</v>
          </cell>
          <cell r="O366">
            <v>1839</v>
          </cell>
          <cell r="P366">
            <v>1839</v>
          </cell>
        </row>
        <row r="367">
          <cell r="A367">
            <v>8801</v>
          </cell>
          <cell r="B367">
            <v>8600</v>
          </cell>
          <cell r="C367" t="str">
            <v>8801.8600.0000</v>
          </cell>
          <cell r="D367">
            <v>0</v>
          </cell>
          <cell r="E367">
            <v>0</v>
          </cell>
          <cell r="F367">
            <v>0</v>
          </cell>
          <cell r="G367">
            <v>0</v>
          </cell>
          <cell r="H367">
            <v>0</v>
          </cell>
          <cell r="I367">
            <v>0</v>
          </cell>
          <cell r="J367">
            <v>0</v>
          </cell>
          <cell r="K367">
            <v>0</v>
          </cell>
          <cell r="L367">
            <v>0</v>
          </cell>
          <cell r="M367">
            <v>0</v>
          </cell>
          <cell r="N367">
            <v>0</v>
          </cell>
          <cell r="O367">
            <v>0</v>
          </cell>
          <cell r="P367">
            <v>0</v>
          </cell>
        </row>
        <row r="368">
          <cell r="A368">
            <v>8801</v>
          </cell>
          <cell r="B368">
            <v>8620.8014999999996</v>
          </cell>
          <cell r="C368" t="str">
            <v>8801.8620.8015</v>
          </cell>
          <cell r="D368">
            <v>4800</v>
          </cell>
          <cell r="E368">
            <v>400</v>
          </cell>
          <cell r="F368">
            <v>400</v>
          </cell>
          <cell r="G368">
            <v>400</v>
          </cell>
          <cell r="H368">
            <v>400</v>
          </cell>
          <cell r="I368">
            <v>400</v>
          </cell>
          <cell r="J368">
            <v>400</v>
          </cell>
          <cell r="K368">
            <v>400</v>
          </cell>
          <cell r="L368">
            <v>400</v>
          </cell>
          <cell r="M368">
            <v>400</v>
          </cell>
          <cell r="N368">
            <v>400</v>
          </cell>
          <cell r="O368">
            <v>400</v>
          </cell>
          <cell r="P368">
            <v>400</v>
          </cell>
        </row>
        <row r="369">
          <cell r="A369">
            <v>8801</v>
          </cell>
          <cell r="B369">
            <v>8640</v>
          </cell>
          <cell r="C369" t="str">
            <v>8801.8640.0000</v>
          </cell>
          <cell r="D369">
            <v>96000</v>
          </cell>
          <cell r="E369">
            <v>8000</v>
          </cell>
          <cell r="F369">
            <v>8000</v>
          </cell>
          <cell r="G369">
            <v>8000</v>
          </cell>
          <cell r="H369">
            <v>8000</v>
          </cell>
          <cell r="I369">
            <v>8000</v>
          </cell>
          <cell r="J369">
            <v>8000</v>
          </cell>
          <cell r="K369">
            <v>8000</v>
          </cell>
          <cell r="L369">
            <v>8000</v>
          </cell>
          <cell r="M369">
            <v>8000</v>
          </cell>
          <cell r="N369">
            <v>8000</v>
          </cell>
          <cell r="O369">
            <v>8000</v>
          </cell>
          <cell r="P369">
            <v>8000</v>
          </cell>
        </row>
        <row r="370">
          <cell r="A370">
            <v>8830</v>
          </cell>
          <cell r="B370">
            <v>5150.5059000000001</v>
          </cell>
          <cell r="C370" t="str">
            <v>8830.5150.5059</v>
          </cell>
          <cell r="D370">
            <v>-74718215</v>
          </cell>
          <cell r="E370">
            <v>-7349404</v>
          </cell>
          <cell r="F370">
            <v>-5614482</v>
          </cell>
          <cell r="G370">
            <v>-6543204</v>
          </cell>
          <cell r="H370">
            <v>-7519456</v>
          </cell>
          <cell r="I370">
            <v>-7066956</v>
          </cell>
          <cell r="J370">
            <v>-7066956</v>
          </cell>
          <cell r="K370">
            <v>-6108432</v>
          </cell>
          <cell r="L370">
            <v>-5808432</v>
          </cell>
          <cell r="M370">
            <v>-5808432</v>
          </cell>
          <cell r="N370">
            <v>-6647325</v>
          </cell>
          <cell r="O370">
            <v>-4960032</v>
          </cell>
          <cell r="P370">
            <v>-4225104</v>
          </cell>
        </row>
        <row r="371">
          <cell r="A371">
            <v>8830</v>
          </cell>
          <cell r="B371">
            <v>7010</v>
          </cell>
          <cell r="C371" t="str">
            <v>8830.7010.0000</v>
          </cell>
          <cell r="D371">
            <v>14067334</v>
          </cell>
          <cell r="E371">
            <v>1383686</v>
          </cell>
          <cell r="F371">
            <v>1057049</v>
          </cell>
          <cell r="G371">
            <v>1231901</v>
          </cell>
          <cell r="H371">
            <v>1415702</v>
          </cell>
          <cell r="I371">
            <v>1330509</v>
          </cell>
          <cell r="J371">
            <v>1330509</v>
          </cell>
          <cell r="K371">
            <v>1150046</v>
          </cell>
          <cell r="L371">
            <v>1093564</v>
          </cell>
          <cell r="M371">
            <v>1093564</v>
          </cell>
          <cell r="N371">
            <v>1251504</v>
          </cell>
          <cell r="O371">
            <v>933834</v>
          </cell>
          <cell r="P371">
            <v>795468</v>
          </cell>
        </row>
        <row r="372">
          <cell r="A372">
            <v>8830</v>
          </cell>
          <cell r="B372">
            <v>7080</v>
          </cell>
          <cell r="C372" t="str">
            <v>8830.7080.0000</v>
          </cell>
          <cell r="D372">
            <v>1389688</v>
          </cell>
          <cell r="E372">
            <v>136692</v>
          </cell>
          <cell r="F372">
            <v>104424</v>
          </cell>
          <cell r="G372">
            <v>121697</v>
          </cell>
          <cell r="H372">
            <v>139855</v>
          </cell>
          <cell r="I372">
            <v>131439</v>
          </cell>
          <cell r="J372">
            <v>131439</v>
          </cell>
          <cell r="K372">
            <v>113611</v>
          </cell>
          <cell r="L372">
            <v>108031</v>
          </cell>
          <cell r="M372">
            <v>108031</v>
          </cell>
          <cell r="N372">
            <v>123634</v>
          </cell>
          <cell r="O372">
            <v>92252</v>
          </cell>
          <cell r="P372">
            <v>78583</v>
          </cell>
        </row>
        <row r="373">
          <cell r="A373">
            <v>8830</v>
          </cell>
          <cell r="B373">
            <v>7160</v>
          </cell>
          <cell r="C373" t="str">
            <v>8830.7160.0000</v>
          </cell>
          <cell r="D373">
            <v>2041290</v>
          </cell>
          <cell r="E373">
            <v>200785</v>
          </cell>
          <cell r="F373">
            <v>153387</v>
          </cell>
          <cell r="G373">
            <v>178759</v>
          </cell>
          <cell r="H373">
            <v>205430</v>
          </cell>
          <cell r="I373">
            <v>193068</v>
          </cell>
          <cell r="J373">
            <v>193068</v>
          </cell>
          <cell r="K373">
            <v>166881</v>
          </cell>
          <cell r="L373">
            <v>158685</v>
          </cell>
          <cell r="M373">
            <v>158685</v>
          </cell>
          <cell r="N373">
            <v>181604</v>
          </cell>
          <cell r="O373">
            <v>135507</v>
          </cell>
          <cell r="P373">
            <v>115429</v>
          </cell>
        </row>
        <row r="374">
          <cell r="A374">
            <v>8830</v>
          </cell>
          <cell r="B374">
            <v>7180</v>
          </cell>
          <cell r="C374" t="str">
            <v>8830.7180.0000</v>
          </cell>
          <cell r="D374">
            <v>478933</v>
          </cell>
          <cell r="E374">
            <v>47109</v>
          </cell>
          <cell r="F374">
            <v>35988</v>
          </cell>
          <cell r="G374">
            <v>41941</v>
          </cell>
          <cell r="H374">
            <v>48199</v>
          </cell>
          <cell r="I374">
            <v>45298</v>
          </cell>
          <cell r="J374">
            <v>45298</v>
          </cell>
          <cell r="K374">
            <v>39154</v>
          </cell>
          <cell r="L374">
            <v>37231</v>
          </cell>
          <cell r="M374">
            <v>37231</v>
          </cell>
          <cell r="N374">
            <v>42608</v>
          </cell>
          <cell r="O374">
            <v>31793</v>
          </cell>
          <cell r="P374">
            <v>27082</v>
          </cell>
        </row>
        <row r="375">
          <cell r="A375">
            <v>8830</v>
          </cell>
          <cell r="B375">
            <v>7200</v>
          </cell>
          <cell r="C375" t="str">
            <v>8830.7200.0000</v>
          </cell>
          <cell r="D375">
            <v>23301732</v>
          </cell>
          <cell r="E375">
            <v>2291996</v>
          </cell>
          <cell r="F375">
            <v>1750941</v>
          </cell>
          <cell r="G375">
            <v>2040573</v>
          </cell>
          <cell r="H375">
            <v>2345029</v>
          </cell>
          <cell r="I375">
            <v>2203911</v>
          </cell>
          <cell r="J375">
            <v>2203911</v>
          </cell>
          <cell r="K375">
            <v>1904985</v>
          </cell>
          <cell r="L375">
            <v>1811426</v>
          </cell>
          <cell r="M375">
            <v>1811426</v>
          </cell>
          <cell r="N375">
            <v>2073044</v>
          </cell>
          <cell r="O375">
            <v>1546843</v>
          </cell>
          <cell r="P375">
            <v>1317647</v>
          </cell>
        </row>
        <row r="376">
          <cell r="A376">
            <v>8830</v>
          </cell>
          <cell r="B376">
            <v>7250</v>
          </cell>
          <cell r="C376" t="str">
            <v>8830.7250.0000</v>
          </cell>
          <cell r="D376">
            <v>160045</v>
          </cell>
          <cell r="E376">
            <v>15742</v>
          </cell>
          <cell r="F376">
            <v>12026</v>
          </cell>
          <cell r="G376">
            <v>14015</v>
          </cell>
          <cell r="H376">
            <v>16107</v>
          </cell>
          <cell r="I376">
            <v>15137</v>
          </cell>
          <cell r="J376">
            <v>15137</v>
          </cell>
          <cell r="K376">
            <v>13084</v>
          </cell>
          <cell r="L376">
            <v>12442</v>
          </cell>
          <cell r="M376">
            <v>12442</v>
          </cell>
          <cell r="N376">
            <v>14238</v>
          </cell>
          <cell r="O376">
            <v>10624</v>
          </cell>
          <cell r="P376">
            <v>9050</v>
          </cell>
        </row>
        <row r="377">
          <cell r="A377">
            <v>8830</v>
          </cell>
          <cell r="B377">
            <v>7310</v>
          </cell>
          <cell r="C377" t="str">
            <v>8830.7310.0000</v>
          </cell>
          <cell r="D377">
            <v>1978</v>
          </cell>
          <cell r="E377">
            <v>195</v>
          </cell>
          <cell r="F377">
            <v>149</v>
          </cell>
          <cell r="G377">
            <v>173</v>
          </cell>
          <cell r="H377">
            <v>199</v>
          </cell>
          <cell r="I377">
            <v>187</v>
          </cell>
          <cell r="J377">
            <v>187</v>
          </cell>
          <cell r="K377">
            <v>162</v>
          </cell>
          <cell r="L377">
            <v>154</v>
          </cell>
          <cell r="M377">
            <v>154</v>
          </cell>
          <cell r="N377">
            <v>176</v>
          </cell>
          <cell r="O377">
            <v>131</v>
          </cell>
          <cell r="P377">
            <v>112</v>
          </cell>
        </row>
        <row r="378">
          <cell r="A378">
            <v>8830</v>
          </cell>
          <cell r="B378">
            <v>7322</v>
          </cell>
          <cell r="C378" t="str">
            <v>8830.7322.0000</v>
          </cell>
          <cell r="D378">
            <v>177726</v>
          </cell>
          <cell r="E378">
            <v>17481</v>
          </cell>
          <cell r="F378">
            <v>13355</v>
          </cell>
          <cell r="G378">
            <v>15564</v>
          </cell>
          <cell r="H378">
            <v>17886</v>
          </cell>
          <cell r="I378">
            <v>16810</v>
          </cell>
          <cell r="J378">
            <v>16810</v>
          </cell>
          <cell r="K378">
            <v>14530</v>
          </cell>
          <cell r="L378">
            <v>13816</v>
          </cell>
          <cell r="M378">
            <v>13816</v>
          </cell>
          <cell r="N378">
            <v>15811</v>
          </cell>
          <cell r="O378">
            <v>11798</v>
          </cell>
          <cell r="P378">
            <v>10050</v>
          </cell>
        </row>
        <row r="379">
          <cell r="A379">
            <v>8830</v>
          </cell>
          <cell r="B379">
            <v>7335.8024999999998</v>
          </cell>
          <cell r="C379" t="str">
            <v>8830.7335.8025</v>
          </cell>
          <cell r="D379">
            <v>80764</v>
          </cell>
          <cell r="E379">
            <v>7944</v>
          </cell>
          <cell r="F379">
            <v>6069</v>
          </cell>
          <cell r="G379">
            <v>7073</v>
          </cell>
          <cell r="H379">
            <v>8128</v>
          </cell>
          <cell r="I379">
            <v>7639</v>
          </cell>
          <cell r="J379">
            <v>7639</v>
          </cell>
          <cell r="K379">
            <v>6603</v>
          </cell>
          <cell r="L379">
            <v>6278</v>
          </cell>
          <cell r="M379">
            <v>6278</v>
          </cell>
          <cell r="N379">
            <v>7185</v>
          </cell>
          <cell r="O379">
            <v>5361</v>
          </cell>
          <cell r="P379">
            <v>4567</v>
          </cell>
        </row>
        <row r="380">
          <cell r="A380">
            <v>8830</v>
          </cell>
          <cell r="B380">
            <v>7340</v>
          </cell>
          <cell r="C380" t="str">
            <v>8830.7340.0000</v>
          </cell>
          <cell r="D380">
            <v>2104</v>
          </cell>
          <cell r="E380">
            <v>207</v>
          </cell>
          <cell r="F380">
            <v>158</v>
          </cell>
          <cell r="G380">
            <v>184</v>
          </cell>
          <cell r="H380">
            <v>212</v>
          </cell>
          <cell r="I380">
            <v>199</v>
          </cell>
          <cell r="J380">
            <v>199</v>
          </cell>
          <cell r="K380">
            <v>172</v>
          </cell>
          <cell r="L380">
            <v>164</v>
          </cell>
          <cell r="M380">
            <v>164</v>
          </cell>
          <cell r="N380">
            <v>187</v>
          </cell>
          <cell r="O380">
            <v>140</v>
          </cell>
          <cell r="P380">
            <v>119</v>
          </cell>
        </row>
        <row r="381">
          <cell r="A381">
            <v>8830</v>
          </cell>
          <cell r="B381">
            <v>7405</v>
          </cell>
          <cell r="C381" t="str">
            <v>8830.7405.0000</v>
          </cell>
          <cell r="D381">
            <v>69621</v>
          </cell>
          <cell r="E381">
            <v>6848</v>
          </cell>
          <cell r="F381">
            <v>5231</v>
          </cell>
          <cell r="G381">
            <v>6097</v>
          </cell>
          <cell r="H381">
            <v>7006</v>
          </cell>
          <cell r="I381">
            <v>6585</v>
          </cell>
          <cell r="J381">
            <v>6585</v>
          </cell>
          <cell r="K381">
            <v>5692</v>
          </cell>
          <cell r="L381">
            <v>5412</v>
          </cell>
          <cell r="M381">
            <v>5412</v>
          </cell>
          <cell r="N381">
            <v>6194</v>
          </cell>
          <cell r="O381">
            <v>4622</v>
          </cell>
          <cell r="P381">
            <v>3937</v>
          </cell>
        </row>
        <row r="382">
          <cell r="A382">
            <v>8830</v>
          </cell>
          <cell r="B382">
            <v>7407</v>
          </cell>
          <cell r="C382" t="str">
            <v>8830.7407.0000</v>
          </cell>
          <cell r="D382">
            <v>245</v>
          </cell>
          <cell r="E382">
            <v>24</v>
          </cell>
          <cell r="F382">
            <v>18</v>
          </cell>
          <cell r="G382">
            <v>21</v>
          </cell>
          <cell r="H382">
            <v>25</v>
          </cell>
          <cell r="I382">
            <v>23</v>
          </cell>
          <cell r="J382">
            <v>23</v>
          </cell>
          <cell r="K382">
            <v>20</v>
          </cell>
          <cell r="L382">
            <v>19</v>
          </cell>
          <cell r="M382">
            <v>19</v>
          </cell>
          <cell r="N382">
            <v>22</v>
          </cell>
          <cell r="O382">
            <v>16</v>
          </cell>
          <cell r="P382">
            <v>14</v>
          </cell>
        </row>
        <row r="383">
          <cell r="A383">
            <v>8830</v>
          </cell>
          <cell r="B383">
            <v>7410</v>
          </cell>
          <cell r="C383" t="str">
            <v>8830.7410.0000</v>
          </cell>
          <cell r="D383">
            <v>538</v>
          </cell>
          <cell r="E383">
            <v>53</v>
          </cell>
          <cell r="F383">
            <v>40</v>
          </cell>
          <cell r="G383">
            <v>47</v>
          </cell>
          <cell r="H383">
            <v>54</v>
          </cell>
          <cell r="I383">
            <v>51</v>
          </cell>
          <cell r="J383">
            <v>51</v>
          </cell>
          <cell r="K383">
            <v>44</v>
          </cell>
          <cell r="L383">
            <v>42</v>
          </cell>
          <cell r="M383">
            <v>42</v>
          </cell>
          <cell r="N383">
            <v>48</v>
          </cell>
          <cell r="O383">
            <v>36</v>
          </cell>
          <cell r="P383">
            <v>30</v>
          </cell>
        </row>
        <row r="384">
          <cell r="A384">
            <v>8830</v>
          </cell>
          <cell r="B384">
            <v>7415</v>
          </cell>
          <cell r="C384" t="str">
            <v>8830.7415.0000</v>
          </cell>
          <cell r="D384">
            <v>12482</v>
          </cell>
          <cell r="E384">
            <v>1228</v>
          </cell>
          <cell r="F384">
            <v>938</v>
          </cell>
          <cell r="G384">
            <v>1093</v>
          </cell>
          <cell r="H384">
            <v>1256</v>
          </cell>
          <cell r="I384">
            <v>1181</v>
          </cell>
          <cell r="J384">
            <v>1181</v>
          </cell>
          <cell r="K384">
            <v>1020</v>
          </cell>
          <cell r="L384">
            <v>970</v>
          </cell>
          <cell r="M384">
            <v>970</v>
          </cell>
          <cell r="N384">
            <v>1110</v>
          </cell>
          <cell r="O384">
            <v>829</v>
          </cell>
          <cell r="P384">
            <v>706</v>
          </cell>
        </row>
        <row r="385">
          <cell r="A385">
            <v>8830</v>
          </cell>
          <cell r="B385">
            <v>7435.8603999999996</v>
          </cell>
          <cell r="C385" t="str">
            <v>8830.7435.8604</v>
          </cell>
          <cell r="D385">
            <v>39079</v>
          </cell>
          <cell r="E385">
            <v>3844</v>
          </cell>
          <cell r="F385">
            <v>2936</v>
          </cell>
          <cell r="G385">
            <v>3422</v>
          </cell>
          <cell r="H385">
            <v>3933</v>
          </cell>
          <cell r="I385">
            <v>3696</v>
          </cell>
          <cell r="J385">
            <v>3696</v>
          </cell>
          <cell r="K385">
            <v>3195</v>
          </cell>
          <cell r="L385">
            <v>3038</v>
          </cell>
          <cell r="M385">
            <v>3038</v>
          </cell>
          <cell r="N385">
            <v>3477</v>
          </cell>
          <cell r="O385">
            <v>2594</v>
          </cell>
          <cell r="P385">
            <v>2210</v>
          </cell>
        </row>
        <row r="386">
          <cell r="A386">
            <v>8830</v>
          </cell>
          <cell r="B386">
            <v>7440.8730999999998</v>
          </cell>
          <cell r="C386" t="str">
            <v>8830.7440.8731</v>
          </cell>
          <cell r="D386">
            <v>14807</v>
          </cell>
          <cell r="E386">
            <v>1456</v>
          </cell>
          <cell r="F386">
            <v>1113</v>
          </cell>
          <cell r="G386">
            <v>1297</v>
          </cell>
          <cell r="H386">
            <v>1490</v>
          </cell>
          <cell r="I386">
            <v>1401</v>
          </cell>
          <cell r="J386">
            <v>1401</v>
          </cell>
          <cell r="K386">
            <v>1211</v>
          </cell>
          <cell r="L386">
            <v>1151</v>
          </cell>
          <cell r="M386">
            <v>1151</v>
          </cell>
          <cell r="N386">
            <v>1317</v>
          </cell>
          <cell r="O386">
            <v>983</v>
          </cell>
          <cell r="P386">
            <v>837</v>
          </cell>
        </row>
        <row r="387">
          <cell r="A387">
            <v>8830</v>
          </cell>
          <cell r="B387">
            <v>7475</v>
          </cell>
          <cell r="C387" t="str">
            <v>8830.7475.0000</v>
          </cell>
          <cell r="D387">
            <v>1640559</v>
          </cell>
          <cell r="E387">
            <v>161368</v>
          </cell>
          <cell r="F387">
            <v>123275</v>
          </cell>
          <cell r="G387">
            <v>143667</v>
          </cell>
          <cell r="H387">
            <v>165102</v>
          </cell>
          <cell r="I387">
            <v>155166</v>
          </cell>
          <cell r="J387">
            <v>155166</v>
          </cell>
          <cell r="K387">
            <v>134120</v>
          </cell>
          <cell r="L387">
            <v>127533</v>
          </cell>
          <cell r="M387">
            <v>127533</v>
          </cell>
          <cell r="N387">
            <v>145953</v>
          </cell>
          <cell r="O387">
            <v>108905</v>
          </cell>
          <cell r="P387">
            <v>92769</v>
          </cell>
        </row>
        <row r="388">
          <cell r="A388">
            <v>8830</v>
          </cell>
          <cell r="B388">
            <v>7480.8014999999996</v>
          </cell>
          <cell r="C388" t="str">
            <v>8830.7480.8015</v>
          </cell>
          <cell r="D388">
            <v>224002</v>
          </cell>
          <cell r="E388">
            <v>22033</v>
          </cell>
          <cell r="F388">
            <v>16832</v>
          </cell>
          <cell r="G388">
            <v>19616</v>
          </cell>
          <cell r="H388">
            <v>22543</v>
          </cell>
          <cell r="I388">
            <v>21186</v>
          </cell>
          <cell r="J388">
            <v>21186</v>
          </cell>
          <cell r="K388">
            <v>18313</v>
          </cell>
          <cell r="L388">
            <v>17413</v>
          </cell>
          <cell r="M388">
            <v>17413</v>
          </cell>
          <cell r="N388">
            <v>19928</v>
          </cell>
          <cell r="O388">
            <v>14870</v>
          </cell>
          <cell r="P388">
            <v>12667</v>
          </cell>
        </row>
        <row r="389">
          <cell r="A389">
            <v>8830</v>
          </cell>
          <cell r="B389">
            <v>7485.8024999999998</v>
          </cell>
          <cell r="C389" t="str">
            <v>8830.7485.8025</v>
          </cell>
          <cell r="D389">
            <v>14336</v>
          </cell>
          <cell r="E389">
            <v>1410</v>
          </cell>
          <cell r="F389">
            <v>1077</v>
          </cell>
          <cell r="G389">
            <v>1255</v>
          </cell>
          <cell r="H389">
            <v>1443</v>
          </cell>
          <cell r="I389">
            <v>1356</v>
          </cell>
          <cell r="J389">
            <v>1356</v>
          </cell>
          <cell r="K389">
            <v>1172</v>
          </cell>
          <cell r="L389">
            <v>1114</v>
          </cell>
          <cell r="M389">
            <v>1114</v>
          </cell>
          <cell r="N389">
            <v>1275</v>
          </cell>
          <cell r="O389">
            <v>952</v>
          </cell>
          <cell r="P389">
            <v>811</v>
          </cell>
        </row>
        <row r="390">
          <cell r="A390">
            <v>8830</v>
          </cell>
          <cell r="B390">
            <v>7487</v>
          </cell>
          <cell r="C390" t="str">
            <v>8830.7487.0000</v>
          </cell>
          <cell r="D390">
            <v>1125132</v>
          </cell>
          <cell r="E390">
            <v>110670</v>
          </cell>
          <cell r="F390">
            <v>84545</v>
          </cell>
          <cell r="G390">
            <v>98530</v>
          </cell>
          <cell r="H390">
            <v>113230</v>
          </cell>
          <cell r="I390">
            <v>106417</v>
          </cell>
          <cell r="J390">
            <v>106417</v>
          </cell>
          <cell r="K390">
            <v>91983</v>
          </cell>
          <cell r="L390">
            <v>87465</v>
          </cell>
          <cell r="M390">
            <v>87465</v>
          </cell>
          <cell r="N390">
            <v>100098</v>
          </cell>
          <cell r="O390">
            <v>74690</v>
          </cell>
          <cell r="P390">
            <v>63623</v>
          </cell>
        </row>
        <row r="391">
          <cell r="A391">
            <v>8830</v>
          </cell>
          <cell r="B391">
            <v>7490</v>
          </cell>
          <cell r="C391" t="str">
            <v>8830.7490.0000</v>
          </cell>
          <cell r="D391">
            <v>90886</v>
          </cell>
          <cell r="E391">
            <v>8940</v>
          </cell>
          <cell r="F391">
            <v>6829</v>
          </cell>
          <cell r="G391">
            <v>7959</v>
          </cell>
          <cell r="H391">
            <v>9147</v>
          </cell>
          <cell r="I391">
            <v>8596</v>
          </cell>
          <cell r="J391">
            <v>8596</v>
          </cell>
          <cell r="K391">
            <v>7430</v>
          </cell>
          <cell r="L391">
            <v>7065</v>
          </cell>
          <cell r="M391">
            <v>7065</v>
          </cell>
          <cell r="N391">
            <v>8086</v>
          </cell>
          <cell r="O391">
            <v>6033</v>
          </cell>
          <cell r="P391">
            <v>5139</v>
          </cell>
        </row>
        <row r="392">
          <cell r="A392">
            <v>8830</v>
          </cell>
          <cell r="B392">
            <v>7492</v>
          </cell>
          <cell r="C392" t="str">
            <v>8830.7492.0000</v>
          </cell>
          <cell r="D392">
            <v>41150</v>
          </cell>
          <cell r="E392">
            <v>4048</v>
          </cell>
          <cell r="F392">
            <v>3092</v>
          </cell>
          <cell r="G392">
            <v>3604</v>
          </cell>
          <cell r="H392">
            <v>4141</v>
          </cell>
          <cell r="I392">
            <v>3892</v>
          </cell>
          <cell r="J392">
            <v>3892</v>
          </cell>
          <cell r="K392">
            <v>3364</v>
          </cell>
          <cell r="L392">
            <v>3199</v>
          </cell>
          <cell r="M392">
            <v>3199</v>
          </cell>
          <cell r="N392">
            <v>3661</v>
          </cell>
          <cell r="O392">
            <v>2732</v>
          </cell>
          <cell r="P392">
            <v>2327</v>
          </cell>
        </row>
        <row r="393">
          <cell r="A393">
            <v>8830</v>
          </cell>
          <cell r="B393">
            <v>7493.8024999999998</v>
          </cell>
          <cell r="C393" t="str">
            <v>8830.7493.8025</v>
          </cell>
          <cell r="D393">
            <v>102848</v>
          </cell>
          <cell r="E393">
            <v>10116</v>
          </cell>
          <cell r="F393">
            <v>7728</v>
          </cell>
          <cell r="G393">
            <v>9007</v>
          </cell>
          <cell r="H393">
            <v>10350</v>
          </cell>
          <cell r="I393">
            <v>9728</v>
          </cell>
          <cell r="J393">
            <v>9728</v>
          </cell>
          <cell r="K393">
            <v>8408</v>
          </cell>
          <cell r="L393">
            <v>7995</v>
          </cell>
          <cell r="M393">
            <v>7995</v>
          </cell>
          <cell r="N393">
            <v>9150</v>
          </cell>
          <cell r="O393">
            <v>6827</v>
          </cell>
          <cell r="P393">
            <v>5816</v>
          </cell>
        </row>
        <row r="394">
          <cell r="A394">
            <v>8830</v>
          </cell>
          <cell r="B394">
            <v>7496</v>
          </cell>
          <cell r="C394" t="str">
            <v>8830.7496.0000</v>
          </cell>
          <cell r="D394">
            <v>-614306</v>
          </cell>
          <cell r="E394">
            <v>-60424</v>
          </cell>
          <cell r="F394">
            <v>-46160</v>
          </cell>
          <cell r="G394">
            <v>-53796</v>
          </cell>
          <cell r="H394">
            <v>-61822</v>
          </cell>
          <cell r="I394">
            <v>-58102</v>
          </cell>
          <cell r="J394">
            <v>-58102</v>
          </cell>
          <cell r="K394">
            <v>-50221</v>
          </cell>
          <cell r="L394">
            <v>-47755</v>
          </cell>
          <cell r="M394">
            <v>-47755</v>
          </cell>
          <cell r="N394">
            <v>-54652</v>
          </cell>
          <cell r="O394">
            <v>-40780</v>
          </cell>
          <cell r="P394">
            <v>-34737</v>
          </cell>
        </row>
        <row r="395">
          <cell r="A395">
            <v>8830</v>
          </cell>
          <cell r="B395">
            <v>7497</v>
          </cell>
          <cell r="C395" t="str">
            <v>8830.7497.0000</v>
          </cell>
          <cell r="D395">
            <v>3598</v>
          </cell>
          <cell r="E395">
            <v>354</v>
          </cell>
          <cell r="F395">
            <v>270</v>
          </cell>
          <cell r="G395">
            <v>315</v>
          </cell>
          <cell r="H395">
            <v>362</v>
          </cell>
          <cell r="I395">
            <v>340</v>
          </cell>
          <cell r="J395">
            <v>340</v>
          </cell>
          <cell r="K395">
            <v>294</v>
          </cell>
          <cell r="L395">
            <v>280</v>
          </cell>
          <cell r="M395">
            <v>280</v>
          </cell>
          <cell r="N395">
            <v>320</v>
          </cell>
          <cell r="O395">
            <v>239</v>
          </cell>
          <cell r="P395">
            <v>203</v>
          </cell>
        </row>
        <row r="396">
          <cell r="A396">
            <v>8830</v>
          </cell>
          <cell r="B396">
            <v>7761</v>
          </cell>
          <cell r="C396" t="str">
            <v>8830.7761.0000</v>
          </cell>
          <cell r="D396">
            <v>7180</v>
          </cell>
          <cell r="E396">
            <v>706</v>
          </cell>
          <cell r="F396">
            <v>540</v>
          </cell>
          <cell r="G396">
            <v>629</v>
          </cell>
          <cell r="H396">
            <v>723</v>
          </cell>
          <cell r="I396">
            <v>679</v>
          </cell>
          <cell r="J396">
            <v>679</v>
          </cell>
          <cell r="K396">
            <v>587</v>
          </cell>
          <cell r="L396">
            <v>558</v>
          </cell>
          <cell r="M396">
            <v>558</v>
          </cell>
          <cell r="N396">
            <v>639</v>
          </cell>
          <cell r="O396">
            <v>477</v>
          </cell>
          <cell r="P396">
            <v>406</v>
          </cell>
        </row>
        <row r="397">
          <cell r="A397">
            <v>8830</v>
          </cell>
          <cell r="B397">
            <v>7810</v>
          </cell>
          <cell r="C397" t="str">
            <v>8830.7810.0000</v>
          </cell>
          <cell r="D397">
            <v>-31122</v>
          </cell>
          <cell r="E397">
            <v>-3061</v>
          </cell>
          <cell r="F397">
            <v>-2339</v>
          </cell>
          <cell r="G397">
            <v>-2725</v>
          </cell>
          <cell r="H397">
            <v>-3132</v>
          </cell>
          <cell r="I397">
            <v>-2944</v>
          </cell>
          <cell r="J397">
            <v>-2944</v>
          </cell>
          <cell r="K397">
            <v>-2544</v>
          </cell>
          <cell r="L397">
            <v>-2419</v>
          </cell>
          <cell r="M397">
            <v>-2419</v>
          </cell>
          <cell r="N397">
            <v>-2769</v>
          </cell>
          <cell r="O397">
            <v>-2066</v>
          </cell>
          <cell r="P397">
            <v>-1760</v>
          </cell>
        </row>
        <row r="398">
          <cell r="A398">
            <v>8830</v>
          </cell>
          <cell r="B398">
            <v>7910</v>
          </cell>
          <cell r="C398" t="str">
            <v>8830.7910.0000</v>
          </cell>
          <cell r="D398">
            <v>19990</v>
          </cell>
          <cell r="E398">
            <v>1966</v>
          </cell>
          <cell r="F398">
            <v>1502</v>
          </cell>
          <cell r="G398">
            <v>1751</v>
          </cell>
          <cell r="H398">
            <v>2012</v>
          </cell>
          <cell r="I398">
            <v>1891</v>
          </cell>
          <cell r="J398">
            <v>1891</v>
          </cell>
          <cell r="K398">
            <v>1634</v>
          </cell>
          <cell r="L398">
            <v>1554</v>
          </cell>
          <cell r="M398">
            <v>1554</v>
          </cell>
          <cell r="N398">
            <v>1778</v>
          </cell>
          <cell r="O398">
            <v>1327</v>
          </cell>
          <cell r="P398">
            <v>1130</v>
          </cell>
        </row>
        <row r="399">
          <cell r="A399">
            <v>8830</v>
          </cell>
          <cell r="B399">
            <v>8170</v>
          </cell>
          <cell r="C399" t="str">
            <v>8830.8170.0000</v>
          </cell>
          <cell r="D399">
            <v>81024</v>
          </cell>
          <cell r="E399">
            <v>6752</v>
          </cell>
          <cell r="F399">
            <v>6752</v>
          </cell>
          <cell r="G399">
            <v>6752</v>
          </cell>
          <cell r="H399">
            <v>6752</v>
          </cell>
          <cell r="I399">
            <v>6752</v>
          </cell>
          <cell r="J399">
            <v>6752</v>
          </cell>
          <cell r="K399">
            <v>6752</v>
          </cell>
          <cell r="L399">
            <v>6752</v>
          </cell>
          <cell r="M399">
            <v>6752</v>
          </cell>
          <cell r="N399">
            <v>6752</v>
          </cell>
          <cell r="O399">
            <v>6752</v>
          </cell>
          <cell r="P399">
            <v>6752</v>
          </cell>
        </row>
        <row r="400">
          <cell r="A400">
            <v>8801</v>
          </cell>
          <cell r="B400">
            <v>8660.8024999999998</v>
          </cell>
          <cell r="C400" t="str">
            <v>8801.8660.8025</v>
          </cell>
          <cell r="D400">
            <v>116556</v>
          </cell>
          <cell r="E400">
            <v>9838</v>
          </cell>
          <cell r="F400">
            <v>9838</v>
          </cell>
          <cell r="G400">
            <v>10005</v>
          </cell>
          <cell r="H400">
            <v>10005</v>
          </cell>
          <cell r="I400">
            <v>10005</v>
          </cell>
          <cell r="J400">
            <v>9621</v>
          </cell>
          <cell r="K400">
            <v>9616</v>
          </cell>
          <cell r="L400">
            <v>9616</v>
          </cell>
          <cell r="M400">
            <v>9616</v>
          </cell>
          <cell r="N400">
            <v>9576</v>
          </cell>
          <cell r="O400">
            <v>9410</v>
          </cell>
          <cell r="P400">
            <v>9410</v>
          </cell>
        </row>
        <row r="401">
          <cell r="A401">
            <v>8801</v>
          </cell>
          <cell r="B401">
            <v>8665.8024999999998</v>
          </cell>
          <cell r="C401" t="str">
            <v>8801.8665.8025</v>
          </cell>
          <cell r="D401">
            <v>3616</v>
          </cell>
          <cell r="E401">
            <v>301</v>
          </cell>
          <cell r="F401">
            <v>301</v>
          </cell>
          <cell r="G401">
            <v>301</v>
          </cell>
          <cell r="H401">
            <v>301</v>
          </cell>
          <cell r="I401">
            <v>301</v>
          </cell>
          <cell r="J401">
            <v>301</v>
          </cell>
          <cell r="K401">
            <v>301</v>
          </cell>
          <cell r="L401">
            <v>301</v>
          </cell>
          <cell r="M401">
            <v>301</v>
          </cell>
          <cell r="N401">
            <v>301</v>
          </cell>
          <cell r="O401">
            <v>301</v>
          </cell>
          <cell r="P401">
            <v>301</v>
          </cell>
        </row>
        <row r="402">
          <cell r="A402">
            <v>8801</v>
          </cell>
          <cell r="B402">
            <v>8670.8024999999998</v>
          </cell>
          <cell r="C402" t="str">
            <v>8801.8670.8025</v>
          </cell>
          <cell r="D402">
            <v>4757</v>
          </cell>
          <cell r="E402">
            <v>396</v>
          </cell>
          <cell r="F402">
            <v>396</v>
          </cell>
          <cell r="G402">
            <v>396</v>
          </cell>
          <cell r="H402">
            <v>396</v>
          </cell>
          <cell r="I402">
            <v>396</v>
          </cell>
          <cell r="J402">
            <v>396</v>
          </cell>
          <cell r="K402">
            <v>396</v>
          </cell>
          <cell r="L402">
            <v>396</v>
          </cell>
          <cell r="M402">
            <v>396</v>
          </cell>
          <cell r="N402">
            <v>396</v>
          </cell>
          <cell r="O402">
            <v>396</v>
          </cell>
          <cell r="P402">
            <v>396</v>
          </cell>
        </row>
        <row r="403">
          <cell r="A403">
            <v>8801</v>
          </cell>
          <cell r="B403">
            <v>8680</v>
          </cell>
          <cell r="C403" t="str">
            <v>8801.8680.0000</v>
          </cell>
          <cell r="D403">
            <v>30000</v>
          </cell>
          <cell r="E403">
            <v>2500</v>
          </cell>
          <cell r="F403">
            <v>2500</v>
          </cell>
          <cell r="G403">
            <v>2500</v>
          </cell>
          <cell r="H403">
            <v>2500</v>
          </cell>
          <cell r="I403">
            <v>2500</v>
          </cell>
          <cell r="J403">
            <v>2500</v>
          </cell>
          <cell r="K403">
            <v>2500</v>
          </cell>
          <cell r="L403">
            <v>2500</v>
          </cell>
          <cell r="M403">
            <v>2500</v>
          </cell>
          <cell r="N403">
            <v>2500</v>
          </cell>
          <cell r="O403">
            <v>2500</v>
          </cell>
          <cell r="P403">
            <v>2500</v>
          </cell>
        </row>
        <row r="404">
          <cell r="A404">
            <v>8801</v>
          </cell>
          <cell r="B404">
            <v>8690</v>
          </cell>
          <cell r="C404" t="str">
            <v>8801.8690.0000</v>
          </cell>
          <cell r="D404">
            <v>1200</v>
          </cell>
          <cell r="E404">
            <v>100</v>
          </cell>
          <cell r="F404">
            <v>100</v>
          </cell>
          <cell r="G404">
            <v>100</v>
          </cell>
          <cell r="H404">
            <v>100</v>
          </cell>
          <cell r="I404">
            <v>100</v>
          </cell>
          <cell r="J404">
            <v>100</v>
          </cell>
          <cell r="K404">
            <v>100</v>
          </cell>
          <cell r="L404">
            <v>100</v>
          </cell>
          <cell r="M404">
            <v>100</v>
          </cell>
          <cell r="N404">
            <v>100</v>
          </cell>
          <cell r="O404">
            <v>100</v>
          </cell>
          <cell r="P404">
            <v>100</v>
          </cell>
        </row>
        <row r="405">
          <cell r="A405">
            <v>8801</v>
          </cell>
          <cell r="B405">
            <v>8700</v>
          </cell>
          <cell r="C405" t="str">
            <v>8801.8700.0000</v>
          </cell>
          <cell r="D405">
            <v>6720</v>
          </cell>
          <cell r="E405">
            <v>560</v>
          </cell>
          <cell r="F405">
            <v>560</v>
          </cell>
          <cell r="G405">
            <v>560</v>
          </cell>
          <cell r="H405">
            <v>560</v>
          </cell>
          <cell r="I405">
            <v>560</v>
          </cell>
          <cell r="J405">
            <v>560</v>
          </cell>
          <cell r="K405">
            <v>560</v>
          </cell>
          <cell r="L405">
            <v>560</v>
          </cell>
          <cell r="M405">
            <v>560</v>
          </cell>
          <cell r="N405">
            <v>560</v>
          </cell>
          <cell r="O405">
            <v>560</v>
          </cell>
          <cell r="P405">
            <v>560</v>
          </cell>
        </row>
        <row r="406">
          <cell r="A406">
            <v>8801</v>
          </cell>
          <cell r="B406">
            <v>8720</v>
          </cell>
          <cell r="C406" t="str">
            <v>8801.8720.0000</v>
          </cell>
          <cell r="D406">
            <v>600</v>
          </cell>
          <cell r="E406">
            <v>0</v>
          </cell>
          <cell r="F406">
            <v>0</v>
          </cell>
          <cell r="G406">
            <v>0</v>
          </cell>
          <cell r="H406">
            <v>200</v>
          </cell>
          <cell r="I406">
            <v>0</v>
          </cell>
          <cell r="J406">
            <v>0</v>
          </cell>
          <cell r="K406">
            <v>200</v>
          </cell>
          <cell r="L406">
            <v>0</v>
          </cell>
          <cell r="M406">
            <v>0</v>
          </cell>
          <cell r="N406">
            <v>200</v>
          </cell>
          <cell r="O406">
            <v>0</v>
          </cell>
          <cell r="P406">
            <v>0</v>
          </cell>
        </row>
        <row r="407">
          <cell r="A407">
            <v>8801</v>
          </cell>
          <cell r="B407">
            <v>8730</v>
          </cell>
          <cell r="C407" t="str">
            <v>8801.8730.0000</v>
          </cell>
          <cell r="D407">
            <v>0</v>
          </cell>
          <cell r="E407">
            <v>0</v>
          </cell>
          <cell r="F407">
            <v>0</v>
          </cell>
          <cell r="G407">
            <v>0</v>
          </cell>
          <cell r="H407">
            <v>0</v>
          </cell>
          <cell r="I407">
            <v>0</v>
          </cell>
          <cell r="J407">
            <v>0</v>
          </cell>
          <cell r="K407">
            <v>0</v>
          </cell>
          <cell r="L407">
            <v>0</v>
          </cell>
          <cell r="M407">
            <v>0</v>
          </cell>
          <cell r="N407">
            <v>0</v>
          </cell>
          <cell r="O407">
            <v>0</v>
          </cell>
          <cell r="P407">
            <v>0</v>
          </cell>
        </row>
        <row r="408">
          <cell r="A408">
            <v>8801</v>
          </cell>
          <cell r="B408">
            <v>8740.8019999999997</v>
          </cell>
          <cell r="C408" t="str">
            <v>8801.8740.8020</v>
          </cell>
          <cell r="D408">
            <v>6222</v>
          </cell>
          <cell r="E408">
            <v>465</v>
          </cell>
          <cell r="F408">
            <v>465</v>
          </cell>
          <cell r="G408">
            <v>465</v>
          </cell>
          <cell r="H408">
            <v>465</v>
          </cell>
          <cell r="I408">
            <v>727</v>
          </cell>
          <cell r="J408">
            <v>507</v>
          </cell>
          <cell r="K408">
            <v>507</v>
          </cell>
          <cell r="L408">
            <v>507</v>
          </cell>
          <cell r="M408">
            <v>511</v>
          </cell>
          <cell r="N408">
            <v>535</v>
          </cell>
          <cell r="O408">
            <v>535</v>
          </cell>
          <cell r="P408">
            <v>535</v>
          </cell>
        </row>
        <row r="409">
          <cell r="A409">
            <v>8801</v>
          </cell>
          <cell r="B409">
            <v>8820</v>
          </cell>
          <cell r="C409" t="str">
            <v>8801.8820.0000</v>
          </cell>
          <cell r="D409">
            <v>12634</v>
          </cell>
          <cell r="E409">
            <v>637</v>
          </cell>
          <cell r="F409">
            <v>763</v>
          </cell>
          <cell r="G409">
            <v>852</v>
          </cell>
          <cell r="H409">
            <v>929</v>
          </cell>
          <cell r="I409">
            <v>1103</v>
          </cell>
          <cell r="J409">
            <v>1266</v>
          </cell>
          <cell r="K409">
            <v>1487</v>
          </cell>
          <cell r="L409">
            <v>1378</v>
          </cell>
          <cell r="M409">
            <v>1309</v>
          </cell>
          <cell r="N409">
            <v>1169</v>
          </cell>
          <cell r="O409">
            <v>929</v>
          </cell>
          <cell r="P409">
            <v>812</v>
          </cell>
        </row>
        <row r="410">
          <cell r="A410">
            <v>8801</v>
          </cell>
          <cell r="B410">
            <v>8820.8019999999997</v>
          </cell>
          <cell r="C410" t="str">
            <v>8801.8820.8020</v>
          </cell>
          <cell r="D410">
            <v>3659</v>
          </cell>
          <cell r="E410">
            <v>305</v>
          </cell>
          <cell r="F410">
            <v>305</v>
          </cell>
          <cell r="G410">
            <v>305</v>
          </cell>
          <cell r="H410">
            <v>305</v>
          </cell>
          <cell r="I410">
            <v>305</v>
          </cell>
          <cell r="J410">
            <v>305</v>
          </cell>
          <cell r="K410">
            <v>305</v>
          </cell>
          <cell r="L410">
            <v>305</v>
          </cell>
          <cell r="M410">
            <v>305</v>
          </cell>
          <cell r="N410">
            <v>305</v>
          </cell>
          <cell r="O410">
            <v>305</v>
          </cell>
          <cell r="P410">
            <v>305</v>
          </cell>
        </row>
        <row r="411">
          <cell r="A411">
            <v>8801</v>
          </cell>
          <cell r="B411">
            <v>8830</v>
          </cell>
          <cell r="C411" t="str">
            <v>8801.8830.0000</v>
          </cell>
          <cell r="D411">
            <v>2400</v>
          </cell>
          <cell r="E411">
            <v>200</v>
          </cell>
          <cell r="F411">
            <v>200</v>
          </cell>
          <cell r="G411">
            <v>200</v>
          </cell>
          <cell r="H411">
            <v>200</v>
          </cell>
          <cell r="I411">
            <v>200</v>
          </cell>
          <cell r="J411">
            <v>200</v>
          </cell>
          <cell r="K411">
            <v>200</v>
          </cell>
          <cell r="L411">
            <v>200</v>
          </cell>
          <cell r="M411">
            <v>200</v>
          </cell>
          <cell r="N411">
            <v>200</v>
          </cell>
          <cell r="O411">
            <v>200</v>
          </cell>
          <cell r="P411">
            <v>200</v>
          </cell>
        </row>
        <row r="412">
          <cell r="A412">
            <v>8801</v>
          </cell>
          <cell r="B412">
            <v>8840.8014999999996</v>
          </cell>
          <cell r="C412" t="str">
            <v>8801.8840.8015</v>
          </cell>
          <cell r="D412">
            <v>1573</v>
          </cell>
          <cell r="E412">
            <v>131</v>
          </cell>
          <cell r="F412">
            <v>131</v>
          </cell>
          <cell r="G412">
            <v>131</v>
          </cell>
          <cell r="H412">
            <v>131</v>
          </cell>
          <cell r="I412">
            <v>131</v>
          </cell>
          <cell r="J412">
            <v>131</v>
          </cell>
          <cell r="K412">
            <v>131</v>
          </cell>
          <cell r="L412">
            <v>131</v>
          </cell>
          <cell r="M412">
            <v>131</v>
          </cell>
          <cell r="N412">
            <v>131</v>
          </cell>
          <cell r="O412">
            <v>131</v>
          </cell>
          <cell r="P412">
            <v>131</v>
          </cell>
        </row>
        <row r="413">
          <cell r="A413">
            <v>8801</v>
          </cell>
          <cell r="B413">
            <v>8860</v>
          </cell>
          <cell r="C413" t="str">
            <v>8801.8860.0000</v>
          </cell>
          <cell r="D413">
            <v>6000</v>
          </cell>
          <cell r="E413">
            <v>500</v>
          </cell>
          <cell r="F413">
            <v>500</v>
          </cell>
          <cell r="G413">
            <v>500</v>
          </cell>
          <cell r="H413">
            <v>500</v>
          </cell>
          <cell r="I413">
            <v>500</v>
          </cell>
          <cell r="J413">
            <v>500</v>
          </cell>
          <cell r="K413">
            <v>500</v>
          </cell>
          <cell r="L413">
            <v>500</v>
          </cell>
          <cell r="M413">
            <v>500</v>
          </cell>
          <cell r="N413">
            <v>500</v>
          </cell>
          <cell r="O413">
            <v>500</v>
          </cell>
          <cell r="P413">
            <v>500</v>
          </cell>
        </row>
        <row r="414">
          <cell r="A414">
            <v>8801</v>
          </cell>
          <cell r="B414">
            <v>8870.8731000000007</v>
          </cell>
          <cell r="C414" t="str">
            <v>8801.8870.8731</v>
          </cell>
          <cell r="D414">
            <v>3000</v>
          </cell>
          <cell r="E414">
            <v>250</v>
          </cell>
          <cell r="F414">
            <v>250</v>
          </cell>
          <cell r="G414">
            <v>250</v>
          </cell>
          <cell r="H414">
            <v>250</v>
          </cell>
          <cell r="I414">
            <v>250</v>
          </cell>
          <cell r="J414">
            <v>250</v>
          </cell>
          <cell r="K414">
            <v>250</v>
          </cell>
          <cell r="L414">
            <v>250</v>
          </cell>
          <cell r="M414">
            <v>250</v>
          </cell>
          <cell r="N414">
            <v>250</v>
          </cell>
          <cell r="O414">
            <v>250</v>
          </cell>
          <cell r="P414">
            <v>250</v>
          </cell>
        </row>
        <row r="415">
          <cell r="A415">
            <v>8801</v>
          </cell>
          <cell r="B415">
            <v>8880.8732</v>
          </cell>
          <cell r="C415" t="str">
            <v>8801.8880.8732</v>
          </cell>
          <cell r="D415">
            <v>2880</v>
          </cell>
          <cell r="E415">
            <v>240</v>
          </cell>
          <cell r="F415">
            <v>240</v>
          </cell>
          <cell r="G415">
            <v>240</v>
          </cell>
          <cell r="H415">
            <v>240</v>
          </cell>
          <cell r="I415">
            <v>240</v>
          </cell>
          <cell r="J415">
            <v>240</v>
          </cell>
          <cell r="K415">
            <v>240</v>
          </cell>
          <cell r="L415">
            <v>240</v>
          </cell>
          <cell r="M415">
            <v>240</v>
          </cell>
          <cell r="N415">
            <v>240</v>
          </cell>
          <cell r="O415">
            <v>240</v>
          </cell>
          <cell r="P415">
            <v>240</v>
          </cell>
        </row>
        <row r="416">
          <cell r="A416">
            <v>8801</v>
          </cell>
          <cell r="B416">
            <v>8890</v>
          </cell>
          <cell r="C416" t="str">
            <v>8801.8890.0000</v>
          </cell>
          <cell r="D416">
            <v>0</v>
          </cell>
          <cell r="E416">
            <v>0</v>
          </cell>
          <cell r="F416">
            <v>0</v>
          </cell>
          <cell r="G416">
            <v>0</v>
          </cell>
          <cell r="H416">
            <v>0</v>
          </cell>
          <cell r="I416">
            <v>0</v>
          </cell>
          <cell r="J416">
            <v>0</v>
          </cell>
          <cell r="K416">
            <v>0</v>
          </cell>
          <cell r="L416">
            <v>0</v>
          </cell>
          <cell r="M416">
            <v>0</v>
          </cell>
          <cell r="N416">
            <v>0</v>
          </cell>
          <cell r="O416">
            <v>0</v>
          </cell>
          <cell r="P416">
            <v>0</v>
          </cell>
        </row>
        <row r="417">
          <cell r="A417">
            <v>8801</v>
          </cell>
          <cell r="B417">
            <v>8910</v>
          </cell>
          <cell r="C417" t="str">
            <v>8801.8910.0000</v>
          </cell>
          <cell r="D417">
            <v>0</v>
          </cell>
          <cell r="E417">
            <v>0</v>
          </cell>
          <cell r="F417">
            <v>0</v>
          </cell>
          <cell r="G417">
            <v>0</v>
          </cell>
          <cell r="H417">
            <v>0</v>
          </cell>
          <cell r="I417">
            <v>0</v>
          </cell>
          <cell r="J417">
            <v>0</v>
          </cell>
          <cell r="K417">
            <v>0</v>
          </cell>
          <cell r="L417">
            <v>0</v>
          </cell>
          <cell r="M417">
            <v>0</v>
          </cell>
          <cell r="N417">
            <v>0</v>
          </cell>
          <cell r="O417">
            <v>0</v>
          </cell>
          <cell r="P417">
            <v>0</v>
          </cell>
        </row>
        <row r="418">
          <cell r="A418">
            <v>8801</v>
          </cell>
          <cell r="B418">
            <v>8920</v>
          </cell>
          <cell r="C418" t="str">
            <v>8801.8920.0000</v>
          </cell>
          <cell r="D418">
            <v>1200</v>
          </cell>
          <cell r="E418">
            <v>100</v>
          </cell>
          <cell r="F418">
            <v>100</v>
          </cell>
          <cell r="G418">
            <v>100</v>
          </cell>
          <cell r="H418">
            <v>100</v>
          </cell>
          <cell r="I418">
            <v>100</v>
          </cell>
          <cell r="J418">
            <v>100</v>
          </cell>
          <cell r="K418">
            <v>100</v>
          </cell>
          <cell r="L418">
            <v>100</v>
          </cell>
          <cell r="M418">
            <v>100</v>
          </cell>
          <cell r="N418">
            <v>100</v>
          </cell>
          <cell r="O418">
            <v>100</v>
          </cell>
          <cell r="P418">
            <v>100</v>
          </cell>
        </row>
        <row r="419">
          <cell r="A419">
            <v>8801</v>
          </cell>
          <cell r="B419">
            <v>8940</v>
          </cell>
          <cell r="C419" t="str">
            <v>8801.8940.0000</v>
          </cell>
          <cell r="D419">
            <v>1200</v>
          </cell>
          <cell r="E419">
            <v>100</v>
          </cell>
          <cell r="F419">
            <v>100</v>
          </cell>
          <cell r="G419">
            <v>100</v>
          </cell>
          <cell r="H419">
            <v>100</v>
          </cell>
          <cell r="I419">
            <v>100</v>
          </cell>
          <cell r="J419">
            <v>100</v>
          </cell>
          <cell r="K419">
            <v>100</v>
          </cell>
          <cell r="L419">
            <v>100</v>
          </cell>
          <cell r="M419">
            <v>100</v>
          </cell>
          <cell r="N419">
            <v>100</v>
          </cell>
          <cell r="O419">
            <v>100</v>
          </cell>
          <cell r="P419">
            <v>100</v>
          </cell>
        </row>
        <row r="420">
          <cell r="A420">
            <v>8801</v>
          </cell>
          <cell r="B420">
            <v>8960</v>
          </cell>
          <cell r="C420" t="str">
            <v>8801.8960.0000</v>
          </cell>
          <cell r="D420">
            <v>0</v>
          </cell>
          <cell r="E420">
            <v>0</v>
          </cell>
          <cell r="F420">
            <v>0</v>
          </cell>
          <cell r="G420">
            <v>0</v>
          </cell>
          <cell r="H420">
            <v>0</v>
          </cell>
          <cell r="I420">
            <v>0</v>
          </cell>
          <cell r="J420">
            <v>0</v>
          </cell>
          <cell r="K420">
            <v>0</v>
          </cell>
          <cell r="L420">
            <v>0</v>
          </cell>
          <cell r="M420">
            <v>0</v>
          </cell>
          <cell r="N420">
            <v>0</v>
          </cell>
          <cell r="O420">
            <v>0</v>
          </cell>
          <cell r="P420">
            <v>0</v>
          </cell>
        </row>
        <row r="421">
          <cell r="A421">
            <v>8801</v>
          </cell>
          <cell r="B421">
            <v>8980</v>
          </cell>
          <cell r="C421" t="str">
            <v>8801.8980.0000</v>
          </cell>
          <cell r="D421">
            <v>0</v>
          </cell>
          <cell r="E421">
            <v>0</v>
          </cell>
          <cell r="F421">
            <v>0</v>
          </cell>
          <cell r="G421">
            <v>0</v>
          </cell>
          <cell r="H421">
            <v>0</v>
          </cell>
          <cell r="I421">
            <v>0</v>
          </cell>
          <cell r="J421">
            <v>0</v>
          </cell>
          <cell r="K421">
            <v>0</v>
          </cell>
          <cell r="L421">
            <v>0</v>
          </cell>
          <cell r="M421">
            <v>0</v>
          </cell>
          <cell r="N421">
            <v>0</v>
          </cell>
          <cell r="O421">
            <v>0</v>
          </cell>
          <cell r="P421">
            <v>0</v>
          </cell>
        </row>
        <row r="422">
          <cell r="A422">
            <v>8801</v>
          </cell>
          <cell r="B422">
            <v>9000</v>
          </cell>
          <cell r="C422" t="str">
            <v>8801.9000.0000</v>
          </cell>
          <cell r="D422">
            <v>12000</v>
          </cell>
          <cell r="E422">
            <v>1000</v>
          </cell>
          <cell r="F422">
            <v>1000</v>
          </cell>
          <cell r="G422">
            <v>1000</v>
          </cell>
          <cell r="H422">
            <v>1000</v>
          </cell>
          <cell r="I422">
            <v>1000</v>
          </cell>
          <cell r="J422">
            <v>1000</v>
          </cell>
          <cell r="K422">
            <v>1000</v>
          </cell>
          <cell r="L422">
            <v>1000</v>
          </cell>
          <cell r="M422">
            <v>1000</v>
          </cell>
          <cell r="N422">
            <v>1000</v>
          </cell>
          <cell r="O422">
            <v>1000</v>
          </cell>
          <cell r="P422">
            <v>1000</v>
          </cell>
        </row>
        <row r="423">
          <cell r="A423">
            <v>8801</v>
          </cell>
          <cell r="B423">
            <v>9000.8014999999996</v>
          </cell>
          <cell r="C423" t="str">
            <v>8801.9000.8015</v>
          </cell>
          <cell r="D423">
            <v>600</v>
          </cell>
          <cell r="E423">
            <v>50</v>
          </cell>
          <cell r="F423">
            <v>50</v>
          </cell>
          <cell r="G423">
            <v>50</v>
          </cell>
          <cell r="H423">
            <v>50</v>
          </cell>
          <cell r="I423">
            <v>50</v>
          </cell>
          <cell r="J423">
            <v>50</v>
          </cell>
          <cell r="K423">
            <v>50</v>
          </cell>
          <cell r="L423">
            <v>50</v>
          </cell>
          <cell r="M423">
            <v>50</v>
          </cell>
          <cell r="N423">
            <v>50</v>
          </cell>
          <cell r="O423">
            <v>50</v>
          </cell>
          <cell r="P423">
            <v>50</v>
          </cell>
        </row>
        <row r="424">
          <cell r="A424">
            <v>8801</v>
          </cell>
          <cell r="B424">
            <v>9000.8019999999997</v>
          </cell>
          <cell r="C424" t="str">
            <v>8801.9000.8020</v>
          </cell>
          <cell r="D424">
            <v>0</v>
          </cell>
          <cell r="E424">
            <v>0</v>
          </cell>
          <cell r="F424">
            <v>0</v>
          </cell>
          <cell r="G424">
            <v>0</v>
          </cell>
          <cell r="H424">
            <v>0</v>
          </cell>
          <cell r="I424">
            <v>0</v>
          </cell>
          <cell r="J424">
            <v>0</v>
          </cell>
          <cell r="K424">
            <v>0</v>
          </cell>
          <cell r="L424">
            <v>0</v>
          </cell>
          <cell r="M424">
            <v>0</v>
          </cell>
          <cell r="N424">
            <v>0</v>
          </cell>
          <cell r="O424">
            <v>0</v>
          </cell>
          <cell r="P424">
            <v>0</v>
          </cell>
        </row>
        <row r="425">
          <cell r="A425">
            <v>8801</v>
          </cell>
          <cell r="B425">
            <v>9010</v>
          </cell>
          <cell r="C425" t="str">
            <v>8801.9010.0000</v>
          </cell>
          <cell r="D425">
            <v>45600</v>
          </cell>
          <cell r="E425">
            <v>3800</v>
          </cell>
          <cell r="F425">
            <v>3800</v>
          </cell>
          <cell r="G425">
            <v>3800</v>
          </cell>
          <cell r="H425">
            <v>3800</v>
          </cell>
          <cell r="I425">
            <v>3800</v>
          </cell>
          <cell r="J425">
            <v>3800</v>
          </cell>
          <cell r="K425">
            <v>3800</v>
          </cell>
          <cell r="L425">
            <v>3800</v>
          </cell>
          <cell r="M425">
            <v>3800</v>
          </cell>
          <cell r="N425">
            <v>3800</v>
          </cell>
          <cell r="O425">
            <v>3800</v>
          </cell>
          <cell r="P425">
            <v>3800</v>
          </cell>
        </row>
        <row r="426">
          <cell r="A426">
            <v>8801</v>
          </cell>
          <cell r="B426">
            <v>9015.8024999999998</v>
          </cell>
          <cell r="C426" t="str">
            <v>8801.9015.8025</v>
          </cell>
          <cell r="D426">
            <v>0</v>
          </cell>
          <cell r="E426">
            <v>0</v>
          </cell>
          <cell r="F426">
            <v>0</v>
          </cell>
          <cell r="G426">
            <v>0</v>
          </cell>
          <cell r="H426">
            <v>0</v>
          </cell>
          <cell r="I426">
            <v>0</v>
          </cell>
          <cell r="J426">
            <v>0</v>
          </cell>
          <cell r="K426">
            <v>0</v>
          </cell>
          <cell r="L426">
            <v>0</v>
          </cell>
          <cell r="M426">
            <v>0</v>
          </cell>
          <cell r="N426">
            <v>0</v>
          </cell>
          <cell r="O426">
            <v>0</v>
          </cell>
          <cell r="P426">
            <v>0</v>
          </cell>
        </row>
        <row r="427">
          <cell r="A427">
            <v>8801</v>
          </cell>
          <cell r="B427">
            <v>9020</v>
          </cell>
          <cell r="C427" t="str">
            <v>8801.9020.0000</v>
          </cell>
          <cell r="D427">
            <v>0</v>
          </cell>
          <cell r="E427">
            <v>0</v>
          </cell>
          <cell r="F427">
            <v>0</v>
          </cell>
          <cell r="G427">
            <v>0</v>
          </cell>
          <cell r="H427">
            <v>0</v>
          </cell>
          <cell r="I427">
            <v>0</v>
          </cell>
          <cell r="J427">
            <v>0</v>
          </cell>
          <cell r="K427">
            <v>0</v>
          </cell>
          <cell r="L427">
            <v>0</v>
          </cell>
          <cell r="M427">
            <v>0</v>
          </cell>
          <cell r="N427">
            <v>0</v>
          </cell>
          <cell r="O427">
            <v>0</v>
          </cell>
          <cell r="P427">
            <v>0</v>
          </cell>
        </row>
        <row r="428">
          <cell r="A428">
            <v>8801</v>
          </cell>
          <cell r="B428">
            <v>9040</v>
          </cell>
          <cell r="C428" t="str">
            <v>8801.9040.0000</v>
          </cell>
          <cell r="D428">
            <v>0</v>
          </cell>
          <cell r="E428">
            <v>0</v>
          </cell>
          <cell r="F428">
            <v>0</v>
          </cell>
          <cell r="G428">
            <v>0</v>
          </cell>
          <cell r="H428">
            <v>0</v>
          </cell>
          <cell r="I428">
            <v>0</v>
          </cell>
          <cell r="J428">
            <v>0</v>
          </cell>
          <cell r="K428">
            <v>0</v>
          </cell>
          <cell r="L428">
            <v>0</v>
          </cell>
          <cell r="M428">
            <v>0</v>
          </cell>
          <cell r="N428">
            <v>0</v>
          </cell>
          <cell r="O428">
            <v>0</v>
          </cell>
          <cell r="P428">
            <v>0</v>
          </cell>
        </row>
        <row r="429">
          <cell r="A429">
            <v>8801</v>
          </cell>
          <cell r="B429">
            <v>9060</v>
          </cell>
          <cell r="C429" t="str">
            <v>8801.9060.0000</v>
          </cell>
          <cell r="D429">
            <v>0</v>
          </cell>
          <cell r="E429">
            <v>0</v>
          </cell>
          <cell r="F429">
            <v>0</v>
          </cell>
          <cell r="G429">
            <v>0</v>
          </cell>
          <cell r="H429">
            <v>0</v>
          </cell>
          <cell r="I429">
            <v>0</v>
          </cell>
          <cell r="J429">
            <v>0</v>
          </cell>
          <cell r="K429">
            <v>0</v>
          </cell>
          <cell r="L429">
            <v>0</v>
          </cell>
          <cell r="M429">
            <v>0</v>
          </cell>
          <cell r="N429">
            <v>0</v>
          </cell>
          <cell r="O429">
            <v>0</v>
          </cell>
          <cell r="P429">
            <v>0</v>
          </cell>
        </row>
        <row r="430">
          <cell r="A430">
            <v>8801</v>
          </cell>
          <cell r="B430">
            <v>9080</v>
          </cell>
          <cell r="C430" t="str">
            <v>8801.9080.0000</v>
          </cell>
          <cell r="D430">
            <v>0</v>
          </cell>
          <cell r="E430">
            <v>0</v>
          </cell>
          <cell r="F430">
            <v>0</v>
          </cell>
          <cell r="G430">
            <v>0</v>
          </cell>
          <cell r="H430">
            <v>0</v>
          </cell>
          <cell r="I430">
            <v>0</v>
          </cell>
          <cell r="J430">
            <v>0</v>
          </cell>
          <cell r="K430">
            <v>0</v>
          </cell>
          <cell r="L430">
            <v>0</v>
          </cell>
          <cell r="M430">
            <v>0</v>
          </cell>
          <cell r="N430">
            <v>0</v>
          </cell>
          <cell r="O430">
            <v>0</v>
          </cell>
          <cell r="P430">
            <v>0</v>
          </cell>
        </row>
        <row r="431">
          <cell r="A431">
            <v>8801</v>
          </cell>
          <cell r="B431">
            <v>9090</v>
          </cell>
          <cell r="C431" t="str">
            <v>8801.9090.0000</v>
          </cell>
          <cell r="D431">
            <v>6000</v>
          </cell>
          <cell r="E431">
            <v>0</v>
          </cell>
          <cell r="F431">
            <v>0</v>
          </cell>
          <cell r="G431">
            <v>0</v>
          </cell>
          <cell r="H431">
            <v>0</v>
          </cell>
          <cell r="I431">
            <v>0</v>
          </cell>
          <cell r="J431">
            <v>0</v>
          </cell>
          <cell r="K431">
            <v>0</v>
          </cell>
          <cell r="L431">
            <v>2700</v>
          </cell>
          <cell r="M431">
            <v>2700</v>
          </cell>
          <cell r="N431">
            <v>600</v>
          </cell>
          <cell r="O431">
            <v>0</v>
          </cell>
          <cell r="P431">
            <v>0</v>
          </cell>
        </row>
        <row r="432">
          <cell r="A432">
            <v>8830</v>
          </cell>
          <cell r="B432">
            <v>8190.3419000000004</v>
          </cell>
          <cell r="C432" t="str">
            <v>8830.8190.3419</v>
          </cell>
          <cell r="D432">
            <v>801</v>
          </cell>
          <cell r="E432">
            <v>67</v>
          </cell>
          <cell r="F432">
            <v>67</v>
          </cell>
          <cell r="G432">
            <v>67</v>
          </cell>
          <cell r="H432">
            <v>67</v>
          </cell>
          <cell r="I432">
            <v>67</v>
          </cell>
          <cell r="J432">
            <v>67</v>
          </cell>
          <cell r="K432">
            <v>67</v>
          </cell>
          <cell r="L432">
            <v>67</v>
          </cell>
          <cell r="M432">
            <v>67</v>
          </cell>
          <cell r="N432">
            <v>67</v>
          </cell>
          <cell r="O432">
            <v>67</v>
          </cell>
          <cell r="P432">
            <v>67</v>
          </cell>
        </row>
        <row r="433">
          <cell r="A433">
            <v>8830</v>
          </cell>
          <cell r="B433">
            <v>8190.3429999999998</v>
          </cell>
          <cell r="C433" t="str">
            <v>8830.8190.3430</v>
          </cell>
          <cell r="D433">
            <v>241321</v>
          </cell>
          <cell r="E433">
            <v>20110</v>
          </cell>
          <cell r="F433">
            <v>20110</v>
          </cell>
          <cell r="G433">
            <v>20110</v>
          </cell>
          <cell r="H433">
            <v>20110</v>
          </cell>
          <cell r="I433">
            <v>20110</v>
          </cell>
          <cell r="J433">
            <v>20110</v>
          </cell>
          <cell r="K433">
            <v>20110</v>
          </cell>
          <cell r="L433">
            <v>20110</v>
          </cell>
          <cell r="M433">
            <v>20110</v>
          </cell>
          <cell r="N433">
            <v>20110</v>
          </cell>
          <cell r="O433">
            <v>20110</v>
          </cell>
          <cell r="P433">
            <v>20110</v>
          </cell>
        </row>
        <row r="434">
          <cell r="A434">
            <v>8830</v>
          </cell>
          <cell r="B434">
            <v>8270</v>
          </cell>
          <cell r="C434" t="str">
            <v>8830.8270.0000</v>
          </cell>
          <cell r="D434">
            <v>63665</v>
          </cell>
          <cell r="E434">
            <v>5305</v>
          </cell>
          <cell r="F434">
            <v>5305</v>
          </cell>
          <cell r="G434">
            <v>5305</v>
          </cell>
          <cell r="H434">
            <v>5305</v>
          </cell>
          <cell r="I434">
            <v>5305</v>
          </cell>
          <cell r="J434">
            <v>5305</v>
          </cell>
          <cell r="K434">
            <v>5305</v>
          </cell>
          <cell r="L434">
            <v>5305</v>
          </cell>
          <cell r="M434">
            <v>5305</v>
          </cell>
          <cell r="N434">
            <v>5305</v>
          </cell>
          <cell r="O434">
            <v>5305</v>
          </cell>
          <cell r="P434">
            <v>5305</v>
          </cell>
        </row>
        <row r="435">
          <cell r="A435">
            <v>8830</v>
          </cell>
          <cell r="B435">
            <v>8400</v>
          </cell>
          <cell r="C435" t="str">
            <v>8830.8400.0000</v>
          </cell>
          <cell r="D435">
            <v>5260</v>
          </cell>
          <cell r="E435">
            <v>438</v>
          </cell>
          <cell r="F435">
            <v>438</v>
          </cell>
          <cell r="G435">
            <v>438</v>
          </cell>
          <cell r="H435">
            <v>438</v>
          </cell>
          <cell r="I435">
            <v>438</v>
          </cell>
          <cell r="J435">
            <v>438</v>
          </cell>
          <cell r="K435">
            <v>438</v>
          </cell>
          <cell r="L435">
            <v>438</v>
          </cell>
          <cell r="M435">
            <v>438</v>
          </cell>
          <cell r="N435">
            <v>438</v>
          </cell>
          <cell r="O435">
            <v>438</v>
          </cell>
          <cell r="P435">
            <v>438</v>
          </cell>
        </row>
        <row r="436">
          <cell r="A436">
            <v>8830</v>
          </cell>
          <cell r="B436">
            <v>8640</v>
          </cell>
          <cell r="C436" t="str">
            <v>8830.8640.0000</v>
          </cell>
          <cell r="D436">
            <v>26423</v>
          </cell>
          <cell r="E436">
            <v>2202</v>
          </cell>
          <cell r="F436">
            <v>2202</v>
          </cell>
          <cell r="G436">
            <v>2202</v>
          </cell>
          <cell r="H436">
            <v>2202</v>
          </cell>
          <cell r="I436">
            <v>2202</v>
          </cell>
          <cell r="J436">
            <v>2202</v>
          </cell>
          <cell r="K436">
            <v>2202</v>
          </cell>
          <cell r="L436">
            <v>2202</v>
          </cell>
          <cell r="M436">
            <v>2202</v>
          </cell>
          <cell r="N436">
            <v>2202</v>
          </cell>
          <cell r="O436">
            <v>2202</v>
          </cell>
          <cell r="P436">
            <v>2202</v>
          </cell>
        </row>
        <row r="437">
          <cell r="A437">
            <v>8830</v>
          </cell>
          <cell r="B437">
            <v>8660.8024999999998</v>
          </cell>
          <cell r="C437" t="str">
            <v>8830.8660.8025</v>
          </cell>
          <cell r="D437">
            <v>30250</v>
          </cell>
          <cell r="E437">
            <v>2521</v>
          </cell>
          <cell r="F437">
            <v>2521</v>
          </cell>
          <cell r="G437">
            <v>2521</v>
          </cell>
          <cell r="H437">
            <v>2521</v>
          </cell>
          <cell r="I437">
            <v>2521</v>
          </cell>
          <cell r="J437">
            <v>2521</v>
          </cell>
          <cell r="K437">
            <v>2521</v>
          </cell>
          <cell r="L437">
            <v>2521</v>
          </cell>
          <cell r="M437">
            <v>2521</v>
          </cell>
          <cell r="N437">
            <v>2521</v>
          </cell>
          <cell r="O437">
            <v>2521</v>
          </cell>
          <cell r="P437">
            <v>2521</v>
          </cell>
        </row>
        <row r="438">
          <cell r="A438">
            <v>8830</v>
          </cell>
          <cell r="B438">
            <v>8670.8024999999998</v>
          </cell>
          <cell r="C438" t="str">
            <v>8830.8670.8025</v>
          </cell>
          <cell r="D438">
            <v>3564</v>
          </cell>
          <cell r="E438">
            <v>297</v>
          </cell>
          <cell r="F438">
            <v>297</v>
          </cell>
          <cell r="G438">
            <v>297</v>
          </cell>
          <cell r="H438">
            <v>297</v>
          </cell>
          <cell r="I438">
            <v>297</v>
          </cell>
          <cell r="J438">
            <v>297</v>
          </cell>
          <cell r="K438">
            <v>297</v>
          </cell>
          <cell r="L438">
            <v>297</v>
          </cell>
          <cell r="M438">
            <v>297</v>
          </cell>
          <cell r="N438">
            <v>297</v>
          </cell>
          <cell r="O438">
            <v>297</v>
          </cell>
          <cell r="P438">
            <v>297</v>
          </cell>
        </row>
        <row r="439">
          <cell r="A439">
            <v>8830</v>
          </cell>
          <cell r="B439">
            <v>8680</v>
          </cell>
          <cell r="C439" t="str">
            <v>8830.8680.0000</v>
          </cell>
          <cell r="D439">
            <v>772638</v>
          </cell>
          <cell r="E439">
            <v>64387</v>
          </cell>
          <cell r="F439">
            <v>64387</v>
          </cell>
          <cell r="G439">
            <v>64387</v>
          </cell>
          <cell r="H439">
            <v>64387</v>
          </cell>
          <cell r="I439">
            <v>64387</v>
          </cell>
          <cell r="J439">
            <v>64387</v>
          </cell>
          <cell r="K439">
            <v>64387</v>
          </cell>
          <cell r="L439">
            <v>64387</v>
          </cell>
          <cell r="M439">
            <v>64387</v>
          </cell>
          <cell r="N439">
            <v>64387</v>
          </cell>
          <cell r="O439">
            <v>64387</v>
          </cell>
          <cell r="P439">
            <v>64387</v>
          </cell>
        </row>
        <row r="440">
          <cell r="A440">
            <v>8830</v>
          </cell>
          <cell r="B440">
            <v>8680.1530999999995</v>
          </cell>
          <cell r="C440" t="str">
            <v>8830.8680.1531</v>
          </cell>
          <cell r="D440">
            <v>25083</v>
          </cell>
          <cell r="E440">
            <v>2090</v>
          </cell>
          <cell r="F440">
            <v>2090</v>
          </cell>
          <cell r="G440">
            <v>2090</v>
          </cell>
          <cell r="H440">
            <v>2090</v>
          </cell>
          <cell r="I440">
            <v>2090</v>
          </cell>
          <cell r="J440">
            <v>2090</v>
          </cell>
          <cell r="K440">
            <v>2090</v>
          </cell>
          <cell r="L440">
            <v>2090</v>
          </cell>
          <cell r="M440">
            <v>2090</v>
          </cell>
          <cell r="N440">
            <v>2090</v>
          </cell>
          <cell r="O440">
            <v>2090</v>
          </cell>
          <cell r="P440">
            <v>2090</v>
          </cell>
        </row>
        <row r="441">
          <cell r="A441">
            <v>8830</v>
          </cell>
          <cell r="B441">
            <v>8700</v>
          </cell>
          <cell r="C441" t="str">
            <v>8830.8700.0000</v>
          </cell>
          <cell r="D441">
            <v>23162</v>
          </cell>
          <cell r="E441">
            <v>1930</v>
          </cell>
          <cell r="F441">
            <v>1930</v>
          </cell>
          <cell r="G441">
            <v>1930</v>
          </cell>
          <cell r="H441">
            <v>1930</v>
          </cell>
          <cell r="I441">
            <v>1930</v>
          </cell>
          <cell r="J441">
            <v>1930</v>
          </cell>
          <cell r="K441">
            <v>1930</v>
          </cell>
          <cell r="L441">
            <v>1930</v>
          </cell>
          <cell r="M441">
            <v>1930</v>
          </cell>
          <cell r="N441">
            <v>1930</v>
          </cell>
          <cell r="O441">
            <v>1930</v>
          </cell>
          <cell r="P441">
            <v>1930</v>
          </cell>
        </row>
        <row r="442">
          <cell r="A442">
            <v>8830</v>
          </cell>
          <cell r="B442">
            <v>8720</v>
          </cell>
          <cell r="C442" t="str">
            <v>8830.8720.0000</v>
          </cell>
          <cell r="D442">
            <v>13222</v>
          </cell>
          <cell r="E442">
            <v>1102</v>
          </cell>
          <cell r="F442">
            <v>1102</v>
          </cell>
          <cell r="G442">
            <v>1102</v>
          </cell>
          <cell r="H442">
            <v>1102</v>
          </cell>
          <cell r="I442">
            <v>1102</v>
          </cell>
          <cell r="J442">
            <v>1102</v>
          </cell>
          <cell r="K442">
            <v>1102</v>
          </cell>
          <cell r="L442">
            <v>1102</v>
          </cell>
          <cell r="M442">
            <v>1102</v>
          </cell>
          <cell r="N442">
            <v>1102</v>
          </cell>
          <cell r="O442">
            <v>1102</v>
          </cell>
          <cell r="P442">
            <v>1102</v>
          </cell>
        </row>
        <row r="443">
          <cell r="A443">
            <v>8830</v>
          </cell>
          <cell r="B443">
            <v>8740.8019999999997</v>
          </cell>
          <cell r="C443" t="str">
            <v>8830.8740.8020</v>
          </cell>
          <cell r="D443">
            <v>127308</v>
          </cell>
          <cell r="E443">
            <v>10609</v>
          </cell>
          <cell r="F443">
            <v>10609</v>
          </cell>
          <cell r="G443">
            <v>10609</v>
          </cell>
          <cell r="H443">
            <v>10609</v>
          </cell>
          <cell r="I443">
            <v>10609</v>
          </cell>
          <cell r="J443">
            <v>10609</v>
          </cell>
          <cell r="K443">
            <v>10609</v>
          </cell>
          <cell r="L443">
            <v>10609</v>
          </cell>
          <cell r="M443">
            <v>10609</v>
          </cell>
          <cell r="N443">
            <v>10609</v>
          </cell>
          <cell r="O443">
            <v>10609</v>
          </cell>
          <cell r="P443">
            <v>10609</v>
          </cell>
        </row>
        <row r="444">
          <cell r="A444">
            <v>8830</v>
          </cell>
          <cell r="B444">
            <v>8820</v>
          </cell>
          <cell r="C444" t="str">
            <v>8830.8820.0000</v>
          </cell>
          <cell r="D444">
            <v>59381</v>
          </cell>
          <cell r="E444">
            <v>4948</v>
          </cell>
          <cell r="F444">
            <v>4948</v>
          </cell>
          <cell r="G444">
            <v>4948</v>
          </cell>
          <cell r="H444">
            <v>4948</v>
          </cell>
          <cell r="I444">
            <v>4948</v>
          </cell>
          <cell r="J444">
            <v>4948</v>
          </cell>
          <cell r="K444">
            <v>4948</v>
          </cell>
          <cell r="L444">
            <v>4948</v>
          </cell>
          <cell r="M444">
            <v>4948</v>
          </cell>
          <cell r="N444">
            <v>4948</v>
          </cell>
          <cell r="O444">
            <v>4948</v>
          </cell>
          <cell r="P444">
            <v>4948</v>
          </cell>
        </row>
        <row r="445">
          <cell r="A445">
            <v>8830</v>
          </cell>
          <cell r="B445">
            <v>8820.8019999999997</v>
          </cell>
          <cell r="C445" t="str">
            <v>8830.8820.8020</v>
          </cell>
          <cell r="D445">
            <v>582</v>
          </cell>
          <cell r="E445">
            <v>48</v>
          </cell>
          <cell r="F445">
            <v>48</v>
          </cell>
          <cell r="G445">
            <v>48</v>
          </cell>
          <cell r="H445">
            <v>48</v>
          </cell>
          <cell r="I445">
            <v>48</v>
          </cell>
          <cell r="J445">
            <v>48</v>
          </cell>
          <cell r="K445">
            <v>48</v>
          </cell>
          <cell r="L445">
            <v>48</v>
          </cell>
          <cell r="M445">
            <v>48</v>
          </cell>
          <cell r="N445">
            <v>48</v>
          </cell>
          <cell r="O445">
            <v>48</v>
          </cell>
          <cell r="P445">
            <v>48</v>
          </cell>
        </row>
        <row r="446">
          <cell r="A446">
            <v>8830</v>
          </cell>
          <cell r="B446">
            <v>8820.8801999999996</v>
          </cell>
          <cell r="C446" t="str">
            <v>8830.8820.8802</v>
          </cell>
          <cell r="D446">
            <v>15763</v>
          </cell>
          <cell r="E446">
            <v>1314</v>
          </cell>
          <cell r="F446">
            <v>1314</v>
          </cell>
          <cell r="G446">
            <v>1314</v>
          </cell>
          <cell r="H446">
            <v>1314</v>
          </cell>
          <cell r="I446">
            <v>1314</v>
          </cell>
          <cell r="J446">
            <v>1314</v>
          </cell>
          <cell r="K446">
            <v>1314</v>
          </cell>
          <cell r="L446">
            <v>1314</v>
          </cell>
          <cell r="M446">
            <v>1314</v>
          </cell>
          <cell r="N446">
            <v>1314</v>
          </cell>
          <cell r="O446">
            <v>1314</v>
          </cell>
          <cell r="P446">
            <v>1314</v>
          </cell>
        </row>
        <row r="447">
          <cell r="A447">
            <v>8830</v>
          </cell>
          <cell r="B447">
            <v>8830</v>
          </cell>
          <cell r="C447" t="str">
            <v>8830.8830.0000</v>
          </cell>
          <cell r="D447">
            <v>5113</v>
          </cell>
          <cell r="E447">
            <v>426</v>
          </cell>
          <cell r="F447">
            <v>426</v>
          </cell>
          <cell r="G447">
            <v>426</v>
          </cell>
          <cell r="H447">
            <v>426</v>
          </cell>
          <cell r="I447">
            <v>426</v>
          </cell>
          <cell r="J447">
            <v>426</v>
          </cell>
          <cell r="K447">
            <v>426</v>
          </cell>
          <cell r="L447">
            <v>426</v>
          </cell>
          <cell r="M447">
            <v>426</v>
          </cell>
          <cell r="N447">
            <v>426</v>
          </cell>
          <cell r="O447">
            <v>426</v>
          </cell>
          <cell r="P447">
            <v>426</v>
          </cell>
        </row>
        <row r="448">
          <cell r="A448">
            <v>8830</v>
          </cell>
          <cell r="B448">
            <v>8840.8014999999996</v>
          </cell>
          <cell r="C448" t="str">
            <v>8830.8840.8015</v>
          </cell>
          <cell r="D448">
            <v>23719</v>
          </cell>
          <cell r="E448">
            <v>1977</v>
          </cell>
          <cell r="F448">
            <v>1977</v>
          </cell>
          <cell r="G448">
            <v>1977</v>
          </cell>
          <cell r="H448">
            <v>1977</v>
          </cell>
          <cell r="I448">
            <v>1977</v>
          </cell>
          <cell r="J448">
            <v>1977</v>
          </cell>
          <cell r="K448">
            <v>1977</v>
          </cell>
          <cell r="L448">
            <v>1977</v>
          </cell>
          <cell r="M448">
            <v>1977</v>
          </cell>
          <cell r="N448">
            <v>1977</v>
          </cell>
          <cell r="O448">
            <v>1977</v>
          </cell>
          <cell r="P448">
            <v>1977</v>
          </cell>
        </row>
        <row r="449">
          <cell r="A449">
            <v>8830</v>
          </cell>
          <cell r="B449">
            <v>8860</v>
          </cell>
          <cell r="C449" t="str">
            <v>8830.8860.0000</v>
          </cell>
          <cell r="D449">
            <v>42876</v>
          </cell>
          <cell r="E449">
            <v>3573</v>
          </cell>
          <cell r="F449">
            <v>3573</v>
          </cell>
          <cell r="G449">
            <v>3573</v>
          </cell>
          <cell r="H449">
            <v>3573</v>
          </cell>
          <cell r="I449">
            <v>3573</v>
          </cell>
          <cell r="J449">
            <v>3573</v>
          </cell>
          <cell r="K449">
            <v>3573</v>
          </cell>
          <cell r="L449">
            <v>3573</v>
          </cell>
          <cell r="M449">
            <v>3573</v>
          </cell>
          <cell r="N449">
            <v>3573</v>
          </cell>
          <cell r="O449">
            <v>3573</v>
          </cell>
          <cell r="P449">
            <v>3573</v>
          </cell>
        </row>
        <row r="450">
          <cell r="A450">
            <v>8830</v>
          </cell>
          <cell r="B450">
            <v>8870.8731000000007</v>
          </cell>
          <cell r="C450" t="str">
            <v>8830.8870.8731</v>
          </cell>
          <cell r="D450">
            <v>263500</v>
          </cell>
          <cell r="E450">
            <v>21958</v>
          </cell>
          <cell r="F450">
            <v>21958</v>
          </cell>
          <cell r="G450">
            <v>21958</v>
          </cell>
          <cell r="H450">
            <v>21958</v>
          </cell>
          <cell r="I450">
            <v>21958</v>
          </cell>
          <cell r="J450">
            <v>21958</v>
          </cell>
          <cell r="K450">
            <v>21958</v>
          </cell>
          <cell r="L450">
            <v>21958</v>
          </cell>
          <cell r="M450">
            <v>21958</v>
          </cell>
          <cell r="N450">
            <v>21958</v>
          </cell>
          <cell r="O450">
            <v>21958</v>
          </cell>
          <cell r="P450">
            <v>21958</v>
          </cell>
        </row>
        <row r="451">
          <cell r="A451">
            <v>8830</v>
          </cell>
          <cell r="B451">
            <v>8880.8732</v>
          </cell>
          <cell r="C451" t="str">
            <v>8830.8880.8732</v>
          </cell>
          <cell r="D451">
            <v>789</v>
          </cell>
          <cell r="E451">
            <v>66</v>
          </cell>
          <cell r="F451">
            <v>66</v>
          </cell>
          <cell r="G451">
            <v>66</v>
          </cell>
          <cell r="H451">
            <v>66</v>
          </cell>
          <cell r="I451">
            <v>66</v>
          </cell>
          <cell r="J451">
            <v>66</v>
          </cell>
          <cell r="K451">
            <v>66</v>
          </cell>
          <cell r="L451">
            <v>66</v>
          </cell>
          <cell r="M451">
            <v>66</v>
          </cell>
          <cell r="N451">
            <v>66</v>
          </cell>
          <cell r="O451">
            <v>66</v>
          </cell>
          <cell r="P451">
            <v>66</v>
          </cell>
        </row>
        <row r="452">
          <cell r="A452">
            <v>8830</v>
          </cell>
          <cell r="B452">
            <v>8940</v>
          </cell>
          <cell r="C452" t="str">
            <v>8830.8940.0000</v>
          </cell>
          <cell r="D452">
            <v>3598</v>
          </cell>
          <cell r="E452">
            <v>300</v>
          </cell>
          <cell r="F452">
            <v>300</v>
          </cell>
          <cell r="G452">
            <v>300</v>
          </cell>
          <cell r="H452">
            <v>300</v>
          </cell>
          <cell r="I452">
            <v>300</v>
          </cell>
          <cell r="J452">
            <v>300</v>
          </cell>
          <cell r="K452">
            <v>300</v>
          </cell>
          <cell r="L452">
            <v>300</v>
          </cell>
          <cell r="M452">
            <v>300</v>
          </cell>
          <cell r="N452">
            <v>300</v>
          </cell>
          <cell r="O452">
            <v>300</v>
          </cell>
          <cell r="P452">
            <v>300</v>
          </cell>
        </row>
        <row r="453">
          <cell r="A453">
            <v>8830</v>
          </cell>
          <cell r="B453">
            <v>8945</v>
          </cell>
          <cell r="C453" t="str">
            <v>8830.8945.0000</v>
          </cell>
          <cell r="D453">
            <v>57250</v>
          </cell>
          <cell r="E453">
            <v>4771</v>
          </cell>
          <cell r="F453">
            <v>4771</v>
          </cell>
          <cell r="G453">
            <v>4771</v>
          </cell>
          <cell r="H453">
            <v>4771</v>
          </cell>
          <cell r="I453">
            <v>4771</v>
          </cell>
          <cell r="J453">
            <v>4771</v>
          </cell>
          <cell r="K453">
            <v>4771</v>
          </cell>
          <cell r="L453">
            <v>4771</v>
          </cell>
          <cell r="M453">
            <v>4771</v>
          </cell>
          <cell r="N453">
            <v>4771</v>
          </cell>
          <cell r="O453">
            <v>4771</v>
          </cell>
          <cell r="P453">
            <v>4771</v>
          </cell>
        </row>
        <row r="454">
          <cell r="A454">
            <v>8830</v>
          </cell>
          <cell r="B454">
            <v>8960</v>
          </cell>
          <cell r="C454" t="str">
            <v>8830.8960.0000</v>
          </cell>
          <cell r="D454">
            <v>3609</v>
          </cell>
          <cell r="E454">
            <v>301</v>
          </cell>
          <cell r="F454">
            <v>301</v>
          </cell>
          <cell r="G454">
            <v>301</v>
          </cell>
          <cell r="H454">
            <v>301</v>
          </cell>
          <cell r="I454">
            <v>301</v>
          </cell>
          <cell r="J454">
            <v>301</v>
          </cell>
          <cell r="K454">
            <v>301</v>
          </cell>
          <cell r="L454">
            <v>301</v>
          </cell>
          <cell r="M454">
            <v>301</v>
          </cell>
          <cell r="N454">
            <v>301</v>
          </cell>
          <cell r="O454">
            <v>301</v>
          </cell>
          <cell r="P454">
            <v>301</v>
          </cell>
        </row>
        <row r="455">
          <cell r="A455">
            <v>8830</v>
          </cell>
          <cell r="B455">
            <v>8980</v>
          </cell>
          <cell r="C455" t="str">
            <v>8830.8980.0000</v>
          </cell>
          <cell r="D455">
            <v>35910</v>
          </cell>
          <cell r="E455">
            <v>2992</v>
          </cell>
          <cell r="F455">
            <v>2992</v>
          </cell>
          <cell r="G455">
            <v>2992</v>
          </cell>
          <cell r="H455">
            <v>2992</v>
          </cell>
          <cell r="I455">
            <v>2992</v>
          </cell>
          <cell r="J455">
            <v>2992</v>
          </cell>
          <cell r="K455">
            <v>2992</v>
          </cell>
          <cell r="L455">
            <v>2992</v>
          </cell>
          <cell r="M455">
            <v>2992</v>
          </cell>
          <cell r="N455">
            <v>2992</v>
          </cell>
          <cell r="O455">
            <v>2992</v>
          </cell>
          <cell r="P455">
            <v>2992</v>
          </cell>
        </row>
        <row r="456">
          <cell r="A456">
            <v>8830</v>
          </cell>
          <cell r="B456">
            <v>9000</v>
          </cell>
          <cell r="C456" t="str">
            <v>8830.9000.0000</v>
          </cell>
          <cell r="D456">
            <v>10297</v>
          </cell>
          <cell r="E456">
            <v>858</v>
          </cell>
          <cell r="F456">
            <v>858</v>
          </cell>
          <cell r="G456">
            <v>858</v>
          </cell>
          <cell r="H456">
            <v>858</v>
          </cell>
          <cell r="I456">
            <v>858</v>
          </cell>
          <cell r="J456">
            <v>858</v>
          </cell>
          <cell r="K456">
            <v>858</v>
          </cell>
          <cell r="L456">
            <v>858</v>
          </cell>
          <cell r="M456">
            <v>858</v>
          </cell>
          <cell r="N456">
            <v>858</v>
          </cell>
          <cell r="O456">
            <v>858</v>
          </cell>
          <cell r="P456">
            <v>858</v>
          </cell>
        </row>
        <row r="457">
          <cell r="A457">
            <v>8830</v>
          </cell>
          <cell r="B457">
            <v>9010</v>
          </cell>
          <cell r="C457" t="str">
            <v>8830.9010.0000</v>
          </cell>
          <cell r="D457">
            <v>2656</v>
          </cell>
          <cell r="E457">
            <v>221</v>
          </cell>
          <cell r="F457">
            <v>221</v>
          </cell>
          <cell r="G457">
            <v>221</v>
          </cell>
          <cell r="H457">
            <v>221</v>
          </cell>
          <cell r="I457">
            <v>221</v>
          </cell>
          <cell r="J457">
            <v>221</v>
          </cell>
          <cell r="K457">
            <v>221</v>
          </cell>
          <cell r="L457">
            <v>221</v>
          </cell>
          <cell r="M457">
            <v>221</v>
          </cell>
          <cell r="N457">
            <v>221</v>
          </cell>
          <cell r="O457">
            <v>221</v>
          </cell>
          <cell r="P457">
            <v>221</v>
          </cell>
        </row>
        <row r="458">
          <cell r="A458">
            <v>8830</v>
          </cell>
          <cell r="B458">
            <v>9015.8024999999998</v>
          </cell>
          <cell r="C458" t="str">
            <v>8830.9015.8025</v>
          </cell>
          <cell r="D458">
            <v>6298</v>
          </cell>
          <cell r="E458">
            <v>525</v>
          </cell>
          <cell r="F458">
            <v>525</v>
          </cell>
          <cell r="G458">
            <v>525</v>
          </cell>
          <cell r="H458">
            <v>525</v>
          </cell>
          <cell r="I458">
            <v>525</v>
          </cell>
          <cell r="J458">
            <v>525</v>
          </cell>
          <cell r="K458">
            <v>525</v>
          </cell>
          <cell r="L458">
            <v>525</v>
          </cell>
          <cell r="M458">
            <v>525</v>
          </cell>
          <cell r="N458">
            <v>525</v>
          </cell>
          <cell r="O458">
            <v>525</v>
          </cell>
          <cell r="P458">
            <v>525</v>
          </cell>
        </row>
        <row r="459">
          <cell r="A459">
            <v>8830</v>
          </cell>
          <cell r="B459">
            <v>9140</v>
          </cell>
          <cell r="C459" t="str">
            <v>8830.9140.0000</v>
          </cell>
          <cell r="D459">
            <v>997</v>
          </cell>
          <cell r="E459">
            <v>83</v>
          </cell>
          <cell r="F459">
            <v>83</v>
          </cell>
          <cell r="G459">
            <v>83</v>
          </cell>
          <cell r="H459">
            <v>83</v>
          </cell>
          <cell r="I459">
            <v>83</v>
          </cell>
          <cell r="J459">
            <v>83</v>
          </cell>
          <cell r="K459">
            <v>83</v>
          </cell>
          <cell r="L459">
            <v>83</v>
          </cell>
          <cell r="M459">
            <v>83</v>
          </cell>
          <cell r="N459">
            <v>83</v>
          </cell>
          <cell r="O459">
            <v>83</v>
          </cell>
          <cell r="P459">
            <v>83</v>
          </cell>
        </row>
        <row r="460">
          <cell r="A460">
            <v>8830</v>
          </cell>
          <cell r="B460">
            <v>9150</v>
          </cell>
          <cell r="C460" t="str">
            <v>8830.9150.0000</v>
          </cell>
          <cell r="D460">
            <v>0</v>
          </cell>
          <cell r="E460">
            <v>0</v>
          </cell>
          <cell r="F460">
            <v>0</v>
          </cell>
          <cell r="G460">
            <v>0</v>
          </cell>
          <cell r="H460">
            <v>0</v>
          </cell>
          <cell r="I460">
            <v>0</v>
          </cell>
          <cell r="J460">
            <v>0</v>
          </cell>
          <cell r="K460">
            <v>0</v>
          </cell>
          <cell r="L460">
            <v>0</v>
          </cell>
          <cell r="M460">
            <v>0</v>
          </cell>
          <cell r="N460">
            <v>0</v>
          </cell>
          <cell r="O460">
            <v>0</v>
          </cell>
          <cell r="P460">
            <v>0</v>
          </cell>
        </row>
        <row r="461">
          <cell r="A461">
            <v>8830</v>
          </cell>
          <cell r="B461">
            <v>9160</v>
          </cell>
          <cell r="C461" t="str">
            <v>8830.9160.0000</v>
          </cell>
          <cell r="D461">
            <v>73730</v>
          </cell>
          <cell r="E461">
            <v>6144</v>
          </cell>
          <cell r="F461">
            <v>6144</v>
          </cell>
          <cell r="G461">
            <v>6144</v>
          </cell>
          <cell r="H461">
            <v>6144</v>
          </cell>
          <cell r="I461">
            <v>6144</v>
          </cell>
          <cell r="J461">
            <v>6144</v>
          </cell>
          <cell r="K461">
            <v>6144</v>
          </cell>
          <cell r="L461">
            <v>6144</v>
          </cell>
          <cell r="M461">
            <v>6144</v>
          </cell>
          <cell r="N461">
            <v>6144</v>
          </cell>
          <cell r="O461">
            <v>6144</v>
          </cell>
          <cell r="P461">
            <v>6144</v>
          </cell>
        </row>
        <row r="462">
          <cell r="A462">
            <v>8801</v>
          </cell>
          <cell r="B462">
            <v>9120</v>
          </cell>
          <cell r="C462" t="str">
            <v>8801.9120.0000</v>
          </cell>
          <cell r="D462">
            <v>10936</v>
          </cell>
          <cell r="E462">
            <v>1354</v>
          </cell>
          <cell r="F462">
            <v>842</v>
          </cell>
          <cell r="G462">
            <v>842</v>
          </cell>
          <cell r="H462">
            <v>882</v>
          </cell>
          <cell r="I462">
            <v>882</v>
          </cell>
          <cell r="J462">
            <v>842</v>
          </cell>
          <cell r="K462">
            <v>922</v>
          </cell>
          <cell r="L462">
            <v>842</v>
          </cell>
          <cell r="M462">
            <v>882</v>
          </cell>
          <cell r="N462">
            <v>922</v>
          </cell>
          <cell r="O462">
            <v>802</v>
          </cell>
          <cell r="P462">
            <v>922</v>
          </cell>
        </row>
        <row r="463">
          <cell r="A463">
            <v>8801</v>
          </cell>
          <cell r="B463">
            <v>9150</v>
          </cell>
          <cell r="C463" t="str">
            <v>8801.9150.0000</v>
          </cell>
          <cell r="D463">
            <v>0</v>
          </cell>
          <cell r="E463">
            <v>0</v>
          </cell>
          <cell r="F463">
            <v>0</v>
          </cell>
          <cell r="G463">
            <v>0</v>
          </cell>
          <cell r="H463">
            <v>0</v>
          </cell>
          <cell r="I463">
            <v>0</v>
          </cell>
          <cell r="J463">
            <v>0</v>
          </cell>
          <cell r="K463">
            <v>0</v>
          </cell>
          <cell r="L463">
            <v>0</v>
          </cell>
          <cell r="M463">
            <v>0</v>
          </cell>
          <cell r="N463">
            <v>0</v>
          </cell>
          <cell r="O463">
            <v>0</v>
          </cell>
          <cell r="P463">
            <v>0</v>
          </cell>
        </row>
        <row r="464">
          <cell r="A464">
            <v>8801</v>
          </cell>
          <cell r="B464">
            <v>9160</v>
          </cell>
          <cell r="C464" t="str">
            <v>8801.9160.0000</v>
          </cell>
          <cell r="D464">
            <v>0</v>
          </cell>
          <cell r="E464">
            <v>0</v>
          </cell>
          <cell r="F464">
            <v>0</v>
          </cell>
          <cell r="G464">
            <v>0</v>
          </cell>
          <cell r="H464">
            <v>0</v>
          </cell>
          <cell r="I464">
            <v>0</v>
          </cell>
          <cell r="J464">
            <v>0</v>
          </cell>
          <cell r="K464">
            <v>0</v>
          </cell>
          <cell r="L464">
            <v>0</v>
          </cell>
          <cell r="M464">
            <v>0</v>
          </cell>
          <cell r="N464">
            <v>0</v>
          </cell>
          <cell r="O464">
            <v>0</v>
          </cell>
          <cell r="P464">
            <v>0</v>
          </cell>
        </row>
        <row r="465">
          <cell r="A465">
            <v>8801</v>
          </cell>
          <cell r="B465">
            <v>9270</v>
          </cell>
          <cell r="C465" t="str">
            <v>8801.9270.0000</v>
          </cell>
          <cell r="D465">
            <v>0</v>
          </cell>
          <cell r="E465">
            <v>0</v>
          </cell>
          <cell r="F465">
            <v>0</v>
          </cell>
          <cell r="G465">
            <v>0</v>
          </cell>
          <cell r="H465">
            <v>0</v>
          </cell>
          <cell r="I465">
            <v>0</v>
          </cell>
          <cell r="J465">
            <v>0</v>
          </cell>
          <cell r="K465">
            <v>0</v>
          </cell>
          <cell r="L465">
            <v>0</v>
          </cell>
          <cell r="M465">
            <v>0</v>
          </cell>
          <cell r="N465">
            <v>0</v>
          </cell>
          <cell r="O465">
            <v>0</v>
          </cell>
          <cell r="P465">
            <v>0</v>
          </cell>
        </row>
        <row r="466">
          <cell r="A466">
            <v>8801</v>
          </cell>
          <cell r="B466">
            <v>9280</v>
          </cell>
          <cell r="C466" t="str">
            <v>8801.9280.0000</v>
          </cell>
          <cell r="D466">
            <v>-150000</v>
          </cell>
          <cell r="E466">
            <v>-12500</v>
          </cell>
          <cell r="F466">
            <v>-12500</v>
          </cell>
          <cell r="G466">
            <v>-12500</v>
          </cell>
          <cell r="H466">
            <v>-12500</v>
          </cell>
          <cell r="I466">
            <v>-12500</v>
          </cell>
          <cell r="J466">
            <v>-12500</v>
          </cell>
          <cell r="K466">
            <v>-12500</v>
          </cell>
          <cell r="L466">
            <v>-12500</v>
          </cell>
          <cell r="M466">
            <v>-12500</v>
          </cell>
          <cell r="N466">
            <v>-12500</v>
          </cell>
          <cell r="O466">
            <v>-12500</v>
          </cell>
          <cell r="P466">
            <v>-12500</v>
          </cell>
        </row>
        <row r="467">
          <cell r="A467">
            <v>8801</v>
          </cell>
          <cell r="B467">
            <v>9310</v>
          </cell>
          <cell r="C467" t="str">
            <v>8801.9310.0000</v>
          </cell>
          <cell r="D467">
            <v>-88715</v>
          </cell>
          <cell r="E467">
            <v>-7393</v>
          </cell>
          <cell r="F467">
            <v>-7393</v>
          </cell>
          <cell r="G467">
            <v>-7393</v>
          </cell>
          <cell r="H467">
            <v>-7393</v>
          </cell>
          <cell r="I467">
            <v>-7393</v>
          </cell>
          <cell r="J467">
            <v>-7393</v>
          </cell>
          <cell r="K467">
            <v>-7393</v>
          </cell>
          <cell r="L467">
            <v>-7393</v>
          </cell>
          <cell r="M467">
            <v>-7393</v>
          </cell>
          <cell r="N467">
            <v>-7393</v>
          </cell>
          <cell r="O467">
            <v>-7393</v>
          </cell>
          <cell r="P467">
            <v>-7393</v>
          </cell>
        </row>
        <row r="468">
          <cell r="A468">
            <v>8801</v>
          </cell>
          <cell r="B468">
            <v>9360</v>
          </cell>
          <cell r="C468" t="str">
            <v>8801.9360.0000</v>
          </cell>
          <cell r="D468">
            <v>252193</v>
          </cell>
          <cell r="E468">
            <v>22243</v>
          </cell>
          <cell r="F468">
            <v>20874</v>
          </cell>
          <cell r="G468">
            <v>20731</v>
          </cell>
          <cell r="H468">
            <v>20526</v>
          </cell>
          <cell r="I468">
            <v>20832</v>
          </cell>
          <cell r="J468">
            <v>21240</v>
          </cell>
          <cell r="K468">
            <v>21709</v>
          </cell>
          <cell r="L468">
            <v>21109</v>
          </cell>
          <cell r="M468">
            <v>21197</v>
          </cell>
          <cell r="N468">
            <v>21057</v>
          </cell>
          <cell r="O468">
            <v>20320</v>
          </cell>
          <cell r="P468">
            <v>20354</v>
          </cell>
        </row>
        <row r="469">
          <cell r="A469">
            <v>8801</v>
          </cell>
          <cell r="B469">
            <v>9390</v>
          </cell>
          <cell r="C469" t="str">
            <v>8801.9390.0000</v>
          </cell>
          <cell r="D469">
            <v>0</v>
          </cell>
          <cell r="E469">
            <v>0</v>
          </cell>
          <cell r="F469">
            <v>0</v>
          </cell>
          <cell r="G469">
            <v>0</v>
          </cell>
          <cell r="H469">
            <v>0</v>
          </cell>
          <cell r="I469">
            <v>0</v>
          </cell>
          <cell r="J469">
            <v>0</v>
          </cell>
          <cell r="K469">
            <v>0</v>
          </cell>
          <cell r="L469">
            <v>0</v>
          </cell>
          <cell r="M469">
            <v>0</v>
          </cell>
          <cell r="N469">
            <v>0</v>
          </cell>
          <cell r="O469">
            <v>0</v>
          </cell>
          <cell r="P469">
            <v>0</v>
          </cell>
        </row>
        <row r="470">
          <cell r="A470">
            <v>8801</v>
          </cell>
          <cell r="B470">
            <v>9440</v>
          </cell>
          <cell r="C470" t="str">
            <v>8801.9440.0000</v>
          </cell>
          <cell r="D470">
            <v>0</v>
          </cell>
          <cell r="E470">
            <v>0</v>
          </cell>
          <cell r="F470">
            <v>0</v>
          </cell>
          <cell r="G470">
            <v>0</v>
          </cell>
          <cell r="H470">
            <v>0</v>
          </cell>
          <cell r="I470">
            <v>0</v>
          </cell>
          <cell r="J470">
            <v>0</v>
          </cell>
          <cell r="K470">
            <v>0</v>
          </cell>
          <cell r="L470">
            <v>0</v>
          </cell>
          <cell r="M470">
            <v>0</v>
          </cell>
          <cell r="N470">
            <v>0</v>
          </cell>
          <cell r="O470">
            <v>0</v>
          </cell>
          <cell r="P470">
            <v>0</v>
          </cell>
        </row>
        <row r="471">
          <cell r="A471">
            <v>8801</v>
          </cell>
          <cell r="B471">
            <v>9460</v>
          </cell>
          <cell r="C471" t="str">
            <v>8801.9460.0000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A472">
            <v>8801</v>
          </cell>
          <cell r="B472">
            <v>9480</v>
          </cell>
          <cell r="C472" t="str">
            <v>8801.9480.0000</v>
          </cell>
          <cell r="D472">
            <v>0</v>
          </cell>
          <cell r="E472">
            <v>0</v>
          </cell>
          <cell r="F472">
            <v>0</v>
          </cell>
          <cell r="G472">
            <v>0</v>
          </cell>
          <cell r="H472">
            <v>0</v>
          </cell>
          <cell r="I472">
            <v>0</v>
          </cell>
          <cell r="J472">
            <v>0</v>
          </cell>
          <cell r="K472">
            <v>0</v>
          </cell>
          <cell r="L472">
            <v>0</v>
          </cell>
          <cell r="M472">
            <v>0</v>
          </cell>
          <cell r="N472">
            <v>0</v>
          </cell>
          <cell r="O472">
            <v>0</v>
          </cell>
          <cell r="P472">
            <v>0</v>
          </cell>
        </row>
        <row r="473">
          <cell r="A473">
            <v>8801</v>
          </cell>
          <cell r="B473">
            <v>9750</v>
          </cell>
          <cell r="C473" t="str">
            <v>8801.9750.0000</v>
          </cell>
          <cell r="D473">
            <v>0</v>
          </cell>
          <cell r="E473">
            <v>0</v>
          </cell>
          <cell r="F473">
            <v>0</v>
          </cell>
          <cell r="G473">
            <v>0</v>
          </cell>
          <cell r="H473">
            <v>0</v>
          </cell>
          <cell r="I473">
            <v>0</v>
          </cell>
          <cell r="J473">
            <v>0</v>
          </cell>
          <cell r="K473">
            <v>0</v>
          </cell>
          <cell r="L473">
            <v>0</v>
          </cell>
          <cell r="M473">
            <v>0</v>
          </cell>
          <cell r="N473">
            <v>0</v>
          </cell>
          <cell r="O473">
            <v>0</v>
          </cell>
          <cell r="P473">
            <v>0</v>
          </cell>
        </row>
        <row r="474">
          <cell r="A474">
            <v>8801</v>
          </cell>
          <cell r="B474">
            <v>9760</v>
          </cell>
          <cell r="C474" t="str">
            <v>8801.9760.0000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8802</v>
          </cell>
          <cell r="B475">
            <v>5100.5059000000001</v>
          </cell>
          <cell r="C475" t="str">
            <v>8802.5100.5059</v>
          </cell>
          <cell r="D475">
            <v>-490000</v>
          </cell>
          <cell r="E475">
            <v>-62500</v>
          </cell>
          <cell r="F475">
            <v>-62500</v>
          </cell>
          <cell r="G475">
            <v>-52500</v>
          </cell>
          <cell r="H475">
            <v>-52500</v>
          </cell>
          <cell r="I475">
            <v>-32500</v>
          </cell>
          <cell r="J475">
            <v>-32500</v>
          </cell>
          <cell r="K475">
            <v>-32500</v>
          </cell>
          <cell r="L475">
            <v>-32500</v>
          </cell>
          <cell r="M475">
            <v>-32500</v>
          </cell>
          <cell r="N475">
            <v>-32500</v>
          </cell>
          <cell r="O475">
            <v>-32500</v>
          </cell>
          <cell r="P475">
            <v>-32500</v>
          </cell>
        </row>
        <row r="476">
          <cell r="A476">
            <v>8802</v>
          </cell>
          <cell r="B476">
            <v>5105.5059000000001</v>
          </cell>
          <cell r="C476" t="str">
            <v>8802.5105.5059</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A477">
            <v>8802</v>
          </cell>
          <cell r="B477">
            <v>5120.5059000000001</v>
          </cell>
          <cell r="C477" t="str">
            <v>8802.5120.5059</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8802</v>
          </cell>
          <cell r="B478">
            <v>5150.5059000000001</v>
          </cell>
          <cell r="C478" t="str">
            <v>8802.5150.5059</v>
          </cell>
          <cell r="D478">
            <v>0</v>
          </cell>
          <cell r="E478">
            <v>0</v>
          </cell>
          <cell r="F478">
            <v>0</v>
          </cell>
          <cell r="G478">
            <v>0</v>
          </cell>
          <cell r="H478">
            <v>0</v>
          </cell>
          <cell r="I478">
            <v>0</v>
          </cell>
          <cell r="J478">
            <v>0</v>
          </cell>
          <cell r="K478">
            <v>0</v>
          </cell>
          <cell r="L478">
            <v>0</v>
          </cell>
          <cell r="M478">
            <v>0</v>
          </cell>
          <cell r="N478">
            <v>0</v>
          </cell>
          <cell r="O478">
            <v>0</v>
          </cell>
          <cell r="P478">
            <v>0</v>
          </cell>
        </row>
        <row r="479">
          <cell r="A479">
            <v>8802</v>
          </cell>
          <cell r="B479">
            <v>5970.5059000000001</v>
          </cell>
          <cell r="C479" t="str">
            <v>8802.5970.5059</v>
          </cell>
          <cell r="D479">
            <v>0</v>
          </cell>
          <cell r="E479">
            <v>0</v>
          </cell>
          <cell r="F479">
            <v>0</v>
          </cell>
          <cell r="G479">
            <v>0</v>
          </cell>
          <cell r="H479">
            <v>0</v>
          </cell>
          <cell r="I479">
            <v>0</v>
          </cell>
          <cell r="J479">
            <v>0</v>
          </cell>
          <cell r="K479">
            <v>0</v>
          </cell>
          <cell r="L479">
            <v>0</v>
          </cell>
          <cell r="M479">
            <v>0</v>
          </cell>
          <cell r="N479">
            <v>0</v>
          </cell>
          <cell r="O479">
            <v>0</v>
          </cell>
          <cell r="P479">
            <v>0</v>
          </cell>
        </row>
        <row r="480">
          <cell r="A480">
            <v>8802</v>
          </cell>
          <cell r="B480">
            <v>5975.5059000000001</v>
          </cell>
          <cell r="C480" t="str">
            <v>8802.5975.5059</v>
          </cell>
          <cell r="D480">
            <v>0</v>
          </cell>
          <cell r="E480">
            <v>0</v>
          </cell>
          <cell r="F480">
            <v>0</v>
          </cell>
          <cell r="G480">
            <v>0</v>
          </cell>
          <cell r="H480">
            <v>0</v>
          </cell>
          <cell r="I480">
            <v>0</v>
          </cell>
          <cell r="J480">
            <v>0</v>
          </cell>
          <cell r="K480">
            <v>0</v>
          </cell>
          <cell r="L480">
            <v>0</v>
          </cell>
          <cell r="M480">
            <v>0</v>
          </cell>
          <cell r="N480">
            <v>0</v>
          </cell>
          <cell r="O480">
            <v>0</v>
          </cell>
          <cell r="P480">
            <v>0</v>
          </cell>
        </row>
        <row r="481">
          <cell r="A481">
            <v>8802</v>
          </cell>
          <cell r="B481">
            <v>5980.5059000000001</v>
          </cell>
          <cell r="C481" t="str">
            <v>8802.5980.5059</v>
          </cell>
          <cell r="D481">
            <v>-4888601</v>
          </cell>
          <cell r="E481">
            <v>-248175</v>
          </cell>
          <cell r="F481">
            <v>-265134</v>
          </cell>
          <cell r="G481">
            <v>-291056</v>
          </cell>
          <cell r="H481">
            <v>-327531</v>
          </cell>
          <cell r="I481">
            <v>-424479</v>
          </cell>
          <cell r="J481">
            <v>-503864</v>
          </cell>
          <cell r="K481">
            <v>-554383</v>
          </cell>
          <cell r="L481">
            <v>-535915</v>
          </cell>
          <cell r="M481">
            <v>-526293</v>
          </cell>
          <cell r="N481">
            <v>-488603</v>
          </cell>
          <cell r="O481">
            <v>-398069</v>
          </cell>
          <cell r="P481">
            <v>-325099</v>
          </cell>
        </row>
        <row r="482">
          <cell r="A482">
            <v>8802</v>
          </cell>
          <cell r="B482">
            <v>5990.5059000000001</v>
          </cell>
          <cell r="C482" t="str">
            <v>8802.5990.5059</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8802</v>
          </cell>
          <cell r="B483">
            <v>5999.5059000000001</v>
          </cell>
          <cell r="C483" t="str">
            <v>8802.5999.5059</v>
          </cell>
          <cell r="D483">
            <v>0</v>
          </cell>
          <cell r="E483">
            <v>0</v>
          </cell>
          <cell r="F483">
            <v>0</v>
          </cell>
          <cell r="G483">
            <v>0</v>
          </cell>
          <cell r="H483">
            <v>0</v>
          </cell>
          <cell r="I483">
            <v>0</v>
          </cell>
          <cell r="J483">
            <v>0</v>
          </cell>
          <cell r="K483">
            <v>0</v>
          </cell>
          <cell r="L483">
            <v>0</v>
          </cell>
          <cell r="M483">
            <v>0</v>
          </cell>
          <cell r="N483">
            <v>0</v>
          </cell>
          <cell r="O483">
            <v>0</v>
          </cell>
          <cell r="P483">
            <v>0</v>
          </cell>
        </row>
        <row r="484">
          <cell r="A484">
            <v>8802</v>
          </cell>
          <cell r="B484">
            <v>6100.5059000000001</v>
          </cell>
          <cell r="C484" t="str">
            <v>8802.6100.5059</v>
          </cell>
          <cell r="D484">
            <v>332413</v>
          </cell>
          <cell r="E484">
            <v>42400</v>
          </cell>
          <cell r="F484">
            <v>42400</v>
          </cell>
          <cell r="G484">
            <v>35616</v>
          </cell>
          <cell r="H484">
            <v>35616</v>
          </cell>
          <cell r="I484">
            <v>22048</v>
          </cell>
          <cell r="J484">
            <v>22048</v>
          </cell>
          <cell r="K484">
            <v>22048</v>
          </cell>
          <cell r="L484">
            <v>22048</v>
          </cell>
          <cell r="M484">
            <v>22048</v>
          </cell>
          <cell r="N484">
            <v>22048</v>
          </cell>
          <cell r="O484">
            <v>22048</v>
          </cell>
          <cell r="P484">
            <v>22048</v>
          </cell>
        </row>
        <row r="485">
          <cell r="A485">
            <v>8802</v>
          </cell>
          <cell r="B485">
            <v>6151.5059000000001</v>
          </cell>
          <cell r="C485" t="str">
            <v>8802.6151.5059</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8802</v>
          </cell>
          <cell r="B486">
            <v>6155.5059000000001</v>
          </cell>
          <cell r="C486" t="str">
            <v>8802.6155.5059</v>
          </cell>
          <cell r="D486">
            <v>0</v>
          </cell>
          <cell r="E486">
            <v>0</v>
          </cell>
          <cell r="F486">
            <v>0</v>
          </cell>
          <cell r="G486">
            <v>0</v>
          </cell>
          <cell r="H486">
            <v>0</v>
          </cell>
          <cell r="I486">
            <v>0</v>
          </cell>
          <cell r="J486">
            <v>0</v>
          </cell>
          <cell r="K486">
            <v>0</v>
          </cell>
          <cell r="L486">
            <v>0</v>
          </cell>
          <cell r="M486">
            <v>0</v>
          </cell>
          <cell r="N486">
            <v>0</v>
          </cell>
          <cell r="O486">
            <v>0</v>
          </cell>
          <cell r="P486">
            <v>0</v>
          </cell>
        </row>
        <row r="487">
          <cell r="A487">
            <v>8802</v>
          </cell>
          <cell r="B487">
            <v>6970.5059000000001</v>
          </cell>
          <cell r="C487" t="str">
            <v>8802.6970.5059</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A488">
            <v>8802</v>
          </cell>
          <cell r="B488">
            <v>6975.5059000000001</v>
          </cell>
          <cell r="C488" t="str">
            <v>8802.6975.5059</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A489">
            <v>8802</v>
          </cell>
          <cell r="B489">
            <v>6980.5059000000001</v>
          </cell>
          <cell r="C489" t="str">
            <v>8802.6980.5059</v>
          </cell>
          <cell r="D489">
            <v>1989312</v>
          </cell>
          <cell r="E489">
            <v>111080</v>
          </cell>
          <cell r="F489">
            <v>117370</v>
          </cell>
          <cell r="G489">
            <v>127092</v>
          </cell>
          <cell r="H489">
            <v>140679</v>
          </cell>
          <cell r="I489">
            <v>169472</v>
          </cell>
          <cell r="J489">
            <v>199188</v>
          </cell>
          <cell r="K489">
            <v>218182</v>
          </cell>
          <cell r="L489">
            <v>211824</v>
          </cell>
          <cell r="M489">
            <v>208718</v>
          </cell>
          <cell r="N489">
            <v>194043</v>
          </cell>
          <cell r="O489">
            <v>159345</v>
          </cell>
          <cell r="P489">
            <v>132319</v>
          </cell>
        </row>
        <row r="490">
          <cell r="A490">
            <v>8802</v>
          </cell>
          <cell r="B490">
            <v>6981.5059000000001</v>
          </cell>
          <cell r="C490" t="str">
            <v>8802.6981.5059</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8802</v>
          </cell>
          <cell r="B491">
            <v>6990.5059000000001</v>
          </cell>
          <cell r="C491" t="str">
            <v>8802.6990.5059</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A492">
            <v>8802</v>
          </cell>
          <cell r="B492">
            <v>7010</v>
          </cell>
          <cell r="C492" t="str">
            <v>8802.7010.0000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A493">
            <v>8802</v>
          </cell>
          <cell r="B493">
            <v>7010.1</v>
          </cell>
          <cell r="C493" t="str">
            <v>8802.7010.1000</v>
          </cell>
          <cell r="D493">
            <v>0</v>
          </cell>
          <cell r="E493">
            <v>0</v>
          </cell>
          <cell r="F493">
            <v>0</v>
          </cell>
          <cell r="G493">
            <v>0</v>
          </cell>
          <cell r="H493">
            <v>0</v>
          </cell>
          <cell r="I493">
            <v>0</v>
          </cell>
          <cell r="J493">
            <v>0</v>
          </cell>
          <cell r="K493">
            <v>0</v>
          </cell>
          <cell r="L493">
            <v>0</v>
          </cell>
          <cell r="M493">
            <v>0</v>
          </cell>
          <cell r="N493">
            <v>0</v>
          </cell>
          <cell r="O493">
            <v>0</v>
          </cell>
          <cell r="P493">
            <v>0</v>
          </cell>
        </row>
        <row r="494">
          <cell r="A494">
            <v>8802</v>
          </cell>
          <cell r="B494">
            <v>7010.7489999999998</v>
          </cell>
          <cell r="C494" t="str">
            <v>8802.7010.7490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A495">
            <v>8830</v>
          </cell>
          <cell r="B495">
            <v>9270</v>
          </cell>
          <cell r="C495" t="str">
            <v>8830.9270.0000</v>
          </cell>
          <cell r="D495">
            <v>26548</v>
          </cell>
          <cell r="E495">
            <v>2212</v>
          </cell>
          <cell r="F495">
            <v>2212</v>
          </cell>
          <cell r="G495">
            <v>2212</v>
          </cell>
          <cell r="H495">
            <v>2212</v>
          </cell>
          <cell r="I495">
            <v>2212</v>
          </cell>
          <cell r="J495">
            <v>2212</v>
          </cell>
          <cell r="K495">
            <v>2212</v>
          </cell>
          <cell r="L495">
            <v>2212</v>
          </cell>
          <cell r="M495">
            <v>2212</v>
          </cell>
          <cell r="N495">
            <v>2212</v>
          </cell>
          <cell r="O495">
            <v>2212</v>
          </cell>
          <cell r="P495">
            <v>2212</v>
          </cell>
        </row>
        <row r="496">
          <cell r="A496">
            <v>8830</v>
          </cell>
          <cell r="B496">
            <v>9460</v>
          </cell>
          <cell r="C496" t="str">
            <v>8830.9460.0000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A497">
            <v>8830</v>
          </cell>
          <cell r="B497">
            <v>9480</v>
          </cell>
          <cell r="C497" t="str">
            <v>8830.9480.0000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8830</v>
          </cell>
          <cell r="B498">
            <v>7222</v>
          </cell>
          <cell r="C498" t="str">
            <v>8830.7222.0000</v>
          </cell>
          <cell r="D498">
            <v>63047</v>
          </cell>
          <cell r="E498">
            <v>6201</v>
          </cell>
          <cell r="F498">
            <v>4738</v>
          </cell>
          <cell r="G498">
            <v>5521</v>
          </cell>
          <cell r="H498">
            <v>6345</v>
          </cell>
          <cell r="I498">
            <v>5963</v>
          </cell>
          <cell r="J498">
            <v>5963</v>
          </cell>
          <cell r="K498">
            <v>5154</v>
          </cell>
          <cell r="L498">
            <v>4901</v>
          </cell>
          <cell r="M498">
            <v>4901</v>
          </cell>
          <cell r="N498">
            <v>5609</v>
          </cell>
          <cell r="O498">
            <v>4185</v>
          </cell>
          <cell r="P498">
            <v>3565</v>
          </cell>
        </row>
        <row r="499">
          <cell r="A499">
            <v>8830</v>
          </cell>
          <cell r="B499">
            <v>7229</v>
          </cell>
          <cell r="C499" t="str">
            <v>8830.7229.0000</v>
          </cell>
          <cell r="D499">
            <v>34486</v>
          </cell>
          <cell r="E499">
            <v>3392</v>
          </cell>
          <cell r="F499">
            <v>2591</v>
          </cell>
          <cell r="G499">
            <v>3020</v>
          </cell>
          <cell r="H499">
            <v>3471</v>
          </cell>
          <cell r="I499">
            <v>3262</v>
          </cell>
          <cell r="J499">
            <v>3262</v>
          </cell>
          <cell r="K499">
            <v>2819</v>
          </cell>
          <cell r="L499">
            <v>2681</v>
          </cell>
          <cell r="M499">
            <v>2681</v>
          </cell>
          <cell r="N499">
            <v>3068</v>
          </cell>
          <cell r="O499">
            <v>2289</v>
          </cell>
          <cell r="P499">
            <v>1950</v>
          </cell>
        </row>
        <row r="500">
          <cell r="A500">
            <v>8830</v>
          </cell>
          <cell r="B500">
            <v>7229.723</v>
          </cell>
          <cell r="C500" t="str">
            <v>8830.7229.7230</v>
          </cell>
          <cell r="D500">
            <v>43340</v>
          </cell>
          <cell r="E500">
            <v>4263</v>
          </cell>
          <cell r="F500">
            <v>3257</v>
          </cell>
          <cell r="G500">
            <v>3795</v>
          </cell>
          <cell r="H500">
            <v>4362</v>
          </cell>
          <cell r="I500">
            <v>4099</v>
          </cell>
          <cell r="J500">
            <v>4099</v>
          </cell>
          <cell r="K500">
            <v>3543</v>
          </cell>
          <cell r="L500">
            <v>3369</v>
          </cell>
          <cell r="M500">
            <v>3369</v>
          </cell>
          <cell r="N500">
            <v>3856</v>
          </cell>
          <cell r="O500">
            <v>2877</v>
          </cell>
          <cell r="P500">
            <v>2451</v>
          </cell>
        </row>
        <row r="501">
          <cell r="A501">
            <v>8830</v>
          </cell>
          <cell r="B501">
            <v>7475.723</v>
          </cell>
          <cell r="C501" t="str">
            <v>8830.7475.7230</v>
          </cell>
          <cell r="D501">
            <v>82489</v>
          </cell>
          <cell r="E501">
            <v>8114</v>
          </cell>
          <cell r="F501">
            <v>6198</v>
          </cell>
          <cell r="G501">
            <v>7224</v>
          </cell>
          <cell r="H501">
            <v>8301</v>
          </cell>
          <cell r="I501">
            <v>7802</v>
          </cell>
          <cell r="J501">
            <v>7802</v>
          </cell>
          <cell r="K501">
            <v>6744</v>
          </cell>
          <cell r="L501">
            <v>6413</v>
          </cell>
          <cell r="M501">
            <v>6413</v>
          </cell>
          <cell r="N501">
            <v>7339</v>
          </cell>
          <cell r="O501">
            <v>5476</v>
          </cell>
          <cell r="P501">
            <v>4665</v>
          </cell>
        </row>
        <row r="502">
          <cell r="A502">
            <v>8830</v>
          </cell>
          <cell r="B502">
            <v>8010</v>
          </cell>
          <cell r="C502" t="str">
            <v>8830.8010.0000</v>
          </cell>
          <cell r="D502">
            <v>1536688</v>
          </cell>
          <cell r="E502">
            <v>128057</v>
          </cell>
          <cell r="F502">
            <v>128057</v>
          </cell>
          <cell r="G502">
            <v>128057</v>
          </cell>
          <cell r="H502">
            <v>128057</v>
          </cell>
          <cell r="I502">
            <v>128057</v>
          </cell>
          <cell r="J502">
            <v>128057</v>
          </cell>
          <cell r="K502">
            <v>128057</v>
          </cell>
          <cell r="L502">
            <v>128057</v>
          </cell>
          <cell r="M502">
            <v>128057</v>
          </cell>
          <cell r="N502">
            <v>128057</v>
          </cell>
          <cell r="O502">
            <v>128057</v>
          </cell>
          <cell r="P502">
            <v>128057</v>
          </cell>
        </row>
        <row r="503">
          <cell r="A503">
            <v>8830</v>
          </cell>
          <cell r="B503">
            <v>8190</v>
          </cell>
          <cell r="C503" t="str">
            <v>8830.8190.0000</v>
          </cell>
          <cell r="D503">
            <v>142374</v>
          </cell>
          <cell r="E503">
            <v>11864</v>
          </cell>
          <cell r="F503">
            <v>11864</v>
          </cell>
          <cell r="G503">
            <v>11864</v>
          </cell>
          <cell r="H503">
            <v>11864</v>
          </cell>
          <cell r="I503">
            <v>11864</v>
          </cell>
          <cell r="J503">
            <v>11864</v>
          </cell>
          <cell r="K503">
            <v>11864</v>
          </cell>
          <cell r="L503">
            <v>11864</v>
          </cell>
          <cell r="M503">
            <v>11864</v>
          </cell>
          <cell r="N503">
            <v>11864</v>
          </cell>
          <cell r="O503">
            <v>11864</v>
          </cell>
          <cell r="P503">
            <v>11864</v>
          </cell>
        </row>
        <row r="504">
          <cell r="A504">
            <v>8830</v>
          </cell>
          <cell r="B504">
            <v>9120</v>
          </cell>
          <cell r="C504" t="str">
            <v>8830.9120.0000</v>
          </cell>
          <cell r="D504">
            <v>160514</v>
          </cell>
          <cell r="E504">
            <v>13376</v>
          </cell>
          <cell r="F504">
            <v>13376</v>
          </cell>
          <cell r="G504">
            <v>13376</v>
          </cell>
          <cell r="H504">
            <v>13376</v>
          </cell>
          <cell r="I504">
            <v>13376</v>
          </cell>
          <cell r="J504">
            <v>13376</v>
          </cell>
          <cell r="K504">
            <v>13376</v>
          </cell>
          <cell r="L504">
            <v>13376</v>
          </cell>
          <cell r="M504">
            <v>13376</v>
          </cell>
          <cell r="N504">
            <v>13376</v>
          </cell>
          <cell r="O504">
            <v>13376</v>
          </cell>
          <cell r="P504">
            <v>13376</v>
          </cell>
        </row>
        <row r="505">
          <cell r="A505">
            <v>8802</v>
          </cell>
          <cell r="B505">
            <v>7070</v>
          </cell>
          <cell r="C505" t="str">
            <v>8802.7070.0000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8802</v>
          </cell>
          <cell r="B506">
            <v>7080</v>
          </cell>
          <cell r="C506" t="str">
            <v>8802.7080.0000</v>
          </cell>
          <cell r="D506">
            <v>0</v>
          </cell>
          <cell r="E506">
            <v>0</v>
          </cell>
          <cell r="F506">
            <v>0</v>
          </cell>
          <cell r="G506">
            <v>0</v>
          </cell>
          <cell r="H506">
            <v>0</v>
          </cell>
          <cell r="I506">
            <v>0</v>
          </cell>
          <cell r="J506">
            <v>0</v>
          </cell>
          <cell r="K506">
            <v>0</v>
          </cell>
          <cell r="L506">
            <v>0</v>
          </cell>
          <cell r="M506">
            <v>0</v>
          </cell>
          <cell r="N506">
            <v>0</v>
          </cell>
          <cell r="O506">
            <v>0</v>
          </cell>
          <cell r="P506">
            <v>0</v>
          </cell>
        </row>
        <row r="507">
          <cell r="A507">
            <v>8802</v>
          </cell>
          <cell r="B507">
            <v>7160</v>
          </cell>
          <cell r="C507" t="str">
            <v>8802.7160.0000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8802</v>
          </cell>
          <cell r="B508">
            <v>7160.3419000000004</v>
          </cell>
          <cell r="C508" t="str">
            <v>8802.7160.3419</v>
          </cell>
          <cell r="D508">
            <v>0</v>
          </cell>
          <cell r="E508">
            <v>0</v>
          </cell>
          <cell r="F508">
            <v>0</v>
          </cell>
          <cell r="G508">
            <v>0</v>
          </cell>
          <cell r="H508">
            <v>0</v>
          </cell>
          <cell r="I508">
            <v>0</v>
          </cell>
          <cell r="J508">
            <v>0</v>
          </cell>
          <cell r="K508">
            <v>0</v>
          </cell>
          <cell r="L508">
            <v>0</v>
          </cell>
          <cell r="M508">
            <v>0</v>
          </cell>
          <cell r="N508">
            <v>0</v>
          </cell>
          <cell r="O508">
            <v>0</v>
          </cell>
          <cell r="P508">
            <v>0</v>
          </cell>
        </row>
        <row r="509">
          <cell r="A509">
            <v>8802</v>
          </cell>
          <cell r="B509">
            <v>7160.3429999999998</v>
          </cell>
          <cell r="C509" t="str">
            <v>8802.7160.3430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8802</v>
          </cell>
          <cell r="B510">
            <v>7200</v>
          </cell>
          <cell r="C510" t="str">
            <v>8802.7200.0000</v>
          </cell>
          <cell r="D510">
            <v>0</v>
          </cell>
          <cell r="E510">
            <v>0</v>
          </cell>
          <cell r="F510">
            <v>0</v>
          </cell>
          <cell r="G510">
            <v>0</v>
          </cell>
          <cell r="H510">
            <v>0</v>
          </cell>
          <cell r="I510">
            <v>0</v>
          </cell>
          <cell r="J510">
            <v>0</v>
          </cell>
          <cell r="K510">
            <v>0</v>
          </cell>
          <cell r="L510">
            <v>0</v>
          </cell>
          <cell r="M510">
            <v>0</v>
          </cell>
          <cell r="N510">
            <v>0</v>
          </cell>
          <cell r="O510">
            <v>0</v>
          </cell>
          <cell r="P510">
            <v>0</v>
          </cell>
        </row>
        <row r="511">
          <cell r="A511">
            <v>8802</v>
          </cell>
          <cell r="B511">
            <v>7222</v>
          </cell>
          <cell r="C511" t="str">
            <v>8802.7222.0000</v>
          </cell>
          <cell r="D511">
            <v>1042849</v>
          </cell>
          <cell r="E511">
            <v>65362</v>
          </cell>
          <cell r="F511">
            <v>61845</v>
          </cell>
          <cell r="G511">
            <v>63841</v>
          </cell>
          <cell r="H511">
            <v>75151</v>
          </cell>
          <cell r="I511">
            <v>89787</v>
          </cell>
          <cell r="J511">
            <v>99766</v>
          </cell>
          <cell r="K511">
            <v>117824</v>
          </cell>
          <cell r="L511">
            <v>105754</v>
          </cell>
          <cell r="M511">
            <v>108605</v>
          </cell>
          <cell r="N511">
            <v>104708</v>
          </cell>
          <cell r="O511">
            <v>76101</v>
          </cell>
          <cell r="P511">
            <v>74105</v>
          </cell>
        </row>
        <row r="512">
          <cell r="A512">
            <v>8802</v>
          </cell>
          <cell r="B512">
            <v>7222.1</v>
          </cell>
          <cell r="C512" t="str">
            <v>8802.7222.1000</v>
          </cell>
          <cell r="D512">
            <v>57979</v>
          </cell>
          <cell r="E512">
            <v>3754</v>
          </cell>
          <cell r="F512">
            <v>3579</v>
          </cell>
          <cell r="G512">
            <v>3678</v>
          </cell>
          <cell r="H512">
            <v>4244</v>
          </cell>
          <cell r="I512">
            <v>4976</v>
          </cell>
          <cell r="J512">
            <v>5475</v>
          </cell>
          <cell r="K512">
            <v>6378</v>
          </cell>
          <cell r="L512">
            <v>5774</v>
          </cell>
          <cell r="M512">
            <v>5917</v>
          </cell>
          <cell r="N512">
            <v>5722</v>
          </cell>
          <cell r="O512">
            <v>4291</v>
          </cell>
          <cell r="P512">
            <v>4192</v>
          </cell>
        </row>
        <row r="513">
          <cell r="A513">
            <v>8802</v>
          </cell>
          <cell r="B513">
            <v>7222.7489999999998</v>
          </cell>
          <cell r="C513" t="str">
            <v>8802.7222.7490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8802</v>
          </cell>
          <cell r="B514">
            <v>7228</v>
          </cell>
          <cell r="C514" t="str">
            <v>8802.7228.0000</v>
          </cell>
          <cell r="D514">
            <v>0</v>
          </cell>
          <cell r="E514">
            <v>0</v>
          </cell>
          <cell r="F514">
            <v>0</v>
          </cell>
          <cell r="G514">
            <v>0</v>
          </cell>
          <cell r="H514">
            <v>0</v>
          </cell>
          <cell r="I514">
            <v>0</v>
          </cell>
          <cell r="J514">
            <v>0</v>
          </cell>
          <cell r="K514">
            <v>0</v>
          </cell>
          <cell r="L514">
            <v>0</v>
          </cell>
          <cell r="M514">
            <v>0</v>
          </cell>
          <cell r="N514">
            <v>0</v>
          </cell>
          <cell r="O514">
            <v>0</v>
          </cell>
          <cell r="P514">
            <v>0</v>
          </cell>
        </row>
        <row r="515">
          <cell r="A515">
            <v>8802</v>
          </cell>
          <cell r="B515">
            <v>7229</v>
          </cell>
          <cell r="C515" t="str">
            <v>8802.7229.0000</v>
          </cell>
          <cell r="D515">
            <v>110359</v>
          </cell>
          <cell r="E515">
            <v>10348</v>
          </cell>
          <cell r="F515">
            <v>9079</v>
          </cell>
          <cell r="G515">
            <v>8563</v>
          </cell>
          <cell r="H515">
            <v>8355</v>
          </cell>
          <cell r="I515">
            <v>9096</v>
          </cell>
          <cell r="J515">
            <v>9711</v>
          </cell>
          <cell r="K515">
            <v>10822</v>
          </cell>
          <cell r="L515">
            <v>9734</v>
          </cell>
          <cell r="M515">
            <v>9526</v>
          </cell>
          <cell r="N515">
            <v>9906</v>
          </cell>
          <cell r="O515">
            <v>8600</v>
          </cell>
          <cell r="P515">
            <v>6620</v>
          </cell>
        </row>
        <row r="516">
          <cell r="A516">
            <v>8802</v>
          </cell>
          <cell r="B516">
            <v>7229.3419000000004</v>
          </cell>
          <cell r="C516" t="str">
            <v>8802.7229.3419</v>
          </cell>
          <cell r="D516">
            <v>4200</v>
          </cell>
          <cell r="E516">
            <v>350</v>
          </cell>
          <cell r="F516">
            <v>350</v>
          </cell>
          <cell r="G516">
            <v>350</v>
          </cell>
          <cell r="H516">
            <v>350</v>
          </cell>
          <cell r="I516">
            <v>350</v>
          </cell>
          <cell r="J516">
            <v>350</v>
          </cell>
          <cell r="K516">
            <v>350</v>
          </cell>
          <cell r="L516">
            <v>350</v>
          </cell>
          <cell r="M516">
            <v>350</v>
          </cell>
          <cell r="N516">
            <v>350</v>
          </cell>
          <cell r="O516">
            <v>350</v>
          </cell>
          <cell r="P516">
            <v>350</v>
          </cell>
        </row>
        <row r="517">
          <cell r="A517">
            <v>8802</v>
          </cell>
          <cell r="B517">
            <v>7229.3429999999998</v>
          </cell>
          <cell r="C517" t="str">
            <v>8802.7229.3430</v>
          </cell>
          <cell r="D517">
            <v>126000</v>
          </cell>
          <cell r="E517">
            <v>10500</v>
          </cell>
          <cell r="F517">
            <v>10500</v>
          </cell>
          <cell r="G517">
            <v>10500</v>
          </cell>
          <cell r="H517">
            <v>10500</v>
          </cell>
          <cell r="I517">
            <v>10500</v>
          </cell>
          <cell r="J517">
            <v>10500</v>
          </cell>
          <cell r="K517">
            <v>10500</v>
          </cell>
          <cell r="L517">
            <v>10500</v>
          </cell>
          <cell r="M517">
            <v>10500</v>
          </cell>
          <cell r="N517">
            <v>10500</v>
          </cell>
          <cell r="O517">
            <v>10500</v>
          </cell>
          <cell r="P517">
            <v>10500</v>
          </cell>
        </row>
        <row r="518">
          <cell r="A518">
            <v>8802</v>
          </cell>
          <cell r="B518">
            <v>7250</v>
          </cell>
          <cell r="C518" t="str">
            <v>8802.7250.0000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A519">
            <v>8802</v>
          </cell>
          <cell r="B519">
            <v>7250.723</v>
          </cell>
          <cell r="C519" t="str">
            <v>8802.7250.7230</v>
          </cell>
          <cell r="D519">
            <v>26893</v>
          </cell>
          <cell r="E519">
            <v>1553</v>
          </cell>
          <cell r="F519">
            <v>1638</v>
          </cell>
          <cell r="G519">
            <v>1718</v>
          </cell>
          <cell r="H519">
            <v>1900</v>
          </cell>
          <cell r="I519">
            <v>2285</v>
          </cell>
          <cell r="J519">
            <v>2682</v>
          </cell>
          <cell r="K519">
            <v>2934</v>
          </cell>
          <cell r="L519">
            <v>2842</v>
          </cell>
          <cell r="M519">
            <v>2794</v>
          </cell>
          <cell r="N519">
            <v>2606</v>
          </cell>
          <cell r="O519">
            <v>2153</v>
          </cell>
          <cell r="P519">
            <v>1788</v>
          </cell>
        </row>
        <row r="520">
          <cell r="A520">
            <v>8802</v>
          </cell>
          <cell r="B520">
            <v>7280</v>
          </cell>
          <cell r="C520" t="str">
            <v>8802.7280.0000</v>
          </cell>
          <cell r="D520">
            <v>0</v>
          </cell>
          <cell r="E520">
            <v>0</v>
          </cell>
          <cell r="F520">
            <v>0</v>
          </cell>
          <cell r="G520">
            <v>0</v>
          </cell>
          <cell r="H520">
            <v>0</v>
          </cell>
          <cell r="I520">
            <v>0</v>
          </cell>
          <cell r="J520">
            <v>0</v>
          </cell>
          <cell r="K520">
            <v>0</v>
          </cell>
          <cell r="L520">
            <v>0</v>
          </cell>
          <cell r="M520">
            <v>0</v>
          </cell>
          <cell r="N520">
            <v>0</v>
          </cell>
          <cell r="O520">
            <v>0</v>
          </cell>
          <cell r="P520">
            <v>0</v>
          </cell>
        </row>
        <row r="521">
          <cell r="A521">
            <v>8802</v>
          </cell>
          <cell r="B521">
            <v>7280.723</v>
          </cell>
          <cell r="C521" t="str">
            <v>8802.7280.7230</v>
          </cell>
          <cell r="D521">
            <v>0</v>
          </cell>
          <cell r="E521">
            <v>0</v>
          </cell>
          <cell r="F521">
            <v>0</v>
          </cell>
          <cell r="G521">
            <v>0</v>
          </cell>
          <cell r="H521">
            <v>0</v>
          </cell>
          <cell r="I521">
            <v>0</v>
          </cell>
          <cell r="J521">
            <v>0</v>
          </cell>
          <cell r="K521">
            <v>0</v>
          </cell>
          <cell r="L521">
            <v>0</v>
          </cell>
          <cell r="M521">
            <v>0</v>
          </cell>
          <cell r="N521">
            <v>0</v>
          </cell>
          <cell r="O521">
            <v>0</v>
          </cell>
          <cell r="P521">
            <v>0</v>
          </cell>
        </row>
        <row r="522">
          <cell r="A522">
            <v>8802</v>
          </cell>
          <cell r="B522">
            <v>7310</v>
          </cell>
          <cell r="C522" t="str">
            <v>8802.7310.0000</v>
          </cell>
          <cell r="D522">
            <v>0</v>
          </cell>
          <cell r="E522">
            <v>0</v>
          </cell>
          <cell r="F522">
            <v>0</v>
          </cell>
          <cell r="G522">
            <v>0</v>
          </cell>
          <cell r="H522">
            <v>0</v>
          </cell>
          <cell r="I522">
            <v>0</v>
          </cell>
          <cell r="J522">
            <v>0</v>
          </cell>
          <cell r="K522">
            <v>0</v>
          </cell>
          <cell r="L522">
            <v>0</v>
          </cell>
          <cell r="M522">
            <v>0</v>
          </cell>
          <cell r="N522">
            <v>0</v>
          </cell>
          <cell r="O522">
            <v>0</v>
          </cell>
          <cell r="P522">
            <v>0</v>
          </cell>
        </row>
        <row r="523">
          <cell r="A523">
            <v>8802</v>
          </cell>
          <cell r="B523">
            <v>7310.723</v>
          </cell>
          <cell r="C523" t="str">
            <v>8802.7310.7230</v>
          </cell>
          <cell r="D523">
            <v>1800</v>
          </cell>
          <cell r="E523">
            <v>150</v>
          </cell>
          <cell r="F523">
            <v>150</v>
          </cell>
          <cell r="G523">
            <v>150</v>
          </cell>
          <cell r="H523">
            <v>150</v>
          </cell>
          <cell r="I523">
            <v>150</v>
          </cell>
          <cell r="J523">
            <v>150</v>
          </cell>
          <cell r="K523">
            <v>150</v>
          </cell>
          <cell r="L523">
            <v>150</v>
          </cell>
          <cell r="M523">
            <v>150</v>
          </cell>
          <cell r="N523">
            <v>150</v>
          </cell>
          <cell r="O523">
            <v>150</v>
          </cell>
          <cell r="P523">
            <v>150</v>
          </cell>
        </row>
        <row r="524">
          <cell r="A524">
            <v>8802</v>
          </cell>
          <cell r="B524">
            <v>7315.8014999999996</v>
          </cell>
          <cell r="C524" t="str">
            <v>8802.7315.8015</v>
          </cell>
          <cell r="D524">
            <v>60871</v>
          </cell>
          <cell r="E524">
            <v>6114</v>
          </cell>
          <cell r="F524">
            <v>6348</v>
          </cell>
          <cell r="G524">
            <v>6191</v>
          </cell>
          <cell r="H524">
            <v>6218</v>
          </cell>
          <cell r="I524">
            <v>4500</v>
          </cell>
          <cell r="J524">
            <v>4500</v>
          </cell>
          <cell r="K524">
            <v>4500</v>
          </cell>
          <cell r="L524">
            <v>4500</v>
          </cell>
          <cell r="M524">
            <v>4500</v>
          </cell>
          <cell r="N524">
            <v>4500</v>
          </cell>
          <cell r="O524">
            <v>4500</v>
          </cell>
          <cell r="P524">
            <v>4500</v>
          </cell>
        </row>
        <row r="525">
          <cell r="A525">
            <v>8802</v>
          </cell>
          <cell r="B525">
            <v>7322</v>
          </cell>
          <cell r="C525" t="str">
            <v>8802.7322.0000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A526">
            <v>8802</v>
          </cell>
          <cell r="B526">
            <v>7322.723</v>
          </cell>
          <cell r="C526" t="str">
            <v>8802.7322.7230</v>
          </cell>
          <cell r="D526">
            <v>132564</v>
          </cell>
          <cell r="E526">
            <v>7494</v>
          </cell>
          <cell r="F526">
            <v>7762</v>
          </cell>
          <cell r="G526">
            <v>8550</v>
          </cell>
          <cell r="H526">
            <v>9323</v>
          </cell>
          <cell r="I526">
            <v>10890</v>
          </cell>
          <cell r="J526">
            <v>12808</v>
          </cell>
          <cell r="K526">
            <v>14613</v>
          </cell>
          <cell r="L526">
            <v>14517</v>
          </cell>
          <cell r="M526">
            <v>14030</v>
          </cell>
          <cell r="N526">
            <v>13023</v>
          </cell>
          <cell r="O526">
            <v>10682</v>
          </cell>
          <cell r="P526">
            <v>8873</v>
          </cell>
        </row>
        <row r="527">
          <cell r="A527">
            <v>8802</v>
          </cell>
          <cell r="B527">
            <v>7335.8024999999998</v>
          </cell>
          <cell r="C527" t="str">
            <v>8802.7335.8025</v>
          </cell>
          <cell r="D527">
            <v>2880</v>
          </cell>
          <cell r="E527">
            <v>138</v>
          </cell>
          <cell r="F527">
            <v>196</v>
          </cell>
          <cell r="G527">
            <v>255</v>
          </cell>
          <cell r="H527">
            <v>255</v>
          </cell>
          <cell r="I527">
            <v>255</v>
          </cell>
          <cell r="J527">
            <v>255</v>
          </cell>
          <cell r="K527">
            <v>255</v>
          </cell>
          <cell r="L527">
            <v>255</v>
          </cell>
          <cell r="M527">
            <v>255</v>
          </cell>
          <cell r="N527">
            <v>255</v>
          </cell>
          <cell r="O527">
            <v>255</v>
          </cell>
          <cell r="P527">
            <v>255</v>
          </cell>
        </row>
        <row r="528">
          <cell r="A528">
            <v>8802</v>
          </cell>
          <cell r="B528">
            <v>7405</v>
          </cell>
          <cell r="C528" t="str">
            <v>8802.7405.0000</v>
          </cell>
          <cell r="D528">
            <v>78513</v>
          </cell>
          <cell r="E528">
            <v>4580</v>
          </cell>
          <cell r="F528">
            <v>4757</v>
          </cell>
          <cell r="G528">
            <v>5025</v>
          </cell>
          <cell r="H528">
            <v>5539</v>
          </cell>
          <cell r="I528">
            <v>6672</v>
          </cell>
          <cell r="J528">
            <v>7825</v>
          </cell>
          <cell r="K528">
            <v>8565</v>
          </cell>
          <cell r="L528">
            <v>8294</v>
          </cell>
          <cell r="M528">
            <v>8154</v>
          </cell>
          <cell r="N528">
            <v>7604</v>
          </cell>
          <cell r="O528">
            <v>6283</v>
          </cell>
          <cell r="P528">
            <v>5218</v>
          </cell>
        </row>
        <row r="529">
          <cell r="A529">
            <v>8802</v>
          </cell>
          <cell r="B529">
            <v>7405.1120000000001</v>
          </cell>
          <cell r="C529" t="str">
            <v>8802.7405.1120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8802</v>
          </cell>
          <cell r="B530">
            <v>7410</v>
          </cell>
          <cell r="C530" t="str">
            <v>8802.7410.0000</v>
          </cell>
          <cell r="D530">
            <v>0</v>
          </cell>
          <cell r="E530">
            <v>0</v>
          </cell>
          <cell r="F530">
            <v>0</v>
          </cell>
          <cell r="G530">
            <v>0</v>
          </cell>
          <cell r="H530">
            <v>0</v>
          </cell>
          <cell r="I530">
            <v>0</v>
          </cell>
          <cell r="J530">
            <v>0</v>
          </cell>
          <cell r="K530">
            <v>0</v>
          </cell>
          <cell r="L530">
            <v>0</v>
          </cell>
          <cell r="M530">
            <v>0</v>
          </cell>
          <cell r="N530">
            <v>0</v>
          </cell>
          <cell r="O530">
            <v>0</v>
          </cell>
          <cell r="P530">
            <v>0</v>
          </cell>
        </row>
        <row r="531">
          <cell r="A531">
            <v>8802</v>
          </cell>
          <cell r="B531">
            <v>7415</v>
          </cell>
          <cell r="C531" t="str">
            <v>8802.7415.0000</v>
          </cell>
          <cell r="D531">
            <v>0</v>
          </cell>
          <cell r="E531">
            <v>0</v>
          </cell>
          <cell r="F531">
            <v>0</v>
          </cell>
          <cell r="G531">
            <v>0</v>
          </cell>
          <cell r="H531">
            <v>0</v>
          </cell>
          <cell r="I531">
            <v>0</v>
          </cell>
          <cell r="J531">
            <v>0</v>
          </cell>
          <cell r="K531">
            <v>0</v>
          </cell>
          <cell r="L531">
            <v>0</v>
          </cell>
          <cell r="M531">
            <v>0</v>
          </cell>
          <cell r="N531">
            <v>0</v>
          </cell>
          <cell r="O531">
            <v>0</v>
          </cell>
          <cell r="P531">
            <v>0</v>
          </cell>
        </row>
        <row r="532">
          <cell r="A532">
            <v>8802</v>
          </cell>
          <cell r="B532">
            <v>7420</v>
          </cell>
          <cell r="C532" t="str">
            <v>8802.7420.0000</v>
          </cell>
          <cell r="D532">
            <v>4320</v>
          </cell>
          <cell r="E532">
            <v>360</v>
          </cell>
          <cell r="F532">
            <v>360</v>
          </cell>
          <cell r="G532">
            <v>360</v>
          </cell>
          <cell r="H532">
            <v>360</v>
          </cell>
          <cell r="I532">
            <v>360</v>
          </cell>
          <cell r="J532">
            <v>360</v>
          </cell>
          <cell r="K532">
            <v>360</v>
          </cell>
          <cell r="L532">
            <v>360</v>
          </cell>
          <cell r="M532">
            <v>360</v>
          </cell>
          <cell r="N532">
            <v>360</v>
          </cell>
          <cell r="O532">
            <v>360</v>
          </cell>
          <cell r="P532">
            <v>360</v>
          </cell>
        </row>
        <row r="533">
          <cell r="A533">
            <v>8802</v>
          </cell>
          <cell r="B533">
            <v>7420.8779999999997</v>
          </cell>
          <cell r="C533" t="str">
            <v>8802.7420.8780</v>
          </cell>
          <cell r="D533">
            <v>121801</v>
          </cell>
          <cell r="E533">
            <v>7035</v>
          </cell>
          <cell r="F533">
            <v>7419</v>
          </cell>
          <cell r="G533">
            <v>7780</v>
          </cell>
          <cell r="H533">
            <v>8606</v>
          </cell>
          <cell r="I533">
            <v>10348</v>
          </cell>
          <cell r="J533">
            <v>12146</v>
          </cell>
          <cell r="K533">
            <v>13290</v>
          </cell>
          <cell r="L533">
            <v>12872</v>
          </cell>
          <cell r="M533">
            <v>12654</v>
          </cell>
          <cell r="N533">
            <v>11801</v>
          </cell>
          <cell r="O533">
            <v>9750</v>
          </cell>
          <cell r="P533">
            <v>8098</v>
          </cell>
        </row>
        <row r="534">
          <cell r="A534">
            <v>8802</v>
          </cell>
          <cell r="B534">
            <v>7430.8019999999997</v>
          </cell>
          <cell r="C534" t="str">
            <v>8802.7430.8020</v>
          </cell>
          <cell r="D534">
            <v>46000</v>
          </cell>
          <cell r="E534">
            <v>7500</v>
          </cell>
          <cell r="F534">
            <v>7500</v>
          </cell>
          <cell r="G534">
            <v>7500</v>
          </cell>
          <cell r="H534">
            <v>7500</v>
          </cell>
          <cell r="I534">
            <v>2000</v>
          </cell>
          <cell r="J534">
            <v>2000</v>
          </cell>
          <cell r="K534">
            <v>2000</v>
          </cell>
          <cell r="L534">
            <v>2000</v>
          </cell>
          <cell r="M534">
            <v>2000</v>
          </cell>
          <cell r="N534">
            <v>2000</v>
          </cell>
          <cell r="O534">
            <v>2000</v>
          </cell>
          <cell r="P534">
            <v>2000</v>
          </cell>
        </row>
        <row r="535">
          <cell r="A535">
            <v>8802</v>
          </cell>
          <cell r="B535">
            <v>7435.8603999999996</v>
          </cell>
          <cell r="C535" t="str">
            <v>8802.7435.8604</v>
          </cell>
          <cell r="D535">
            <v>0</v>
          </cell>
          <cell r="E535">
            <v>0</v>
          </cell>
          <cell r="F535">
            <v>0</v>
          </cell>
          <cell r="G535">
            <v>0</v>
          </cell>
          <cell r="H535">
            <v>0</v>
          </cell>
          <cell r="I535">
            <v>0</v>
          </cell>
          <cell r="J535">
            <v>0</v>
          </cell>
          <cell r="K535">
            <v>0</v>
          </cell>
          <cell r="L535">
            <v>0</v>
          </cell>
          <cell r="M535">
            <v>0</v>
          </cell>
          <cell r="N535">
            <v>0</v>
          </cell>
          <cell r="O535">
            <v>0</v>
          </cell>
          <cell r="P535">
            <v>0</v>
          </cell>
        </row>
        <row r="536">
          <cell r="A536">
            <v>8802</v>
          </cell>
          <cell r="B536">
            <v>7445.8732</v>
          </cell>
          <cell r="C536" t="str">
            <v>8802.7445.8732</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v>8802</v>
          </cell>
          <cell r="B537">
            <v>7475</v>
          </cell>
          <cell r="C537" t="str">
            <v>8802.7475.0000</v>
          </cell>
          <cell r="D537">
            <v>0</v>
          </cell>
          <cell r="E537">
            <v>0</v>
          </cell>
          <cell r="F537">
            <v>0</v>
          </cell>
          <cell r="G537">
            <v>0</v>
          </cell>
          <cell r="H537">
            <v>0</v>
          </cell>
          <cell r="I537">
            <v>0</v>
          </cell>
          <cell r="J537">
            <v>0</v>
          </cell>
          <cell r="K537">
            <v>0</v>
          </cell>
          <cell r="L537">
            <v>0</v>
          </cell>
          <cell r="M537">
            <v>0</v>
          </cell>
          <cell r="N537">
            <v>0</v>
          </cell>
          <cell r="O537">
            <v>0</v>
          </cell>
          <cell r="P537">
            <v>0</v>
          </cell>
        </row>
        <row r="538">
          <cell r="A538">
            <v>8802</v>
          </cell>
          <cell r="B538">
            <v>7475.723</v>
          </cell>
          <cell r="C538" t="str">
            <v>8802.7475.7230</v>
          </cell>
          <cell r="D538">
            <v>42614</v>
          </cell>
          <cell r="E538">
            <v>2760</v>
          </cell>
          <cell r="F538">
            <v>2630</v>
          </cell>
          <cell r="G538">
            <v>2704</v>
          </cell>
          <cell r="H538">
            <v>3119</v>
          </cell>
          <cell r="I538">
            <v>3657</v>
          </cell>
          <cell r="J538">
            <v>4024</v>
          </cell>
          <cell r="K538">
            <v>4687</v>
          </cell>
          <cell r="L538">
            <v>4244</v>
          </cell>
          <cell r="M538">
            <v>4349</v>
          </cell>
          <cell r="N538">
            <v>4205</v>
          </cell>
          <cell r="O538">
            <v>3154</v>
          </cell>
          <cell r="P538">
            <v>3081</v>
          </cell>
        </row>
        <row r="539">
          <cell r="A539">
            <v>8802</v>
          </cell>
          <cell r="B539">
            <v>7480.8014999999996</v>
          </cell>
          <cell r="C539" t="str">
            <v>8802.7480.8015</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A540">
            <v>8802</v>
          </cell>
          <cell r="B540">
            <v>7481.8014999999996</v>
          </cell>
          <cell r="C540" t="str">
            <v>8802.7481.8015</v>
          </cell>
          <cell r="D540">
            <v>45120</v>
          </cell>
          <cell r="E540">
            <v>4280</v>
          </cell>
          <cell r="F540">
            <v>4280</v>
          </cell>
          <cell r="G540">
            <v>4280</v>
          </cell>
          <cell r="H540">
            <v>4280</v>
          </cell>
          <cell r="I540">
            <v>3500</v>
          </cell>
          <cell r="J540">
            <v>3500</v>
          </cell>
          <cell r="K540">
            <v>3500</v>
          </cell>
          <cell r="L540">
            <v>3500</v>
          </cell>
          <cell r="M540">
            <v>3500</v>
          </cell>
          <cell r="N540">
            <v>3500</v>
          </cell>
          <cell r="O540">
            <v>3500</v>
          </cell>
          <cell r="P540">
            <v>3500</v>
          </cell>
        </row>
        <row r="541">
          <cell r="A541">
            <v>8802</v>
          </cell>
          <cell r="B541">
            <v>7485.8024999999998</v>
          </cell>
          <cell r="C541" t="str">
            <v>8802.7485.8025</v>
          </cell>
          <cell r="D541">
            <v>69524</v>
          </cell>
          <cell r="E541">
            <v>5794</v>
          </cell>
          <cell r="F541">
            <v>5794</v>
          </cell>
          <cell r="G541">
            <v>5794</v>
          </cell>
          <cell r="H541">
            <v>5794</v>
          </cell>
          <cell r="I541">
            <v>5794</v>
          </cell>
          <cell r="J541">
            <v>5794</v>
          </cell>
          <cell r="K541">
            <v>5794</v>
          </cell>
          <cell r="L541">
            <v>5794</v>
          </cell>
          <cell r="M541">
            <v>5794</v>
          </cell>
          <cell r="N541">
            <v>5794</v>
          </cell>
          <cell r="O541">
            <v>5794</v>
          </cell>
          <cell r="P541">
            <v>5794</v>
          </cell>
        </row>
        <row r="542">
          <cell r="A542">
            <v>8802</v>
          </cell>
          <cell r="B542">
            <v>7487</v>
          </cell>
          <cell r="C542" t="str">
            <v>8802.7487.0000</v>
          </cell>
          <cell r="D542">
            <v>0</v>
          </cell>
          <cell r="E542">
            <v>0</v>
          </cell>
          <cell r="F542">
            <v>0</v>
          </cell>
          <cell r="G542">
            <v>0</v>
          </cell>
          <cell r="H542">
            <v>0</v>
          </cell>
          <cell r="I542">
            <v>0</v>
          </cell>
          <cell r="J542">
            <v>0</v>
          </cell>
          <cell r="K542">
            <v>0</v>
          </cell>
          <cell r="L542">
            <v>0</v>
          </cell>
          <cell r="M542">
            <v>0</v>
          </cell>
          <cell r="N542">
            <v>0</v>
          </cell>
          <cell r="O542">
            <v>0</v>
          </cell>
          <cell r="P542">
            <v>0</v>
          </cell>
        </row>
        <row r="543">
          <cell r="A543">
            <v>8802</v>
          </cell>
          <cell r="B543">
            <v>7487.723</v>
          </cell>
          <cell r="C543" t="str">
            <v>8802.7487.7230</v>
          </cell>
          <cell r="D543">
            <v>1200</v>
          </cell>
          <cell r="E543">
            <v>100</v>
          </cell>
          <cell r="F543">
            <v>100</v>
          </cell>
          <cell r="G543">
            <v>100</v>
          </cell>
          <cell r="H543">
            <v>100</v>
          </cell>
          <cell r="I543">
            <v>100</v>
          </cell>
          <cell r="J543">
            <v>100</v>
          </cell>
          <cell r="K543">
            <v>100</v>
          </cell>
          <cell r="L543">
            <v>100</v>
          </cell>
          <cell r="M543">
            <v>100</v>
          </cell>
          <cell r="N543">
            <v>100</v>
          </cell>
          <cell r="O543">
            <v>100</v>
          </cell>
          <cell r="P543">
            <v>100</v>
          </cell>
        </row>
        <row r="544">
          <cell r="A544">
            <v>8802</v>
          </cell>
          <cell r="B544">
            <v>7488.8019999999997</v>
          </cell>
          <cell r="C544" t="str">
            <v>8802.7488.8020</v>
          </cell>
          <cell r="D544">
            <v>121792</v>
          </cell>
          <cell r="E544">
            <v>10700</v>
          </cell>
          <cell r="F544">
            <v>10700</v>
          </cell>
          <cell r="G544">
            <v>10700</v>
          </cell>
          <cell r="H544">
            <v>10700</v>
          </cell>
          <cell r="I544">
            <v>10250</v>
          </cell>
          <cell r="J544">
            <v>9808</v>
          </cell>
          <cell r="K544">
            <v>9808</v>
          </cell>
          <cell r="L544">
            <v>9808</v>
          </cell>
          <cell r="M544">
            <v>9808</v>
          </cell>
          <cell r="N544">
            <v>9836</v>
          </cell>
          <cell r="O544">
            <v>9836</v>
          </cell>
          <cell r="P544">
            <v>9836</v>
          </cell>
        </row>
        <row r="545">
          <cell r="A545">
            <v>8802</v>
          </cell>
          <cell r="B545">
            <v>7490</v>
          </cell>
          <cell r="C545" t="str">
            <v>8802.7490.0000</v>
          </cell>
          <cell r="D545">
            <v>10757</v>
          </cell>
          <cell r="E545">
            <v>621</v>
          </cell>
          <cell r="F545">
            <v>655</v>
          </cell>
          <cell r="G545">
            <v>687</v>
          </cell>
          <cell r="H545">
            <v>760</v>
          </cell>
          <cell r="I545">
            <v>914</v>
          </cell>
          <cell r="J545">
            <v>1073</v>
          </cell>
          <cell r="K545">
            <v>1174</v>
          </cell>
          <cell r="L545">
            <v>1137</v>
          </cell>
          <cell r="M545">
            <v>1118</v>
          </cell>
          <cell r="N545">
            <v>1042</v>
          </cell>
          <cell r="O545">
            <v>861</v>
          </cell>
          <cell r="P545">
            <v>715</v>
          </cell>
        </row>
        <row r="546">
          <cell r="A546">
            <v>8802</v>
          </cell>
          <cell r="B546">
            <v>7492</v>
          </cell>
          <cell r="C546" t="str">
            <v>8802.7492.0000</v>
          </cell>
          <cell r="D546">
            <v>0</v>
          </cell>
          <cell r="E546">
            <v>0</v>
          </cell>
          <cell r="F546">
            <v>0</v>
          </cell>
          <cell r="G546">
            <v>0</v>
          </cell>
          <cell r="H546">
            <v>0</v>
          </cell>
          <cell r="I546">
            <v>0</v>
          </cell>
          <cell r="J546">
            <v>0</v>
          </cell>
          <cell r="K546">
            <v>0</v>
          </cell>
          <cell r="L546">
            <v>0</v>
          </cell>
          <cell r="M546">
            <v>0</v>
          </cell>
          <cell r="N546">
            <v>0</v>
          </cell>
          <cell r="O546">
            <v>0</v>
          </cell>
          <cell r="P546">
            <v>0</v>
          </cell>
        </row>
        <row r="547">
          <cell r="A547">
            <v>8802</v>
          </cell>
          <cell r="B547">
            <v>7493.8024999999998</v>
          </cell>
          <cell r="C547" t="str">
            <v>8802.7493.8025</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A548">
            <v>8802</v>
          </cell>
          <cell r="B548">
            <v>7496</v>
          </cell>
          <cell r="C548" t="str">
            <v>8802.7496.0000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A549">
            <v>8802</v>
          </cell>
          <cell r="B549">
            <v>7496.723</v>
          </cell>
          <cell r="C549" t="str">
            <v>8802.7496.7230</v>
          </cell>
          <cell r="D549">
            <v>81475</v>
          </cell>
          <cell r="E549">
            <v>25</v>
          </cell>
          <cell r="F549">
            <v>32500</v>
          </cell>
          <cell r="G549">
            <v>40625</v>
          </cell>
          <cell r="H549">
            <v>8125</v>
          </cell>
          <cell r="I549">
            <v>25</v>
          </cell>
          <cell r="J549">
            <v>25</v>
          </cell>
          <cell r="K549">
            <v>25</v>
          </cell>
          <cell r="L549">
            <v>25</v>
          </cell>
          <cell r="M549">
            <v>25</v>
          </cell>
          <cell r="N549">
            <v>25</v>
          </cell>
          <cell r="O549">
            <v>25</v>
          </cell>
          <cell r="P549">
            <v>25</v>
          </cell>
        </row>
        <row r="550">
          <cell r="A550">
            <v>8802</v>
          </cell>
          <cell r="B550">
            <v>7497</v>
          </cell>
          <cell r="C550" t="str">
            <v>8802.7497.0000</v>
          </cell>
          <cell r="D550">
            <v>1394</v>
          </cell>
          <cell r="E550">
            <v>81</v>
          </cell>
          <cell r="F550">
            <v>85</v>
          </cell>
          <cell r="G550">
            <v>89</v>
          </cell>
          <cell r="H550">
            <v>98</v>
          </cell>
          <cell r="I550">
            <v>118</v>
          </cell>
          <cell r="J550">
            <v>139</v>
          </cell>
          <cell r="K550">
            <v>152</v>
          </cell>
          <cell r="L550">
            <v>147</v>
          </cell>
          <cell r="M550">
            <v>145</v>
          </cell>
          <cell r="N550">
            <v>135</v>
          </cell>
          <cell r="O550">
            <v>112</v>
          </cell>
          <cell r="P550">
            <v>93</v>
          </cell>
        </row>
        <row r="551">
          <cell r="A551">
            <v>8802</v>
          </cell>
          <cell r="B551">
            <v>7499</v>
          </cell>
          <cell r="C551" t="str">
            <v>8802.7499.0000</v>
          </cell>
          <cell r="D551">
            <v>6868</v>
          </cell>
          <cell r="E551">
            <v>609</v>
          </cell>
          <cell r="F551">
            <v>562</v>
          </cell>
          <cell r="G551">
            <v>557</v>
          </cell>
          <cell r="H551">
            <v>566</v>
          </cell>
          <cell r="I551">
            <v>576</v>
          </cell>
          <cell r="J551">
            <v>560</v>
          </cell>
          <cell r="K551">
            <v>595</v>
          </cell>
          <cell r="L551">
            <v>562</v>
          </cell>
          <cell r="M551">
            <v>573</v>
          </cell>
          <cell r="N551">
            <v>589</v>
          </cell>
          <cell r="O551">
            <v>537</v>
          </cell>
          <cell r="P551">
            <v>583</v>
          </cell>
        </row>
        <row r="552">
          <cell r="A552">
            <v>8802</v>
          </cell>
          <cell r="B552">
            <v>7500</v>
          </cell>
          <cell r="C552" t="str">
            <v>8802.7500.0000</v>
          </cell>
          <cell r="D552">
            <v>-750130</v>
          </cell>
          <cell r="E552">
            <v>-41886</v>
          </cell>
          <cell r="F552">
            <v>-44258</v>
          </cell>
          <cell r="G552">
            <v>-47924</v>
          </cell>
          <cell r="H552">
            <v>-53047</v>
          </cell>
          <cell r="I552">
            <v>-63904</v>
          </cell>
          <cell r="J552">
            <v>-75110</v>
          </cell>
          <cell r="K552">
            <v>-82272</v>
          </cell>
          <cell r="L552">
            <v>-79875</v>
          </cell>
          <cell r="M552">
            <v>-78703</v>
          </cell>
          <cell r="N552">
            <v>-73170</v>
          </cell>
          <cell r="O552">
            <v>-60086</v>
          </cell>
          <cell r="P552">
            <v>-49895</v>
          </cell>
        </row>
        <row r="553">
          <cell r="A553">
            <v>8802</v>
          </cell>
          <cell r="B553">
            <v>7710</v>
          </cell>
          <cell r="C553" t="str">
            <v>8802.7710.0000</v>
          </cell>
          <cell r="D553">
            <v>0</v>
          </cell>
          <cell r="E553">
            <v>0</v>
          </cell>
          <cell r="F553">
            <v>0</v>
          </cell>
          <cell r="G553">
            <v>0</v>
          </cell>
          <cell r="H553">
            <v>0</v>
          </cell>
          <cell r="I553">
            <v>0</v>
          </cell>
          <cell r="J553">
            <v>0</v>
          </cell>
          <cell r="K553">
            <v>0</v>
          </cell>
          <cell r="L553">
            <v>0</v>
          </cell>
          <cell r="M553">
            <v>0</v>
          </cell>
          <cell r="N553">
            <v>0</v>
          </cell>
          <cell r="O553">
            <v>0</v>
          </cell>
          <cell r="P553">
            <v>0</v>
          </cell>
        </row>
        <row r="554">
          <cell r="A554">
            <v>8802</v>
          </cell>
          <cell r="B554">
            <v>7760</v>
          </cell>
          <cell r="C554" t="str">
            <v>8802.7760.0000</v>
          </cell>
          <cell r="D554">
            <v>0</v>
          </cell>
          <cell r="E554">
            <v>0</v>
          </cell>
          <cell r="F554">
            <v>0</v>
          </cell>
          <cell r="G554">
            <v>0</v>
          </cell>
          <cell r="H554">
            <v>0</v>
          </cell>
          <cell r="I554">
            <v>0</v>
          </cell>
          <cell r="J554">
            <v>0</v>
          </cell>
          <cell r="K554">
            <v>0</v>
          </cell>
          <cell r="L554">
            <v>0</v>
          </cell>
          <cell r="M554">
            <v>0</v>
          </cell>
          <cell r="N554">
            <v>0</v>
          </cell>
          <cell r="O554">
            <v>0</v>
          </cell>
          <cell r="P554">
            <v>0</v>
          </cell>
        </row>
        <row r="555">
          <cell r="A555">
            <v>8802</v>
          </cell>
          <cell r="B555">
            <v>7771.777</v>
          </cell>
          <cell r="C555" t="str">
            <v>8802.7771.7770</v>
          </cell>
          <cell r="D555">
            <v>0</v>
          </cell>
          <cell r="E555">
            <v>0</v>
          </cell>
          <cell r="F555">
            <v>0</v>
          </cell>
          <cell r="G555">
            <v>0</v>
          </cell>
          <cell r="H555">
            <v>0</v>
          </cell>
          <cell r="I555">
            <v>0</v>
          </cell>
          <cell r="J555">
            <v>0</v>
          </cell>
          <cell r="K555">
            <v>0</v>
          </cell>
          <cell r="L555">
            <v>0</v>
          </cell>
          <cell r="M555">
            <v>0</v>
          </cell>
          <cell r="N555">
            <v>0</v>
          </cell>
          <cell r="O555">
            <v>0</v>
          </cell>
          <cell r="P555">
            <v>0</v>
          </cell>
        </row>
        <row r="556">
          <cell r="A556">
            <v>8802</v>
          </cell>
          <cell r="B556">
            <v>7810</v>
          </cell>
          <cell r="C556" t="str">
            <v>8802.7810.0000</v>
          </cell>
          <cell r="D556">
            <v>-2714</v>
          </cell>
          <cell r="E556">
            <v>-149</v>
          </cell>
          <cell r="F556">
            <v>-228</v>
          </cell>
          <cell r="G556">
            <v>-257</v>
          </cell>
          <cell r="H556">
            <v>-262</v>
          </cell>
          <cell r="I556">
            <v>-293</v>
          </cell>
          <cell r="J556">
            <v>-272</v>
          </cell>
          <cell r="K556">
            <v>-249</v>
          </cell>
          <cell r="L556">
            <v>-254</v>
          </cell>
          <cell r="M556">
            <v>-204</v>
          </cell>
          <cell r="N556">
            <v>-204</v>
          </cell>
          <cell r="O556">
            <v>-181</v>
          </cell>
          <cell r="P556">
            <v>-160</v>
          </cell>
        </row>
        <row r="557">
          <cell r="A557">
            <v>8802</v>
          </cell>
          <cell r="B557">
            <v>7860</v>
          </cell>
          <cell r="C557" t="str">
            <v>8802.7860.0000</v>
          </cell>
          <cell r="D557">
            <v>-57501</v>
          </cell>
          <cell r="E557">
            <v>-2688</v>
          </cell>
          <cell r="F557">
            <v>-2794</v>
          </cell>
          <cell r="G557">
            <v>-3155</v>
          </cell>
          <cell r="H557">
            <v>-3606</v>
          </cell>
          <cell r="I557">
            <v>-4667</v>
          </cell>
          <cell r="J557">
            <v>-5826</v>
          </cell>
          <cell r="K557">
            <v>-6654</v>
          </cell>
          <cell r="L557">
            <v>-6941</v>
          </cell>
          <cell r="M557">
            <v>-7348</v>
          </cell>
          <cell r="N557">
            <v>-6241</v>
          </cell>
          <cell r="O557">
            <v>-4160</v>
          </cell>
          <cell r="P557">
            <v>-3423</v>
          </cell>
        </row>
        <row r="558">
          <cell r="A558">
            <v>8802</v>
          </cell>
          <cell r="B558">
            <v>7910</v>
          </cell>
          <cell r="C558" t="str">
            <v>8802.7910.0000</v>
          </cell>
          <cell r="D558">
            <v>-108771</v>
          </cell>
          <cell r="E558">
            <v>-2488</v>
          </cell>
          <cell r="F558">
            <v>-7141</v>
          </cell>
          <cell r="G558">
            <v>-6331</v>
          </cell>
          <cell r="H558">
            <v>-6418</v>
          </cell>
          <cell r="I558">
            <v>-9496</v>
          </cell>
          <cell r="J558">
            <v>-14702</v>
          </cell>
          <cell r="K558">
            <v>-11084</v>
          </cell>
          <cell r="L558">
            <v>-11765</v>
          </cell>
          <cell r="M558">
            <v>-11464</v>
          </cell>
          <cell r="N558">
            <v>-10872</v>
          </cell>
          <cell r="O558">
            <v>-9268</v>
          </cell>
          <cell r="P558">
            <v>-7742</v>
          </cell>
        </row>
        <row r="559">
          <cell r="A559">
            <v>8802</v>
          </cell>
          <cell r="B559">
            <v>7960.7999</v>
          </cell>
          <cell r="C559" t="str">
            <v>8802.7960.7999</v>
          </cell>
          <cell r="D559">
            <v>0</v>
          </cell>
          <cell r="E559">
            <v>0</v>
          </cell>
          <cell r="F559">
            <v>0</v>
          </cell>
          <cell r="G559">
            <v>0</v>
          </cell>
          <cell r="H559">
            <v>0</v>
          </cell>
          <cell r="I559">
            <v>0</v>
          </cell>
          <cell r="J559">
            <v>0</v>
          </cell>
          <cell r="K559">
            <v>0</v>
          </cell>
          <cell r="L559">
            <v>0</v>
          </cell>
          <cell r="M559">
            <v>0</v>
          </cell>
          <cell r="N559">
            <v>0</v>
          </cell>
          <cell r="O559">
            <v>0</v>
          </cell>
          <cell r="P559">
            <v>0</v>
          </cell>
        </row>
        <row r="560">
          <cell r="A560">
            <v>8802</v>
          </cell>
          <cell r="B560">
            <v>8010</v>
          </cell>
          <cell r="C560" t="str">
            <v>8802.8010.0000</v>
          </cell>
          <cell r="D560">
            <v>332035</v>
          </cell>
          <cell r="E560">
            <v>32989</v>
          </cell>
          <cell r="F560">
            <v>26972</v>
          </cell>
          <cell r="G560">
            <v>26972</v>
          </cell>
          <cell r="H560">
            <v>27266</v>
          </cell>
          <cell r="I560">
            <v>27266</v>
          </cell>
          <cell r="J560">
            <v>26972</v>
          </cell>
          <cell r="K560">
            <v>27561</v>
          </cell>
          <cell r="L560">
            <v>26972</v>
          </cell>
          <cell r="M560">
            <v>27266</v>
          </cell>
          <cell r="N560">
            <v>27561</v>
          </cell>
          <cell r="O560">
            <v>26677</v>
          </cell>
          <cell r="P560">
            <v>27561</v>
          </cell>
        </row>
        <row r="561">
          <cell r="A561">
            <v>8802</v>
          </cell>
          <cell r="B561">
            <v>8010.1</v>
          </cell>
          <cell r="C561" t="str">
            <v>8802.8010.1000</v>
          </cell>
          <cell r="D561">
            <v>16602</v>
          </cell>
          <cell r="E561">
            <v>1649</v>
          </cell>
          <cell r="F561">
            <v>1349</v>
          </cell>
          <cell r="G561">
            <v>1349</v>
          </cell>
          <cell r="H561">
            <v>1363</v>
          </cell>
          <cell r="I561">
            <v>1363</v>
          </cell>
          <cell r="J561">
            <v>1349</v>
          </cell>
          <cell r="K561">
            <v>1378</v>
          </cell>
          <cell r="L561">
            <v>1349</v>
          </cell>
          <cell r="M561">
            <v>1363</v>
          </cell>
          <cell r="N561">
            <v>1378</v>
          </cell>
          <cell r="O561">
            <v>1334</v>
          </cell>
          <cell r="P561">
            <v>1378</v>
          </cell>
        </row>
        <row r="562">
          <cell r="A562">
            <v>8802</v>
          </cell>
          <cell r="B562">
            <v>8010.7489999999998</v>
          </cell>
          <cell r="C562" t="str">
            <v>8802.8010.7490</v>
          </cell>
          <cell r="D562">
            <v>0</v>
          </cell>
          <cell r="E562">
            <v>0</v>
          </cell>
          <cell r="F562">
            <v>0</v>
          </cell>
          <cell r="G562">
            <v>0</v>
          </cell>
          <cell r="H562">
            <v>0</v>
          </cell>
          <cell r="I562">
            <v>0</v>
          </cell>
          <cell r="J562">
            <v>0</v>
          </cell>
          <cell r="K562">
            <v>0</v>
          </cell>
          <cell r="L562">
            <v>0</v>
          </cell>
          <cell r="M562">
            <v>0</v>
          </cell>
          <cell r="N562">
            <v>0</v>
          </cell>
          <cell r="O562">
            <v>0</v>
          </cell>
          <cell r="P562">
            <v>0</v>
          </cell>
        </row>
        <row r="563">
          <cell r="A563">
            <v>8802</v>
          </cell>
          <cell r="B563">
            <v>8030</v>
          </cell>
          <cell r="C563" t="str">
            <v>8802.8030.0000</v>
          </cell>
          <cell r="D563">
            <v>0</v>
          </cell>
          <cell r="E563">
            <v>0</v>
          </cell>
          <cell r="F563">
            <v>0</v>
          </cell>
          <cell r="G563">
            <v>0</v>
          </cell>
          <cell r="H563">
            <v>0</v>
          </cell>
          <cell r="I563">
            <v>0</v>
          </cell>
          <cell r="J563">
            <v>0</v>
          </cell>
          <cell r="K563">
            <v>0</v>
          </cell>
          <cell r="L563">
            <v>0</v>
          </cell>
          <cell r="M563">
            <v>0</v>
          </cell>
          <cell r="N563">
            <v>0</v>
          </cell>
          <cell r="O563">
            <v>0</v>
          </cell>
          <cell r="P563">
            <v>0</v>
          </cell>
        </row>
        <row r="564">
          <cell r="A564">
            <v>8802</v>
          </cell>
          <cell r="B564">
            <v>8080</v>
          </cell>
          <cell r="C564" t="str">
            <v>8802.8080.0000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A565">
            <v>8802</v>
          </cell>
          <cell r="B565">
            <v>8170</v>
          </cell>
          <cell r="C565" t="str">
            <v>8802.8170.0000</v>
          </cell>
          <cell r="D565">
            <v>0</v>
          </cell>
          <cell r="E565">
            <v>0</v>
          </cell>
          <cell r="F565">
            <v>0</v>
          </cell>
          <cell r="G565">
            <v>0</v>
          </cell>
          <cell r="H565">
            <v>0</v>
          </cell>
          <cell r="I565">
            <v>0</v>
          </cell>
          <cell r="J565">
            <v>0</v>
          </cell>
          <cell r="K565">
            <v>0</v>
          </cell>
          <cell r="L565">
            <v>0</v>
          </cell>
          <cell r="M565">
            <v>0</v>
          </cell>
          <cell r="N565">
            <v>0</v>
          </cell>
          <cell r="O565">
            <v>0</v>
          </cell>
          <cell r="P565">
            <v>0</v>
          </cell>
        </row>
        <row r="566">
          <cell r="A566">
            <v>8802</v>
          </cell>
          <cell r="B566">
            <v>8190</v>
          </cell>
          <cell r="C566" t="str">
            <v>8802.8190.0000</v>
          </cell>
          <cell r="D566">
            <v>29032</v>
          </cell>
          <cell r="E566">
            <v>4641</v>
          </cell>
          <cell r="F566">
            <v>2870</v>
          </cell>
          <cell r="G566">
            <v>2685</v>
          </cell>
          <cell r="H566">
            <v>2199</v>
          </cell>
          <cell r="I566">
            <v>2353</v>
          </cell>
          <cell r="J566">
            <v>2170</v>
          </cell>
          <cell r="K566">
            <v>2325</v>
          </cell>
          <cell r="L566">
            <v>2259</v>
          </cell>
          <cell r="M566">
            <v>2115</v>
          </cell>
          <cell r="N566">
            <v>1862</v>
          </cell>
          <cell r="O566">
            <v>1810</v>
          </cell>
          <cell r="P566">
            <v>1742</v>
          </cell>
        </row>
        <row r="567">
          <cell r="A567">
            <v>8802</v>
          </cell>
          <cell r="B567">
            <v>8190.3419000000004</v>
          </cell>
          <cell r="C567" t="str">
            <v>8802.8190.3419</v>
          </cell>
          <cell r="D567">
            <v>4505</v>
          </cell>
          <cell r="E567">
            <v>260</v>
          </cell>
          <cell r="F567">
            <v>274</v>
          </cell>
          <cell r="G567">
            <v>288</v>
          </cell>
          <cell r="H567">
            <v>318</v>
          </cell>
          <cell r="I567">
            <v>383</v>
          </cell>
          <cell r="J567">
            <v>449</v>
          </cell>
          <cell r="K567">
            <v>492</v>
          </cell>
          <cell r="L567">
            <v>476</v>
          </cell>
          <cell r="M567">
            <v>468</v>
          </cell>
          <cell r="N567">
            <v>436</v>
          </cell>
          <cell r="O567">
            <v>361</v>
          </cell>
          <cell r="P567">
            <v>299</v>
          </cell>
        </row>
        <row r="568">
          <cell r="A568">
            <v>8802</v>
          </cell>
          <cell r="B568">
            <v>8190.3429999999998</v>
          </cell>
          <cell r="C568" t="str">
            <v>8802.8190.3430</v>
          </cell>
          <cell r="D568">
            <v>25171</v>
          </cell>
          <cell r="E568">
            <v>1921</v>
          </cell>
          <cell r="F568">
            <v>2202</v>
          </cell>
          <cell r="G568">
            <v>2061</v>
          </cell>
          <cell r="H568">
            <v>2131</v>
          </cell>
          <cell r="I568">
            <v>2096</v>
          </cell>
          <cell r="J568">
            <v>2114</v>
          </cell>
          <cell r="K568">
            <v>2105</v>
          </cell>
          <cell r="L568">
            <v>2109</v>
          </cell>
          <cell r="M568">
            <v>2107</v>
          </cell>
          <cell r="N568">
            <v>2108</v>
          </cell>
          <cell r="O568">
            <v>2108</v>
          </cell>
          <cell r="P568">
            <v>2108</v>
          </cell>
        </row>
        <row r="569">
          <cell r="A569">
            <v>8802</v>
          </cell>
          <cell r="B569">
            <v>8260.8014999999996</v>
          </cell>
          <cell r="C569" t="str">
            <v>8802.8260.8015</v>
          </cell>
          <cell r="D569">
            <v>4506</v>
          </cell>
          <cell r="E569">
            <v>9</v>
          </cell>
          <cell r="F569">
            <v>117</v>
          </cell>
          <cell r="G569">
            <v>3</v>
          </cell>
          <cell r="H569">
            <v>1315</v>
          </cell>
          <cell r="I569">
            <v>88</v>
          </cell>
          <cell r="J569">
            <v>220</v>
          </cell>
          <cell r="K569">
            <v>36</v>
          </cell>
          <cell r="L569">
            <v>737</v>
          </cell>
          <cell r="M569">
            <v>0</v>
          </cell>
          <cell r="N569">
            <v>92</v>
          </cell>
          <cell r="O569">
            <v>1099</v>
          </cell>
          <cell r="P569">
            <v>791</v>
          </cell>
        </row>
        <row r="570">
          <cell r="A570">
            <v>8802</v>
          </cell>
          <cell r="B570">
            <v>8270</v>
          </cell>
          <cell r="C570" t="str">
            <v>8802.8270.0000</v>
          </cell>
          <cell r="D570">
            <v>10800</v>
          </cell>
          <cell r="E570">
            <v>900</v>
          </cell>
          <cell r="F570">
            <v>900</v>
          </cell>
          <cell r="G570">
            <v>900</v>
          </cell>
          <cell r="H570">
            <v>900</v>
          </cell>
          <cell r="I570">
            <v>900</v>
          </cell>
          <cell r="J570">
            <v>900</v>
          </cell>
          <cell r="K570">
            <v>900</v>
          </cell>
          <cell r="L570">
            <v>900</v>
          </cell>
          <cell r="M570">
            <v>900</v>
          </cell>
          <cell r="N570">
            <v>900</v>
          </cell>
          <cell r="O570">
            <v>900</v>
          </cell>
          <cell r="P570">
            <v>900</v>
          </cell>
        </row>
        <row r="571">
          <cell r="A571">
            <v>8802</v>
          </cell>
          <cell r="B571">
            <v>8320.8024999999998</v>
          </cell>
          <cell r="C571" t="str">
            <v>8802.8320.8025</v>
          </cell>
          <cell r="D571">
            <v>0</v>
          </cell>
          <cell r="E571">
            <v>0</v>
          </cell>
          <cell r="F571">
            <v>0</v>
          </cell>
          <cell r="G571">
            <v>0</v>
          </cell>
          <cell r="H571">
            <v>0</v>
          </cell>
          <cell r="I571">
            <v>0</v>
          </cell>
          <cell r="J571">
            <v>0</v>
          </cell>
          <cell r="K571">
            <v>0</v>
          </cell>
          <cell r="L571">
            <v>0</v>
          </cell>
          <cell r="M571">
            <v>0</v>
          </cell>
          <cell r="N571">
            <v>0</v>
          </cell>
          <cell r="O571">
            <v>0</v>
          </cell>
          <cell r="P571">
            <v>0</v>
          </cell>
        </row>
        <row r="572">
          <cell r="A572">
            <v>8802</v>
          </cell>
          <cell r="B572">
            <v>8410</v>
          </cell>
          <cell r="C572" t="str">
            <v>8802.8410.0000</v>
          </cell>
          <cell r="D572">
            <v>19386</v>
          </cell>
          <cell r="E572">
            <v>0</v>
          </cell>
          <cell r="F572">
            <v>5318</v>
          </cell>
          <cell r="G572">
            <v>3382</v>
          </cell>
          <cell r="H572">
            <v>4145</v>
          </cell>
          <cell r="I572">
            <v>0</v>
          </cell>
          <cell r="J572">
            <v>376</v>
          </cell>
          <cell r="K572">
            <v>0</v>
          </cell>
          <cell r="L572">
            <v>0</v>
          </cell>
          <cell r="M572">
            <v>145</v>
          </cell>
          <cell r="N572">
            <v>18</v>
          </cell>
          <cell r="O572">
            <v>3366</v>
          </cell>
          <cell r="P572">
            <v>2635</v>
          </cell>
        </row>
        <row r="573">
          <cell r="A573">
            <v>8802</v>
          </cell>
          <cell r="B573">
            <v>8520.8024999999998</v>
          </cell>
          <cell r="C573" t="str">
            <v>8802.8520.8025</v>
          </cell>
          <cell r="D573">
            <v>0</v>
          </cell>
          <cell r="E573">
            <v>0</v>
          </cell>
          <cell r="F573">
            <v>0</v>
          </cell>
          <cell r="G573">
            <v>0</v>
          </cell>
          <cell r="H573">
            <v>0</v>
          </cell>
          <cell r="I573">
            <v>0</v>
          </cell>
          <cell r="J573">
            <v>0</v>
          </cell>
          <cell r="K573">
            <v>0</v>
          </cell>
          <cell r="L573">
            <v>0</v>
          </cell>
          <cell r="M573">
            <v>0</v>
          </cell>
          <cell r="N573">
            <v>0</v>
          </cell>
          <cell r="O573">
            <v>0</v>
          </cell>
          <cell r="P573">
            <v>0</v>
          </cell>
        </row>
        <row r="574">
          <cell r="A574">
            <v>8802</v>
          </cell>
          <cell r="B574">
            <v>8600</v>
          </cell>
          <cell r="C574" t="str">
            <v>8802.8600.0000</v>
          </cell>
          <cell r="D574">
            <v>960</v>
          </cell>
          <cell r="E574">
            <v>80</v>
          </cell>
          <cell r="F574">
            <v>80</v>
          </cell>
          <cell r="G574">
            <v>80</v>
          </cell>
          <cell r="H574">
            <v>80</v>
          </cell>
          <cell r="I574">
            <v>80</v>
          </cell>
          <cell r="J574">
            <v>80</v>
          </cell>
          <cell r="K574">
            <v>80</v>
          </cell>
          <cell r="L574">
            <v>80</v>
          </cell>
          <cell r="M574">
            <v>80</v>
          </cell>
          <cell r="N574">
            <v>80</v>
          </cell>
          <cell r="O574">
            <v>80</v>
          </cell>
          <cell r="P574">
            <v>80</v>
          </cell>
        </row>
        <row r="575">
          <cell r="A575">
            <v>8802</v>
          </cell>
          <cell r="B575">
            <v>8620.8014999999996</v>
          </cell>
          <cell r="C575" t="str">
            <v>8802.8620.8015</v>
          </cell>
          <cell r="D575">
            <v>10200</v>
          </cell>
          <cell r="E575">
            <v>850</v>
          </cell>
          <cell r="F575">
            <v>850</v>
          </cell>
          <cell r="G575">
            <v>850</v>
          </cell>
          <cell r="H575">
            <v>850</v>
          </cell>
          <cell r="I575">
            <v>850</v>
          </cell>
          <cell r="J575">
            <v>850</v>
          </cell>
          <cell r="K575">
            <v>850</v>
          </cell>
          <cell r="L575">
            <v>850</v>
          </cell>
          <cell r="M575">
            <v>850</v>
          </cell>
          <cell r="N575">
            <v>850</v>
          </cell>
          <cell r="O575">
            <v>850</v>
          </cell>
          <cell r="P575">
            <v>850</v>
          </cell>
        </row>
        <row r="576">
          <cell r="A576">
            <v>8802</v>
          </cell>
          <cell r="B576">
            <v>8640</v>
          </cell>
          <cell r="C576" t="str">
            <v>8802.8640.0000</v>
          </cell>
          <cell r="D576">
            <v>67377</v>
          </cell>
          <cell r="E576">
            <v>4516</v>
          </cell>
          <cell r="F576">
            <v>5235</v>
          </cell>
          <cell r="G576">
            <v>5451</v>
          </cell>
          <cell r="H576">
            <v>9950</v>
          </cell>
          <cell r="I576">
            <v>4559</v>
          </cell>
          <cell r="J576">
            <v>7992</v>
          </cell>
          <cell r="K576">
            <v>5949</v>
          </cell>
          <cell r="L576">
            <v>6677</v>
          </cell>
          <cell r="M576">
            <v>6598</v>
          </cell>
          <cell r="N576">
            <v>4573</v>
          </cell>
          <cell r="O576">
            <v>3526</v>
          </cell>
          <cell r="P576">
            <v>2353</v>
          </cell>
        </row>
        <row r="577">
          <cell r="A577">
            <v>8802</v>
          </cell>
          <cell r="B577">
            <v>8660.8024999999998</v>
          </cell>
          <cell r="C577" t="str">
            <v>8802.8660.8025</v>
          </cell>
          <cell r="D577">
            <v>9900</v>
          </cell>
          <cell r="E577">
            <v>825</v>
          </cell>
          <cell r="F577">
            <v>825</v>
          </cell>
          <cell r="G577">
            <v>825</v>
          </cell>
          <cell r="H577">
            <v>825</v>
          </cell>
          <cell r="I577">
            <v>825</v>
          </cell>
          <cell r="J577">
            <v>825</v>
          </cell>
          <cell r="K577">
            <v>825</v>
          </cell>
          <cell r="L577">
            <v>825</v>
          </cell>
          <cell r="M577">
            <v>825</v>
          </cell>
          <cell r="N577">
            <v>825</v>
          </cell>
          <cell r="O577">
            <v>825</v>
          </cell>
          <cell r="P577">
            <v>825</v>
          </cell>
        </row>
        <row r="578">
          <cell r="A578">
            <v>8802</v>
          </cell>
          <cell r="B578">
            <v>8665.8024999999998</v>
          </cell>
          <cell r="C578" t="str">
            <v>8802.8665.8025</v>
          </cell>
          <cell r="D578">
            <v>0</v>
          </cell>
          <cell r="E578">
            <v>0</v>
          </cell>
          <cell r="F578">
            <v>0</v>
          </cell>
          <cell r="G578">
            <v>0</v>
          </cell>
          <cell r="H578">
            <v>0</v>
          </cell>
          <cell r="I578">
            <v>0</v>
          </cell>
          <cell r="J578">
            <v>0</v>
          </cell>
          <cell r="K578">
            <v>0</v>
          </cell>
          <cell r="L578">
            <v>0</v>
          </cell>
          <cell r="M578">
            <v>0</v>
          </cell>
          <cell r="N578">
            <v>0</v>
          </cell>
          <cell r="O578">
            <v>0</v>
          </cell>
          <cell r="P578">
            <v>0</v>
          </cell>
        </row>
        <row r="579">
          <cell r="A579">
            <v>8802</v>
          </cell>
          <cell r="B579">
            <v>8670.8024999999998</v>
          </cell>
          <cell r="C579" t="str">
            <v>8802.8670.8025</v>
          </cell>
          <cell r="D579">
            <v>1075</v>
          </cell>
          <cell r="E579">
            <v>90</v>
          </cell>
          <cell r="F579">
            <v>90</v>
          </cell>
          <cell r="G579">
            <v>90</v>
          </cell>
          <cell r="H579">
            <v>90</v>
          </cell>
          <cell r="I579">
            <v>90</v>
          </cell>
          <cell r="J579">
            <v>90</v>
          </cell>
          <cell r="K579">
            <v>90</v>
          </cell>
          <cell r="L579">
            <v>90</v>
          </cell>
          <cell r="M579">
            <v>90</v>
          </cell>
          <cell r="N579">
            <v>90</v>
          </cell>
          <cell r="O579">
            <v>90</v>
          </cell>
          <cell r="P579">
            <v>90</v>
          </cell>
        </row>
        <row r="580">
          <cell r="A580">
            <v>8802</v>
          </cell>
          <cell r="B580">
            <v>8680</v>
          </cell>
          <cell r="C580" t="str">
            <v>8802.8680.0000</v>
          </cell>
          <cell r="D580">
            <v>7310</v>
          </cell>
          <cell r="E580">
            <v>431</v>
          </cell>
          <cell r="F580">
            <v>428</v>
          </cell>
          <cell r="G580">
            <v>453</v>
          </cell>
          <cell r="H580">
            <v>501</v>
          </cell>
          <cell r="I580">
            <v>608</v>
          </cell>
          <cell r="J580">
            <v>735</v>
          </cell>
          <cell r="K580">
            <v>827</v>
          </cell>
          <cell r="L580">
            <v>751</v>
          </cell>
          <cell r="M580">
            <v>757</v>
          </cell>
          <cell r="N580">
            <v>722</v>
          </cell>
          <cell r="O580">
            <v>600</v>
          </cell>
          <cell r="P580">
            <v>497</v>
          </cell>
        </row>
        <row r="581">
          <cell r="A581">
            <v>8802</v>
          </cell>
          <cell r="B581">
            <v>8690</v>
          </cell>
          <cell r="C581" t="str">
            <v>8802.8690.0000</v>
          </cell>
          <cell r="D581">
            <v>600</v>
          </cell>
          <cell r="E581">
            <v>50</v>
          </cell>
          <cell r="F581">
            <v>50</v>
          </cell>
          <cell r="G581">
            <v>50</v>
          </cell>
          <cell r="H581">
            <v>50</v>
          </cell>
          <cell r="I581">
            <v>50</v>
          </cell>
          <cell r="J581">
            <v>50</v>
          </cell>
          <cell r="K581">
            <v>50</v>
          </cell>
          <cell r="L581">
            <v>50</v>
          </cell>
          <cell r="M581">
            <v>50</v>
          </cell>
          <cell r="N581">
            <v>50</v>
          </cell>
          <cell r="O581">
            <v>50</v>
          </cell>
          <cell r="P581">
            <v>50</v>
          </cell>
        </row>
        <row r="582">
          <cell r="A582">
            <v>8802</v>
          </cell>
          <cell r="B582">
            <v>8700</v>
          </cell>
          <cell r="C582" t="str">
            <v>8802.8700.0000</v>
          </cell>
          <cell r="D582">
            <v>11781</v>
          </cell>
          <cell r="E582">
            <v>950</v>
          </cell>
          <cell r="F582">
            <v>950</v>
          </cell>
          <cell r="G582">
            <v>950</v>
          </cell>
          <cell r="H582">
            <v>950</v>
          </cell>
          <cell r="I582">
            <v>950</v>
          </cell>
          <cell r="J582">
            <v>950</v>
          </cell>
          <cell r="K582">
            <v>734</v>
          </cell>
          <cell r="L582">
            <v>2411</v>
          </cell>
          <cell r="M582">
            <v>734</v>
          </cell>
          <cell r="N582">
            <v>734</v>
          </cell>
          <cell r="O582">
            <v>734</v>
          </cell>
          <cell r="P582">
            <v>734</v>
          </cell>
        </row>
        <row r="583">
          <cell r="A583">
            <v>8802</v>
          </cell>
          <cell r="B583">
            <v>8720</v>
          </cell>
          <cell r="C583" t="str">
            <v>8802.8720.0000</v>
          </cell>
          <cell r="D583">
            <v>0</v>
          </cell>
          <cell r="E583">
            <v>0</v>
          </cell>
          <cell r="F583">
            <v>0</v>
          </cell>
          <cell r="G583">
            <v>0</v>
          </cell>
          <cell r="H583">
            <v>0</v>
          </cell>
          <cell r="I583">
            <v>0</v>
          </cell>
          <cell r="J583">
            <v>0</v>
          </cell>
          <cell r="K583">
            <v>0</v>
          </cell>
          <cell r="L583">
            <v>0</v>
          </cell>
          <cell r="M583">
            <v>0</v>
          </cell>
          <cell r="N583">
            <v>0</v>
          </cell>
          <cell r="O583">
            <v>0</v>
          </cell>
          <cell r="P583">
            <v>0</v>
          </cell>
        </row>
        <row r="584">
          <cell r="A584">
            <v>8802</v>
          </cell>
          <cell r="B584">
            <v>8730</v>
          </cell>
          <cell r="C584" t="str">
            <v>8802.8730.0000</v>
          </cell>
          <cell r="D584">
            <v>0</v>
          </cell>
          <cell r="E584">
            <v>0</v>
          </cell>
          <cell r="F584">
            <v>0</v>
          </cell>
          <cell r="G584">
            <v>0</v>
          </cell>
          <cell r="H584">
            <v>0</v>
          </cell>
          <cell r="I584">
            <v>0</v>
          </cell>
          <cell r="J584">
            <v>0</v>
          </cell>
          <cell r="K584">
            <v>0</v>
          </cell>
          <cell r="L584">
            <v>0</v>
          </cell>
          <cell r="M584">
            <v>0</v>
          </cell>
          <cell r="N584">
            <v>0</v>
          </cell>
          <cell r="O584">
            <v>0</v>
          </cell>
          <cell r="P584">
            <v>0</v>
          </cell>
        </row>
        <row r="585">
          <cell r="A585">
            <v>8802</v>
          </cell>
          <cell r="B585">
            <v>8740.8019999999997</v>
          </cell>
          <cell r="C585" t="str">
            <v>8802.8740.8020</v>
          </cell>
          <cell r="D585">
            <v>25277</v>
          </cell>
          <cell r="E585">
            <v>2061</v>
          </cell>
          <cell r="F585">
            <v>2061</v>
          </cell>
          <cell r="G585">
            <v>2061</v>
          </cell>
          <cell r="H585">
            <v>2061</v>
          </cell>
          <cell r="I585">
            <v>2281</v>
          </cell>
          <cell r="J585">
            <v>2097</v>
          </cell>
          <cell r="K585">
            <v>2097</v>
          </cell>
          <cell r="L585">
            <v>2097</v>
          </cell>
          <cell r="M585">
            <v>2100</v>
          </cell>
          <cell r="N585">
            <v>2120</v>
          </cell>
          <cell r="O585">
            <v>2120</v>
          </cell>
          <cell r="P585">
            <v>2120</v>
          </cell>
        </row>
        <row r="586">
          <cell r="A586">
            <v>8802</v>
          </cell>
          <cell r="B586">
            <v>8820</v>
          </cell>
          <cell r="C586" t="str">
            <v>8802.8820.0000</v>
          </cell>
          <cell r="D586">
            <v>9000</v>
          </cell>
          <cell r="E586">
            <v>750</v>
          </cell>
          <cell r="F586">
            <v>750</v>
          </cell>
          <cell r="G586">
            <v>750</v>
          </cell>
          <cell r="H586">
            <v>750</v>
          </cell>
          <cell r="I586">
            <v>750</v>
          </cell>
          <cell r="J586">
            <v>750</v>
          </cell>
          <cell r="K586">
            <v>750</v>
          </cell>
          <cell r="L586">
            <v>750</v>
          </cell>
          <cell r="M586">
            <v>750</v>
          </cell>
          <cell r="N586">
            <v>750</v>
          </cell>
          <cell r="O586">
            <v>750</v>
          </cell>
          <cell r="P586">
            <v>750</v>
          </cell>
        </row>
        <row r="587">
          <cell r="A587">
            <v>8802</v>
          </cell>
          <cell r="B587">
            <v>8820.8019999999997</v>
          </cell>
          <cell r="C587" t="str">
            <v>8802.8820.8020</v>
          </cell>
          <cell r="D587">
            <v>10673</v>
          </cell>
          <cell r="E587">
            <v>961</v>
          </cell>
          <cell r="F587">
            <v>961</v>
          </cell>
          <cell r="G587">
            <v>961</v>
          </cell>
          <cell r="H587">
            <v>961</v>
          </cell>
          <cell r="I587">
            <v>961</v>
          </cell>
          <cell r="J587">
            <v>961</v>
          </cell>
          <cell r="K587">
            <v>961</v>
          </cell>
          <cell r="L587">
            <v>961</v>
          </cell>
          <cell r="M587">
            <v>745</v>
          </cell>
          <cell r="N587">
            <v>745</v>
          </cell>
          <cell r="O587">
            <v>745</v>
          </cell>
          <cell r="P587">
            <v>745</v>
          </cell>
        </row>
        <row r="588">
          <cell r="A588">
            <v>8802</v>
          </cell>
          <cell r="B588">
            <v>8830</v>
          </cell>
          <cell r="C588" t="str">
            <v>8802.8830.0000</v>
          </cell>
          <cell r="D588">
            <v>1500</v>
          </cell>
          <cell r="E588">
            <v>125</v>
          </cell>
          <cell r="F588">
            <v>125</v>
          </cell>
          <cell r="G588">
            <v>125</v>
          </cell>
          <cell r="H588">
            <v>125</v>
          </cell>
          <cell r="I588">
            <v>125</v>
          </cell>
          <cell r="J588">
            <v>125</v>
          </cell>
          <cell r="K588">
            <v>125</v>
          </cell>
          <cell r="L588">
            <v>125</v>
          </cell>
          <cell r="M588">
            <v>125</v>
          </cell>
          <cell r="N588">
            <v>125</v>
          </cell>
          <cell r="O588">
            <v>125</v>
          </cell>
          <cell r="P588">
            <v>125</v>
          </cell>
        </row>
        <row r="589">
          <cell r="A589">
            <v>8802</v>
          </cell>
          <cell r="B589">
            <v>8840.8014999999996</v>
          </cell>
          <cell r="C589" t="str">
            <v>8802.8840.8015</v>
          </cell>
          <cell r="D589">
            <v>6000</v>
          </cell>
          <cell r="E589">
            <v>500</v>
          </cell>
          <cell r="F589">
            <v>500</v>
          </cell>
          <cell r="G589">
            <v>500</v>
          </cell>
          <cell r="H589">
            <v>500</v>
          </cell>
          <cell r="I589">
            <v>500</v>
          </cell>
          <cell r="J589">
            <v>500</v>
          </cell>
          <cell r="K589">
            <v>500</v>
          </cell>
          <cell r="L589">
            <v>500</v>
          </cell>
          <cell r="M589">
            <v>500</v>
          </cell>
          <cell r="N589">
            <v>500</v>
          </cell>
          <cell r="O589">
            <v>500</v>
          </cell>
          <cell r="P589">
            <v>500</v>
          </cell>
        </row>
        <row r="590">
          <cell r="A590">
            <v>8802</v>
          </cell>
          <cell r="B590">
            <v>8860</v>
          </cell>
          <cell r="C590" t="str">
            <v>8802.8860.0000</v>
          </cell>
          <cell r="D590">
            <v>28800</v>
          </cell>
          <cell r="E590">
            <v>2400</v>
          </cell>
          <cell r="F590">
            <v>2400</v>
          </cell>
          <cell r="G590">
            <v>2400</v>
          </cell>
          <cell r="H590">
            <v>2400</v>
          </cell>
          <cell r="I590">
            <v>2400</v>
          </cell>
          <cell r="J590">
            <v>2400</v>
          </cell>
          <cell r="K590">
            <v>2400</v>
          </cell>
          <cell r="L590">
            <v>2400</v>
          </cell>
          <cell r="M590">
            <v>2400</v>
          </cell>
          <cell r="N590">
            <v>2400</v>
          </cell>
          <cell r="O590">
            <v>2400</v>
          </cell>
          <cell r="P590">
            <v>2400</v>
          </cell>
        </row>
        <row r="591">
          <cell r="A591">
            <v>8802</v>
          </cell>
          <cell r="B591">
            <v>8870.8731000000007</v>
          </cell>
          <cell r="C591" t="str">
            <v>8802.8870.8731</v>
          </cell>
          <cell r="D591">
            <v>900</v>
          </cell>
          <cell r="E591">
            <v>75</v>
          </cell>
          <cell r="F591">
            <v>75</v>
          </cell>
          <cell r="G591">
            <v>75</v>
          </cell>
          <cell r="H591">
            <v>75</v>
          </cell>
          <cell r="I591">
            <v>75</v>
          </cell>
          <cell r="J591">
            <v>75</v>
          </cell>
          <cell r="K591">
            <v>75</v>
          </cell>
          <cell r="L591">
            <v>75</v>
          </cell>
          <cell r="M591">
            <v>75</v>
          </cell>
          <cell r="N591">
            <v>75</v>
          </cell>
          <cell r="O591">
            <v>75</v>
          </cell>
          <cell r="P591">
            <v>75</v>
          </cell>
        </row>
        <row r="592">
          <cell r="A592">
            <v>8802</v>
          </cell>
          <cell r="B592">
            <v>8880.8732</v>
          </cell>
          <cell r="C592" t="str">
            <v>8802.8880.8732</v>
          </cell>
          <cell r="D592">
            <v>3978</v>
          </cell>
          <cell r="E592">
            <v>27</v>
          </cell>
          <cell r="F592">
            <v>286</v>
          </cell>
          <cell r="G592">
            <v>1019</v>
          </cell>
          <cell r="H592">
            <v>294</v>
          </cell>
          <cell r="I592">
            <v>89</v>
          </cell>
          <cell r="J592">
            <v>228</v>
          </cell>
          <cell r="K592">
            <v>64</v>
          </cell>
          <cell r="L592">
            <v>128</v>
          </cell>
          <cell r="M592">
            <v>992</v>
          </cell>
          <cell r="N592">
            <v>219</v>
          </cell>
          <cell r="O592">
            <v>632</v>
          </cell>
          <cell r="P592">
            <v>0</v>
          </cell>
        </row>
        <row r="593">
          <cell r="A593">
            <v>8802</v>
          </cell>
          <cell r="B593">
            <v>8890</v>
          </cell>
          <cell r="C593" t="str">
            <v>8802.8890.0000</v>
          </cell>
          <cell r="D593">
            <v>3306</v>
          </cell>
          <cell r="E593">
            <v>408</v>
          </cell>
          <cell r="F593">
            <v>408</v>
          </cell>
          <cell r="G593">
            <v>440</v>
          </cell>
          <cell r="H593">
            <v>408</v>
          </cell>
          <cell r="I593">
            <v>408</v>
          </cell>
          <cell r="J593">
            <v>408</v>
          </cell>
          <cell r="K593">
            <v>418</v>
          </cell>
          <cell r="L593">
            <v>408</v>
          </cell>
          <cell r="M593">
            <v>0</v>
          </cell>
          <cell r="N593">
            <v>0</v>
          </cell>
          <cell r="O593">
            <v>0</v>
          </cell>
          <cell r="P593">
            <v>0</v>
          </cell>
        </row>
        <row r="594">
          <cell r="A594">
            <v>8802</v>
          </cell>
          <cell r="B594">
            <v>8910</v>
          </cell>
          <cell r="C594" t="str">
            <v>8802.8910.0000</v>
          </cell>
          <cell r="D594">
            <v>0</v>
          </cell>
          <cell r="E594">
            <v>0</v>
          </cell>
          <cell r="F594">
            <v>0</v>
          </cell>
          <cell r="G594">
            <v>0</v>
          </cell>
          <cell r="H594">
            <v>0</v>
          </cell>
          <cell r="I594">
            <v>0</v>
          </cell>
          <cell r="J594">
            <v>0</v>
          </cell>
          <cell r="K594">
            <v>0</v>
          </cell>
          <cell r="L594">
            <v>0</v>
          </cell>
          <cell r="M594">
            <v>0</v>
          </cell>
          <cell r="N594">
            <v>0</v>
          </cell>
          <cell r="O594">
            <v>0</v>
          </cell>
          <cell r="P594">
            <v>0</v>
          </cell>
        </row>
        <row r="595">
          <cell r="A595">
            <v>8802</v>
          </cell>
          <cell r="B595">
            <v>8920</v>
          </cell>
          <cell r="C595" t="str">
            <v>8802.8920.0000</v>
          </cell>
          <cell r="D595">
            <v>3300</v>
          </cell>
          <cell r="E595">
            <v>275</v>
          </cell>
          <cell r="F595">
            <v>275</v>
          </cell>
          <cell r="G595">
            <v>275</v>
          </cell>
          <cell r="H595">
            <v>275</v>
          </cell>
          <cell r="I595">
            <v>275</v>
          </cell>
          <cell r="J595">
            <v>275</v>
          </cell>
          <cell r="K595">
            <v>275</v>
          </cell>
          <cell r="L595">
            <v>275</v>
          </cell>
          <cell r="M595">
            <v>275</v>
          </cell>
          <cell r="N595">
            <v>275</v>
          </cell>
          <cell r="O595">
            <v>275</v>
          </cell>
          <cell r="P595">
            <v>275</v>
          </cell>
        </row>
        <row r="596">
          <cell r="A596">
            <v>8802</v>
          </cell>
          <cell r="B596">
            <v>8940</v>
          </cell>
          <cell r="C596" t="str">
            <v>8802.8940.0000</v>
          </cell>
          <cell r="D596">
            <v>6000</v>
          </cell>
          <cell r="E596">
            <v>500</v>
          </cell>
          <cell r="F596">
            <v>500</v>
          </cell>
          <cell r="G596">
            <v>500</v>
          </cell>
          <cell r="H596">
            <v>500</v>
          </cell>
          <cell r="I596">
            <v>500</v>
          </cell>
          <cell r="J596">
            <v>500</v>
          </cell>
          <cell r="K596">
            <v>500</v>
          </cell>
          <cell r="L596">
            <v>500</v>
          </cell>
          <cell r="M596">
            <v>500</v>
          </cell>
          <cell r="N596">
            <v>500</v>
          </cell>
          <cell r="O596">
            <v>500</v>
          </cell>
          <cell r="P596">
            <v>500</v>
          </cell>
        </row>
        <row r="597">
          <cell r="A597">
            <v>8802</v>
          </cell>
          <cell r="B597">
            <v>8960</v>
          </cell>
          <cell r="C597" t="str">
            <v>8802.8960.0000</v>
          </cell>
          <cell r="D597">
            <v>600</v>
          </cell>
          <cell r="E597">
            <v>50</v>
          </cell>
          <cell r="F597">
            <v>50</v>
          </cell>
          <cell r="G597">
            <v>50</v>
          </cell>
          <cell r="H597">
            <v>50</v>
          </cell>
          <cell r="I597">
            <v>50</v>
          </cell>
          <cell r="J597">
            <v>50</v>
          </cell>
          <cell r="K597">
            <v>50</v>
          </cell>
          <cell r="L597">
            <v>50</v>
          </cell>
          <cell r="M597">
            <v>50</v>
          </cell>
          <cell r="N597">
            <v>50</v>
          </cell>
          <cell r="O597">
            <v>50</v>
          </cell>
          <cell r="P597">
            <v>50</v>
          </cell>
        </row>
        <row r="598">
          <cell r="A598">
            <v>8802</v>
          </cell>
          <cell r="B598">
            <v>8980</v>
          </cell>
          <cell r="C598" t="str">
            <v>8802.8980.0000</v>
          </cell>
          <cell r="D598">
            <v>0</v>
          </cell>
          <cell r="E598">
            <v>0</v>
          </cell>
          <cell r="F598">
            <v>0</v>
          </cell>
          <cell r="G598">
            <v>0</v>
          </cell>
          <cell r="H598">
            <v>0</v>
          </cell>
          <cell r="I598">
            <v>0</v>
          </cell>
          <cell r="J598">
            <v>0</v>
          </cell>
          <cell r="K598">
            <v>0</v>
          </cell>
          <cell r="L598">
            <v>0</v>
          </cell>
          <cell r="M598">
            <v>0</v>
          </cell>
          <cell r="N598">
            <v>0</v>
          </cell>
          <cell r="O598">
            <v>0</v>
          </cell>
          <cell r="P598">
            <v>0</v>
          </cell>
        </row>
        <row r="599">
          <cell r="A599">
            <v>8802</v>
          </cell>
          <cell r="B599">
            <v>9000</v>
          </cell>
          <cell r="C599" t="str">
            <v>8802.9000.0000</v>
          </cell>
          <cell r="D599">
            <v>1500</v>
          </cell>
          <cell r="E599">
            <v>125</v>
          </cell>
          <cell r="F599">
            <v>125</v>
          </cell>
          <cell r="G599">
            <v>125</v>
          </cell>
          <cell r="H599">
            <v>125</v>
          </cell>
          <cell r="I599">
            <v>125</v>
          </cell>
          <cell r="J599">
            <v>125</v>
          </cell>
          <cell r="K599">
            <v>125</v>
          </cell>
          <cell r="L599">
            <v>125</v>
          </cell>
          <cell r="M599">
            <v>125</v>
          </cell>
          <cell r="N599">
            <v>125</v>
          </cell>
          <cell r="O599">
            <v>125</v>
          </cell>
          <cell r="P599">
            <v>125</v>
          </cell>
        </row>
        <row r="600">
          <cell r="A600">
            <v>8802</v>
          </cell>
          <cell r="B600">
            <v>9000.8014999999996</v>
          </cell>
          <cell r="C600" t="str">
            <v>8802.9000.8015</v>
          </cell>
          <cell r="D600">
            <v>0</v>
          </cell>
          <cell r="E600">
            <v>0</v>
          </cell>
          <cell r="F600">
            <v>0</v>
          </cell>
          <cell r="G600">
            <v>0</v>
          </cell>
          <cell r="H600">
            <v>0</v>
          </cell>
          <cell r="I600">
            <v>0</v>
          </cell>
          <cell r="J600">
            <v>0</v>
          </cell>
          <cell r="K600">
            <v>0</v>
          </cell>
          <cell r="L600">
            <v>0</v>
          </cell>
          <cell r="M600">
            <v>0</v>
          </cell>
          <cell r="N600">
            <v>0</v>
          </cell>
          <cell r="O600">
            <v>0</v>
          </cell>
          <cell r="P600">
            <v>0</v>
          </cell>
        </row>
        <row r="601">
          <cell r="A601">
            <v>8802</v>
          </cell>
          <cell r="B601">
            <v>9000.8019999999997</v>
          </cell>
          <cell r="C601" t="str">
            <v>8802.9000.8020</v>
          </cell>
          <cell r="D601">
            <v>0</v>
          </cell>
          <cell r="E601">
            <v>0</v>
          </cell>
          <cell r="F601">
            <v>0</v>
          </cell>
          <cell r="G601">
            <v>0</v>
          </cell>
          <cell r="H601">
            <v>0</v>
          </cell>
          <cell r="I601">
            <v>0</v>
          </cell>
          <cell r="J601">
            <v>0</v>
          </cell>
          <cell r="K601">
            <v>0</v>
          </cell>
          <cell r="L601">
            <v>0</v>
          </cell>
          <cell r="M601">
            <v>0</v>
          </cell>
          <cell r="N601">
            <v>0</v>
          </cell>
          <cell r="O601">
            <v>0</v>
          </cell>
          <cell r="P601">
            <v>0</v>
          </cell>
        </row>
        <row r="602">
          <cell r="A602">
            <v>8802</v>
          </cell>
          <cell r="B602">
            <v>9010</v>
          </cell>
          <cell r="C602" t="str">
            <v>8802.9010.0000</v>
          </cell>
          <cell r="D602">
            <v>36000</v>
          </cell>
          <cell r="E602">
            <v>3000</v>
          </cell>
          <cell r="F602">
            <v>3000</v>
          </cell>
          <cell r="G602">
            <v>3000</v>
          </cell>
          <cell r="H602">
            <v>3000</v>
          </cell>
          <cell r="I602">
            <v>3000</v>
          </cell>
          <cell r="J602">
            <v>3000</v>
          </cell>
          <cell r="K602">
            <v>3000</v>
          </cell>
          <cell r="L602">
            <v>3000</v>
          </cell>
          <cell r="M602">
            <v>3000</v>
          </cell>
          <cell r="N602">
            <v>3000</v>
          </cell>
          <cell r="O602">
            <v>3000</v>
          </cell>
          <cell r="P602">
            <v>3000</v>
          </cell>
        </row>
        <row r="603">
          <cell r="A603">
            <v>8802</v>
          </cell>
          <cell r="B603">
            <v>9015.8024999999998</v>
          </cell>
          <cell r="C603" t="str">
            <v>8802.9015.8025</v>
          </cell>
          <cell r="D603">
            <v>0</v>
          </cell>
          <cell r="E603">
            <v>0</v>
          </cell>
          <cell r="F603">
            <v>0</v>
          </cell>
          <cell r="G603">
            <v>0</v>
          </cell>
          <cell r="H603">
            <v>0</v>
          </cell>
          <cell r="I603">
            <v>0</v>
          </cell>
          <cell r="J603">
            <v>0</v>
          </cell>
          <cell r="K603">
            <v>0</v>
          </cell>
          <cell r="L603">
            <v>0</v>
          </cell>
          <cell r="M603">
            <v>0</v>
          </cell>
          <cell r="N603">
            <v>0</v>
          </cell>
          <cell r="O603">
            <v>0</v>
          </cell>
          <cell r="P603">
            <v>0</v>
          </cell>
        </row>
        <row r="604">
          <cell r="A604">
            <v>8802</v>
          </cell>
          <cell r="B604">
            <v>9020</v>
          </cell>
          <cell r="C604" t="str">
            <v>8802.9020.0000</v>
          </cell>
          <cell r="D604">
            <v>0</v>
          </cell>
          <cell r="E604">
            <v>0</v>
          </cell>
          <cell r="F604">
            <v>0</v>
          </cell>
          <cell r="G604">
            <v>0</v>
          </cell>
          <cell r="H604">
            <v>0</v>
          </cell>
          <cell r="I604">
            <v>0</v>
          </cell>
          <cell r="J604">
            <v>0</v>
          </cell>
          <cell r="K604">
            <v>0</v>
          </cell>
          <cell r="L604">
            <v>0</v>
          </cell>
          <cell r="M604">
            <v>0</v>
          </cell>
          <cell r="N604">
            <v>0</v>
          </cell>
          <cell r="O604">
            <v>0</v>
          </cell>
          <cell r="P604">
            <v>0</v>
          </cell>
        </row>
        <row r="605">
          <cell r="A605">
            <v>8802</v>
          </cell>
          <cell r="B605">
            <v>9040</v>
          </cell>
          <cell r="C605" t="str">
            <v>8802.9040.0000</v>
          </cell>
          <cell r="D605">
            <v>0</v>
          </cell>
          <cell r="E605">
            <v>0</v>
          </cell>
          <cell r="F605">
            <v>0</v>
          </cell>
          <cell r="G605">
            <v>0</v>
          </cell>
          <cell r="H605">
            <v>0</v>
          </cell>
          <cell r="I605">
            <v>0</v>
          </cell>
          <cell r="J605">
            <v>0</v>
          </cell>
          <cell r="K605">
            <v>0</v>
          </cell>
          <cell r="L605">
            <v>0</v>
          </cell>
          <cell r="M605">
            <v>0</v>
          </cell>
          <cell r="N605">
            <v>0</v>
          </cell>
          <cell r="O605">
            <v>0</v>
          </cell>
          <cell r="P605">
            <v>0</v>
          </cell>
        </row>
        <row r="606">
          <cell r="A606">
            <v>8802</v>
          </cell>
          <cell r="B606">
            <v>9060</v>
          </cell>
          <cell r="C606" t="str">
            <v>8802.9060.0000</v>
          </cell>
          <cell r="D606">
            <v>2300</v>
          </cell>
          <cell r="E606">
            <v>0</v>
          </cell>
          <cell r="F606">
            <v>0</v>
          </cell>
          <cell r="G606">
            <v>500</v>
          </cell>
          <cell r="H606">
            <v>0</v>
          </cell>
          <cell r="I606">
            <v>0</v>
          </cell>
          <cell r="J606">
            <v>800</v>
          </cell>
          <cell r="K606">
            <v>0</v>
          </cell>
          <cell r="L606">
            <v>0</v>
          </cell>
          <cell r="M606">
            <v>1000</v>
          </cell>
          <cell r="N606">
            <v>0</v>
          </cell>
          <cell r="O606">
            <v>0</v>
          </cell>
          <cell r="P606">
            <v>0</v>
          </cell>
        </row>
        <row r="607">
          <cell r="A607">
            <v>8802</v>
          </cell>
          <cell r="B607">
            <v>9080</v>
          </cell>
          <cell r="C607" t="str">
            <v>8802.9080.0000</v>
          </cell>
          <cell r="D607">
            <v>0</v>
          </cell>
          <cell r="E607">
            <v>0</v>
          </cell>
          <cell r="F607">
            <v>0</v>
          </cell>
          <cell r="G607">
            <v>0</v>
          </cell>
          <cell r="H607">
            <v>0</v>
          </cell>
          <cell r="I607">
            <v>0</v>
          </cell>
          <cell r="J607">
            <v>0</v>
          </cell>
          <cell r="K607">
            <v>0</v>
          </cell>
          <cell r="L607">
            <v>0</v>
          </cell>
          <cell r="M607">
            <v>0</v>
          </cell>
          <cell r="N607">
            <v>0</v>
          </cell>
          <cell r="O607">
            <v>0</v>
          </cell>
          <cell r="P607">
            <v>0</v>
          </cell>
        </row>
        <row r="608">
          <cell r="A608">
            <v>8802</v>
          </cell>
          <cell r="B608">
            <v>9090</v>
          </cell>
          <cell r="C608" t="str">
            <v>8802.9090.0000</v>
          </cell>
          <cell r="D608">
            <v>6825</v>
          </cell>
          <cell r="E608">
            <v>75</v>
          </cell>
          <cell r="F608">
            <v>75</v>
          </cell>
          <cell r="G608">
            <v>75</v>
          </cell>
          <cell r="H608">
            <v>75</v>
          </cell>
          <cell r="I608">
            <v>75</v>
          </cell>
          <cell r="J608">
            <v>75</v>
          </cell>
          <cell r="K608">
            <v>75</v>
          </cell>
          <cell r="L608">
            <v>75</v>
          </cell>
          <cell r="M608">
            <v>75</v>
          </cell>
          <cell r="N608">
            <v>6000</v>
          </cell>
          <cell r="O608">
            <v>75</v>
          </cell>
          <cell r="P608">
            <v>75</v>
          </cell>
        </row>
        <row r="609">
          <cell r="A609">
            <v>8802</v>
          </cell>
          <cell r="B609">
            <v>9120</v>
          </cell>
          <cell r="C609" t="str">
            <v>8802.9120.0000</v>
          </cell>
          <cell r="D609">
            <v>12202</v>
          </cell>
          <cell r="E609">
            <v>1212</v>
          </cell>
          <cell r="F609">
            <v>991</v>
          </cell>
          <cell r="G609">
            <v>991</v>
          </cell>
          <cell r="H609">
            <v>1002</v>
          </cell>
          <cell r="I609">
            <v>1002</v>
          </cell>
          <cell r="J609">
            <v>991</v>
          </cell>
          <cell r="K609">
            <v>1013</v>
          </cell>
          <cell r="L609">
            <v>991</v>
          </cell>
          <cell r="M609">
            <v>1002</v>
          </cell>
          <cell r="N609">
            <v>1013</v>
          </cell>
          <cell r="O609">
            <v>980</v>
          </cell>
          <cell r="P609">
            <v>1013</v>
          </cell>
        </row>
        <row r="610">
          <cell r="A610">
            <v>8802</v>
          </cell>
          <cell r="B610">
            <v>9150</v>
          </cell>
          <cell r="C610" t="str">
            <v>8802.9150.0000</v>
          </cell>
          <cell r="D610">
            <v>0</v>
          </cell>
          <cell r="E610">
            <v>0</v>
          </cell>
          <cell r="F610">
            <v>0</v>
          </cell>
          <cell r="G610">
            <v>0</v>
          </cell>
          <cell r="H610">
            <v>0</v>
          </cell>
          <cell r="I610">
            <v>0</v>
          </cell>
          <cell r="J610">
            <v>0</v>
          </cell>
          <cell r="K610">
            <v>0</v>
          </cell>
          <cell r="L610">
            <v>0</v>
          </cell>
          <cell r="M610">
            <v>0</v>
          </cell>
          <cell r="N610">
            <v>0</v>
          </cell>
          <cell r="O610">
            <v>0</v>
          </cell>
          <cell r="P610">
            <v>0</v>
          </cell>
        </row>
        <row r="611">
          <cell r="A611">
            <v>8802</v>
          </cell>
          <cell r="B611">
            <v>9160</v>
          </cell>
          <cell r="C611" t="str">
            <v>8802.9160.0000</v>
          </cell>
          <cell r="D611">
            <v>0</v>
          </cell>
          <cell r="E611">
            <v>0</v>
          </cell>
          <cell r="F611">
            <v>0</v>
          </cell>
          <cell r="G611">
            <v>0</v>
          </cell>
          <cell r="H611">
            <v>0</v>
          </cell>
          <cell r="I611">
            <v>0</v>
          </cell>
          <cell r="J611">
            <v>0</v>
          </cell>
          <cell r="K611">
            <v>0</v>
          </cell>
          <cell r="L611">
            <v>0</v>
          </cell>
          <cell r="M611">
            <v>0</v>
          </cell>
          <cell r="N611">
            <v>0</v>
          </cell>
          <cell r="O611">
            <v>0</v>
          </cell>
          <cell r="P611">
            <v>0</v>
          </cell>
        </row>
        <row r="612">
          <cell r="A612">
            <v>8802</v>
          </cell>
          <cell r="B612">
            <v>9270</v>
          </cell>
          <cell r="C612" t="str">
            <v>8802.9270.0000</v>
          </cell>
          <cell r="D612">
            <v>0</v>
          </cell>
          <cell r="E612">
            <v>0</v>
          </cell>
          <cell r="F612">
            <v>0</v>
          </cell>
          <cell r="G612">
            <v>0</v>
          </cell>
          <cell r="H612">
            <v>0</v>
          </cell>
          <cell r="I612">
            <v>0</v>
          </cell>
          <cell r="J612">
            <v>0</v>
          </cell>
          <cell r="K612">
            <v>0</v>
          </cell>
          <cell r="L612">
            <v>0</v>
          </cell>
          <cell r="M612">
            <v>0</v>
          </cell>
          <cell r="N612">
            <v>0</v>
          </cell>
          <cell r="O612">
            <v>0</v>
          </cell>
          <cell r="P612">
            <v>0</v>
          </cell>
        </row>
        <row r="613">
          <cell r="A613">
            <v>8802</v>
          </cell>
          <cell r="B613">
            <v>9280</v>
          </cell>
          <cell r="C613" t="str">
            <v>8802.9280.0000</v>
          </cell>
          <cell r="D613">
            <v>9600</v>
          </cell>
          <cell r="E613">
            <v>1000</v>
          </cell>
          <cell r="F613">
            <v>1000</v>
          </cell>
          <cell r="G613">
            <v>1000</v>
          </cell>
          <cell r="H613">
            <v>1000</v>
          </cell>
          <cell r="I613">
            <v>700</v>
          </cell>
          <cell r="J613">
            <v>700</v>
          </cell>
          <cell r="K613">
            <v>700</v>
          </cell>
          <cell r="L613">
            <v>700</v>
          </cell>
          <cell r="M613">
            <v>700</v>
          </cell>
          <cell r="N613">
            <v>700</v>
          </cell>
          <cell r="O613">
            <v>700</v>
          </cell>
          <cell r="P613">
            <v>700</v>
          </cell>
        </row>
        <row r="614">
          <cell r="A614">
            <v>8802</v>
          </cell>
          <cell r="B614">
            <v>9310</v>
          </cell>
          <cell r="C614" t="str">
            <v>8802.9310.0000</v>
          </cell>
          <cell r="D614">
            <v>0</v>
          </cell>
          <cell r="E614">
            <v>0</v>
          </cell>
          <cell r="F614">
            <v>0</v>
          </cell>
          <cell r="G614">
            <v>0</v>
          </cell>
          <cell r="H614">
            <v>0</v>
          </cell>
          <cell r="I614">
            <v>0</v>
          </cell>
          <cell r="J614">
            <v>0</v>
          </cell>
          <cell r="K614">
            <v>0</v>
          </cell>
          <cell r="L614">
            <v>0</v>
          </cell>
          <cell r="M614">
            <v>0</v>
          </cell>
          <cell r="N614">
            <v>0</v>
          </cell>
          <cell r="O614">
            <v>0</v>
          </cell>
          <cell r="P614">
            <v>0</v>
          </cell>
        </row>
        <row r="615">
          <cell r="A615">
            <v>8802</v>
          </cell>
          <cell r="B615">
            <v>9360</v>
          </cell>
          <cell r="C615" t="str">
            <v>8802.9360.0000</v>
          </cell>
          <cell r="D615">
            <v>210925</v>
          </cell>
          <cell r="E615">
            <v>18603</v>
          </cell>
          <cell r="F615">
            <v>17458</v>
          </cell>
          <cell r="G615">
            <v>17339</v>
          </cell>
          <cell r="H615">
            <v>17167</v>
          </cell>
          <cell r="I615">
            <v>17423</v>
          </cell>
          <cell r="J615">
            <v>17765</v>
          </cell>
          <cell r="K615">
            <v>18157</v>
          </cell>
          <cell r="L615">
            <v>17655</v>
          </cell>
          <cell r="M615">
            <v>17728</v>
          </cell>
          <cell r="N615">
            <v>17611</v>
          </cell>
          <cell r="O615">
            <v>16995</v>
          </cell>
          <cell r="P615">
            <v>17023</v>
          </cell>
        </row>
        <row r="616">
          <cell r="A616">
            <v>8802</v>
          </cell>
          <cell r="B616">
            <v>9390</v>
          </cell>
          <cell r="C616" t="str">
            <v>8802.9390.0000</v>
          </cell>
          <cell r="D616">
            <v>0</v>
          </cell>
          <cell r="E616">
            <v>0</v>
          </cell>
          <cell r="F616">
            <v>0</v>
          </cell>
          <cell r="G616">
            <v>0</v>
          </cell>
          <cell r="H616">
            <v>0</v>
          </cell>
          <cell r="I616">
            <v>0</v>
          </cell>
          <cell r="J616">
            <v>0</v>
          </cell>
          <cell r="K616">
            <v>0</v>
          </cell>
          <cell r="L616">
            <v>0</v>
          </cell>
          <cell r="M616">
            <v>0</v>
          </cell>
          <cell r="N616">
            <v>0</v>
          </cell>
          <cell r="O616">
            <v>0</v>
          </cell>
          <cell r="P616">
            <v>0</v>
          </cell>
        </row>
        <row r="617">
          <cell r="A617">
            <v>8802</v>
          </cell>
          <cell r="B617">
            <v>9440</v>
          </cell>
          <cell r="C617" t="str">
            <v>8802.9440.0000</v>
          </cell>
          <cell r="D617">
            <v>0</v>
          </cell>
          <cell r="E617">
            <v>0</v>
          </cell>
          <cell r="F617">
            <v>0</v>
          </cell>
          <cell r="G617">
            <v>0</v>
          </cell>
          <cell r="H617">
            <v>0</v>
          </cell>
          <cell r="I617">
            <v>0</v>
          </cell>
          <cell r="J617">
            <v>0</v>
          </cell>
          <cell r="K617">
            <v>0</v>
          </cell>
          <cell r="L617">
            <v>0</v>
          </cell>
          <cell r="M617">
            <v>0</v>
          </cell>
          <cell r="N617">
            <v>0</v>
          </cell>
          <cell r="O617">
            <v>0</v>
          </cell>
          <cell r="P617">
            <v>0</v>
          </cell>
        </row>
        <row r="618">
          <cell r="A618">
            <v>8802</v>
          </cell>
          <cell r="B618">
            <v>9460</v>
          </cell>
          <cell r="C618" t="str">
            <v>8802.9460.0000</v>
          </cell>
          <cell r="D618">
            <v>0</v>
          </cell>
          <cell r="E618">
            <v>0</v>
          </cell>
          <cell r="F618">
            <v>0</v>
          </cell>
          <cell r="G618">
            <v>0</v>
          </cell>
          <cell r="H618">
            <v>0</v>
          </cell>
          <cell r="I618">
            <v>0</v>
          </cell>
          <cell r="J618">
            <v>0</v>
          </cell>
          <cell r="K618">
            <v>0</v>
          </cell>
          <cell r="L618">
            <v>0</v>
          </cell>
          <cell r="M618">
            <v>0</v>
          </cell>
          <cell r="N618">
            <v>0</v>
          </cell>
          <cell r="O618">
            <v>0</v>
          </cell>
          <cell r="P618">
            <v>0</v>
          </cell>
        </row>
        <row r="619">
          <cell r="A619">
            <v>8802</v>
          </cell>
          <cell r="B619">
            <v>9480</v>
          </cell>
          <cell r="C619" t="str">
            <v>8802.9480.0000</v>
          </cell>
          <cell r="D619">
            <v>0</v>
          </cell>
          <cell r="E619">
            <v>0</v>
          </cell>
          <cell r="F619">
            <v>0</v>
          </cell>
          <cell r="G619">
            <v>0</v>
          </cell>
          <cell r="H619">
            <v>0</v>
          </cell>
          <cell r="I619">
            <v>0</v>
          </cell>
          <cell r="J619">
            <v>0</v>
          </cell>
          <cell r="K619">
            <v>0</v>
          </cell>
          <cell r="L619">
            <v>0</v>
          </cell>
          <cell r="M619">
            <v>0</v>
          </cell>
          <cell r="N619">
            <v>0</v>
          </cell>
          <cell r="O619">
            <v>0</v>
          </cell>
          <cell r="P619">
            <v>0</v>
          </cell>
        </row>
        <row r="620">
          <cell r="A620">
            <v>8802</v>
          </cell>
          <cell r="B620">
            <v>9750</v>
          </cell>
          <cell r="C620" t="str">
            <v>8802.9750.0000</v>
          </cell>
          <cell r="D620">
            <v>0</v>
          </cell>
          <cell r="E620">
            <v>0</v>
          </cell>
          <cell r="F620">
            <v>0</v>
          </cell>
          <cell r="G620">
            <v>0</v>
          </cell>
          <cell r="H620">
            <v>0</v>
          </cell>
          <cell r="I620">
            <v>0</v>
          </cell>
          <cell r="J620">
            <v>0</v>
          </cell>
          <cell r="K620">
            <v>0</v>
          </cell>
          <cell r="L620">
            <v>0</v>
          </cell>
          <cell r="M620">
            <v>0</v>
          </cell>
          <cell r="N620">
            <v>0</v>
          </cell>
          <cell r="O620">
            <v>0</v>
          </cell>
          <cell r="P620">
            <v>0</v>
          </cell>
        </row>
        <row r="621">
          <cell r="A621">
            <v>8802</v>
          </cell>
          <cell r="B621">
            <v>9760</v>
          </cell>
          <cell r="C621" t="str">
            <v>8802.9760.0000</v>
          </cell>
          <cell r="D621">
            <v>0</v>
          </cell>
          <cell r="E621">
            <v>0</v>
          </cell>
          <cell r="F621">
            <v>0</v>
          </cell>
          <cell r="G621">
            <v>0</v>
          </cell>
          <cell r="H621">
            <v>0</v>
          </cell>
          <cell r="I621">
            <v>0</v>
          </cell>
          <cell r="J621">
            <v>0</v>
          </cell>
          <cell r="K621">
            <v>0</v>
          </cell>
          <cell r="L621">
            <v>0</v>
          </cell>
          <cell r="M621">
            <v>0</v>
          </cell>
          <cell r="N621">
            <v>0</v>
          </cell>
          <cell r="O621">
            <v>0</v>
          </cell>
          <cell r="P621">
            <v>0</v>
          </cell>
        </row>
        <row r="622">
          <cell r="A622">
            <v>8803</v>
          </cell>
          <cell r="B622">
            <v>5100.5059000000001</v>
          </cell>
          <cell r="C622" t="str">
            <v>8803.5100.5059</v>
          </cell>
          <cell r="D622">
            <v>-252000</v>
          </cell>
          <cell r="E622">
            <v>-21000</v>
          </cell>
          <cell r="F622">
            <v>-21000</v>
          </cell>
          <cell r="G622">
            <v>-21000</v>
          </cell>
          <cell r="H622">
            <v>-21000</v>
          </cell>
          <cell r="I622">
            <v>-21000</v>
          </cell>
          <cell r="J622">
            <v>-21000</v>
          </cell>
          <cell r="K622">
            <v>-21000</v>
          </cell>
          <cell r="L622">
            <v>-21000</v>
          </cell>
          <cell r="M622">
            <v>-21000</v>
          </cell>
          <cell r="N622">
            <v>-21000</v>
          </cell>
          <cell r="O622">
            <v>-21000</v>
          </cell>
          <cell r="P622">
            <v>-21000</v>
          </cell>
        </row>
        <row r="623">
          <cell r="A623">
            <v>8803</v>
          </cell>
          <cell r="B623">
            <v>5105.5059000000001</v>
          </cell>
          <cell r="C623" t="str">
            <v>8803.5105.5059</v>
          </cell>
          <cell r="D623">
            <v>0</v>
          </cell>
          <cell r="E623">
            <v>0</v>
          </cell>
          <cell r="F623">
            <v>0</v>
          </cell>
          <cell r="G623">
            <v>0</v>
          </cell>
          <cell r="H623">
            <v>0</v>
          </cell>
          <cell r="I623">
            <v>0</v>
          </cell>
          <cell r="J623">
            <v>0</v>
          </cell>
          <cell r="K623">
            <v>0</v>
          </cell>
          <cell r="L623">
            <v>0</v>
          </cell>
          <cell r="M623">
            <v>0</v>
          </cell>
          <cell r="N623">
            <v>0</v>
          </cell>
          <cell r="O623">
            <v>0</v>
          </cell>
          <cell r="P623">
            <v>0</v>
          </cell>
        </row>
        <row r="624">
          <cell r="A624">
            <v>8803</v>
          </cell>
          <cell r="B624">
            <v>5120.5059000000001</v>
          </cell>
          <cell r="C624" t="str">
            <v>8803.5120.5059</v>
          </cell>
          <cell r="D624">
            <v>-204000</v>
          </cell>
          <cell r="E624">
            <v>-17000</v>
          </cell>
          <cell r="F624">
            <v>-17000</v>
          </cell>
          <cell r="G624">
            <v>-17000</v>
          </cell>
          <cell r="H624">
            <v>-17000</v>
          </cell>
          <cell r="I624">
            <v>-17000</v>
          </cell>
          <cell r="J624">
            <v>-17000</v>
          </cell>
          <cell r="K624">
            <v>-17000</v>
          </cell>
          <cell r="L624">
            <v>-17000</v>
          </cell>
          <cell r="M624">
            <v>-17000</v>
          </cell>
          <cell r="N624">
            <v>-17000</v>
          </cell>
          <cell r="O624">
            <v>-17000</v>
          </cell>
          <cell r="P624">
            <v>-17000</v>
          </cell>
        </row>
        <row r="625">
          <cell r="A625">
            <v>8803</v>
          </cell>
          <cell r="B625">
            <v>5150.5059000000001</v>
          </cell>
          <cell r="C625" t="str">
            <v>8803.5150.5059</v>
          </cell>
          <cell r="D625">
            <v>-8221824</v>
          </cell>
          <cell r="E625">
            <v>-251775</v>
          </cell>
          <cell r="F625">
            <v>-270000</v>
          </cell>
          <cell r="G625">
            <v>-395438</v>
          </cell>
          <cell r="H625">
            <v>-649350</v>
          </cell>
          <cell r="I625">
            <v>-826538</v>
          </cell>
          <cell r="J625">
            <v>-838350</v>
          </cell>
          <cell r="K625">
            <v>-903542</v>
          </cell>
          <cell r="L625">
            <v>-915917</v>
          </cell>
          <cell r="M625">
            <v>-928292</v>
          </cell>
          <cell r="N625">
            <v>-819167</v>
          </cell>
          <cell r="O625">
            <v>-751667</v>
          </cell>
          <cell r="P625">
            <v>-671792</v>
          </cell>
        </row>
        <row r="626">
          <cell r="A626">
            <v>8803</v>
          </cell>
          <cell r="B626">
            <v>5970.5059000000001</v>
          </cell>
          <cell r="C626" t="str">
            <v>8803.5970.5059</v>
          </cell>
          <cell r="D626">
            <v>0</v>
          </cell>
          <cell r="E626">
            <v>0</v>
          </cell>
          <cell r="F626">
            <v>0</v>
          </cell>
          <cell r="G626">
            <v>0</v>
          </cell>
          <cell r="H626">
            <v>0</v>
          </cell>
          <cell r="I626">
            <v>0</v>
          </cell>
          <cell r="J626">
            <v>0</v>
          </cell>
          <cell r="K626">
            <v>0</v>
          </cell>
          <cell r="L626">
            <v>0</v>
          </cell>
          <cell r="M626">
            <v>0</v>
          </cell>
          <cell r="N626">
            <v>0</v>
          </cell>
          <cell r="O626">
            <v>0</v>
          </cell>
          <cell r="P626">
            <v>0</v>
          </cell>
        </row>
        <row r="627">
          <cell r="A627">
            <v>8803</v>
          </cell>
          <cell r="B627">
            <v>5975.5059000000001</v>
          </cell>
          <cell r="C627" t="str">
            <v>8803.5975.5059</v>
          </cell>
          <cell r="D627">
            <v>0</v>
          </cell>
          <cell r="E627">
            <v>0</v>
          </cell>
          <cell r="F627">
            <v>0</v>
          </cell>
          <cell r="G627">
            <v>0</v>
          </cell>
          <cell r="H627">
            <v>0</v>
          </cell>
          <cell r="I627">
            <v>0</v>
          </cell>
          <cell r="J627">
            <v>0</v>
          </cell>
          <cell r="K627">
            <v>0</v>
          </cell>
          <cell r="L627">
            <v>0</v>
          </cell>
          <cell r="M627">
            <v>0</v>
          </cell>
          <cell r="N627">
            <v>0</v>
          </cell>
          <cell r="O627">
            <v>0</v>
          </cell>
          <cell r="P627">
            <v>0</v>
          </cell>
        </row>
        <row r="628">
          <cell r="A628">
            <v>8803</v>
          </cell>
          <cell r="B628">
            <v>5980.5059000000001</v>
          </cell>
          <cell r="C628" t="str">
            <v>8803.5980.5059</v>
          </cell>
          <cell r="D628">
            <v>0</v>
          </cell>
          <cell r="E628">
            <v>0</v>
          </cell>
          <cell r="F628">
            <v>0</v>
          </cell>
          <cell r="G628">
            <v>0</v>
          </cell>
          <cell r="H628">
            <v>0</v>
          </cell>
          <cell r="I628">
            <v>0</v>
          </cell>
          <cell r="J628">
            <v>0</v>
          </cell>
          <cell r="K628">
            <v>0</v>
          </cell>
          <cell r="L628">
            <v>0</v>
          </cell>
          <cell r="M628">
            <v>0</v>
          </cell>
          <cell r="N628">
            <v>0</v>
          </cell>
          <cell r="O628">
            <v>0</v>
          </cell>
          <cell r="P628">
            <v>0</v>
          </cell>
        </row>
        <row r="629">
          <cell r="A629">
            <v>8803</v>
          </cell>
          <cell r="B629">
            <v>5990.5059000000001</v>
          </cell>
          <cell r="C629" t="str">
            <v>8803.5990.5059</v>
          </cell>
          <cell r="D629">
            <v>0</v>
          </cell>
          <cell r="E629">
            <v>0</v>
          </cell>
          <cell r="F629">
            <v>0</v>
          </cell>
          <cell r="G629">
            <v>0</v>
          </cell>
          <cell r="H629">
            <v>0</v>
          </cell>
          <cell r="I629">
            <v>0</v>
          </cell>
          <cell r="J629">
            <v>0</v>
          </cell>
          <cell r="K629">
            <v>0</v>
          </cell>
          <cell r="L629">
            <v>0</v>
          </cell>
          <cell r="M629">
            <v>0</v>
          </cell>
          <cell r="N629">
            <v>0</v>
          </cell>
          <cell r="O629">
            <v>0</v>
          </cell>
          <cell r="P629">
            <v>0</v>
          </cell>
        </row>
        <row r="630">
          <cell r="A630">
            <v>8803</v>
          </cell>
          <cell r="B630">
            <v>5999.5059000000001</v>
          </cell>
          <cell r="C630" t="str">
            <v>8803.5999.5059</v>
          </cell>
          <cell r="D630">
            <v>0</v>
          </cell>
          <cell r="E630">
            <v>0</v>
          </cell>
          <cell r="F630">
            <v>0</v>
          </cell>
          <cell r="G630">
            <v>0</v>
          </cell>
          <cell r="H630">
            <v>0</v>
          </cell>
          <cell r="I630">
            <v>0</v>
          </cell>
          <cell r="J630">
            <v>0</v>
          </cell>
          <cell r="K630">
            <v>0</v>
          </cell>
          <cell r="L630">
            <v>0</v>
          </cell>
          <cell r="M630">
            <v>0</v>
          </cell>
          <cell r="N630">
            <v>0</v>
          </cell>
          <cell r="O630">
            <v>0</v>
          </cell>
          <cell r="P630">
            <v>0</v>
          </cell>
        </row>
        <row r="631">
          <cell r="A631">
            <v>8803</v>
          </cell>
          <cell r="B631">
            <v>6100.5059000000001</v>
          </cell>
          <cell r="C631" t="str">
            <v>8803.6100.5059</v>
          </cell>
          <cell r="D631">
            <v>350503</v>
          </cell>
          <cell r="E631">
            <v>10848</v>
          </cell>
          <cell r="F631">
            <v>11505</v>
          </cell>
          <cell r="G631">
            <v>16835</v>
          </cell>
          <cell r="H631">
            <v>27668</v>
          </cell>
          <cell r="I631">
            <v>35272</v>
          </cell>
          <cell r="J631">
            <v>35710</v>
          </cell>
          <cell r="K631">
            <v>38493</v>
          </cell>
          <cell r="L631">
            <v>39033</v>
          </cell>
          <cell r="M631">
            <v>39564</v>
          </cell>
          <cell r="N631">
            <v>34906</v>
          </cell>
          <cell r="O631">
            <v>32034</v>
          </cell>
          <cell r="P631">
            <v>28634</v>
          </cell>
        </row>
        <row r="632">
          <cell r="A632">
            <v>8803</v>
          </cell>
          <cell r="B632">
            <v>6151.5059000000001</v>
          </cell>
          <cell r="C632" t="str">
            <v>8803.6151.5059</v>
          </cell>
          <cell r="D632">
            <v>0</v>
          </cell>
          <cell r="E632">
            <v>0</v>
          </cell>
          <cell r="F632">
            <v>0</v>
          </cell>
          <cell r="G632">
            <v>0</v>
          </cell>
          <cell r="H632">
            <v>0</v>
          </cell>
          <cell r="I632">
            <v>0</v>
          </cell>
          <cell r="J632">
            <v>0</v>
          </cell>
          <cell r="K632">
            <v>0</v>
          </cell>
          <cell r="L632">
            <v>0</v>
          </cell>
          <cell r="M632">
            <v>0</v>
          </cell>
          <cell r="N632">
            <v>0</v>
          </cell>
          <cell r="O632">
            <v>0</v>
          </cell>
          <cell r="P632">
            <v>0</v>
          </cell>
        </row>
        <row r="633">
          <cell r="A633">
            <v>8803</v>
          </cell>
          <cell r="B633">
            <v>6155.5059000000001</v>
          </cell>
          <cell r="C633" t="str">
            <v>8803.6155.5059</v>
          </cell>
          <cell r="D633">
            <v>0</v>
          </cell>
          <cell r="E633">
            <v>0</v>
          </cell>
          <cell r="F633">
            <v>0</v>
          </cell>
          <cell r="G633">
            <v>0</v>
          </cell>
          <cell r="H633">
            <v>0</v>
          </cell>
          <cell r="I633">
            <v>0</v>
          </cell>
          <cell r="J633">
            <v>0</v>
          </cell>
          <cell r="K633">
            <v>0</v>
          </cell>
          <cell r="L633">
            <v>0</v>
          </cell>
          <cell r="M633">
            <v>0</v>
          </cell>
          <cell r="N633">
            <v>0</v>
          </cell>
          <cell r="O633">
            <v>0</v>
          </cell>
          <cell r="P633">
            <v>0</v>
          </cell>
        </row>
        <row r="634">
          <cell r="A634">
            <v>8803</v>
          </cell>
          <cell r="B634">
            <v>6970.5059000000001</v>
          </cell>
          <cell r="C634" t="str">
            <v>8803.6970.5059</v>
          </cell>
          <cell r="D634">
            <v>0</v>
          </cell>
          <cell r="E634">
            <v>0</v>
          </cell>
          <cell r="F634">
            <v>0</v>
          </cell>
          <cell r="G634">
            <v>0</v>
          </cell>
          <cell r="H634">
            <v>0</v>
          </cell>
          <cell r="I634">
            <v>0</v>
          </cell>
          <cell r="J634">
            <v>0</v>
          </cell>
          <cell r="K634">
            <v>0</v>
          </cell>
          <cell r="L634">
            <v>0</v>
          </cell>
          <cell r="M634">
            <v>0</v>
          </cell>
          <cell r="N634">
            <v>0</v>
          </cell>
          <cell r="O634">
            <v>0</v>
          </cell>
          <cell r="P634">
            <v>0</v>
          </cell>
        </row>
        <row r="635">
          <cell r="A635">
            <v>8803</v>
          </cell>
          <cell r="B635">
            <v>6975.5059000000001</v>
          </cell>
          <cell r="C635" t="str">
            <v>8803.6975.5059</v>
          </cell>
          <cell r="D635">
            <v>0</v>
          </cell>
          <cell r="E635">
            <v>0</v>
          </cell>
          <cell r="F635">
            <v>0</v>
          </cell>
          <cell r="G635">
            <v>0</v>
          </cell>
          <cell r="H635">
            <v>0</v>
          </cell>
          <cell r="I635">
            <v>0</v>
          </cell>
          <cell r="J635">
            <v>0</v>
          </cell>
          <cell r="K635">
            <v>0</v>
          </cell>
          <cell r="L635">
            <v>0</v>
          </cell>
          <cell r="M635">
            <v>0</v>
          </cell>
          <cell r="N635">
            <v>0</v>
          </cell>
          <cell r="O635">
            <v>0</v>
          </cell>
          <cell r="P635">
            <v>0</v>
          </cell>
        </row>
        <row r="636">
          <cell r="A636">
            <v>8803</v>
          </cell>
          <cell r="B636">
            <v>6980.5059000000001</v>
          </cell>
          <cell r="C636" t="str">
            <v>8803.6980.5059</v>
          </cell>
          <cell r="D636">
            <v>0</v>
          </cell>
          <cell r="E636">
            <v>0</v>
          </cell>
          <cell r="F636">
            <v>0</v>
          </cell>
          <cell r="G636">
            <v>0</v>
          </cell>
          <cell r="H636">
            <v>0</v>
          </cell>
          <cell r="I636">
            <v>0</v>
          </cell>
          <cell r="J636">
            <v>0</v>
          </cell>
          <cell r="K636">
            <v>0</v>
          </cell>
          <cell r="L636">
            <v>0</v>
          </cell>
          <cell r="M636">
            <v>0</v>
          </cell>
          <cell r="N636">
            <v>0</v>
          </cell>
          <cell r="O636">
            <v>0</v>
          </cell>
          <cell r="P636">
            <v>0</v>
          </cell>
        </row>
        <row r="637">
          <cell r="A637">
            <v>8803</v>
          </cell>
          <cell r="B637">
            <v>6981.5059000000001</v>
          </cell>
          <cell r="C637" t="str">
            <v>8803.6981.5059</v>
          </cell>
          <cell r="D637">
            <v>0</v>
          </cell>
          <cell r="E637">
            <v>0</v>
          </cell>
          <cell r="F637">
            <v>0</v>
          </cell>
          <cell r="G637">
            <v>0</v>
          </cell>
          <cell r="H637">
            <v>0</v>
          </cell>
          <cell r="I637">
            <v>0</v>
          </cell>
          <cell r="J637">
            <v>0</v>
          </cell>
          <cell r="K637">
            <v>0</v>
          </cell>
          <cell r="L637">
            <v>0</v>
          </cell>
          <cell r="M637">
            <v>0</v>
          </cell>
          <cell r="N637">
            <v>0</v>
          </cell>
          <cell r="O637">
            <v>0</v>
          </cell>
          <cell r="P637">
            <v>0</v>
          </cell>
        </row>
        <row r="638">
          <cell r="A638">
            <v>8803</v>
          </cell>
          <cell r="B638">
            <v>6990.5059000000001</v>
          </cell>
          <cell r="C638" t="str">
            <v>8803.6990.5059</v>
          </cell>
          <cell r="D638">
            <v>0</v>
          </cell>
          <cell r="E638">
            <v>0</v>
          </cell>
          <cell r="F638">
            <v>0</v>
          </cell>
          <cell r="G638">
            <v>0</v>
          </cell>
          <cell r="H638">
            <v>0</v>
          </cell>
          <cell r="I638">
            <v>0</v>
          </cell>
          <cell r="J638">
            <v>0</v>
          </cell>
          <cell r="K638">
            <v>0</v>
          </cell>
          <cell r="L638">
            <v>0</v>
          </cell>
          <cell r="M638">
            <v>0</v>
          </cell>
          <cell r="N638">
            <v>0</v>
          </cell>
          <cell r="O638">
            <v>0</v>
          </cell>
          <cell r="P638">
            <v>0</v>
          </cell>
        </row>
        <row r="639">
          <cell r="A639">
            <v>8803</v>
          </cell>
          <cell r="B639">
            <v>7010</v>
          </cell>
          <cell r="C639" t="str">
            <v>8803.7010.0000</v>
          </cell>
          <cell r="D639">
            <v>575528</v>
          </cell>
          <cell r="E639">
            <v>17624</v>
          </cell>
          <cell r="F639">
            <v>18900</v>
          </cell>
          <cell r="G639">
            <v>27681</v>
          </cell>
          <cell r="H639">
            <v>45455</v>
          </cell>
          <cell r="I639">
            <v>57858</v>
          </cell>
          <cell r="J639">
            <v>58685</v>
          </cell>
          <cell r="K639">
            <v>63248</v>
          </cell>
          <cell r="L639">
            <v>64114</v>
          </cell>
          <cell r="M639">
            <v>64980</v>
          </cell>
          <cell r="N639">
            <v>57342</v>
          </cell>
          <cell r="O639">
            <v>52617</v>
          </cell>
          <cell r="P639">
            <v>47025</v>
          </cell>
        </row>
        <row r="640">
          <cell r="A640">
            <v>8803</v>
          </cell>
          <cell r="B640">
            <v>7010.1</v>
          </cell>
          <cell r="C640" t="str">
            <v>8803.7010.1000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A641">
            <v>8803</v>
          </cell>
          <cell r="B641">
            <v>7010.7489999999998</v>
          </cell>
          <cell r="C641" t="str">
            <v>8803.7010.7490</v>
          </cell>
          <cell r="D641">
            <v>0</v>
          </cell>
          <cell r="E641">
            <v>0</v>
          </cell>
          <cell r="F641">
            <v>0</v>
          </cell>
          <cell r="G641">
            <v>0</v>
          </cell>
          <cell r="H641">
            <v>0</v>
          </cell>
          <cell r="I641">
            <v>0</v>
          </cell>
          <cell r="J641">
            <v>0</v>
          </cell>
          <cell r="K641">
            <v>0</v>
          </cell>
          <cell r="L641">
            <v>0</v>
          </cell>
          <cell r="M641">
            <v>0</v>
          </cell>
          <cell r="N641">
            <v>0</v>
          </cell>
          <cell r="O641">
            <v>0</v>
          </cell>
          <cell r="P641">
            <v>0</v>
          </cell>
        </row>
        <row r="642">
          <cell r="A642">
            <v>8803</v>
          </cell>
          <cell r="B642">
            <v>7070</v>
          </cell>
          <cell r="C642" t="str">
            <v>8803.7070.0000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A643">
            <v>8803</v>
          </cell>
          <cell r="B643">
            <v>7080</v>
          </cell>
          <cell r="C643" t="str">
            <v>8803.7080.0000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A644">
            <v>8803</v>
          </cell>
          <cell r="B644">
            <v>7160</v>
          </cell>
          <cell r="C644" t="str">
            <v>8803.7160.0000</v>
          </cell>
          <cell r="D644">
            <v>43752</v>
          </cell>
          <cell r="E644">
            <v>1340</v>
          </cell>
          <cell r="F644">
            <v>1437</v>
          </cell>
          <cell r="G644">
            <v>2104</v>
          </cell>
          <cell r="H644">
            <v>3455</v>
          </cell>
          <cell r="I644">
            <v>4398</v>
          </cell>
          <cell r="J644">
            <v>4461</v>
          </cell>
          <cell r="K644">
            <v>4808</v>
          </cell>
          <cell r="L644">
            <v>4874</v>
          </cell>
          <cell r="M644">
            <v>4940</v>
          </cell>
          <cell r="N644">
            <v>4359</v>
          </cell>
          <cell r="O644">
            <v>4000</v>
          </cell>
          <cell r="P644">
            <v>3575</v>
          </cell>
        </row>
        <row r="645">
          <cell r="A645">
            <v>8803</v>
          </cell>
          <cell r="B645">
            <v>7160.3419000000004</v>
          </cell>
          <cell r="C645" t="str">
            <v>8803.7160.3419</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A646">
            <v>8803</v>
          </cell>
          <cell r="B646">
            <v>7160.3429999999998</v>
          </cell>
          <cell r="C646" t="str">
            <v>8803.7160.3430</v>
          </cell>
          <cell r="D646">
            <v>14357</v>
          </cell>
          <cell r="E646">
            <v>1425</v>
          </cell>
          <cell r="F646">
            <v>1062</v>
          </cell>
          <cell r="G646">
            <v>1244</v>
          </cell>
          <cell r="H646">
            <v>1153</v>
          </cell>
          <cell r="I646">
            <v>1198</v>
          </cell>
          <cell r="J646">
            <v>1175</v>
          </cell>
          <cell r="K646">
            <v>1187</v>
          </cell>
          <cell r="L646">
            <v>1181</v>
          </cell>
          <cell r="M646">
            <v>1184</v>
          </cell>
          <cell r="N646">
            <v>1183</v>
          </cell>
          <cell r="O646">
            <v>1183</v>
          </cell>
          <cell r="P646">
            <v>1183</v>
          </cell>
        </row>
        <row r="647">
          <cell r="A647">
            <v>8803</v>
          </cell>
          <cell r="B647">
            <v>7200</v>
          </cell>
          <cell r="C647" t="str">
            <v>8803.7200.0000</v>
          </cell>
          <cell r="D647">
            <v>5220858</v>
          </cell>
          <cell r="E647">
            <v>159877</v>
          </cell>
          <cell r="F647">
            <v>171450</v>
          </cell>
          <cell r="G647">
            <v>251103</v>
          </cell>
          <cell r="H647">
            <v>412337</v>
          </cell>
          <cell r="I647">
            <v>524851</v>
          </cell>
          <cell r="J647">
            <v>532352</v>
          </cell>
          <cell r="K647">
            <v>573749</v>
          </cell>
          <cell r="L647">
            <v>581607</v>
          </cell>
          <cell r="M647">
            <v>589465</v>
          </cell>
          <cell r="N647">
            <v>520171</v>
          </cell>
          <cell r="O647">
            <v>477308</v>
          </cell>
          <cell r="P647">
            <v>426588</v>
          </cell>
        </row>
        <row r="648">
          <cell r="A648">
            <v>8803</v>
          </cell>
          <cell r="B648">
            <v>7222</v>
          </cell>
          <cell r="C648" t="str">
            <v>8803.7222.0000</v>
          </cell>
          <cell r="D648">
            <v>369982</v>
          </cell>
          <cell r="E648">
            <v>11330</v>
          </cell>
          <cell r="F648">
            <v>12150</v>
          </cell>
          <cell r="G648">
            <v>17795</v>
          </cell>
          <cell r="H648">
            <v>29221</v>
          </cell>
          <cell r="I648">
            <v>37194</v>
          </cell>
          <cell r="J648">
            <v>37726</v>
          </cell>
          <cell r="K648">
            <v>40659</v>
          </cell>
          <cell r="L648">
            <v>41216</v>
          </cell>
          <cell r="M648">
            <v>41773</v>
          </cell>
          <cell r="N648">
            <v>36862</v>
          </cell>
          <cell r="O648">
            <v>33825</v>
          </cell>
          <cell r="P648">
            <v>30231</v>
          </cell>
        </row>
        <row r="649">
          <cell r="A649">
            <v>8803</v>
          </cell>
          <cell r="B649">
            <v>7222.1</v>
          </cell>
          <cell r="C649" t="str">
            <v>8803.7222.1000</v>
          </cell>
          <cell r="D649">
            <v>18499</v>
          </cell>
          <cell r="E649">
            <v>566</v>
          </cell>
          <cell r="F649">
            <v>608</v>
          </cell>
          <cell r="G649">
            <v>890</v>
          </cell>
          <cell r="H649">
            <v>1461</v>
          </cell>
          <cell r="I649">
            <v>1860</v>
          </cell>
          <cell r="J649">
            <v>1886</v>
          </cell>
          <cell r="K649">
            <v>2033</v>
          </cell>
          <cell r="L649">
            <v>2061</v>
          </cell>
          <cell r="M649">
            <v>2089</v>
          </cell>
          <cell r="N649">
            <v>1843</v>
          </cell>
          <cell r="O649">
            <v>1691</v>
          </cell>
          <cell r="P649">
            <v>1512</v>
          </cell>
        </row>
        <row r="650">
          <cell r="A650">
            <v>8803</v>
          </cell>
          <cell r="B650">
            <v>7222.7489999999998</v>
          </cell>
          <cell r="C650" t="str">
            <v>8803.7222.7490</v>
          </cell>
          <cell r="D650">
            <v>0</v>
          </cell>
          <cell r="E650">
            <v>0</v>
          </cell>
          <cell r="F650">
            <v>0</v>
          </cell>
          <cell r="G650">
            <v>0</v>
          </cell>
          <cell r="H650">
            <v>0</v>
          </cell>
          <cell r="I650">
            <v>0</v>
          </cell>
          <cell r="J650">
            <v>0</v>
          </cell>
          <cell r="K650">
            <v>0</v>
          </cell>
          <cell r="L650">
            <v>0</v>
          </cell>
          <cell r="M650">
            <v>0</v>
          </cell>
          <cell r="N650">
            <v>0</v>
          </cell>
          <cell r="O650">
            <v>0</v>
          </cell>
          <cell r="P650">
            <v>0</v>
          </cell>
        </row>
        <row r="651">
          <cell r="A651">
            <v>8803</v>
          </cell>
          <cell r="B651">
            <v>7228</v>
          </cell>
          <cell r="C651" t="str">
            <v>8803.7228.0000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A652">
            <v>8803</v>
          </cell>
          <cell r="B652">
            <v>7229</v>
          </cell>
          <cell r="C652" t="str">
            <v>8803.7229.0000</v>
          </cell>
          <cell r="D652">
            <v>65775</v>
          </cell>
          <cell r="E652">
            <v>2014</v>
          </cell>
          <cell r="F652">
            <v>2160</v>
          </cell>
          <cell r="G652">
            <v>3164</v>
          </cell>
          <cell r="H652">
            <v>5195</v>
          </cell>
          <cell r="I652">
            <v>6612</v>
          </cell>
          <cell r="J652">
            <v>6707</v>
          </cell>
          <cell r="K652">
            <v>7228</v>
          </cell>
          <cell r="L652">
            <v>7327</v>
          </cell>
          <cell r="M652">
            <v>7426</v>
          </cell>
          <cell r="N652">
            <v>6553</v>
          </cell>
          <cell r="O652">
            <v>6013</v>
          </cell>
          <cell r="P652">
            <v>5374</v>
          </cell>
        </row>
        <row r="653">
          <cell r="A653">
            <v>8803</v>
          </cell>
          <cell r="B653">
            <v>7229.3419000000004</v>
          </cell>
          <cell r="C653" t="str">
            <v>8803.7229.3419</v>
          </cell>
          <cell r="D653">
            <v>2700</v>
          </cell>
          <cell r="E653">
            <v>225</v>
          </cell>
          <cell r="F653">
            <v>225</v>
          </cell>
          <cell r="G653">
            <v>225</v>
          </cell>
          <cell r="H653">
            <v>225</v>
          </cell>
          <cell r="I653">
            <v>225</v>
          </cell>
          <cell r="J653">
            <v>225</v>
          </cell>
          <cell r="K653">
            <v>225</v>
          </cell>
          <cell r="L653">
            <v>225</v>
          </cell>
          <cell r="M653">
            <v>225</v>
          </cell>
          <cell r="N653">
            <v>225</v>
          </cell>
          <cell r="O653">
            <v>225</v>
          </cell>
          <cell r="P653">
            <v>225</v>
          </cell>
        </row>
        <row r="654">
          <cell r="A654">
            <v>8803</v>
          </cell>
          <cell r="B654">
            <v>7229.3429999999998</v>
          </cell>
          <cell r="C654" t="str">
            <v>8803.7229.3430</v>
          </cell>
          <cell r="D654">
            <v>40630</v>
          </cell>
          <cell r="E654">
            <v>3395</v>
          </cell>
          <cell r="F654">
            <v>3381</v>
          </cell>
          <cell r="G654">
            <v>3388</v>
          </cell>
          <cell r="H654">
            <v>3384</v>
          </cell>
          <cell r="I654">
            <v>3386</v>
          </cell>
          <cell r="J654">
            <v>3385</v>
          </cell>
          <cell r="K654">
            <v>3385</v>
          </cell>
          <cell r="L654">
            <v>3385</v>
          </cell>
          <cell r="M654">
            <v>3385</v>
          </cell>
          <cell r="N654">
            <v>3385</v>
          </cell>
          <cell r="O654">
            <v>3385</v>
          </cell>
          <cell r="P654">
            <v>3385</v>
          </cell>
        </row>
        <row r="655">
          <cell r="A655">
            <v>8803</v>
          </cell>
          <cell r="B655">
            <v>7250</v>
          </cell>
          <cell r="C655" t="str">
            <v>8803.7250.0000</v>
          </cell>
          <cell r="D655">
            <v>186913</v>
          </cell>
          <cell r="E655">
            <v>5724</v>
          </cell>
          <cell r="F655">
            <v>6138</v>
          </cell>
          <cell r="G655">
            <v>8990</v>
          </cell>
          <cell r="H655">
            <v>14762</v>
          </cell>
          <cell r="I655">
            <v>18790</v>
          </cell>
          <cell r="J655">
            <v>19059</v>
          </cell>
          <cell r="K655">
            <v>20541</v>
          </cell>
          <cell r="L655">
            <v>20822</v>
          </cell>
          <cell r="M655">
            <v>21104</v>
          </cell>
          <cell r="N655">
            <v>18623</v>
          </cell>
          <cell r="O655">
            <v>17088</v>
          </cell>
          <cell r="P655">
            <v>15272</v>
          </cell>
        </row>
        <row r="656">
          <cell r="A656">
            <v>8803</v>
          </cell>
          <cell r="B656">
            <v>7250.723</v>
          </cell>
          <cell r="C656" t="str">
            <v>8803.7250.7230</v>
          </cell>
          <cell r="D656">
            <v>86778</v>
          </cell>
          <cell r="E656">
            <v>2898</v>
          </cell>
          <cell r="F656">
            <v>3080</v>
          </cell>
          <cell r="G656">
            <v>4334</v>
          </cell>
          <cell r="H656">
            <v>6874</v>
          </cell>
          <cell r="I656">
            <v>8645</v>
          </cell>
          <cell r="J656">
            <v>8764</v>
          </cell>
          <cell r="K656">
            <v>9415</v>
          </cell>
          <cell r="L656">
            <v>9539</v>
          </cell>
          <cell r="M656">
            <v>9663</v>
          </cell>
          <cell r="N656">
            <v>8572</v>
          </cell>
          <cell r="O656">
            <v>7897</v>
          </cell>
          <cell r="P656">
            <v>7098</v>
          </cell>
        </row>
        <row r="657">
          <cell r="A657">
            <v>8803</v>
          </cell>
          <cell r="B657">
            <v>7280</v>
          </cell>
          <cell r="C657" t="str">
            <v>8803.7280.0000</v>
          </cell>
          <cell r="D657">
            <v>0</v>
          </cell>
          <cell r="E657">
            <v>0</v>
          </cell>
          <cell r="F657">
            <v>0</v>
          </cell>
          <cell r="G657">
            <v>0</v>
          </cell>
          <cell r="H657">
            <v>0</v>
          </cell>
          <cell r="I657">
            <v>0</v>
          </cell>
          <cell r="J657">
            <v>0</v>
          </cell>
          <cell r="K657">
            <v>0</v>
          </cell>
          <cell r="L657">
            <v>0</v>
          </cell>
          <cell r="M657">
            <v>0</v>
          </cell>
          <cell r="N657">
            <v>0</v>
          </cell>
          <cell r="O657">
            <v>0</v>
          </cell>
          <cell r="P657">
            <v>0</v>
          </cell>
        </row>
        <row r="658">
          <cell r="A658">
            <v>8803</v>
          </cell>
          <cell r="B658">
            <v>7280.723</v>
          </cell>
          <cell r="C658" t="str">
            <v>8803.7280.7230</v>
          </cell>
          <cell r="D658">
            <v>0</v>
          </cell>
          <cell r="E658">
            <v>0</v>
          </cell>
          <cell r="F658">
            <v>0</v>
          </cell>
          <cell r="G658">
            <v>0</v>
          </cell>
          <cell r="H658">
            <v>0</v>
          </cell>
          <cell r="I658">
            <v>0</v>
          </cell>
          <cell r="J658">
            <v>0</v>
          </cell>
          <cell r="K658">
            <v>0</v>
          </cell>
          <cell r="L658">
            <v>0</v>
          </cell>
          <cell r="M658">
            <v>0</v>
          </cell>
          <cell r="N658">
            <v>0</v>
          </cell>
          <cell r="O658">
            <v>0</v>
          </cell>
          <cell r="P658">
            <v>0</v>
          </cell>
        </row>
        <row r="659">
          <cell r="A659">
            <v>8803</v>
          </cell>
          <cell r="B659">
            <v>7310</v>
          </cell>
          <cell r="C659" t="str">
            <v>8803.7310.0000</v>
          </cell>
          <cell r="D659">
            <v>0</v>
          </cell>
          <cell r="E659">
            <v>0</v>
          </cell>
          <cell r="F659">
            <v>0</v>
          </cell>
          <cell r="G659">
            <v>0</v>
          </cell>
          <cell r="H659">
            <v>0</v>
          </cell>
          <cell r="I659">
            <v>0</v>
          </cell>
          <cell r="J659">
            <v>0</v>
          </cell>
          <cell r="K659">
            <v>0</v>
          </cell>
          <cell r="L659">
            <v>0</v>
          </cell>
          <cell r="M659">
            <v>0</v>
          </cell>
          <cell r="N659">
            <v>0</v>
          </cell>
          <cell r="O659">
            <v>0</v>
          </cell>
          <cell r="P659">
            <v>0</v>
          </cell>
        </row>
        <row r="660">
          <cell r="A660">
            <v>8803</v>
          </cell>
          <cell r="B660">
            <v>7310.723</v>
          </cell>
          <cell r="C660" t="str">
            <v>8803.7310.7230</v>
          </cell>
          <cell r="D660">
            <v>0</v>
          </cell>
          <cell r="E660">
            <v>0</v>
          </cell>
          <cell r="F660">
            <v>0</v>
          </cell>
          <cell r="G660">
            <v>0</v>
          </cell>
          <cell r="H660">
            <v>0</v>
          </cell>
          <cell r="I660">
            <v>0</v>
          </cell>
          <cell r="J660">
            <v>0</v>
          </cell>
          <cell r="K660">
            <v>0</v>
          </cell>
          <cell r="L660">
            <v>0</v>
          </cell>
          <cell r="M660">
            <v>0</v>
          </cell>
          <cell r="N660">
            <v>0</v>
          </cell>
          <cell r="O660">
            <v>0</v>
          </cell>
          <cell r="P660">
            <v>0</v>
          </cell>
        </row>
        <row r="661">
          <cell r="A661">
            <v>8803</v>
          </cell>
          <cell r="B661">
            <v>7315.8014999999996</v>
          </cell>
          <cell r="C661" t="str">
            <v>8803.7315.8015</v>
          </cell>
          <cell r="D661">
            <v>14643</v>
          </cell>
          <cell r="E661">
            <v>489</v>
          </cell>
          <cell r="F661">
            <v>520</v>
          </cell>
          <cell r="G661">
            <v>731</v>
          </cell>
          <cell r="H661">
            <v>1160</v>
          </cell>
          <cell r="I661">
            <v>1459</v>
          </cell>
          <cell r="J661">
            <v>1479</v>
          </cell>
          <cell r="K661">
            <v>1589</v>
          </cell>
          <cell r="L661">
            <v>1610</v>
          </cell>
          <cell r="M661">
            <v>1631</v>
          </cell>
          <cell r="N661">
            <v>1446</v>
          </cell>
          <cell r="O661">
            <v>1332</v>
          </cell>
          <cell r="P661">
            <v>1198</v>
          </cell>
        </row>
        <row r="662">
          <cell r="A662">
            <v>8803</v>
          </cell>
          <cell r="B662">
            <v>7322</v>
          </cell>
          <cell r="C662" t="str">
            <v>8803.7322.0000</v>
          </cell>
          <cell r="D662">
            <v>0</v>
          </cell>
          <cell r="E662">
            <v>0</v>
          </cell>
          <cell r="F662">
            <v>0</v>
          </cell>
          <cell r="G662">
            <v>0</v>
          </cell>
          <cell r="H662">
            <v>0</v>
          </cell>
          <cell r="I662">
            <v>0</v>
          </cell>
          <cell r="J662">
            <v>0</v>
          </cell>
          <cell r="K662">
            <v>0</v>
          </cell>
          <cell r="L662">
            <v>0</v>
          </cell>
          <cell r="M662">
            <v>0</v>
          </cell>
          <cell r="N662">
            <v>0</v>
          </cell>
          <cell r="O662">
            <v>0</v>
          </cell>
          <cell r="P662">
            <v>0</v>
          </cell>
        </row>
        <row r="663">
          <cell r="A663">
            <v>8803</v>
          </cell>
          <cell r="B663">
            <v>7322.723</v>
          </cell>
          <cell r="C663" t="str">
            <v>8803.7322.7230</v>
          </cell>
          <cell r="D663">
            <v>86778</v>
          </cell>
          <cell r="E663">
            <v>2898</v>
          </cell>
          <cell r="F663">
            <v>3080</v>
          </cell>
          <cell r="G663">
            <v>4334</v>
          </cell>
          <cell r="H663">
            <v>6874</v>
          </cell>
          <cell r="I663">
            <v>8645</v>
          </cell>
          <cell r="J663">
            <v>8764</v>
          </cell>
          <cell r="K663">
            <v>9415</v>
          </cell>
          <cell r="L663">
            <v>9539</v>
          </cell>
          <cell r="M663">
            <v>9663</v>
          </cell>
          <cell r="N663">
            <v>8572</v>
          </cell>
          <cell r="O663">
            <v>7897</v>
          </cell>
          <cell r="P663">
            <v>7098</v>
          </cell>
        </row>
        <row r="664">
          <cell r="A664">
            <v>8803</v>
          </cell>
          <cell r="B664">
            <v>7335.8024999999998</v>
          </cell>
          <cell r="C664" t="str">
            <v>8803.7335.8025</v>
          </cell>
          <cell r="D664">
            <v>711</v>
          </cell>
          <cell r="E664">
            <v>59</v>
          </cell>
          <cell r="F664">
            <v>59</v>
          </cell>
          <cell r="G664">
            <v>59</v>
          </cell>
          <cell r="H664">
            <v>59</v>
          </cell>
          <cell r="I664">
            <v>59</v>
          </cell>
          <cell r="J664">
            <v>59</v>
          </cell>
          <cell r="K664">
            <v>59</v>
          </cell>
          <cell r="L664">
            <v>59</v>
          </cell>
          <cell r="M664">
            <v>59</v>
          </cell>
          <cell r="N664">
            <v>59</v>
          </cell>
          <cell r="O664">
            <v>59</v>
          </cell>
          <cell r="P664">
            <v>59</v>
          </cell>
        </row>
        <row r="665">
          <cell r="A665">
            <v>8803</v>
          </cell>
          <cell r="B665">
            <v>7405</v>
          </cell>
          <cell r="C665" t="str">
            <v>8803.7405.0000</v>
          </cell>
          <cell r="D665">
            <v>38993</v>
          </cell>
          <cell r="E665">
            <v>1302</v>
          </cell>
          <cell r="F665">
            <v>1384</v>
          </cell>
          <cell r="G665">
            <v>1948</v>
          </cell>
          <cell r="H665">
            <v>3089</v>
          </cell>
          <cell r="I665">
            <v>3885</v>
          </cell>
          <cell r="J665">
            <v>3938</v>
          </cell>
          <cell r="K665">
            <v>4231</v>
          </cell>
          <cell r="L665">
            <v>4286</v>
          </cell>
          <cell r="M665">
            <v>4342</v>
          </cell>
          <cell r="N665">
            <v>3852</v>
          </cell>
          <cell r="O665">
            <v>3548</v>
          </cell>
          <cell r="P665">
            <v>3189</v>
          </cell>
        </row>
        <row r="666">
          <cell r="A666">
            <v>8803</v>
          </cell>
          <cell r="B666">
            <v>7405.1120000000001</v>
          </cell>
          <cell r="C666" t="str">
            <v>8803.7405.1120</v>
          </cell>
          <cell r="D666">
            <v>57553</v>
          </cell>
          <cell r="E666">
            <v>1762</v>
          </cell>
          <cell r="F666">
            <v>1890</v>
          </cell>
          <cell r="G666">
            <v>2768</v>
          </cell>
          <cell r="H666">
            <v>4545</v>
          </cell>
          <cell r="I666">
            <v>5786</v>
          </cell>
          <cell r="J666">
            <v>5868</v>
          </cell>
          <cell r="K666">
            <v>6325</v>
          </cell>
          <cell r="L666">
            <v>6411</v>
          </cell>
          <cell r="M666">
            <v>6498</v>
          </cell>
          <cell r="N666">
            <v>5734</v>
          </cell>
          <cell r="O666">
            <v>5262</v>
          </cell>
          <cell r="P666">
            <v>4703</v>
          </cell>
        </row>
        <row r="667">
          <cell r="A667">
            <v>8800</v>
          </cell>
          <cell r="B667">
            <v>5100.5059000000001</v>
          </cell>
          <cell r="C667" t="str">
            <v>8800.5100.5059</v>
          </cell>
          <cell r="D667">
            <v>0</v>
          </cell>
          <cell r="E667">
            <v>0</v>
          </cell>
          <cell r="F667">
            <v>0</v>
          </cell>
          <cell r="G667">
            <v>0</v>
          </cell>
          <cell r="H667">
            <v>0</v>
          </cell>
          <cell r="I667">
            <v>0</v>
          </cell>
          <cell r="J667">
            <v>0</v>
          </cell>
          <cell r="K667">
            <v>0</v>
          </cell>
          <cell r="L667">
            <v>0</v>
          </cell>
          <cell r="M667">
            <v>0</v>
          </cell>
          <cell r="N667">
            <v>0</v>
          </cell>
          <cell r="O667">
            <v>0</v>
          </cell>
          <cell r="P667">
            <v>0</v>
          </cell>
        </row>
        <row r="668">
          <cell r="A668">
            <v>8800</v>
          </cell>
          <cell r="B668">
            <v>5105.5059000000001</v>
          </cell>
          <cell r="C668" t="str">
            <v>8800.5105.5059</v>
          </cell>
          <cell r="D668">
            <v>0</v>
          </cell>
          <cell r="E668">
            <v>0</v>
          </cell>
          <cell r="F668">
            <v>0</v>
          </cell>
          <cell r="G668">
            <v>0</v>
          </cell>
          <cell r="H668">
            <v>0</v>
          </cell>
          <cell r="I668">
            <v>0</v>
          </cell>
          <cell r="J668">
            <v>0</v>
          </cell>
          <cell r="K668">
            <v>0</v>
          </cell>
          <cell r="L668">
            <v>0</v>
          </cell>
          <cell r="M668">
            <v>0</v>
          </cell>
          <cell r="N668">
            <v>0</v>
          </cell>
          <cell r="O668">
            <v>0</v>
          </cell>
          <cell r="P668">
            <v>0</v>
          </cell>
        </row>
        <row r="669">
          <cell r="A669">
            <v>8800</v>
          </cell>
          <cell r="B669">
            <v>5120.5059000000001</v>
          </cell>
          <cell r="C669" t="str">
            <v>8800.5120.5059</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A670">
            <v>8800</v>
          </cell>
          <cell r="B670">
            <v>5150.5059000000001</v>
          </cell>
          <cell r="C670" t="str">
            <v>8800.5150.5059</v>
          </cell>
          <cell r="D670">
            <v>-87591840</v>
          </cell>
          <cell r="E670">
            <v>-3977500</v>
          </cell>
          <cell r="F670">
            <v>-4867500</v>
          </cell>
          <cell r="G670">
            <v>-5631000</v>
          </cell>
          <cell r="H670">
            <v>-6062250</v>
          </cell>
          <cell r="I670">
            <v>-7968390</v>
          </cell>
          <cell r="J670">
            <v>-9257140</v>
          </cell>
          <cell r="K670">
            <v>-10107140</v>
          </cell>
          <cell r="L670">
            <v>-9415890</v>
          </cell>
          <cell r="M670">
            <v>-9269640</v>
          </cell>
          <cell r="N670">
            <v>-8614640</v>
          </cell>
          <cell r="O670">
            <v>-6806000</v>
          </cell>
          <cell r="P670">
            <v>-5614750</v>
          </cell>
        </row>
        <row r="671">
          <cell r="A671">
            <v>8800</v>
          </cell>
          <cell r="B671">
            <v>5970.5059000000001</v>
          </cell>
          <cell r="C671" t="str">
            <v>8800.5970.5059</v>
          </cell>
          <cell r="D671">
            <v>0</v>
          </cell>
          <cell r="E671">
            <v>0</v>
          </cell>
          <cell r="F671">
            <v>0</v>
          </cell>
          <cell r="G671">
            <v>0</v>
          </cell>
          <cell r="H671">
            <v>0</v>
          </cell>
          <cell r="I671">
            <v>0</v>
          </cell>
          <cell r="J671">
            <v>0</v>
          </cell>
          <cell r="K671">
            <v>0</v>
          </cell>
          <cell r="L671">
            <v>0</v>
          </cell>
          <cell r="M671">
            <v>0</v>
          </cell>
          <cell r="N671">
            <v>0</v>
          </cell>
          <cell r="O671">
            <v>0</v>
          </cell>
          <cell r="P671">
            <v>0</v>
          </cell>
        </row>
        <row r="672">
          <cell r="A672">
            <v>8800</v>
          </cell>
          <cell r="B672">
            <v>5975.5059000000001</v>
          </cell>
          <cell r="C672" t="str">
            <v>8800.5975.5059</v>
          </cell>
          <cell r="D672">
            <v>0</v>
          </cell>
          <cell r="E672">
            <v>0</v>
          </cell>
          <cell r="F672">
            <v>0</v>
          </cell>
          <cell r="G672">
            <v>0</v>
          </cell>
          <cell r="H672">
            <v>0</v>
          </cell>
          <cell r="I672">
            <v>0</v>
          </cell>
          <cell r="J672">
            <v>0</v>
          </cell>
          <cell r="K672">
            <v>0</v>
          </cell>
          <cell r="L672">
            <v>0</v>
          </cell>
          <cell r="M672">
            <v>0</v>
          </cell>
          <cell r="N672">
            <v>0</v>
          </cell>
          <cell r="O672">
            <v>0</v>
          </cell>
          <cell r="P672">
            <v>0</v>
          </cell>
        </row>
        <row r="673">
          <cell r="A673">
            <v>8800</v>
          </cell>
          <cell r="B673">
            <v>5980.5059000000001</v>
          </cell>
          <cell r="C673" t="str">
            <v>8800.5980.5059</v>
          </cell>
          <cell r="D673">
            <v>0</v>
          </cell>
          <cell r="E673">
            <v>0</v>
          </cell>
          <cell r="F673">
            <v>0</v>
          </cell>
          <cell r="G673">
            <v>0</v>
          </cell>
          <cell r="H673">
            <v>0</v>
          </cell>
          <cell r="I673">
            <v>0</v>
          </cell>
          <cell r="J673">
            <v>0</v>
          </cell>
          <cell r="K673">
            <v>0</v>
          </cell>
          <cell r="L673">
            <v>0</v>
          </cell>
          <cell r="M673">
            <v>0</v>
          </cell>
          <cell r="N673">
            <v>0</v>
          </cell>
          <cell r="O673">
            <v>0</v>
          </cell>
          <cell r="P673">
            <v>0</v>
          </cell>
        </row>
        <row r="674">
          <cell r="A674">
            <v>8800</v>
          </cell>
          <cell r="B674">
            <v>5990.5059000000001</v>
          </cell>
          <cell r="C674" t="str">
            <v>8800.5990.5059</v>
          </cell>
          <cell r="D674">
            <v>0</v>
          </cell>
          <cell r="E674">
            <v>0</v>
          </cell>
          <cell r="F674">
            <v>0</v>
          </cell>
          <cell r="G674">
            <v>0</v>
          </cell>
          <cell r="H674">
            <v>0</v>
          </cell>
          <cell r="I674">
            <v>0</v>
          </cell>
          <cell r="J674">
            <v>0</v>
          </cell>
          <cell r="K674">
            <v>0</v>
          </cell>
          <cell r="L674">
            <v>0</v>
          </cell>
          <cell r="M674">
            <v>0</v>
          </cell>
          <cell r="N674">
            <v>0</v>
          </cell>
          <cell r="O674">
            <v>0</v>
          </cell>
          <cell r="P674">
            <v>0</v>
          </cell>
        </row>
        <row r="675">
          <cell r="A675">
            <v>8800</v>
          </cell>
          <cell r="B675">
            <v>5999.5059000000001</v>
          </cell>
          <cell r="C675" t="str">
            <v>8800.5999.5059</v>
          </cell>
          <cell r="D675">
            <v>0</v>
          </cell>
          <cell r="E675">
            <v>0</v>
          </cell>
          <cell r="F675">
            <v>0</v>
          </cell>
          <cell r="G675">
            <v>0</v>
          </cell>
          <cell r="H675">
            <v>0</v>
          </cell>
          <cell r="I675">
            <v>0</v>
          </cell>
          <cell r="J675">
            <v>0</v>
          </cell>
          <cell r="K675">
            <v>0</v>
          </cell>
          <cell r="L675">
            <v>0</v>
          </cell>
          <cell r="M675">
            <v>0</v>
          </cell>
          <cell r="N675">
            <v>0</v>
          </cell>
          <cell r="O675">
            <v>0</v>
          </cell>
          <cell r="P675">
            <v>0</v>
          </cell>
        </row>
        <row r="676">
          <cell r="A676">
            <v>8800</v>
          </cell>
          <cell r="B676">
            <v>6100.5059000000001</v>
          </cell>
          <cell r="C676" t="str">
            <v>8800.6100.5059</v>
          </cell>
          <cell r="D676">
            <v>0</v>
          </cell>
          <cell r="E676">
            <v>0</v>
          </cell>
          <cell r="F676">
            <v>0</v>
          </cell>
          <cell r="G676">
            <v>0</v>
          </cell>
          <cell r="H676">
            <v>0</v>
          </cell>
          <cell r="I676">
            <v>0</v>
          </cell>
          <cell r="J676">
            <v>0</v>
          </cell>
          <cell r="K676">
            <v>0</v>
          </cell>
          <cell r="L676">
            <v>0</v>
          </cell>
          <cell r="M676">
            <v>0</v>
          </cell>
          <cell r="N676">
            <v>0</v>
          </cell>
          <cell r="O676">
            <v>0</v>
          </cell>
          <cell r="P676">
            <v>0</v>
          </cell>
        </row>
        <row r="677">
          <cell r="A677">
            <v>8800</v>
          </cell>
          <cell r="B677">
            <v>6151.5059000000001</v>
          </cell>
          <cell r="C677" t="str">
            <v>8800.6151.5059</v>
          </cell>
          <cell r="D677">
            <v>437353</v>
          </cell>
          <cell r="E677">
            <v>19870</v>
          </cell>
          <cell r="F677">
            <v>24508</v>
          </cell>
          <cell r="G677">
            <v>28319</v>
          </cell>
          <cell r="H677">
            <v>30472</v>
          </cell>
          <cell r="I677">
            <v>39726</v>
          </cell>
          <cell r="J677">
            <v>45969</v>
          </cell>
          <cell r="K677">
            <v>50181</v>
          </cell>
          <cell r="L677">
            <v>47071</v>
          </cell>
          <cell r="M677">
            <v>46177</v>
          </cell>
          <cell r="N677">
            <v>43212</v>
          </cell>
          <cell r="O677">
            <v>33763</v>
          </cell>
          <cell r="P677">
            <v>28085</v>
          </cell>
        </row>
        <row r="678">
          <cell r="A678">
            <v>8800</v>
          </cell>
          <cell r="B678">
            <v>6155.5059000000001</v>
          </cell>
          <cell r="C678" t="str">
            <v>8800.6155.5059</v>
          </cell>
          <cell r="D678">
            <v>7384039</v>
          </cell>
          <cell r="E678">
            <v>335305</v>
          </cell>
          <cell r="F678">
            <v>410333</v>
          </cell>
          <cell r="G678">
            <v>474696</v>
          </cell>
          <cell r="H678">
            <v>511051</v>
          </cell>
          <cell r="I678">
            <v>671740</v>
          </cell>
          <cell r="J678">
            <v>780382</v>
          </cell>
          <cell r="K678">
            <v>852037</v>
          </cell>
          <cell r="L678">
            <v>793765</v>
          </cell>
          <cell r="M678">
            <v>781436</v>
          </cell>
          <cell r="N678">
            <v>726219</v>
          </cell>
          <cell r="O678">
            <v>573749</v>
          </cell>
          <cell r="P678">
            <v>473326</v>
          </cell>
        </row>
        <row r="679">
          <cell r="A679">
            <v>8800</v>
          </cell>
          <cell r="B679">
            <v>6970.5059000000001</v>
          </cell>
          <cell r="C679" t="str">
            <v>8800.6970.5059</v>
          </cell>
          <cell r="D679">
            <v>0</v>
          </cell>
          <cell r="E679">
            <v>0</v>
          </cell>
          <cell r="F679">
            <v>0</v>
          </cell>
          <cell r="G679">
            <v>0</v>
          </cell>
          <cell r="H679">
            <v>0</v>
          </cell>
          <cell r="I679">
            <v>0</v>
          </cell>
          <cell r="J679">
            <v>0</v>
          </cell>
          <cell r="K679">
            <v>0</v>
          </cell>
          <cell r="L679">
            <v>0</v>
          </cell>
          <cell r="M679">
            <v>0</v>
          </cell>
          <cell r="N679">
            <v>0</v>
          </cell>
          <cell r="O679">
            <v>0</v>
          </cell>
          <cell r="P679">
            <v>0</v>
          </cell>
        </row>
        <row r="680">
          <cell r="A680">
            <v>8800</v>
          </cell>
          <cell r="B680">
            <v>6975.5059000000001</v>
          </cell>
          <cell r="C680" t="str">
            <v>8800.6975.5059</v>
          </cell>
          <cell r="D680">
            <v>0</v>
          </cell>
          <cell r="E680">
            <v>0</v>
          </cell>
          <cell r="F680">
            <v>0</v>
          </cell>
          <cell r="G680">
            <v>0</v>
          </cell>
          <cell r="H680">
            <v>0</v>
          </cell>
          <cell r="I680">
            <v>0</v>
          </cell>
          <cell r="J680">
            <v>0</v>
          </cell>
          <cell r="K680">
            <v>0</v>
          </cell>
          <cell r="L680">
            <v>0</v>
          </cell>
          <cell r="M680">
            <v>0</v>
          </cell>
          <cell r="N680">
            <v>0</v>
          </cell>
          <cell r="O680">
            <v>0</v>
          </cell>
          <cell r="P680">
            <v>0</v>
          </cell>
        </row>
        <row r="681">
          <cell r="A681">
            <v>8800</v>
          </cell>
          <cell r="B681">
            <v>6980.5059000000001</v>
          </cell>
          <cell r="C681" t="str">
            <v>8800.6980.5059</v>
          </cell>
          <cell r="D681">
            <v>0</v>
          </cell>
          <cell r="E681">
            <v>0</v>
          </cell>
          <cell r="F681">
            <v>0</v>
          </cell>
          <cell r="G681">
            <v>0</v>
          </cell>
          <cell r="H681">
            <v>0</v>
          </cell>
          <cell r="I681">
            <v>0</v>
          </cell>
          <cell r="J681">
            <v>0</v>
          </cell>
          <cell r="K681">
            <v>0</v>
          </cell>
          <cell r="L681">
            <v>0</v>
          </cell>
          <cell r="M681">
            <v>0</v>
          </cell>
          <cell r="N681">
            <v>0</v>
          </cell>
          <cell r="O681">
            <v>0</v>
          </cell>
          <cell r="P681">
            <v>0</v>
          </cell>
        </row>
        <row r="682">
          <cell r="A682">
            <v>8800</v>
          </cell>
          <cell r="B682">
            <v>6981.5059000000001</v>
          </cell>
          <cell r="C682" t="str">
            <v>8800.6981.5059</v>
          </cell>
          <cell r="D682">
            <v>0</v>
          </cell>
          <cell r="E682">
            <v>0</v>
          </cell>
          <cell r="F682">
            <v>0</v>
          </cell>
          <cell r="G682">
            <v>0</v>
          </cell>
          <cell r="H682">
            <v>0</v>
          </cell>
          <cell r="I682">
            <v>0</v>
          </cell>
          <cell r="J682">
            <v>0</v>
          </cell>
          <cell r="K682">
            <v>0</v>
          </cell>
          <cell r="L682">
            <v>0</v>
          </cell>
          <cell r="M682">
            <v>0</v>
          </cell>
          <cell r="N682">
            <v>0</v>
          </cell>
          <cell r="O682">
            <v>0</v>
          </cell>
          <cell r="P682">
            <v>0</v>
          </cell>
        </row>
        <row r="683">
          <cell r="A683">
            <v>8800</v>
          </cell>
          <cell r="B683">
            <v>6990.5059000000001</v>
          </cell>
          <cell r="C683" t="str">
            <v>8800.6990.5059</v>
          </cell>
          <cell r="D683">
            <v>0</v>
          </cell>
          <cell r="E683">
            <v>0</v>
          </cell>
          <cell r="F683">
            <v>0</v>
          </cell>
          <cell r="G683">
            <v>0</v>
          </cell>
          <cell r="H683">
            <v>0</v>
          </cell>
          <cell r="I683">
            <v>0</v>
          </cell>
          <cell r="J683">
            <v>0</v>
          </cell>
          <cell r="K683">
            <v>0</v>
          </cell>
          <cell r="L683">
            <v>0</v>
          </cell>
          <cell r="M683">
            <v>0</v>
          </cell>
          <cell r="N683">
            <v>0</v>
          </cell>
          <cell r="O683">
            <v>0</v>
          </cell>
          <cell r="P683">
            <v>0</v>
          </cell>
        </row>
        <row r="684">
          <cell r="A684">
            <v>8800</v>
          </cell>
          <cell r="B684">
            <v>7010</v>
          </cell>
          <cell r="C684" t="str">
            <v>8800.7010.0000</v>
          </cell>
          <cell r="D684">
            <v>25839593</v>
          </cell>
          <cell r="E684">
            <v>1173363</v>
          </cell>
          <cell r="F684">
            <v>1435913</v>
          </cell>
          <cell r="G684">
            <v>1661145</v>
          </cell>
          <cell r="H684">
            <v>1788364</v>
          </cell>
          <cell r="I684">
            <v>2350675</v>
          </cell>
          <cell r="J684">
            <v>2730856</v>
          </cell>
          <cell r="K684">
            <v>2981606</v>
          </cell>
          <cell r="L684">
            <v>2777688</v>
          </cell>
          <cell r="M684">
            <v>2734544</v>
          </cell>
          <cell r="N684">
            <v>2541319</v>
          </cell>
          <cell r="O684">
            <v>2007770</v>
          </cell>
          <cell r="P684">
            <v>1656351</v>
          </cell>
        </row>
        <row r="685">
          <cell r="A685">
            <v>8800</v>
          </cell>
          <cell r="B685">
            <v>7010.1</v>
          </cell>
          <cell r="C685" t="str">
            <v>8800.7010.1000</v>
          </cell>
          <cell r="D685">
            <v>0</v>
          </cell>
          <cell r="E685">
            <v>0</v>
          </cell>
          <cell r="F685">
            <v>0</v>
          </cell>
          <cell r="G685">
            <v>0</v>
          </cell>
          <cell r="H685">
            <v>0</v>
          </cell>
          <cell r="I685">
            <v>0</v>
          </cell>
          <cell r="J685">
            <v>0</v>
          </cell>
          <cell r="K685">
            <v>0</v>
          </cell>
          <cell r="L685">
            <v>0</v>
          </cell>
          <cell r="M685">
            <v>0</v>
          </cell>
          <cell r="N685">
            <v>0</v>
          </cell>
          <cell r="O685">
            <v>0</v>
          </cell>
          <cell r="P685">
            <v>0</v>
          </cell>
        </row>
        <row r="686">
          <cell r="A686">
            <v>8800</v>
          </cell>
          <cell r="B686">
            <v>7010.7489999999998</v>
          </cell>
          <cell r="C686" t="str">
            <v>8800.7010.7490</v>
          </cell>
          <cell r="D686">
            <v>0</v>
          </cell>
          <cell r="E686">
            <v>0</v>
          </cell>
          <cell r="F686">
            <v>0</v>
          </cell>
          <cell r="G686">
            <v>0</v>
          </cell>
          <cell r="H686">
            <v>0</v>
          </cell>
          <cell r="I686">
            <v>0</v>
          </cell>
          <cell r="J686">
            <v>0</v>
          </cell>
          <cell r="K686">
            <v>0</v>
          </cell>
          <cell r="L686">
            <v>0</v>
          </cell>
          <cell r="M686">
            <v>0</v>
          </cell>
          <cell r="N686">
            <v>0</v>
          </cell>
          <cell r="O686">
            <v>0</v>
          </cell>
          <cell r="P686">
            <v>0</v>
          </cell>
        </row>
        <row r="687">
          <cell r="A687">
            <v>8800</v>
          </cell>
          <cell r="B687">
            <v>7070</v>
          </cell>
          <cell r="C687" t="str">
            <v>8800.7070.0000</v>
          </cell>
          <cell r="D687">
            <v>0</v>
          </cell>
          <cell r="E687">
            <v>0</v>
          </cell>
          <cell r="F687">
            <v>0</v>
          </cell>
          <cell r="G687">
            <v>0</v>
          </cell>
          <cell r="H687">
            <v>0</v>
          </cell>
          <cell r="I687">
            <v>0</v>
          </cell>
          <cell r="J687">
            <v>0</v>
          </cell>
          <cell r="K687">
            <v>0</v>
          </cell>
          <cell r="L687">
            <v>0</v>
          </cell>
          <cell r="M687">
            <v>0</v>
          </cell>
          <cell r="N687">
            <v>0</v>
          </cell>
          <cell r="O687">
            <v>0</v>
          </cell>
          <cell r="P687">
            <v>0</v>
          </cell>
        </row>
        <row r="688">
          <cell r="A688">
            <v>8800</v>
          </cell>
          <cell r="B688">
            <v>7080</v>
          </cell>
          <cell r="C688" t="str">
            <v>8800.7080.0000</v>
          </cell>
          <cell r="D688">
            <v>0</v>
          </cell>
          <cell r="E688">
            <v>0</v>
          </cell>
          <cell r="F688">
            <v>0</v>
          </cell>
          <cell r="G688">
            <v>0</v>
          </cell>
          <cell r="H688">
            <v>0</v>
          </cell>
          <cell r="I688">
            <v>0</v>
          </cell>
          <cell r="J688">
            <v>0</v>
          </cell>
          <cell r="K688">
            <v>0</v>
          </cell>
          <cell r="L688">
            <v>0</v>
          </cell>
          <cell r="M688">
            <v>0</v>
          </cell>
          <cell r="N688">
            <v>0</v>
          </cell>
          <cell r="O688">
            <v>0</v>
          </cell>
          <cell r="P688">
            <v>0</v>
          </cell>
        </row>
        <row r="689">
          <cell r="A689">
            <v>8800</v>
          </cell>
          <cell r="B689">
            <v>7160</v>
          </cell>
          <cell r="C689" t="str">
            <v>8800.7160.0000</v>
          </cell>
          <cell r="D689">
            <v>2976089</v>
          </cell>
          <cell r="E689">
            <v>108286</v>
          </cell>
          <cell r="F689">
            <v>145516</v>
          </cell>
          <cell r="G689">
            <v>177675</v>
          </cell>
          <cell r="H689">
            <v>195929</v>
          </cell>
          <cell r="I689">
            <v>276163</v>
          </cell>
          <cell r="J689">
            <v>330458</v>
          </cell>
          <cell r="K689">
            <v>366276</v>
          </cell>
          <cell r="L689">
            <v>337147</v>
          </cell>
          <cell r="M689">
            <v>330990</v>
          </cell>
          <cell r="N689">
            <v>303401</v>
          </cell>
          <cell r="O689">
            <v>227213</v>
          </cell>
          <cell r="P689">
            <v>177035</v>
          </cell>
        </row>
        <row r="690">
          <cell r="A690">
            <v>8800</v>
          </cell>
          <cell r="B690">
            <v>7160.3419000000004</v>
          </cell>
          <cell r="C690" t="str">
            <v>8800.7160.3419</v>
          </cell>
          <cell r="D690">
            <v>0</v>
          </cell>
          <cell r="E690">
            <v>0</v>
          </cell>
          <cell r="F690">
            <v>0</v>
          </cell>
          <cell r="G690">
            <v>0</v>
          </cell>
          <cell r="H690">
            <v>0</v>
          </cell>
          <cell r="I690">
            <v>0</v>
          </cell>
          <cell r="J690">
            <v>0</v>
          </cell>
          <cell r="K690">
            <v>0</v>
          </cell>
          <cell r="L690">
            <v>0</v>
          </cell>
          <cell r="M690">
            <v>0</v>
          </cell>
          <cell r="N690">
            <v>0</v>
          </cell>
          <cell r="O690">
            <v>0</v>
          </cell>
          <cell r="P690">
            <v>0</v>
          </cell>
        </row>
        <row r="691">
          <cell r="A691">
            <v>8800</v>
          </cell>
          <cell r="B691">
            <v>7160.3429999999998</v>
          </cell>
          <cell r="C691" t="str">
            <v>8800.7160.3430</v>
          </cell>
          <cell r="D691">
            <v>713542</v>
          </cell>
          <cell r="E691">
            <v>59258</v>
          </cell>
          <cell r="F691">
            <v>59518</v>
          </cell>
          <cell r="G691">
            <v>59519</v>
          </cell>
          <cell r="H691">
            <v>59432</v>
          </cell>
          <cell r="I691">
            <v>59490</v>
          </cell>
          <cell r="J691">
            <v>59480</v>
          </cell>
          <cell r="K691">
            <v>59467</v>
          </cell>
          <cell r="L691">
            <v>59479</v>
          </cell>
          <cell r="M691">
            <v>59475</v>
          </cell>
          <cell r="N691">
            <v>59474</v>
          </cell>
          <cell r="O691">
            <v>59476</v>
          </cell>
          <cell r="P691">
            <v>59475</v>
          </cell>
        </row>
        <row r="692">
          <cell r="A692">
            <v>8800</v>
          </cell>
          <cell r="B692">
            <v>7200</v>
          </cell>
          <cell r="C692" t="str">
            <v>8800.7200.0000</v>
          </cell>
          <cell r="D692">
            <v>30280452</v>
          </cell>
          <cell r="E692">
            <v>1375020</v>
          </cell>
          <cell r="F692">
            <v>1682692</v>
          </cell>
          <cell r="G692">
            <v>1946634</v>
          </cell>
          <cell r="H692">
            <v>2095717</v>
          </cell>
          <cell r="I692">
            <v>2754668</v>
          </cell>
          <cell r="J692">
            <v>3200188</v>
          </cell>
          <cell r="K692">
            <v>3494033</v>
          </cell>
          <cell r="L692">
            <v>3255068</v>
          </cell>
          <cell r="M692">
            <v>3204510</v>
          </cell>
          <cell r="N692">
            <v>2978076</v>
          </cell>
          <cell r="O692">
            <v>2352831</v>
          </cell>
          <cell r="P692">
            <v>1941016</v>
          </cell>
        </row>
        <row r="693">
          <cell r="A693">
            <v>8800</v>
          </cell>
          <cell r="B693">
            <v>7222</v>
          </cell>
          <cell r="C693" t="str">
            <v>8800.7222.0000</v>
          </cell>
          <cell r="D693">
            <v>630775</v>
          </cell>
          <cell r="E693">
            <v>53300</v>
          </cell>
          <cell r="F693">
            <v>41810</v>
          </cell>
          <cell r="G693">
            <v>43549</v>
          </cell>
          <cell r="H693">
            <v>46055</v>
          </cell>
          <cell r="I693">
            <v>52648</v>
          </cell>
          <cell r="J693">
            <v>58070</v>
          </cell>
          <cell r="K693">
            <v>61518</v>
          </cell>
          <cell r="L693">
            <v>60292</v>
          </cell>
          <cell r="M693">
            <v>59634</v>
          </cell>
          <cell r="N693">
            <v>57063</v>
          </cell>
          <cell r="O693">
            <v>50910</v>
          </cell>
          <cell r="P693">
            <v>45926</v>
          </cell>
        </row>
        <row r="694">
          <cell r="A694">
            <v>8800</v>
          </cell>
          <cell r="B694">
            <v>7222.1</v>
          </cell>
          <cell r="C694" t="str">
            <v>8800.7222.1000</v>
          </cell>
          <cell r="D694">
            <v>31539</v>
          </cell>
          <cell r="E694">
            <v>2665</v>
          </cell>
          <cell r="F694">
            <v>2090</v>
          </cell>
          <cell r="G694">
            <v>2177</v>
          </cell>
          <cell r="H694">
            <v>2303</v>
          </cell>
          <cell r="I694">
            <v>2632</v>
          </cell>
          <cell r="J694">
            <v>2904</v>
          </cell>
          <cell r="K694">
            <v>3076</v>
          </cell>
          <cell r="L694">
            <v>3015</v>
          </cell>
          <cell r="M694">
            <v>2982</v>
          </cell>
          <cell r="N694">
            <v>2853</v>
          </cell>
          <cell r="O694">
            <v>2545</v>
          </cell>
          <cell r="P694">
            <v>2296</v>
          </cell>
        </row>
        <row r="695">
          <cell r="A695">
            <v>8803</v>
          </cell>
          <cell r="B695">
            <v>7410</v>
          </cell>
          <cell r="C695" t="str">
            <v>8803.7410.0000</v>
          </cell>
          <cell r="D695">
            <v>0</v>
          </cell>
          <cell r="E695">
            <v>0</v>
          </cell>
          <cell r="F695">
            <v>0</v>
          </cell>
          <cell r="G695">
            <v>0</v>
          </cell>
          <cell r="H695">
            <v>0</v>
          </cell>
          <cell r="I695">
            <v>0</v>
          </cell>
          <cell r="J695">
            <v>0</v>
          </cell>
          <cell r="K695">
            <v>0</v>
          </cell>
          <cell r="L695">
            <v>0</v>
          </cell>
          <cell r="M695">
            <v>0</v>
          </cell>
          <cell r="N695">
            <v>0</v>
          </cell>
          <cell r="O695">
            <v>0</v>
          </cell>
          <cell r="P695">
            <v>0</v>
          </cell>
        </row>
        <row r="696">
          <cell r="A696">
            <v>8803</v>
          </cell>
          <cell r="B696">
            <v>7411</v>
          </cell>
          <cell r="C696" t="str">
            <v>8803.7411.0000</v>
          </cell>
          <cell r="D696">
            <v>20555</v>
          </cell>
          <cell r="E696">
            <v>629</v>
          </cell>
          <cell r="F696">
            <v>675</v>
          </cell>
          <cell r="G696">
            <v>989</v>
          </cell>
          <cell r="H696">
            <v>1623</v>
          </cell>
          <cell r="I696">
            <v>2066</v>
          </cell>
          <cell r="J696">
            <v>2096</v>
          </cell>
          <cell r="K696">
            <v>2259</v>
          </cell>
          <cell r="L696">
            <v>2290</v>
          </cell>
          <cell r="M696">
            <v>2321</v>
          </cell>
          <cell r="N696">
            <v>2048</v>
          </cell>
          <cell r="O696">
            <v>1879</v>
          </cell>
          <cell r="P696">
            <v>1679</v>
          </cell>
        </row>
        <row r="697">
          <cell r="A697">
            <v>8803</v>
          </cell>
          <cell r="B697">
            <v>7415</v>
          </cell>
          <cell r="C697" t="str">
            <v>8803.7415.0000</v>
          </cell>
          <cell r="D697">
            <v>43298</v>
          </cell>
          <cell r="E697">
            <v>1326</v>
          </cell>
          <cell r="F697">
            <v>1422</v>
          </cell>
          <cell r="G697">
            <v>2082</v>
          </cell>
          <cell r="H697">
            <v>3420</v>
          </cell>
          <cell r="I697">
            <v>4353</v>
          </cell>
          <cell r="J697">
            <v>4415</v>
          </cell>
          <cell r="K697">
            <v>4758</v>
          </cell>
          <cell r="L697">
            <v>4823</v>
          </cell>
          <cell r="M697">
            <v>4889</v>
          </cell>
          <cell r="N697">
            <v>4314</v>
          </cell>
          <cell r="O697">
            <v>3958</v>
          </cell>
          <cell r="P697">
            <v>3538</v>
          </cell>
        </row>
        <row r="698">
          <cell r="A698">
            <v>8803</v>
          </cell>
          <cell r="B698">
            <v>7420</v>
          </cell>
          <cell r="C698" t="str">
            <v>8803.7420.0000</v>
          </cell>
          <cell r="D698">
            <v>0</v>
          </cell>
          <cell r="E698">
            <v>0</v>
          </cell>
          <cell r="F698">
            <v>0</v>
          </cell>
          <cell r="G698">
            <v>0</v>
          </cell>
          <cell r="H698">
            <v>0</v>
          </cell>
          <cell r="I698">
            <v>0</v>
          </cell>
          <cell r="J698">
            <v>0</v>
          </cell>
          <cell r="K698">
            <v>0</v>
          </cell>
          <cell r="L698">
            <v>0</v>
          </cell>
          <cell r="M698">
            <v>0</v>
          </cell>
          <cell r="N698">
            <v>0</v>
          </cell>
          <cell r="O698">
            <v>0</v>
          </cell>
          <cell r="P698">
            <v>0</v>
          </cell>
        </row>
        <row r="699">
          <cell r="A699">
            <v>8803</v>
          </cell>
          <cell r="B699">
            <v>7420.8779999999997</v>
          </cell>
          <cell r="C699" t="str">
            <v>8803.7420.8780</v>
          </cell>
          <cell r="D699">
            <v>20998</v>
          </cell>
          <cell r="E699">
            <v>855</v>
          </cell>
          <cell r="F699">
            <v>502</v>
          </cell>
          <cell r="G699">
            <v>861</v>
          </cell>
          <cell r="H699">
            <v>1931</v>
          </cell>
          <cell r="I699">
            <v>2087</v>
          </cell>
          <cell r="J699">
            <v>2056</v>
          </cell>
          <cell r="K699">
            <v>2281</v>
          </cell>
          <cell r="L699">
            <v>2365</v>
          </cell>
          <cell r="M699">
            <v>2336</v>
          </cell>
          <cell r="N699">
            <v>2072</v>
          </cell>
          <cell r="O699">
            <v>1923</v>
          </cell>
          <cell r="P699">
            <v>1730</v>
          </cell>
        </row>
        <row r="700">
          <cell r="A700">
            <v>8803</v>
          </cell>
          <cell r="B700">
            <v>7430.8019999999997</v>
          </cell>
          <cell r="C700" t="str">
            <v>8803.7430.8020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A701">
            <v>8803</v>
          </cell>
          <cell r="B701">
            <v>7435.8603999999996</v>
          </cell>
          <cell r="C701" t="str">
            <v>8803.7435.8604</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A702">
            <v>8803</v>
          </cell>
          <cell r="B702">
            <v>7445.8732</v>
          </cell>
          <cell r="C702" t="str">
            <v>8803.7445.8732</v>
          </cell>
          <cell r="D702">
            <v>0</v>
          </cell>
          <cell r="E702">
            <v>0</v>
          </cell>
          <cell r="F702">
            <v>0</v>
          </cell>
          <cell r="G702">
            <v>0</v>
          </cell>
          <cell r="H702">
            <v>0</v>
          </cell>
          <cell r="I702">
            <v>0</v>
          </cell>
          <cell r="J702">
            <v>0</v>
          </cell>
          <cell r="K702">
            <v>0</v>
          </cell>
          <cell r="L702">
            <v>0</v>
          </cell>
          <cell r="M702">
            <v>0</v>
          </cell>
          <cell r="N702">
            <v>0</v>
          </cell>
          <cell r="O702">
            <v>0</v>
          </cell>
          <cell r="P702">
            <v>0</v>
          </cell>
        </row>
        <row r="703">
          <cell r="A703">
            <v>8803</v>
          </cell>
          <cell r="B703">
            <v>7475</v>
          </cell>
          <cell r="C703" t="str">
            <v>8803.7475.0000</v>
          </cell>
          <cell r="D703">
            <v>20143</v>
          </cell>
          <cell r="E703">
            <v>617</v>
          </cell>
          <cell r="F703">
            <v>662</v>
          </cell>
          <cell r="G703">
            <v>969</v>
          </cell>
          <cell r="H703">
            <v>1591</v>
          </cell>
          <cell r="I703">
            <v>2025</v>
          </cell>
          <cell r="J703">
            <v>2054</v>
          </cell>
          <cell r="K703">
            <v>2214</v>
          </cell>
          <cell r="L703">
            <v>2244</v>
          </cell>
          <cell r="M703">
            <v>2274</v>
          </cell>
          <cell r="N703">
            <v>2007</v>
          </cell>
          <cell r="O703">
            <v>1842</v>
          </cell>
          <cell r="P703">
            <v>1646</v>
          </cell>
        </row>
        <row r="704">
          <cell r="A704">
            <v>8803</v>
          </cell>
          <cell r="B704">
            <v>7475.723</v>
          </cell>
          <cell r="C704" t="str">
            <v>8803.7475.7230</v>
          </cell>
          <cell r="D704">
            <v>12949</v>
          </cell>
          <cell r="E704">
            <v>397</v>
          </cell>
          <cell r="F704">
            <v>425</v>
          </cell>
          <cell r="G704">
            <v>623</v>
          </cell>
          <cell r="H704">
            <v>1023</v>
          </cell>
          <cell r="I704">
            <v>1302</v>
          </cell>
          <cell r="J704">
            <v>1320</v>
          </cell>
          <cell r="K704">
            <v>1423</v>
          </cell>
          <cell r="L704">
            <v>1443</v>
          </cell>
          <cell r="M704">
            <v>1462</v>
          </cell>
          <cell r="N704">
            <v>1290</v>
          </cell>
          <cell r="O704">
            <v>1184</v>
          </cell>
          <cell r="P704">
            <v>1058</v>
          </cell>
        </row>
        <row r="705">
          <cell r="A705">
            <v>8803</v>
          </cell>
          <cell r="B705">
            <v>7480.8014999999996</v>
          </cell>
          <cell r="C705" t="str">
            <v>8803.7480.8015</v>
          </cell>
          <cell r="D705">
            <v>0</v>
          </cell>
          <cell r="E705">
            <v>0</v>
          </cell>
          <cell r="F705">
            <v>0</v>
          </cell>
          <cell r="G705">
            <v>0</v>
          </cell>
          <cell r="H705">
            <v>0</v>
          </cell>
          <cell r="I705">
            <v>0</v>
          </cell>
          <cell r="J705">
            <v>0</v>
          </cell>
          <cell r="K705">
            <v>0</v>
          </cell>
          <cell r="L705">
            <v>0</v>
          </cell>
          <cell r="M705">
            <v>0</v>
          </cell>
          <cell r="N705">
            <v>0</v>
          </cell>
          <cell r="O705">
            <v>0</v>
          </cell>
          <cell r="P705">
            <v>0</v>
          </cell>
        </row>
        <row r="706">
          <cell r="A706">
            <v>8803</v>
          </cell>
          <cell r="B706">
            <v>7481.8014999999996</v>
          </cell>
          <cell r="C706" t="str">
            <v>8803.7481.8015</v>
          </cell>
          <cell r="D706">
            <v>0</v>
          </cell>
          <cell r="E706">
            <v>0</v>
          </cell>
          <cell r="F706">
            <v>0</v>
          </cell>
          <cell r="G706">
            <v>0</v>
          </cell>
          <cell r="H706">
            <v>0</v>
          </cell>
          <cell r="I706">
            <v>0</v>
          </cell>
          <cell r="J706">
            <v>0</v>
          </cell>
          <cell r="K706">
            <v>0</v>
          </cell>
          <cell r="L706">
            <v>0</v>
          </cell>
          <cell r="M706">
            <v>0</v>
          </cell>
          <cell r="N706">
            <v>0</v>
          </cell>
          <cell r="O706">
            <v>0</v>
          </cell>
          <cell r="P706">
            <v>0</v>
          </cell>
        </row>
        <row r="707">
          <cell r="A707">
            <v>8803</v>
          </cell>
          <cell r="B707">
            <v>7485.8024999999998</v>
          </cell>
          <cell r="C707" t="str">
            <v>8803.7485.8025</v>
          </cell>
          <cell r="D707">
            <v>0</v>
          </cell>
          <cell r="E707">
            <v>0</v>
          </cell>
          <cell r="F707">
            <v>0</v>
          </cell>
          <cell r="G707">
            <v>0</v>
          </cell>
          <cell r="H707">
            <v>0</v>
          </cell>
          <cell r="I707">
            <v>0</v>
          </cell>
          <cell r="J707">
            <v>0</v>
          </cell>
          <cell r="K707">
            <v>0</v>
          </cell>
          <cell r="L707">
            <v>0</v>
          </cell>
          <cell r="M707">
            <v>0</v>
          </cell>
          <cell r="N707">
            <v>0</v>
          </cell>
          <cell r="O707">
            <v>0</v>
          </cell>
          <cell r="P707">
            <v>0</v>
          </cell>
        </row>
        <row r="708">
          <cell r="A708">
            <v>8803</v>
          </cell>
          <cell r="B708">
            <v>7487</v>
          </cell>
          <cell r="C708" t="str">
            <v>8803.7487.0000</v>
          </cell>
          <cell r="D708">
            <v>0</v>
          </cell>
          <cell r="E708">
            <v>0</v>
          </cell>
          <cell r="F708">
            <v>0</v>
          </cell>
          <cell r="G708">
            <v>0</v>
          </cell>
          <cell r="H708">
            <v>0</v>
          </cell>
          <cell r="I708">
            <v>0</v>
          </cell>
          <cell r="J708">
            <v>0</v>
          </cell>
          <cell r="K708">
            <v>0</v>
          </cell>
          <cell r="L708">
            <v>0</v>
          </cell>
          <cell r="M708">
            <v>0</v>
          </cell>
          <cell r="N708">
            <v>0</v>
          </cell>
          <cell r="O708">
            <v>0</v>
          </cell>
          <cell r="P708">
            <v>0</v>
          </cell>
        </row>
        <row r="709">
          <cell r="A709">
            <v>8803</v>
          </cell>
          <cell r="B709">
            <v>7487.723</v>
          </cell>
          <cell r="C709" t="str">
            <v>8803.7487.7230</v>
          </cell>
          <cell r="D709">
            <v>3000</v>
          </cell>
          <cell r="E709">
            <v>0</v>
          </cell>
          <cell r="F709">
            <v>0</v>
          </cell>
          <cell r="G709">
            <v>750</v>
          </cell>
          <cell r="H709">
            <v>0</v>
          </cell>
          <cell r="I709">
            <v>0</v>
          </cell>
          <cell r="J709">
            <v>750</v>
          </cell>
          <cell r="K709">
            <v>0</v>
          </cell>
          <cell r="L709">
            <v>0</v>
          </cell>
          <cell r="M709">
            <v>750</v>
          </cell>
          <cell r="N709">
            <v>0</v>
          </cell>
          <cell r="O709">
            <v>0</v>
          </cell>
          <cell r="P709">
            <v>750</v>
          </cell>
        </row>
        <row r="710">
          <cell r="A710">
            <v>8803</v>
          </cell>
          <cell r="B710">
            <v>7488.8019999999997</v>
          </cell>
          <cell r="C710" t="str">
            <v>8803.7488.8020</v>
          </cell>
          <cell r="D710">
            <v>32150</v>
          </cell>
          <cell r="E710">
            <v>2701</v>
          </cell>
          <cell r="F710">
            <v>2701</v>
          </cell>
          <cell r="G710">
            <v>2701</v>
          </cell>
          <cell r="H710">
            <v>2701</v>
          </cell>
          <cell r="I710">
            <v>2701</v>
          </cell>
          <cell r="J710">
            <v>2701</v>
          </cell>
          <cell r="K710">
            <v>2657</v>
          </cell>
          <cell r="L710">
            <v>2657</v>
          </cell>
          <cell r="M710">
            <v>2657</v>
          </cell>
          <cell r="N710">
            <v>2657</v>
          </cell>
          <cell r="O710">
            <v>2657</v>
          </cell>
          <cell r="P710">
            <v>2657</v>
          </cell>
        </row>
        <row r="711">
          <cell r="A711">
            <v>8803</v>
          </cell>
          <cell r="B711">
            <v>7490</v>
          </cell>
          <cell r="C711" t="str">
            <v>8803.7490.0000</v>
          </cell>
          <cell r="D711">
            <v>86778</v>
          </cell>
          <cell r="E711">
            <v>2898</v>
          </cell>
          <cell r="F711">
            <v>3080</v>
          </cell>
          <cell r="G711">
            <v>4334</v>
          </cell>
          <cell r="H711">
            <v>6874</v>
          </cell>
          <cell r="I711">
            <v>8645</v>
          </cell>
          <cell r="J711">
            <v>8764</v>
          </cell>
          <cell r="K711">
            <v>9415</v>
          </cell>
          <cell r="L711">
            <v>9539</v>
          </cell>
          <cell r="M711">
            <v>9663</v>
          </cell>
          <cell r="N711">
            <v>8572</v>
          </cell>
          <cell r="O711">
            <v>7897</v>
          </cell>
          <cell r="P711">
            <v>7098</v>
          </cell>
        </row>
        <row r="712">
          <cell r="A712">
            <v>8803</v>
          </cell>
          <cell r="B712">
            <v>7492</v>
          </cell>
          <cell r="C712" t="str">
            <v>8803.7492.0000</v>
          </cell>
          <cell r="D712">
            <v>0</v>
          </cell>
          <cell r="E712">
            <v>0</v>
          </cell>
          <cell r="F712">
            <v>0</v>
          </cell>
          <cell r="G712">
            <v>0</v>
          </cell>
          <cell r="H712">
            <v>0</v>
          </cell>
          <cell r="I712">
            <v>0</v>
          </cell>
          <cell r="J712">
            <v>0</v>
          </cell>
          <cell r="K712">
            <v>0</v>
          </cell>
          <cell r="L712">
            <v>0</v>
          </cell>
          <cell r="M712">
            <v>0</v>
          </cell>
          <cell r="N712">
            <v>0</v>
          </cell>
          <cell r="O712">
            <v>0</v>
          </cell>
          <cell r="P712">
            <v>0</v>
          </cell>
        </row>
        <row r="713">
          <cell r="A713">
            <v>8803</v>
          </cell>
          <cell r="B713">
            <v>7493.8024999999998</v>
          </cell>
          <cell r="C713" t="str">
            <v>8803.7493.8025</v>
          </cell>
          <cell r="D713">
            <v>0</v>
          </cell>
          <cell r="E713">
            <v>0</v>
          </cell>
          <cell r="F713">
            <v>0</v>
          </cell>
          <cell r="G713">
            <v>0</v>
          </cell>
          <cell r="H713">
            <v>0</v>
          </cell>
          <cell r="I713">
            <v>0</v>
          </cell>
          <cell r="J713">
            <v>0</v>
          </cell>
          <cell r="K713">
            <v>0</v>
          </cell>
          <cell r="L713">
            <v>0</v>
          </cell>
          <cell r="M713">
            <v>0</v>
          </cell>
          <cell r="N713">
            <v>0</v>
          </cell>
          <cell r="O713">
            <v>0</v>
          </cell>
          <cell r="P713">
            <v>0</v>
          </cell>
        </row>
        <row r="714">
          <cell r="A714">
            <v>8803</v>
          </cell>
          <cell r="B714">
            <v>7496</v>
          </cell>
          <cell r="C714" t="str">
            <v>8803.7496.0000</v>
          </cell>
          <cell r="D714">
            <v>0</v>
          </cell>
          <cell r="E714">
            <v>0</v>
          </cell>
          <cell r="F714">
            <v>0</v>
          </cell>
          <cell r="G714">
            <v>0</v>
          </cell>
          <cell r="H714">
            <v>0</v>
          </cell>
          <cell r="I714">
            <v>0</v>
          </cell>
          <cell r="J714">
            <v>0</v>
          </cell>
          <cell r="K714">
            <v>0</v>
          </cell>
          <cell r="L714">
            <v>0</v>
          </cell>
          <cell r="M714">
            <v>0</v>
          </cell>
          <cell r="N714">
            <v>0</v>
          </cell>
          <cell r="O714">
            <v>0</v>
          </cell>
          <cell r="P714">
            <v>0</v>
          </cell>
        </row>
        <row r="715">
          <cell r="A715">
            <v>8803</v>
          </cell>
          <cell r="B715">
            <v>7496.723</v>
          </cell>
          <cell r="C715" t="str">
            <v>8803.7496.7230</v>
          </cell>
          <cell r="D715">
            <v>0</v>
          </cell>
          <cell r="E715">
            <v>0</v>
          </cell>
          <cell r="F715">
            <v>0</v>
          </cell>
          <cell r="G715">
            <v>0</v>
          </cell>
          <cell r="H715">
            <v>0</v>
          </cell>
          <cell r="I715">
            <v>0</v>
          </cell>
          <cell r="J715">
            <v>0</v>
          </cell>
          <cell r="K715">
            <v>0</v>
          </cell>
          <cell r="L715">
            <v>0</v>
          </cell>
          <cell r="M715">
            <v>0</v>
          </cell>
          <cell r="N715">
            <v>0</v>
          </cell>
          <cell r="O715">
            <v>0</v>
          </cell>
          <cell r="P715">
            <v>0</v>
          </cell>
        </row>
        <row r="716">
          <cell r="A716">
            <v>8803</v>
          </cell>
          <cell r="B716">
            <v>7497</v>
          </cell>
          <cell r="C716" t="str">
            <v>8803.7497.0000</v>
          </cell>
          <cell r="D716">
            <v>0</v>
          </cell>
          <cell r="E716">
            <v>0</v>
          </cell>
          <cell r="F716">
            <v>0</v>
          </cell>
          <cell r="G716">
            <v>0</v>
          </cell>
          <cell r="H716">
            <v>0</v>
          </cell>
          <cell r="I716">
            <v>0</v>
          </cell>
          <cell r="J716">
            <v>0</v>
          </cell>
          <cell r="K716">
            <v>0</v>
          </cell>
          <cell r="L716">
            <v>0</v>
          </cell>
          <cell r="M716">
            <v>0</v>
          </cell>
          <cell r="N716">
            <v>0</v>
          </cell>
          <cell r="O716">
            <v>0</v>
          </cell>
          <cell r="P716">
            <v>0</v>
          </cell>
        </row>
        <row r="717">
          <cell r="A717">
            <v>8803</v>
          </cell>
          <cell r="B717">
            <v>7499</v>
          </cell>
          <cell r="C717" t="str">
            <v>8803.7499.0000</v>
          </cell>
          <cell r="D717">
            <v>71974</v>
          </cell>
          <cell r="E717">
            <v>6381</v>
          </cell>
          <cell r="F717">
            <v>5890</v>
          </cell>
          <cell r="G717">
            <v>5836</v>
          </cell>
          <cell r="H717">
            <v>5929</v>
          </cell>
          <cell r="I717">
            <v>6032</v>
          </cell>
          <cell r="J717">
            <v>5870</v>
          </cell>
          <cell r="K717">
            <v>6234</v>
          </cell>
          <cell r="L717">
            <v>5885</v>
          </cell>
          <cell r="M717">
            <v>6006</v>
          </cell>
          <cell r="N717">
            <v>6178</v>
          </cell>
          <cell r="O717">
            <v>5629</v>
          </cell>
          <cell r="P717">
            <v>6106</v>
          </cell>
        </row>
        <row r="718">
          <cell r="A718">
            <v>8803</v>
          </cell>
          <cell r="B718">
            <v>7710</v>
          </cell>
          <cell r="C718" t="str">
            <v>8803.7710.0000</v>
          </cell>
          <cell r="D718">
            <v>0</v>
          </cell>
          <cell r="E718">
            <v>0</v>
          </cell>
          <cell r="F718">
            <v>0</v>
          </cell>
          <cell r="G718">
            <v>0</v>
          </cell>
          <cell r="H718">
            <v>0</v>
          </cell>
          <cell r="I718">
            <v>0</v>
          </cell>
          <cell r="J718">
            <v>0</v>
          </cell>
          <cell r="K718">
            <v>0</v>
          </cell>
          <cell r="L718">
            <v>0</v>
          </cell>
          <cell r="M718">
            <v>0</v>
          </cell>
          <cell r="N718">
            <v>0</v>
          </cell>
          <cell r="O718">
            <v>0</v>
          </cell>
          <cell r="P718">
            <v>0</v>
          </cell>
        </row>
        <row r="719">
          <cell r="A719">
            <v>8803</v>
          </cell>
          <cell r="B719">
            <v>7760</v>
          </cell>
          <cell r="C719" t="str">
            <v>8803.7760.0000</v>
          </cell>
          <cell r="D719">
            <v>0</v>
          </cell>
          <cell r="E719">
            <v>0</v>
          </cell>
          <cell r="F719">
            <v>0</v>
          </cell>
          <cell r="G719">
            <v>0</v>
          </cell>
          <cell r="H719">
            <v>0</v>
          </cell>
          <cell r="I719">
            <v>0</v>
          </cell>
          <cell r="J719">
            <v>0</v>
          </cell>
          <cell r="K719">
            <v>0</v>
          </cell>
          <cell r="L719">
            <v>0</v>
          </cell>
          <cell r="M719">
            <v>0</v>
          </cell>
          <cell r="N719">
            <v>0</v>
          </cell>
          <cell r="O719">
            <v>0</v>
          </cell>
          <cell r="P719">
            <v>0</v>
          </cell>
        </row>
        <row r="720">
          <cell r="A720">
            <v>8803</v>
          </cell>
          <cell r="B720">
            <v>7771.777</v>
          </cell>
          <cell r="C720" t="str">
            <v>8803.7771.7770</v>
          </cell>
          <cell r="D720">
            <v>0</v>
          </cell>
          <cell r="E720">
            <v>0</v>
          </cell>
          <cell r="F720">
            <v>0</v>
          </cell>
          <cell r="G720">
            <v>0</v>
          </cell>
          <cell r="H720">
            <v>0</v>
          </cell>
          <cell r="I720">
            <v>0</v>
          </cell>
          <cell r="J720">
            <v>0</v>
          </cell>
          <cell r="K720">
            <v>0</v>
          </cell>
          <cell r="L720">
            <v>0</v>
          </cell>
          <cell r="M720">
            <v>0</v>
          </cell>
          <cell r="N720">
            <v>0</v>
          </cell>
          <cell r="O720">
            <v>0</v>
          </cell>
          <cell r="P720">
            <v>0</v>
          </cell>
        </row>
        <row r="721">
          <cell r="A721">
            <v>8803</v>
          </cell>
          <cell r="B721">
            <v>7810</v>
          </cell>
          <cell r="C721" t="str">
            <v>8803.7810.0000</v>
          </cell>
          <cell r="D721">
            <v>-5186</v>
          </cell>
          <cell r="E721">
            <v>-274</v>
          </cell>
          <cell r="F721">
            <v>-165</v>
          </cell>
          <cell r="G721">
            <v>-227</v>
          </cell>
          <cell r="H721">
            <v>-395</v>
          </cell>
          <cell r="I721">
            <v>-558</v>
          </cell>
          <cell r="J721">
            <v>-499</v>
          </cell>
          <cell r="K721">
            <v>-544</v>
          </cell>
          <cell r="L721">
            <v>-565</v>
          </cell>
          <cell r="M721">
            <v>-576</v>
          </cell>
          <cell r="N721">
            <v>-501</v>
          </cell>
          <cell r="O721">
            <v>-464</v>
          </cell>
          <cell r="P721">
            <v>-419</v>
          </cell>
        </row>
        <row r="722">
          <cell r="A722">
            <v>8803</v>
          </cell>
          <cell r="B722">
            <v>7860</v>
          </cell>
          <cell r="C722" t="str">
            <v>8803.7860.0000</v>
          </cell>
          <cell r="D722">
            <v>0</v>
          </cell>
          <cell r="E722">
            <v>0</v>
          </cell>
          <cell r="F722">
            <v>0</v>
          </cell>
          <cell r="G722">
            <v>0</v>
          </cell>
          <cell r="H722">
            <v>0</v>
          </cell>
          <cell r="I722">
            <v>0</v>
          </cell>
          <cell r="J722">
            <v>0</v>
          </cell>
          <cell r="K722">
            <v>0</v>
          </cell>
          <cell r="L722">
            <v>0</v>
          </cell>
          <cell r="M722">
            <v>0</v>
          </cell>
          <cell r="N722">
            <v>0</v>
          </cell>
          <cell r="O722">
            <v>0</v>
          </cell>
          <cell r="P722">
            <v>0</v>
          </cell>
        </row>
        <row r="723">
          <cell r="A723">
            <v>8803</v>
          </cell>
          <cell r="B723">
            <v>7910</v>
          </cell>
          <cell r="C723" t="str">
            <v>8803.7910.0000</v>
          </cell>
          <cell r="D723">
            <v>0</v>
          </cell>
          <cell r="E723">
            <v>0</v>
          </cell>
          <cell r="F723">
            <v>0</v>
          </cell>
          <cell r="G723">
            <v>0</v>
          </cell>
          <cell r="H723">
            <v>0</v>
          </cell>
          <cell r="I723">
            <v>0</v>
          </cell>
          <cell r="J723">
            <v>0</v>
          </cell>
          <cell r="K723">
            <v>0</v>
          </cell>
          <cell r="L723">
            <v>0</v>
          </cell>
          <cell r="M723">
            <v>0</v>
          </cell>
          <cell r="N723">
            <v>0</v>
          </cell>
          <cell r="O723">
            <v>0</v>
          </cell>
          <cell r="P723">
            <v>0</v>
          </cell>
        </row>
        <row r="724">
          <cell r="A724">
            <v>8803</v>
          </cell>
          <cell r="B724">
            <v>7960.7999</v>
          </cell>
          <cell r="C724" t="str">
            <v>8803.7960.7999</v>
          </cell>
          <cell r="D724">
            <v>0</v>
          </cell>
          <cell r="E724">
            <v>0</v>
          </cell>
          <cell r="F724">
            <v>0</v>
          </cell>
          <cell r="G724">
            <v>0</v>
          </cell>
          <cell r="H724">
            <v>0</v>
          </cell>
          <cell r="I724">
            <v>0</v>
          </cell>
          <cell r="J724">
            <v>0</v>
          </cell>
          <cell r="K724">
            <v>0</v>
          </cell>
          <cell r="L724">
            <v>0</v>
          </cell>
          <cell r="M724">
            <v>0</v>
          </cell>
          <cell r="N724">
            <v>0</v>
          </cell>
          <cell r="O724">
            <v>0</v>
          </cell>
          <cell r="P724">
            <v>0</v>
          </cell>
        </row>
        <row r="725">
          <cell r="A725">
            <v>8803</v>
          </cell>
          <cell r="B725">
            <v>8010</v>
          </cell>
          <cell r="C725" t="str">
            <v>8803.8010.0000</v>
          </cell>
          <cell r="D725">
            <v>0</v>
          </cell>
          <cell r="E725">
            <v>0</v>
          </cell>
          <cell r="F725">
            <v>0</v>
          </cell>
          <cell r="G725">
            <v>0</v>
          </cell>
          <cell r="H725">
            <v>0</v>
          </cell>
          <cell r="I725">
            <v>0</v>
          </cell>
          <cell r="J725">
            <v>0</v>
          </cell>
          <cell r="K725">
            <v>0</v>
          </cell>
          <cell r="L725">
            <v>0</v>
          </cell>
          <cell r="M725">
            <v>0</v>
          </cell>
          <cell r="N725">
            <v>0</v>
          </cell>
          <cell r="O725">
            <v>0</v>
          </cell>
          <cell r="P725">
            <v>0</v>
          </cell>
        </row>
        <row r="726">
          <cell r="A726">
            <v>8803</v>
          </cell>
          <cell r="B726">
            <v>8010.1</v>
          </cell>
          <cell r="C726" t="str">
            <v>8803.8010.1000</v>
          </cell>
          <cell r="D726">
            <v>0</v>
          </cell>
          <cell r="E726">
            <v>0</v>
          </cell>
          <cell r="F726">
            <v>0</v>
          </cell>
          <cell r="G726">
            <v>0</v>
          </cell>
          <cell r="H726">
            <v>0</v>
          </cell>
          <cell r="I726">
            <v>0</v>
          </cell>
          <cell r="J726">
            <v>0</v>
          </cell>
          <cell r="K726">
            <v>0</v>
          </cell>
          <cell r="L726">
            <v>0</v>
          </cell>
          <cell r="M726">
            <v>0</v>
          </cell>
          <cell r="N726">
            <v>0</v>
          </cell>
          <cell r="O726">
            <v>0</v>
          </cell>
          <cell r="P726">
            <v>0</v>
          </cell>
        </row>
        <row r="727">
          <cell r="A727">
            <v>8803</v>
          </cell>
          <cell r="B727">
            <v>8010.7489999999998</v>
          </cell>
          <cell r="C727" t="str">
            <v>8803.8010.7490</v>
          </cell>
          <cell r="D727">
            <v>0</v>
          </cell>
          <cell r="E727">
            <v>0</v>
          </cell>
          <cell r="F727">
            <v>0</v>
          </cell>
          <cell r="G727">
            <v>0</v>
          </cell>
          <cell r="H727">
            <v>0</v>
          </cell>
          <cell r="I727">
            <v>0</v>
          </cell>
          <cell r="J727">
            <v>0</v>
          </cell>
          <cell r="K727">
            <v>0</v>
          </cell>
          <cell r="L727">
            <v>0</v>
          </cell>
          <cell r="M727">
            <v>0</v>
          </cell>
          <cell r="N727">
            <v>0</v>
          </cell>
          <cell r="O727">
            <v>0</v>
          </cell>
          <cell r="P727">
            <v>0</v>
          </cell>
        </row>
        <row r="728">
          <cell r="A728">
            <v>8800</v>
          </cell>
          <cell r="B728">
            <v>7222.7489999999998</v>
          </cell>
          <cell r="C728" t="str">
            <v>8800.7222.7490</v>
          </cell>
          <cell r="D728">
            <v>0</v>
          </cell>
          <cell r="E728">
            <v>0</v>
          </cell>
          <cell r="F728">
            <v>0</v>
          </cell>
          <cell r="G728">
            <v>0</v>
          </cell>
          <cell r="H728">
            <v>0</v>
          </cell>
          <cell r="I728">
            <v>0</v>
          </cell>
          <cell r="J728">
            <v>0</v>
          </cell>
          <cell r="K728">
            <v>0</v>
          </cell>
          <cell r="L728">
            <v>0</v>
          </cell>
          <cell r="M728">
            <v>0</v>
          </cell>
          <cell r="N728">
            <v>0</v>
          </cell>
          <cell r="O728">
            <v>0</v>
          </cell>
          <cell r="P728">
            <v>0</v>
          </cell>
        </row>
        <row r="729">
          <cell r="A729">
            <v>8800</v>
          </cell>
          <cell r="B729">
            <v>7228</v>
          </cell>
          <cell r="C729" t="str">
            <v>8800.7228.0000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A730">
            <v>8800</v>
          </cell>
          <cell r="B730">
            <v>7229</v>
          </cell>
          <cell r="C730" t="str">
            <v>8800.7229.0000</v>
          </cell>
          <cell r="D730">
            <v>145321</v>
          </cell>
          <cell r="E730">
            <v>9144</v>
          </cell>
          <cell r="F730">
            <v>4088</v>
          </cell>
          <cell r="G730">
            <v>6006</v>
          </cell>
          <cell r="H730">
            <v>4016</v>
          </cell>
          <cell r="I730">
            <v>11793</v>
          </cell>
          <cell r="J730">
            <v>5567</v>
          </cell>
          <cell r="K730">
            <v>6778</v>
          </cell>
          <cell r="L730">
            <v>7475</v>
          </cell>
          <cell r="M730">
            <v>4919</v>
          </cell>
          <cell r="N730">
            <v>76517</v>
          </cell>
          <cell r="O730">
            <v>5436</v>
          </cell>
          <cell r="P730">
            <v>3583</v>
          </cell>
        </row>
        <row r="731">
          <cell r="A731">
            <v>8800</v>
          </cell>
          <cell r="B731">
            <v>7229.3419000000004</v>
          </cell>
          <cell r="C731" t="str">
            <v>8800.7229.3419</v>
          </cell>
          <cell r="D731">
            <v>9607</v>
          </cell>
          <cell r="E731">
            <v>604</v>
          </cell>
          <cell r="F731">
            <v>270</v>
          </cell>
          <cell r="G731">
            <v>397</v>
          </cell>
          <cell r="H731">
            <v>265</v>
          </cell>
          <cell r="I731">
            <v>780</v>
          </cell>
          <cell r="J731">
            <v>368</v>
          </cell>
          <cell r="K731">
            <v>448</v>
          </cell>
          <cell r="L731">
            <v>494</v>
          </cell>
          <cell r="M731">
            <v>325</v>
          </cell>
          <cell r="N731">
            <v>5058</v>
          </cell>
          <cell r="O731">
            <v>359</v>
          </cell>
          <cell r="P731">
            <v>237</v>
          </cell>
        </row>
        <row r="732">
          <cell r="A732">
            <v>8800</v>
          </cell>
          <cell r="B732">
            <v>7229.3429999999998</v>
          </cell>
          <cell r="C732" t="str">
            <v>8800.7229.3430</v>
          </cell>
          <cell r="D732">
            <v>328209</v>
          </cell>
          <cell r="E732">
            <v>28282</v>
          </cell>
          <cell r="F732">
            <v>26860</v>
          </cell>
          <cell r="G732">
            <v>27268</v>
          </cell>
          <cell r="H732">
            <v>27470</v>
          </cell>
          <cell r="I732">
            <v>27199</v>
          </cell>
          <cell r="J732">
            <v>27312</v>
          </cell>
          <cell r="K732">
            <v>27327</v>
          </cell>
          <cell r="L732">
            <v>27280</v>
          </cell>
          <cell r="M732">
            <v>27306</v>
          </cell>
          <cell r="N732">
            <v>27304</v>
          </cell>
          <cell r="O732">
            <v>27297</v>
          </cell>
          <cell r="P732">
            <v>27303</v>
          </cell>
        </row>
        <row r="733">
          <cell r="A733">
            <v>8800</v>
          </cell>
          <cell r="B733">
            <v>7250</v>
          </cell>
          <cell r="C733" t="str">
            <v>8800.7250.0000</v>
          </cell>
          <cell r="D733">
            <v>5687008</v>
          </cell>
          <cell r="E733">
            <v>112602</v>
          </cell>
          <cell r="F733">
            <v>216101</v>
          </cell>
          <cell r="G733">
            <v>288730</v>
          </cell>
          <cell r="H733">
            <v>331369</v>
          </cell>
          <cell r="I733">
            <v>541501</v>
          </cell>
          <cell r="J733">
            <v>678955</v>
          </cell>
          <cell r="K733">
            <v>766106</v>
          </cell>
          <cell r="L733">
            <v>696707</v>
          </cell>
          <cell r="M733">
            <v>688083</v>
          </cell>
          <cell r="N733">
            <v>626356</v>
          </cell>
          <cell r="O733">
            <v>435367</v>
          </cell>
          <cell r="P733">
            <v>305132</v>
          </cell>
        </row>
        <row r="734">
          <cell r="A734">
            <v>8800</v>
          </cell>
          <cell r="B734">
            <v>7250.723</v>
          </cell>
          <cell r="C734" t="str">
            <v>8800.7250.7230</v>
          </cell>
          <cell r="D734">
            <v>88941</v>
          </cell>
          <cell r="E734">
            <v>7419</v>
          </cell>
          <cell r="F734">
            <v>7374</v>
          </cell>
          <cell r="G734">
            <v>7677</v>
          </cell>
          <cell r="H734">
            <v>8095</v>
          </cell>
          <cell r="I734">
            <v>8681</v>
          </cell>
          <cell r="J734">
            <v>7623</v>
          </cell>
          <cell r="K734">
            <v>7836</v>
          </cell>
          <cell r="L734">
            <v>7508</v>
          </cell>
          <cell r="M734">
            <v>6653</v>
          </cell>
          <cell r="N734">
            <v>7005</v>
          </cell>
          <cell r="O734">
            <v>6335</v>
          </cell>
          <cell r="P734">
            <v>6734</v>
          </cell>
        </row>
        <row r="735">
          <cell r="A735">
            <v>8800</v>
          </cell>
          <cell r="B735">
            <v>7280</v>
          </cell>
          <cell r="C735" t="str">
            <v>8800.7280.0000</v>
          </cell>
          <cell r="D735">
            <v>546527</v>
          </cell>
          <cell r="E735">
            <v>54251</v>
          </cell>
          <cell r="F735">
            <v>42734</v>
          </cell>
          <cell r="G735">
            <v>43418</v>
          </cell>
          <cell r="H735">
            <v>46801</v>
          </cell>
          <cell r="I735">
            <v>44318</v>
          </cell>
          <cell r="J735">
            <v>44846</v>
          </cell>
          <cell r="K735">
            <v>45322</v>
          </cell>
          <cell r="L735">
            <v>44828</v>
          </cell>
          <cell r="M735">
            <v>44999</v>
          </cell>
          <cell r="N735">
            <v>45049</v>
          </cell>
          <cell r="O735">
            <v>44959</v>
          </cell>
          <cell r="P735">
            <v>45002</v>
          </cell>
        </row>
        <row r="736">
          <cell r="A736">
            <v>8800</v>
          </cell>
          <cell r="B736">
            <v>7280.723</v>
          </cell>
          <cell r="C736" t="str">
            <v>8800.7280.7230</v>
          </cell>
          <cell r="D736">
            <v>-9399</v>
          </cell>
          <cell r="E736">
            <v>-865</v>
          </cell>
          <cell r="F736">
            <v>-859</v>
          </cell>
          <cell r="G736">
            <v>-809</v>
          </cell>
          <cell r="H736">
            <v>-876</v>
          </cell>
          <cell r="I736">
            <v>-949</v>
          </cell>
          <cell r="J736">
            <v>-1028</v>
          </cell>
          <cell r="K736">
            <v>-1114</v>
          </cell>
          <cell r="L736">
            <v>-1207</v>
          </cell>
          <cell r="M736">
            <v>235</v>
          </cell>
          <cell r="N736">
            <v>-578</v>
          </cell>
          <cell r="O736">
            <v>-646</v>
          </cell>
          <cell r="P736">
            <v>-703</v>
          </cell>
        </row>
        <row r="737">
          <cell r="A737">
            <v>8800</v>
          </cell>
          <cell r="B737">
            <v>7310</v>
          </cell>
          <cell r="C737" t="str">
            <v>8800.7310.0000</v>
          </cell>
          <cell r="D737">
            <v>13620</v>
          </cell>
          <cell r="E737">
            <v>618</v>
          </cell>
          <cell r="F737">
            <v>757</v>
          </cell>
          <cell r="G737">
            <v>876</v>
          </cell>
          <cell r="H737">
            <v>943</v>
          </cell>
          <cell r="I737">
            <v>1239</v>
          </cell>
          <cell r="J737">
            <v>1439</v>
          </cell>
          <cell r="K737">
            <v>1572</v>
          </cell>
          <cell r="L737">
            <v>1464</v>
          </cell>
          <cell r="M737">
            <v>1441</v>
          </cell>
          <cell r="N737">
            <v>1339</v>
          </cell>
          <cell r="O737">
            <v>1058</v>
          </cell>
          <cell r="P737">
            <v>873</v>
          </cell>
        </row>
        <row r="738">
          <cell r="A738">
            <v>8800</v>
          </cell>
          <cell r="B738">
            <v>7310.723</v>
          </cell>
          <cell r="C738" t="str">
            <v>8800.7310.7230</v>
          </cell>
          <cell r="D738">
            <v>0</v>
          </cell>
          <cell r="E738">
            <v>0</v>
          </cell>
          <cell r="F738">
            <v>0</v>
          </cell>
          <cell r="G738">
            <v>0</v>
          </cell>
          <cell r="H738">
            <v>0</v>
          </cell>
          <cell r="I738">
            <v>0</v>
          </cell>
          <cell r="J738">
            <v>0</v>
          </cell>
          <cell r="K738">
            <v>0</v>
          </cell>
          <cell r="L738">
            <v>0</v>
          </cell>
          <cell r="M738">
            <v>0</v>
          </cell>
          <cell r="N738">
            <v>0</v>
          </cell>
          <cell r="O738">
            <v>0</v>
          </cell>
          <cell r="P738">
            <v>0</v>
          </cell>
        </row>
        <row r="739">
          <cell r="A739">
            <v>8800</v>
          </cell>
          <cell r="B739">
            <v>7315.8014999999996</v>
          </cell>
          <cell r="C739" t="str">
            <v>8800.7315.8015</v>
          </cell>
          <cell r="D739">
            <v>10556</v>
          </cell>
          <cell r="E739">
            <v>1292</v>
          </cell>
          <cell r="F739">
            <v>771</v>
          </cell>
          <cell r="G739">
            <v>760</v>
          </cell>
          <cell r="H739">
            <v>941</v>
          </cell>
          <cell r="I739">
            <v>824</v>
          </cell>
          <cell r="J739">
            <v>842</v>
          </cell>
          <cell r="K739">
            <v>869</v>
          </cell>
          <cell r="L739">
            <v>845</v>
          </cell>
          <cell r="M739">
            <v>852</v>
          </cell>
          <cell r="N739">
            <v>855</v>
          </cell>
          <cell r="O739">
            <v>851</v>
          </cell>
          <cell r="P739">
            <v>853</v>
          </cell>
        </row>
        <row r="740">
          <cell r="A740">
            <v>8800</v>
          </cell>
          <cell r="B740">
            <v>7322</v>
          </cell>
          <cell r="C740" t="str">
            <v>8800.7322.0000</v>
          </cell>
          <cell r="D740">
            <v>70255</v>
          </cell>
          <cell r="E740">
            <v>5848</v>
          </cell>
          <cell r="F740">
            <v>5859</v>
          </cell>
          <cell r="G740">
            <v>5853</v>
          </cell>
          <cell r="H740">
            <v>5856</v>
          </cell>
          <cell r="I740">
            <v>5855</v>
          </cell>
          <cell r="J740">
            <v>5855</v>
          </cell>
          <cell r="K740">
            <v>5855</v>
          </cell>
          <cell r="L740">
            <v>5855</v>
          </cell>
          <cell r="M740">
            <v>5855</v>
          </cell>
          <cell r="N740">
            <v>5855</v>
          </cell>
          <cell r="O740">
            <v>5855</v>
          </cell>
          <cell r="P740">
            <v>5855</v>
          </cell>
        </row>
        <row r="741">
          <cell r="A741">
            <v>8800</v>
          </cell>
          <cell r="B741">
            <v>7322.723</v>
          </cell>
          <cell r="C741" t="str">
            <v>8800.7322.7230</v>
          </cell>
          <cell r="D741">
            <v>201746</v>
          </cell>
          <cell r="E741">
            <v>14463</v>
          </cell>
          <cell r="F741">
            <v>15626</v>
          </cell>
          <cell r="G741">
            <v>16550</v>
          </cell>
          <cell r="H741">
            <v>16905</v>
          </cell>
          <cell r="I741">
            <v>16446</v>
          </cell>
          <cell r="J741">
            <v>17074</v>
          </cell>
          <cell r="K741">
            <v>17401</v>
          </cell>
          <cell r="L741">
            <v>17603</v>
          </cell>
          <cell r="M741">
            <v>18019</v>
          </cell>
          <cell r="N741">
            <v>17721</v>
          </cell>
          <cell r="O741">
            <v>17102</v>
          </cell>
          <cell r="P741">
            <v>16835</v>
          </cell>
        </row>
        <row r="742">
          <cell r="A742">
            <v>8800</v>
          </cell>
          <cell r="B742">
            <v>7335.8024999999998</v>
          </cell>
          <cell r="C742" t="str">
            <v>8800.7335.8025</v>
          </cell>
          <cell r="D742">
            <v>84091</v>
          </cell>
          <cell r="E742">
            <v>7008</v>
          </cell>
          <cell r="F742">
            <v>7008</v>
          </cell>
          <cell r="G742">
            <v>7008</v>
          </cell>
          <cell r="H742">
            <v>7008</v>
          </cell>
          <cell r="I742">
            <v>7008</v>
          </cell>
          <cell r="J742">
            <v>7008</v>
          </cell>
          <cell r="K742">
            <v>7008</v>
          </cell>
          <cell r="L742">
            <v>7008</v>
          </cell>
          <cell r="M742">
            <v>7008</v>
          </cell>
          <cell r="N742">
            <v>7008</v>
          </cell>
          <cell r="O742">
            <v>7008</v>
          </cell>
          <cell r="P742">
            <v>7008</v>
          </cell>
        </row>
        <row r="743">
          <cell r="A743">
            <v>8800</v>
          </cell>
          <cell r="B743">
            <v>7405</v>
          </cell>
          <cell r="C743" t="str">
            <v>8800.7405.0000</v>
          </cell>
          <cell r="D743">
            <v>720785</v>
          </cell>
          <cell r="E743">
            <v>65282</v>
          </cell>
          <cell r="F743">
            <v>65373</v>
          </cell>
          <cell r="G743">
            <v>65158</v>
          </cell>
          <cell r="H743">
            <v>64818</v>
          </cell>
          <cell r="I743">
            <v>64190</v>
          </cell>
          <cell r="J743">
            <v>63378</v>
          </cell>
          <cell r="K743">
            <v>55508</v>
          </cell>
          <cell r="L743">
            <v>55094</v>
          </cell>
          <cell r="M743">
            <v>54690</v>
          </cell>
          <cell r="N743">
            <v>54859</v>
          </cell>
          <cell r="O743">
            <v>55158</v>
          </cell>
          <cell r="P743">
            <v>57278</v>
          </cell>
        </row>
        <row r="744">
          <cell r="A744">
            <v>8800</v>
          </cell>
          <cell r="B744">
            <v>7405.1120000000001</v>
          </cell>
          <cell r="C744" t="str">
            <v>8800.7405.1120</v>
          </cell>
          <cell r="D744">
            <v>503936</v>
          </cell>
          <cell r="E744">
            <v>47695</v>
          </cell>
          <cell r="F744">
            <v>45010</v>
          </cell>
          <cell r="G744">
            <v>48207</v>
          </cell>
          <cell r="H744">
            <v>48121</v>
          </cell>
          <cell r="I744">
            <v>38795</v>
          </cell>
          <cell r="J744">
            <v>39403</v>
          </cell>
          <cell r="K744">
            <v>41206</v>
          </cell>
          <cell r="L744">
            <v>39770</v>
          </cell>
          <cell r="M744">
            <v>36747</v>
          </cell>
          <cell r="N744">
            <v>38271</v>
          </cell>
          <cell r="O744">
            <v>38761</v>
          </cell>
          <cell r="P744">
            <v>41949</v>
          </cell>
        </row>
        <row r="745">
          <cell r="A745">
            <v>8800</v>
          </cell>
          <cell r="B745">
            <v>7410</v>
          </cell>
          <cell r="C745" t="str">
            <v>8800.7410.0000</v>
          </cell>
          <cell r="D745">
            <v>0</v>
          </cell>
          <cell r="E745">
            <v>0</v>
          </cell>
          <cell r="F745">
            <v>0</v>
          </cell>
          <cell r="G745">
            <v>0</v>
          </cell>
          <cell r="H745">
            <v>0</v>
          </cell>
          <cell r="I745">
            <v>0</v>
          </cell>
          <cell r="J745">
            <v>0</v>
          </cell>
          <cell r="K745">
            <v>0</v>
          </cell>
          <cell r="L745">
            <v>0</v>
          </cell>
          <cell r="M745">
            <v>0</v>
          </cell>
          <cell r="N745">
            <v>0</v>
          </cell>
          <cell r="O745">
            <v>0</v>
          </cell>
          <cell r="P745">
            <v>0</v>
          </cell>
        </row>
        <row r="746">
          <cell r="A746">
            <v>8800</v>
          </cell>
          <cell r="B746">
            <v>7411</v>
          </cell>
          <cell r="C746" t="str">
            <v>8800.7411.0000</v>
          </cell>
          <cell r="D746">
            <v>218980</v>
          </cell>
          <cell r="E746">
            <v>9944</v>
          </cell>
          <cell r="F746">
            <v>12169</v>
          </cell>
          <cell r="G746">
            <v>14078</v>
          </cell>
          <cell r="H746">
            <v>15156</v>
          </cell>
          <cell r="I746">
            <v>19921</v>
          </cell>
          <cell r="J746">
            <v>23143</v>
          </cell>
          <cell r="K746">
            <v>25268</v>
          </cell>
          <cell r="L746">
            <v>23540</v>
          </cell>
          <cell r="M746">
            <v>23174</v>
          </cell>
          <cell r="N746">
            <v>21537</v>
          </cell>
          <cell r="O746">
            <v>17015</v>
          </cell>
          <cell r="P746">
            <v>14037</v>
          </cell>
        </row>
        <row r="747">
          <cell r="A747">
            <v>8800</v>
          </cell>
          <cell r="B747">
            <v>7415</v>
          </cell>
          <cell r="C747" t="str">
            <v>8800.7415.0000</v>
          </cell>
          <cell r="D747">
            <v>443049</v>
          </cell>
          <cell r="E747">
            <v>34599</v>
          </cell>
          <cell r="F747">
            <v>35000</v>
          </cell>
          <cell r="G747">
            <v>36005</v>
          </cell>
          <cell r="H747">
            <v>35296</v>
          </cell>
          <cell r="I747">
            <v>35894</v>
          </cell>
          <cell r="J747">
            <v>35984</v>
          </cell>
          <cell r="K747">
            <v>36889</v>
          </cell>
          <cell r="L747">
            <v>38993</v>
          </cell>
          <cell r="M747">
            <v>38809</v>
          </cell>
          <cell r="N747">
            <v>38861</v>
          </cell>
          <cell r="O747">
            <v>39188</v>
          </cell>
          <cell r="P747">
            <v>37530</v>
          </cell>
        </row>
        <row r="748">
          <cell r="A748">
            <v>8800</v>
          </cell>
          <cell r="B748">
            <v>7420</v>
          </cell>
          <cell r="C748" t="str">
            <v>8800.7420.0000</v>
          </cell>
          <cell r="D748">
            <v>19403</v>
          </cell>
          <cell r="E748">
            <v>2699</v>
          </cell>
          <cell r="F748">
            <v>2063</v>
          </cell>
          <cell r="G748">
            <v>985</v>
          </cell>
          <cell r="H748">
            <v>1582</v>
          </cell>
          <cell r="I748">
            <v>1441</v>
          </cell>
          <cell r="J748">
            <v>1561</v>
          </cell>
          <cell r="K748">
            <v>1460</v>
          </cell>
          <cell r="L748">
            <v>1292</v>
          </cell>
          <cell r="M748">
            <v>1399</v>
          </cell>
          <cell r="N748">
            <v>1516</v>
          </cell>
          <cell r="O748">
            <v>1634</v>
          </cell>
          <cell r="P748">
            <v>1770</v>
          </cell>
        </row>
        <row r="749">
          <cell r="A749">
            <v>8800</v>
          </cell>
          <cell r="B749">
            <v>7420.8779999999997</v>
          </cell>
          <cell r="C749" t="str">
            <v>8800.7420.8780</v>
          </cell>
          <cell r="D749">
            <v>15239</v>
          </cell>
          <cell r="E749">
            <v>1206</v>
          </cell>
          <cell r="F749">
            <v>1547</v>
          </cell>
          <cell r="G749">
            <v>1237</v>
          </cell>
          <cell r="H749">
            <v>1202</v>
          </cell>
          <cell r="I749">
            <v>1253</v>
          </cell>
          <cell r="J749">
            <v>1318</v>
          </cell>
          <cell r="K749">
            <v>1426</v>
          </cell>
          <cell r="L749">
            <v>1148</v>
          </cell>
          <cell r="M749">
            <v>1149</v>
          </cell>
          <cell r="N749">
            <v>1238</v>
          </cell>
          <cell r="O749">
            <v>1316</v>
          </cell>
          <cell r="P749">
            <v>1197</v>
          </cell>
        </row>
        <row r="750">
          <cell r="A750">
            <v>8800</v>
          </cell>
          <cell r="B750">
            <v>7430.8019999999997</v>
          </cell>
          <cell r="C750" t="str">
            <v>8800.7430.8020</v>
          </cell>
          <cell r="D750">
            <v>0</v>
          </cell>
          <cell r="E750">
            <v>0</v>
          </cell>
          <cell r="F750">
            <v>0</v>
          </cell>
          <cell r="G750">
            <v>0</v>
          </cell>
          <cell r="H750">
            <v>0</v>
          </cell>
          <cell r="I750">
            <v>0</v>
          </cell>
          <cell r="J750">
            <v>0</v>
          </cell>
          <cell r="K750">
            <v>0</v>
          </cell>
          <cell r="L750">
            <v>0</v>
          </cell>
          <cell r="M750">
            <v>0</v>
          </cell>
          <cell r="N750">
            <v>0</v>
          </cell>
          <cell r="O750">
            <v>0</v>
          </cell>
          <cell r="P750">
            <v>0</v>
          </cell>
        </row>
        <row r="751">
          <cell r="A751">
            <v>8800</v>
          </cell>
          <cell r="B751">
            <v>7435.8603999999996</v>
          </cell>
          <cell r="C751" t="str">
            <v>8800.7435.8604</v>
          </cell>
          <cell r="D751">
            <v>106500</v>
          </cell>
          <cell r="E751">
            <v>8875</v>
          </cell>
          <cell r="F751">
            <v>8875</v>
          </cell>
          <cell r="G751">
            <v>8875</v>
          </cell>
          <cell r="H751">
            <v>8875</v>
          </cell>
          <cell r="I751">
            <v>8875</v>
          </cell>
          <cell r="J751">
            <v>8875</v>
          </cell>
          <cell r="K751">
            <v>8875</v>
          </cell>
          <cell r="L751">
            <v>8875</v>
          </cell>
          <cell r="M751">
            <v>8875</v>
          </cell>
          <cell r="N751">
            <v>8875</v>
          </cell>
          <cell r="O751">
            <v>8875</v>
          </cell>
          <cell r="P751">
            <v>8875</v>
          </cell>
        </row>
        <row r="752">
          <cell r="A752">
            <v>8800</v>
          </cell>
          <cell r="B752">
            <v>7445.8732</v>
          </cell>
          <cell r="C752" t="str">
            <v>8800.7445.8732</v>
          </cell>
          <cell r="D752">
            <v>2186</v>
          </cell>
          <cell r="E752">
            <v>133</v>
          </cell>
          <cell r="F752">
            <v>144</v>
          </cell>
          <cell r="G752">
            <v>156</v>
          </cell>
          <cell r="H752">
            <v>169</v>
          </cell>
          <cell r="I752">
            <v>183</v>
          </cell>
          <cell r="J752">
            <v>198</v>
          </cell>
          <cell r="K752">
            <v>214</v>
          </cell>
          <cell r="L752">
            <v>232</v>
          </cell>
          <cell r="M752">
            <v>223</v>
          </cell>
          <cell r="N752">
            <v>164</v>
          </cell>
          <cell r="O752">
            <v>178</v>
          </cell>
          <cell r="P752">
            <v>193</v>
          </cell>
        </row>
        <row r="753">
          <cell r="A753">
            <v>8800</v>
          </cell>
          <cell r="B753">
            <v>7475</v>
          </cell>
          <cell r="C753" t="str">
            <v>8800.7475.0000</v>
          </cell>
          <cell r="D753">
            <v>1565879</v>
          </cell>
          <cell r="E753">
            <v>71106</v>
          </cell>
          <cell r="F753">
            <v>87016</v>
          </cell>
          <cell r="G753">
            <v>100665</v>
          </cell>
          <cell r="H753">
            <v>108375</v>
          </cell>
          <cell r="I753">
            <v>142451</v>
          </cell>
          <cell r="J753">
            <v>165490</v>
          </cell>
          <cell r="K753">
            <v>180685</v>
          </cell>
          <cell r="L753">
            <v>168328</v>
          </cell>
          <cell r="M753">
            <v>165713</v>
          </cell>
          <cell r="N753">
            <v>154004</v>
          </cell>
          <cell r="O753">
            <v>121671</v>
          </cell>
          <cell r="P753">
            <v>100375</v>
          </cell>
        </row>
        <row r="754">
          <cell r="A754">
            <v>8800</v>
          </cell>
          <cell r="B754">
            <v>7475.723</v>
          </cell>
          <cell r="C754" t="str">
            <v>8800.7475.7230</v>
          </cell>
          <cell r="D754">
            <v>40136</v>
          </cell>
          <cell r="E754">
            <v>3391</v>
          </cell>
          <cell r="F754">
            <v>2660</v>
          </cell>
          <cell r="G754">
            <v>2771</v>
          </cell>
          <cell r="H754">
            <v>2931</v>
          </cell>
          <cell r="I754">
            <v>3350</v>
          </cell>
          <cell r="J754">
            <v>3695</v>
          </cell>
          <cell r="K754">
            <v>3914</v>
          </cell>
          <cell r="L754">
            <v>3836</v>
          </cell>
          <cell r="M754">
            <v>3795</v>
          </cell>
          <cell r="N754">
            <v>3631</v>
          </cell>
          <cell r="O754">
            <v>3239</v>
          </cell>
          <cell r="P754">
            <v>2922</v>
          </cell>
        </row>
        <row r="755">
          <cell r="A755">
            <v>8800</v>
          </cell>
          <cell r="B755">
            <v>7480.8014999999996</v>
          </cell>
          <cell r="C755" t="str">
            <v>8800.7480.8015</v>
          </cell>
          <cell r="D755">
            <v>1572777</v>
          </cell>
          <cell r="E755">
            <v>137856</v>
          </cell>
          <cell r="F755">
            <v>140205</v>
          </cell>
          <cell r="G755">
            <v>141598</v>
          </cell>
          <cell r="H755">
            <v>141129</v>
          </cell>
          <cell r="I755">
            <v>137616</v>
          </cell>
          <cell r="J755">
            <v>131648</v>
          </cell>
          <cell r="K755">
            <v>128815</v>
          </cell>
          <cell r="L755">
            <v>126958</v>
          </cell>
          <cell r="M755">
            <v>123485</v>
          </cell>
          <cell r="N755">
            <v>116266</v>
          </cell>
          <cell r="O755">
            <v>120531</v>
          </cell>
          <cell r="P755">
            <v>126671</v>
          </cell>
        </row>
        <row r="756">
          <cell r="A756">
            <v>8800</v>
          </cell>
          <cell r="B756">
            <v>7481.8014999999996</v>
          </cell>
          <cell r="C756" t="str">
            <v>8800.7481.8015</v>
          </cell>
          <cell r="D756">
            <v>84217</v>
          </cell>
          <cell r="E756">
            <v>6276</v>
          </cell>
          <cell r="F756">
            <v>4878</v>
          </cell>
          <cell r="G756">
            <v>4605</v>
          </cell>
          <cell r="H756">
            <v>6041</v>
          </cell>
          <cell r="I756">
            <v>5950</v>
          </cell>
          <cell r="J756">
            <v>6362</v>
          </cell>
          <cell r="K756">
            <v>7035</v>
          </cell>
          <cell r="L756">
            <v>7417</v>
          </cell>
          <cell r="M756">
            <v>7979</v>
          </cell>
          <cell r="N756">
            <v>8598</v>
          </cell>
          <cell r="O756">
            <v>9197</v>
          </cell>
          <cell r="P756">
            <v>9880</v>
          </cell>
        </row>
        <row r="757">
          <cell r="A757">
            <v>8800</v>
          </cell>
          <cell r="B757">
            <v>7485.8024999999998</v>
          </cell>
          <cell r="C757" t="str">
            <v>8800.7485.8025</v>
          </cell>
          <cell r="D757">
            <v>5949</v>
          </cell>
          <cell r="E757">
            <v>496</v>
          </cell>
          <cell r="F757">
            <v>496</v>
          </cell>
          <cell r="G757">
            <v>496</v>
          </cell>
          <cell r="H757">
            <v>496</v>
          </cell>
          <cell r="I757">
            <v>496</v>
          </cell>
          <cell r="J757">
            <v>496</v>
          </cell>
          <cell r="K757">
            <v>496</v>
          </cell>
          <cell r="L757">
            <v>496</v>
          </cell>
          <cell r="M757">
            <v>496</v>
          </cell>
          <cell r="N757">
            <v>496</v>
          </cell>
          <cell r="O757">
            <v>496</v>
          </cell>
          <cell r="P757">
            <v>496</v>
          </cell>
        </row>
        <row r="758">
          <cell r="A758">
            <v>8800</v>
          </cell>
          <cell r="B758">
            <v>7487</v>
          </cell>
          <cell r="C758" t="str">
            <v>8800.7487.0000</v>
          </cell>
          <cell r="D758">
            <v>78287</v>
          </cell>
          <cell r="E758">
            <v>7339</v>
          </cell>
          <cell r="F758">
            <v>6812</v>
          </cell>
          <cell r="G758">
            <v>6431</v>
          </cell>
          <cell r="H758">
            <v>6022</v>
          </cell>
          <cell r="I758">
            <v>6651</v>
          </cell>
          <cell r="J758">
            <v>6479</v>
          </cell>
          <cell r="K758">
            <v>6396</v>
          </cell>
          <cell r="L758">
            <v>6387</v>
          </cell>
          <cell r="M758">
            <v>6478</v>
          </cell>
          <cell r="N758">
            <v>6435</v>
          </cell>
          <cell r="O758">
            <v>6424</v>
          </cell>
          <cell r="P758">
            <v>6431</v>
          </cell>
        </row>
        <row r="759">
          <cell r="A759">
            <v>8769</v>
          </cell>
          <cell r="B759">
            <v>7229</v>
          </cell>
          <cell r="C759" t="str">
            <v>8769.7229.0000</v>
          </cell>
          <cell r="D759">
            <v>8559.25</v>
          </cell>
          <cell r="E759">
            <v>335.66</v>
          </cell>
          <cell r="F759">
            <v>335.66</v>
          </cell>
          <cell r="G759">
            <v>335.66</v>
          </cell>
          <cell r="H759">
            <v>839.14</v>
          </cell>
          <cell r="I759">
            <v>839.14</v>
          </cell>
          <cell r="J759">
            <v>839.14</v>
          </cell>
          <cell r="K759">
            <v>839.14</v>
          </cell>
          <cell r="L759">
            <v>839.14</v>
          </cell>
          <cell r="M759">
            <v>839.14</v>
          </cell>
          <cell r="N759">
            <v>839.14</v>
          </cell>
          <cell r="O759">
            <v>839.14</v>
          </cell>
          <cell r="P759">
            <v>839.14</v>
          </cell>
        </row>
        <row r="760">
          <cell r="A760">
            <v>8769</v>
          </cell>
          <cell r="B760">
            <v>7229.723</v>
          </cell>
          <cell r="C760" t="str">
            <v>8769.7229.7230</v>
          </cell>
          <cell r="D760">
            <v>4384.62</v>
          </cell>
          <cell r="E760">
            <v>171.95</v>
          </cell>
          <cell r="F760">
            <v>171.95</v>
          </cell>
          <cell r="G760">
            <v>171.95</v>
          </cell>
          <cell r="H760">
            <v>429.86</v>
          </cell>
          <cell r="I760">
            <v>429.86</v>
          </cell>
          <cell r="J760">
            <v>429.86</v>
          </cell>
          <cell r="K760">
            <v>429.86</v>
          </cell>
          <cell r="L760">
            <v>429.86</v>
          </cell>
          <cell r="M760">
            <v>429.86</v>
          </cell>
          <cell r="N760">
            <v>429.86</v>
          </cell>
          <cell r="O760">
            <v>429.86</v>
          </cell>
          <cell r="P760">
            <v>429.86</v>
          </cell>
        </row>
        <row r="761">
          <cell r="A761">
            <v>8769</v>
          </cell>
          <cell r="B761">
            <v>7250.723</v>
          </cell>
          <cell r="C761" t="str">
            <v>8769.7250.7230</v>
          </cell>
          <cell r="D761">
            <v>14124</v>
          </cell>
          <cell r="E761">
            <v>1177</v>
          </cell>
          <cell r="F761">
            <v>1177</v>
          </cell>
          <cell r="G761">
            <v>1177</v>
          </cell>
          <cell r="H761">
            <v>1177</v>
          </cell>
          <cell r="I761">
            <v>1177</v>
          </cell>
          <cell r="J761">
            <v>1177</v>
          </cell>
          <cell r="K761">
            <v>1177</v>
          </cell>
          <cell r="L761">
            <v>1177</v>
          </cell>
          <cell r="M761">
            <v>1177</v>
          </cell>
          <cell r="N761">
            <v>1177</v>
          </cell>
          <cell r="O761">
            <v>1177</v>
          </cell>
          <cell r="P761">
            <v>1177</v>
          </cell>
        </row>
        <row r="762">
          <cell r="A762">
            <v>8769</v>
          </cell>
          <cell r="B762">
            <v>7280</v>
          </cell>
          <cell r="C762" t="str">
            <v>8769.7280.0000</v>
          </cell>
          <cell r="D762">
            <v>0</v>
          </cell>
          <cell r="E762">
            <v>0</v>
          </cell>
          <cell r="F762">
            <v>0</v>
          </cell>
          <cell r="G762">
            <v>0</v>
          </cell>
          <cell r="H762">
            <v>0</v>
          </cell>
          <cell r="I762">
            <v>0</v>
          </cell>
          <cell r="J762">
            <v>0</v>
          </cell>
          <cell r="K762">
            <v>0</v>
          </cell>
          <cell r="L762">
            <v>0</v>
          </cell>
          <cell r="M762">
            <v>0</v>
          </cell>
          <cell r="N762">
            <v>0</v>
          </cell>
          <cell r="O762">
            <v>0</v>
          </cell>
          <cell r="P762">
            <v>0</v>
          </cell>
        </row>
        <row r="763">
          <cell r="A763">
            <v>8769</v>
          </cell>
          <cell r="B763">
            <v>7300.723</v>
          </cell>
          <cell r="C763" t="str">
            <v>8769.7300.7230</v>
          </cell>
          <cell r="D763">
            <v>0</v>
          </cell>
          <cell r="E763">
            <v>0</v>
          </cell>
          <cell r="F763">
            <v>0</v>
          </cell>
          <cell r="G763">
            <v>0</v>
          </cell>
          <cell r="H763">
            <v>0</v>
          </cell>
          <cell r="I763">
            <v>0</v>
          </cell>
          <cell r="J763">
            <v>0</v>
          </cell>
          <cell r="K763">
            <v>0</v>
          </cell>
          <cell r="L763">
            <v>0</v>
          </cell>
          <cell r="M763">
            <v>0</v>
          </cell>
          <cell r="N763">
            <v>0</v>
          </cell>
          <cell r="O763">
            <v>0</v>
          </cell>
          <cell r="P763">
            <v>0</v>
          </cell>
        </row>
        <row r="764">
          <cell r="A764">
            <v>8769</v>
          </cell>
          <cell r="B764">
            <v>7315.8014999999996</v>
          </cell>
          <cell r="C764" t="str">
            <v>8769.7315.8015</v>
          </cell>
          <cell r="D764">
            <v>58842</v>
          </cell>
          <cell r="E764">
            <v>4903.5</v>
          </cell>
          <cell r="F764">
            <v>4903.5</v>
          </cell>
          <cell r="G764">
            <v>4903.5</v>
          </cell>
          <cell r="H764">
            <v>4903.5</v>
          </cell>
          <cell r="I764">
            <v>4903.5</v>
          </cell>
          <cell r="J764">
            <v>4903.5</v>
          </cell>
          <cell r="K764">
            <v>4903.5</v>
          </cell>
          <cell r="L764">
            <v>4903.5</v>
          </cell>
          <cell r="M764">
            <v>4903.5</v>
          </cell>
          <cell r="N764">
            <v>4903.5</v>
          </cell>
          <cell r="O764">
            <v>4903.5</v>
          </cell>
          <cell r="P764">
            <v>4903.5</v>
          </cell>
        </row>
        <row r="765">
          <cell r="A765">
            <v>8769</v>
          </cell>
          <cell r="B765">
            <v>7322.723</v>
          </cell>
          <cell r="C765" t="str">
            <v>8769.7322.7230</v>
          </cell>
          <cell r="D765">
            <v>168498</v>
          </cell>
          <cell r="E765">
            <v>14041.5</v>
          </cell>
          <cell r="F765">
            <v>14041.5</v>
          </cell>
          <cell r="G765">
            <v>14041.5</v>
          </cell>
          <cell r="H765">
            <v>14041.5</v>
          </cell>
          <cell r="I765">
            <v>14041.5</v>
          </cell>
          <cell r="J765">
            <v>14041.5</v>
          </cell>
          <cell r="K765">
            <v>14041.5</v>
          </cell>
          <cell r="L765">
            <v>14041.5</v>
          </cell>
          <cell r="M765">
            <v>14041.5</v>
          </cell>
          <cell r="N765">
            <v>14041.5</v>
          </cell>
          <cell r="O765">
            <v>14041.5</v>
          </cell>
          <cell r="P765">
            <v>14041.5</v>
          </cell>
        </row>
        <row r="766">
          <cell r="A766">
            <v>8769</v>
          </cell>
          <cell r="B766">
            <v>7325</v>
          </cell>
          <cell r="C766" t="str">
            <v>8769.7325.0000</v>
          </cell>
          <cell r="D766">
            <v>2890</v>
          </cell>
          <cell r="E766">
            <v>240.83</v>
          </cell>
          <cell r="F766">
            <v>240.83</v>
          </cell>
          <cell r="G766">
            <v>240.83</v>
          </cell>
          <cell r="H766">
            <v>240.83</v>
          </cell>
          <cell r="I766">
            <v>240.83</v>
          </cell>
          <cell r="J766">
            <v>240.83</v>
          </cell>
          <cell r="K766">
            <v>240.83</v>
          </cell>
          <cell r="L766">
            <v>240.83</v>
          </cell>
          <cell r="M766">
            <v>240.83</v>
          </cell>
          <cell r="N766">
            <v>240.83</v>
          </cell>
          <cell r="O766">
            <v>240.83</v>
          </cell>
          <cell r="P766">
            <v>240.83</v>
          </cell>
        </row>
        <row r="767">
          <cell r="A767">
            <v>8769</v>
          </cell>
          <cell r="B767">
            <v>7335.8024999999998</v>
          </cell>
          <cell r="C767" t="str">
            <v>8769.7335.8025</v>
          </cell>
          <cell r="D767">
            <v>12264</v>
          </cell>
          <cell r="E767">
            <v>1022</v>
          </cell>
          <cell r="F767">
            <v>1022</v>
          </cell>
          <cell r="G767">
            <v>1022</v>
          </cell>
          <cell r="H767">
            <v>1022</v>
          </cell>
          <cell r="I767">
            <v>1022</v>
          </cell>
          <cell r="J767">
            <v>1022</v>
          </cell>
          <cell r="K767">
            <v>1022</v>
          </cell>
          <cell r="L767">
            <v>1022</v>
          </cell>
          <cell r="M767">
            <v>1022</v>
          </cell>
          <cell r="N767">
            <v>1022</v>
          </cell>
          <cell r="O767">
            <v>1022</v>
          </cell>
          <cell r="P767">
            <v>1022</v>
          </cell>
        </row>
        <row r="768">
          <cell r="A768">
            <v>8769</v>
          </cell>
          <cell r="B768">
            <v>7340</v>
          </cell>
          <cell r="C768" t="str">
            <v>8769.7340.0000</v>
          </cell>
          <cell r="D768">
            <v>1000</v>
          </cell>
          <cell r="E768">
            <v>83.33</v>
          </cell>
          <cell r="F768">
            <v>83.33</v>
          </cell>
          <cell r="G768">
            <v>83.33</v>
          </cell>
          <cell r="H768">
            <v>83.33</v>
          </cell>
          <cell r="I768">
            <v>83.33</v>
          </cell>
          <cell r="J768">
            <v>83.33</v>
          </cell>
          <cell r="K768">
            <v>83.33</v>
          </cell>
          <cell r="L768">
            <v>83.33</v>
          </cell>
          <cell r="M768">
            <v>83.33</v>
          </cell>
          <cell r="N768">
            <v>83.33</v>
          </cell>
          <cell r="O768">
            <v>83.33</v>
          </cell>
          <cell r="P768">
            <v>83.33</v>
          </cell>
        </row>
        <row r="769">
          <cell r="A769">
            <v>8769</v>
          </cell>
          <cell r="B769">
            <v>7405</v>
          </cell>
          <cell r="C769" t="str">
            <v>8769.7405.0000</v>
          </cell>
          <cell r="D769">
            <v>28025.759999999998</v>
          </cell>
          <cell r="E769">
            <v>2090.6799999999998</v>
          </cell>
          <cell r="F769">
            <v>2090.6799999999998</v>
          </cell>
          <cell r="G769">
            <v>2090.6799999999998</v>
          </cell>
          <cell r="H769">
            <v>2417.08</v>
          </cell>
          <cell r="I769">
            <v>2417.08</v>
          </cell>
          <cell r="J769">
            <v>2417.08</v>
          </cell>
          <cell r="K769">
            <v>2417.08</v>
          </cell>
          <cell r="L769">
            <v>2417.08</v>
          </cell>
          <cell r="M769">
            <v>2417.08</v>
          </cell>
          <cell r="N769">
            <v>2417.08</v>
          </cell>
          <cell r="O769">
            <v>2417.08</v>
          </cell>
          <cell r="P769">
            <v>2417.08</v>
          </cell>
        </row>
        <row r="770">
          <cell r="A770">
            <v>8769</v>
          </cell>
          <cell r="B770">
            <v>7405.1120000000001</v>
          </cell>
          <cell r="C770" t="str">
            <v>8769.7405.1120</v>
          </cell>
          <cell r="D770">
            <v>1031.1199999999999</v>
          </cell>
          <cell r="E770">
            <v>40.44</v>
          </cell>
          <cell r="F770">
            <v>40.44</v>
          </cell>
          <cell r="G770">
            <v>40.44</v>
          </cell>
          <cell r="H770">
            <v>101.09</v>
          </cell>
          <cell r="I770">
            <v>101.09</v>
          </cell>
          <cell r="J770">
            <v>101.09</v>
          </cell>
          <cell r="K770">
            <v>101.09</v>
          </cell>
          <cell r="L770">
            <v>101.09</v>
          </cell>
          <cell r="M770">
            <v>101.09</v>
          </cell>
          <cell r="N770">
            <v>101.09</v>
          </cell>
          <cell r="O770">
            <v>101.09</v>
          </cell>
          <cell r="P770">
            <v>101.09</v>
          </cell>
        </row>
        <row r="771">
          <cell r="A771">
            <v>8769</v>
          </cell>
          <cell r="B771">
            <v>7415</v>
          </cell>
          <cell r="C771" t="str">
            <v>8769.7415.0000</v>
          </cell>
          <cell r="D771">
            <v>1200</v>
          </cell>
          <cell r="E771">
            <v>100</v>
          </cell>
          <cell r="F771">
            <v>100</v>
          </cell>
          <cell r="G771">
            <v>100</v>
          </cell>
          <cell r="H771">
            <v>100</v>
          </cell>
          <cell r="I771">
            <v>100</v>
          </cell>
          <cell r="J771">
            <v>100</v>
          </cell>
          <cell r="K771">
            <v>100</v>
          </cell>
          <cell r="L771">
            <v>100</v>
          </cell>
          <cell r="M771">
            <v>100</v>
          </cell>
          <cell r="N771">
            <v>100</v>
          </cell>
          <cell r="O771">
            <v>100</v>
          </cell>
          <cell r="P771">
            <v>100</v>
          </cell>
        </row>
        <row r="772">
          <cell r="A772">
            <v>8769</v>
          </cell>
          <cell r="B772">
            <v>7435.8603999999996</v>
          </cell>
          <cell r="C772" t="str">
            <v>8769.7435.8604</v>
          </cell>
          <cell r="D772">
            <v>8000</v>
          </cell>
          <cell r="E772">
            <v>666.67</v>
          </cell>
          <cell r="F772">
            <v>666.67</v>
          </cell>
          <cell r="G772">
            <v>666.67</v>
          </cell>
          <cell r="H772">
            <v>666.67</v>
          </cell>
          <cell r="I772">
            <v>666.67</v>
          </cell>
          <cell r="J772">
            <v>666.67</v>
          </cell>
          <cell r="K772">
            <v>666.67</v>
          </cell>
          <cell r="L772">
            <v>666.67</v>
          </cell>
          <cell r="M772">
            <v>666.67</v>
          </cell>
          <cell r="N772">
            <v>666.67</v>
          </cell>
          <cell r="O772">
            <v>666.67</v>
          </cell>
          <cell r="P772">
            <v>666.67</v>
          </cell>
        </row>
        <row r="773">
          <cell r="A773">
            <v>8769</v>
          </cell>
          <cell r="B773">
            <v>7445.8732</v>
          </cell>
          <cell r="C773" t="str">
            <v>8769.7445.8732</v>
          </cell>
          <cell r="D773">
            <v>0</v>
          </cell>
          <cell r="E773">
            <v>0</v>
          </cell>
          <cell r="F773">
            <v>0</v>
          </cell>
          <cell r="G773">
            <v>0</v>
          </cell>
          <cell r="H773">
            <v>0</v>
          </cell>
          <cell r="I773">
            <v>0</v>
          </cell>
          <cell r="J773">
            <v>0</v>
          </cell>
          <cell r="K773">
            <v>0</v>
          </cell>
          <cell r="L773">
            <v>0</v>
          </cell>
          <cell r="M773">
            <v>0</v>
          </cell>
          <cell r="N773">
            <v>0</v>
          </cell>
          <cell r="O773">
            <v>0</v>
          </cell>
          <cell r="P773">
            <v>0</v>
          </cell>
        </row>
        <row r="774">
          <cell r="A774">
            <v>8769</v>
          </cell>
          <cell r="B774">
            <v>7450</v>
          </cell>
          <cell r="C774" t="str">
            <v>8769.7450.0000</v>
          </cell>
          <cell r="D774">
            <v>0</v>
          </cell>
          <cell r="E774">
            <v>0</v>
          </cell>
          <cell r="F774">
            <v>0</v>
          </cell>
          <cell r="G774">
            <v>0</v>
          </cell>
          <cell r="H774">
            <v>0</v>
          </cell>
          <cell r="I774">
            <v>0</v>
          </cell>
          <cell r="J774">
            <v>0</v>
          </cell>
          <cell r="K774">
            <v>0</v>
          </cell>
          <cell r="L774">
            <v>0</v>
          </cell>
          <cell r="M774">
            <v>0</v>
          </cell>
          <cell r="N774">
            <v>0</v>
          </cell>
          <cell r="O774">
            <v>0</v>
          </cell>
          <cell r="P774">
            <v>0</v>
          </cell>
        </row>
        <row r="775">
          <cell r="A775">
            <v>8769</v>
          </cell>
          <cell r="B775">
            <v>7475</v>
          </cell>
          <cell r="C775" t="str">
            <v>8769.7475.0000</v>
          </cell>
          <cell r="D775">
            <v>16908.41</v>
          </cell>
          <cell r="E775">
            <v>663.08</v>
          </cell>
          <cell r="F775">
            <v>663.08</v>
          </cell>
          <cell r="G775">
            <v>663.08</v>
          </cell>
          <cell r="H775">
            <v>1657.69</v>
          </cell>
          <cell r="I775">
            <v>1657.69</v>
          </cell>
          <cell r="J775">
            <v>1657.69</v>
          </cell>
          <cell r="K775">
            <v>1657.69</v>
          </cell>
          <cell r="L775">
            <v>1657.69</v>
          </cell>
          <cell r="M775">
            <v>1657.69</v>
          </cell>
          <cell r="N775">
            <v>1657.69</v>
          </cell>
          <cell r="O775">
            <v>1657.69</v>
          </cell>
          <cell r="P775">
            <v>1657.69</v>
          </cell>
        </row>
        <row r="776">
          <cell r="A776">
            <v>8769</v>
          </cell>
          <cell r="B776">
            <v>7475.723</v>
          </cell>
          <cell r="C776" t="str">
            <v>8769.7475.7230</v>
          </cell>
          <cell r="D776">
            <v>4676.7</v>
          </cell>
          <cell r="E776">
            <v>183.4</v>
          </cell>
          <cell r="F776">
            <v>183.4</v>
          </cell>
          <cell r="G776">
            <v>183.4</v>
          </cell>
          <cell r="H776">
            <v>458.5</v>
          </cell>
          <cell r="I776">
            <v>458.5</v>
          </cell>
          <cell r="J776">
            <v>458.5</v>
          </cell>
          <cell r="K776">
            <v>458.5</v>
          </cell>
          <cell r="L776">
            <v>458.5</v>
          </cell>
          <cell r="M776">
            <v>458.5</v>
          </cell>
          <cell r="N776">
            <v>458.5</v>
          </cell>
          <cell r="O776">
            <v>458.5</v>
          </cell>
          <cell r="P776">
            <v>458.5</v>
          </cell>
        </row>
        <row r="777">
          <cell r="A777">
            <v>8769</v>
          </cell>
          <cell r="B777">
            <v>7481.8014999999996</v>
          </cell>
          <cell r="C777" t="str">
            <v>8769.7481.8015</v>
          </cell>
          <cell r="D777">
            <v>12000</v>
          </cell>
          <cell r="E777">
            <v>1000</v>
          </cell>
          <cell r="F777">
            <v>1000</v>
          </cell>
          <cell r="G777">
            <v>1000</v>
          </cell>
          <cell r="H777">
            <v>1000</v>
          </cell>
          <cell r="I777">
            <v>1000</v>
          </cell>
          <cell r="J777">
            <v>1000</v>
          </cell>
          <cell r="K777">
            <v>1000</v>
          </cell>
          <cell r="L777">
            <v>1000</v>
          </cell>
          <cell r="M777">
            <v>1000</v>
          </cell>
          <cell r="N777">
            <v>1000</v>
          </cell>
          <cell r="O777">
            <v>1000</v>
          </cell>
          <cell r="P777">
            <v>1000</v>
          </cell>
        </row>
        <row r="778">
          <cell r="A778">
            <v>8769</v>
          </cell>
          <cell r="B778">
            <v>7485.8024999999998</v>
          </cell>
          <cell r="C778" t="str">
            <v>8769.7485.8025</v>
          </cell>
          <cell r="D778">
            <v>0</v>
          </cell>
          <cell r="E778">
            <v>0</v>
          </cell>
          <cell r="F778">
            <v>0</v>
          </cell>
          <cell r="G778">
            <v>0</v>
          </cell>
          <cell r="H778">
            <v>0</v>
          </cell>
          <cell r="I778">
            <v>0</v>
          </cell>
          <cell r="J778">
            <v>0</v>
          </cell>
          <cell r="K778">
            <v>0</v>
          </cell>
          <cell r="L778">
            <v>0</v>
          </cell>
          <cell r="M778">
            <v>0</v>
          </cell>
          <cell r="N778">
            <v>0</v>
          </cell>
          <cell r="O778">
            <v>0</v>
          </cell>
          <cell r="P778">
            <v>0</v>
          </cell>
        </row>
        <row r="779">
          <cell r="A779">
            <v>8769</v>
          </cell>
          <cell r="B779">
            <v>7487</v>
          </cell>
          <cell r="C779" t="str">
            <v>8769.7487.0000</v>
          </cell>
          <cell r="D779">
            <v>27285</v>
          </cell>
          <cell r="E779">
            <v>1070</v>
          </cell>
          <cell r="F779">
            <v>1070</v>
          </cell>
          <cell r="G779">
            <v>1070</v>
          </cell>
          <cell r="H779">
            <v>2675</v>
          </cell>
          <cell r="I779">
            <v>2675</v>
          </cell>
          <cell r="J779">
            <v>2675</v>
          </cell>
          <cell r="K779">
            <v>2675</v>
          </cell>
          <cell r="L779">
            <v>2675</v>
          </cell>
          <cell r="M779">
            <v>2675</v>
          </cell>
          <cell r="N779">
            <v>2675</v>
          </cell>
          <cell r="O779">
            <v>2675</v>
          </cell>
          <cell r="P779">
            <v>2675</v>
          </cell>
        </row>
        <row r="780">
          <cell r="A780">
            <v>8769</v>
          </cell>
          <cell r="B780">
            <v>7487.723</v>
          </cell>
          <cell r="C780" t="str">
            <v>8769.7487.7230</v>
          </cell>
          <cell r="D780">
            <v>1200</v>
          </cell>
          <cell r="E780">
            <v>100</v>
          </cell>
          <cell r="F780">
            <v>100</v>
          </cell>
          <cell r="G780">
            <v>100</v>
          </cell>
          <cell r="H780">
            <v>100</v>
          </cell>
          <cell r="I780">
            <v>100</v>
          </cell>
          <cell r="J780">
            <v>100</v>
          </cell>
          <cell r="K780">
            <v>100</v>
          </cell>
          <cell r="L780">
            <v>100</v>
          </cell>
          <cell r="M780">
            <v>100</v>
          </cell>
          <cell r="N780">
            <v>100</v>
          </cell>
          <cell r="O780">
            <v>100</v>
          </cell>
          <cell r="P780">
            <v>100</v>
          </cell>
        </row>
        <row r="781">
          <cell r="A781">
            <v>8769</v>
          </cell>
          <cell r="B781">
            <v>7490</v>
          </cell>
          <cell r="C781" t="str">
            <v>8769.7490.0000</v>
          </cell>
          <cell r="D781">
            <v>1200</v>
          </cell>
          <cell r="E781">
            <v>100</v>
          </cell>
          <cell r="F781">
            <v>100</v>
          </cell>
          <cell r="G781">
            <v>100</v>
          </cell>
          <cell r="H781">
            <v>100</v>
          </cell>
          <cell r="I781">
            <v>100</v>
          </cell>
          <cell r="J781">
            <v>100</v>
          </cell>
          <cell r="K781">
            <v>100</v>
          </cell>
          <cell r="L781">
            <v>100</v>
          </cell>
          <cell r="M781">
            <v>100</v>
          </cell>
          <cell r="N781">
            <v>100</v>
          </cell>
          <cell r="O781">
            <v>100</v>
          </cell>
          <cell r="P781">
            <v>100</v>
          </cell>
        </row>
        <row r="782">
          <cell r="A782">
            <v>8769</v>
          </cell>
          <cell r="B782">
            <v>7493.8024999999998</v>
          </cell>
          <cell r="C782" t="str">
            <v>8769.7493.8025</v>
          </cell>
          <cell r="D782">
            <v>110940</v>
          </cell>
          <cell r="E782">
            <v>9245</v>
          </cell>
          <cell r="F782">
            <v>9245</v>
          </cell>
          <cell r="G782">
            <v>9245</v>
          </cell>
          <cell r="H782">
            <v>9245</v>
          </cell>
          <cell r="I782">
            <v>9245</v>
          </cell>
          <cell r="J782">
            <v>9245</v>
          </cell>
          <cell r="K782">
            <v>9245</v>
          </cell>
          <cell r="L782">
            <v>9245</v>
          </cell>
          <cell r="M782">
            <v>9245</v>
          </cell>
          <cell r="N782">
            <v>9245</v>
          </cell>
          <cell r="O782">
            <v>9245</v>
          </cell>
          <cell r="P782">
            <v>9245</v>
          </cell>
        </row>
        <row r="783">
          <cell r="A783">
            <v>8769</v>
          </cell>
          <cell r="B783">
            <v>7496</v>
          </cell>
          <cell r="C783" t="str">
            <v>8769.7496.0000</v>
          </cell>
          <cell r="D783">
            <v>0</v>
          </cell>
          <cell r="E783">
            <v>0</v>
          </cell>
          <cell r="F783">
            <v>0</v>
          </cell>
          <cell r="G783">
            <v>0</v>
          </cell>
          <cell r="H783">
            <v>0</v>
          </cell>
          <cell r="I783">
            <v>0</v>
          </cell>
          <cell r="J783">
            <v>0</v>
          </cell>
          <cell r="K783">
            <v>0</v>
          </cell>
          <cell r="L783">
            <v>0</v>
          </cell>
          <cell r="M783">
            <v>0</v>
          </cell>
          <cell r="N783">
            <v>0</v>
          </cell>
          <cell r="O783">
            <v>0</v>
          </cell>
          <cell r="P783">
            <v>0</v>
          </cell>
        </row>
        <row r="784">
          <cell r="A784">
            <v>8769</v>
          </cell>
          <cell r="B784">
            <v>7496.723</v>
          </cell>
          <cell r="C784" t="str">
            <v>8769.7496.7230</v>
          </cell>
          <cell r="D784">
            <v>0</v>
          </cell>
          <cell r="E784">
            <v>0</v>
          </cell>
          <cell r="F784">
            <v>0</v>
          </cell>
          <cell r="G784">
            <v>0</v>
          </cell>
          <cell r="H784">
            <v>0</v>
          </cell>
          <cell r="I784">
            <v>0</v>
          </cell>
          <cell r="J784">
            <v>0</v>
          </cell>
          <cell r="K784">
            <v>0</v>
          </cell>
          <cell r="L784">
            <v>0</v>
          </cell>
          <cell r="M784">
            <v>0</v>
          </cell>
          <cell r="N784">
            <v>0</v>
          </cell>
          <cell r="O784">
            <v>0</v>
          </cell>
          <cell r="P784">
            <v>0</v>
          </cell>
        </row>
        <row r="785">
          <cell r="A785">
            <v>8769</v>
          </cell>
          <cell r="B785">
            <v>7497</v>
          </cell>
          <cell r="C785" t="str">
            <v>8769.7497.0000</v>
          </cell>
          <cell r="D785">
            <v>0</v>
          </cell>
          <cell r="E785">
            <v>0</v>
          </cell>
          <cell r="F785">
            <v>0</v>
          </cell>
          <cell r="G785">
            <v>0</v>
          </cell>
          <cell r="H785">
            <v>0</v>
          </cell>
          <cell r="I785">
            <v>0</v>
          </cell>
          <cell r="J785">
            <v>0</v>
          </cell>
          <cell r="K785">
            <v>0</v>
          </cell>
          <cell r="L785">
            <v>0</v>
          </cell>
          <cell r="M785">
            <v>0</v>
          </cell>
          <cell r="N785">
            <v>0</v>
          </cell>
          <cell r="O785">
            <v>0</v>
          </cell>
          <cell r="P785">
            <v>0</v>
          </cell>
        </row>
        <row r="786">
          <cell r="A786">
            <v>8769</v>
          </cell>
          <cell r="B786">
            <v>7810</v>
          </cell>
          <cell r="C786" t="str">
            <v>8769.7810.0000</v>
          </cell>
          <cell r="D786">
            <v>-20.14</v>
          </cell>
          <cell r="E786">
            <v>-0.79</v>
          </cell>
          <cell r="F786">
            <v>-0.79</v>
          </cell>
          <cell r="G786">
            <v>-0.79</v>
          </cell>
          <cell r="H786">
            <v>-1.97</v>
          </cell>
          <cell r="I786">
            <v>-1.97</v>
          </cell>
          <cell r="J786">
            <v>-1.97</v>
          </cell>
          <cell r="K786">
            <v>-1.97</v>
          </cell>
          <cell r="L786">
            <v>-1.97</v>
          </cell>
          <cell r="M786">
            <v>-1.97</v>
          </cell>
          <cell r="N786">
            <v>-1.97</v>
          </cell>
          <cell r="O786">
            <v>-1.97</v>
          </cell>
          <cell r="P786">
            <v>-1.97</v>
          </cell>
        </row>
        <row r="787">
          <cell r="A787">
            <v>8769</v>
          </cell>
          <cell r="B787">
            <v>8010</v>
          </cell>
          <cell r="C787" t="str">
            <v>8769.8010.0000</v>
          </cell>
          <cell r="D787">
            <v>0</v>
          </cell>
          <cell r="E787">
            <v>0</v>
          </cell>
          <cell r="F787">
            <v>0</v>
          </cell>
          <cell r="G787">
            <v>0</v>
          </cell>
          <cell r="H787">
            <v>0</v>
          </cell>
          <cell r="I787">
            <v>0</v>
          </cell>
          <cell r="J787">
            <v>0</v>
          </cell>
          <cell r="K787">
            <v>0</v>
          </cell>
          <cell r="L787">
            <v>0</v>
          </cell>
          <cell r="M787">
            <v>0</v>
          </cell>
          <cell r="N787">
            <v>0</v>
          </cell>
          <cell r="O787">
            <v>0</v>
          </cell>
          <cell r="P787">
            <v>0</v>
          </cell>
        </row>
        <row r="788">
          <cell r="A788">
            <v>8769</v>
          </cell>
          <cell r="B788">
            <v>8190</v>
          </cell>
          <cell r="C788" t="str">
            <v>8769.8190.0000</v>
          </cell>
          <cell r="D788">
            <v>0</v>
          </cell>
          <cell r="E788">
            <v>0</v>
          </cell>
          <cell r="F788">
            <v>0</v>
          </cell>
          <cell r="G788">
            <v>0</v>
          </cell>
          <cell r="H788">
            <v>0</v>
          </cell>
          <cell r="I788">
            <v>0</v>
          </cell>
          <cell r="J788">
            <v>0</v>
          </cell>
          <cell r="K788">
            <v>0</v>
          </cell>
          <cell r="L788">
            <v>0</v>
          </cell>
          <cell r="M788">
            <v>0</v>
          </cell>
          <cell r="N788">
            <v>0</v>
          </cell>
          <cell r="O788">
            <v>0</v>
          </cell>
          <cell r="P788">
            <v>0</v>
          </cell>
        </row>
        <row r="789">
          <cell r="A789">
            <v>8779</v>
          </cell>
          <cell r="B789">
            <v>9140</v>
          </cell>
          <cell r="C789" t="str">
            <v>8779.9140.0000</v>
          </cell>
          <cell r="D789">
            <v>0</v>
          </cell>
          <cell r="E789">
            <v>0</v>
          </cell>
          <cell r="F789">
            <v>0</v>
          </cell>
          <cell r="G789">
            <v>0</v>
          </cell>
          <cell r="H789">
            <v>0</v>
          </cell>
          <cell r="I789">
            <v>0</v>
          </cell>
          <cell r="J789">
            <v>0</v>
          </cell>
          <cell r="K789">
            <v>0</v>
          </cell>
          <cell r="L789">
            <v>0</v>
          </cell>
          <cell r="M789">
            <v>0</v>
          </cell>
          <cell r="N789">
            <v>0</v>
          </cell>
          <cell r="O789">
            <v>0</v>
          </cell>
          <cell r="P789">
            <v>0</v>
          </cell>
        </row>
        <row r="790">
          <cell r="A790">
            <v>8779</v>
          </cell>
          <cell r="B790">
            <v>9160</v>
          </cell>
          <cell r="C790" t="str">
            <v>8779.9160.0000</v>
          </cell>
          <cell r="D790">
            <v>0</v>
          </cell>
          <cell r="E790">
            <v>0</v>
          </cell>
          <cell r="F790">
            <v>0</v>
          </cell>
          <cell r="G790">
            <v>0</v>
          </cell>
          <cell r="H790">
            <v>0</v>
          </cell>
          <cell r="I790">
            <v>0</v>
          </cell>
          <cell r="J790">
            <v>0</v>
          </cell>
          <cell r="K790">
            <v>0</v>
          </cell>
          <cell r="L790">
            <v>0</v>
          </cell>
          <cell r="M790">
            <v>0</v>
          </cell>
          <cell r="N790">
            <v>0</v>
          </cell>
          <cell r="O790">
            <v>0</v>
          </cell>
          <cell r="P790">
            <v>0</v>
          </cell>
        </row>
        <row r="791">
          <cell r="A791">
            <v>8779</v>
          </cell>
          <cell r="B791">
            <v>9270</v>
          </cell>
          <cell r="C791" t="str">
            <v>8779.9270.0000</v>
          </cell>
          <cell r="D791">
            <v>0</v>
          </cell>
          <cell r="E791">
            <v>0</v>
          </cell>
          <cell r="F791">
            <v>0</v>
          </cell>
          <cell r="G791">
            <v>0</v>
          </cell>
          <cell r="H791">
            <v>0</v>
          </cell>
          <cell r="I791">
            <v>0</v>
          </cell>
          <cell r="J791">
            <v>0</v>
          </cell>
          <cell r="K791">
            <v>0</v>
          </cell>
          <cell r="L791">
            <v>0</v>
          </cell>
          <cell r="M791">
            <v>0</v>
          </cell>
          <cell r="N791">
            <v>0</v>
          </cell>
          <cell r="O791">
            <v>0</v>
          </cell>
          <cell r="P791">
            <v>0</v>
          </cell>
        </row>
        <row r="792">
          <cell r="A792">
            <v>8779</v>
          </cell>
          <cell r="B792">
            <v>9280</v>
          </cell>
          <cell r="C792" t="str">
            <v>8779.9280.0000</v>
          </cell>
          <cell r="D792">
            <v>0</v>
          </cell>
          <cell r="E792">
            <v>0</v>
          </cell>
          <cell r="F792">
            <v>0</v>
          </cell>
          <cell r="G792">
            <v>0</v>
          </cell>
          <cell r="H792">
            <v>0</v>
          </cell>
          <cell r="I792">
            <v>0</v>
          </cell>
          <cell r="J792">
            <v>0</v>
          </cell>
          <cell r="K792">
            <v>0</v>
          </cell>
          <cell r="L792">
            <v>0</v>
          </cell>
          <cell r="M792">
            <v>0</v>
          </cell>
          <cell r="N792">
            <v>0</v>
          </cell>
          <cell r="O792">
            <v>0</v>
          </cell>
          <cell r="P792">
            <v>0</v>
          </cell>
        </row>
        <row r="793">
          <cell r="A793">
            <v>8779</v>
          </cell>
          <cell r="B793">
            <v>9360</v>
          </cell>
          <cell r="C793" t="str">
            <v>8779.9360.0000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A794">
            <v>8779</v>
          </cell>
          <cell r="B794">
            <v>9460</v>
          </cell>
          <cell r="C794" t="str">
            <v>8779.9460.0000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A795">
            <v>8779</v>
          </cell>
          <cell r="B795">
            <v>9750</v>
          </cell>
          <cell r="C795" t="str">
            <v>8779.9750.0000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A796">
            <v>8892</v>
          </cell>
          <cell r="B796">
            <v>8010</v>
          </cell>
          <cell r="C796" t="str">
            <v>8892.8010.0000</v>
          </cell>
          <cell r="D796">
            <v>2294568.12</v>
          </cell>
          <cell r="E796">
            <v>191214.01</v>
          </cell>
          <cell r="F796">
            <v>191214.01</v>
          </cell>
          <cell r="G796">
            <v>191214.01</v>
          </cell>
          <cell r="H796">
            <v>191214.01</v>
          </cell>
          <cell r="I796">
            <v>191214.01</v>
          </cell>
          <cell r="J796">
            <v>191214.01</v>
          </cell>
          <cell r="K796">
            <v>191214.01</v>
          </cell>
          <cell r="L796">
            <v>191214.01</v>
          </cell>
          <cell r="M796">
            <v>191214.01</v>
          </cell>
          <cell r="N796">
            <v>191214.01</v>
          </cell>
          <cell r="O796">
            <v>191214.01</v>
          </cell>
          <cell r="P796">
            <v>191214.01</v>
          </cell>
        </row>
        <row r="797">
          <cell r="A797">
            <v>8892</v>
          </cell>
          <cell r="B797">
            <v>8170</v>
          </cell>
          <cell r="C797" t="str">
            <v>8892.8170.0000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A798">
            <v>8892</v>
          </cell>
          <cell r="B798">
            <v>8190</v>
          </cell>
          <cell r="C798" t="str">
            <v>8892.8190.0000</v>
          </cell>
          <cell r="D798">
            <v>183565.45</v>
          </cell>
          <cell r="E798">
            <v>15297.12</v>
          </cell>
          <cell r="F798">
            <v>15297.12</v>
          </cell>
          <cell r="G798">
            <v>15297.12</v>
          </cell>
          <cell r="H798">
            <v>15297.12</v>
          </cell>
          <cell r="I798">
            <v>15297.12</v>
          </cell>
          <cell r="J798">
            <v>15297.12</v>
          </cell>
          <cell r="K798">
            <v>15297.12</v>
          </cell>
          <cell r="L798">
            <v>15297.12</v>
          </cell>
          <cell r="M798">
            <v>15297.12</v>
          </cell>
          <cell r="N798">
            <v>15297.12</v>
          </cell>
          <cell r="O798">
            <v>15297.12</v>
          </cell>
          <cell r="P798">
            <v>15297.12</v>
          </cell>
        </row>
        <row r="799">
          <cell r="A799">
            <v>8892</v>
          </cell>
          <cell r="B799">
            <v>8190.3419000000004</v>
          </cell>
          <cell r="C799" t="str">
            <v>8892.8190.3419</v>
          </cell>
          <cell r="D799">
            <v>11826.88</v>
          </cell>
          <cell r="E799">
            <v>985.57</v>
          </cell>
          <cell r="F799">
            <v>985.57</v>
          </cell>
          <cell r="G799">
            <v>985.57</v>
          </cell>
          <cell r="H799">
            <v>985.57</v>
          </cell>
          <cell r="I799">
            <v>985.57</v>
          </cell>
          <cell r="J799">
            <v>985.57</v>
          </cell>
          <cell r="K799">
            <v>985.57</v>
          </cell>
          <cell r="L799">
            <v>985.57</v>
          </cell>
          <cell r="M799">
            <v>985.57</v>
          </cell>
          <cell r="N799">
            <v>985.57</v>
          </cell>
          <cell r="O799">
            <v>985.57</v>
          </cell>
          <cell r="P799">
            <v>985.57</v>
          </cell>
        </row>
        <row r="800">
          <cell r="A800">
            <v>8892</v>
          </cell>
          <cell r="B800">
            <v>8190.3429999999998</v>
          </cell>
          <cell r="C800" t="str">
            <v>8892.8190.3430</v>
          </cell>
          <cell r="D800">
            <v>172422.64</v>
          </cell>
          <cell r="E800">
            <v>14368.55</v>
          </cell>
          <cell r="F800">
            <v>14368.55</v>
          </cell>
          <cell r="G800">
            <v>14368.55</v>
          </cell>
          <cell r="H800">
            <v>14368.55</v>
          </cell>
          <cell r="I800">
            <v>14368.55</v>
          </cell>
          <cell r="J800">
            <v>14368.55</v>
          </cell>
          <cell r="K800">
            <v>14368.55</v>
          </cell>
          <cell r="L800">
            <v>14368.55</v>
          </cell>
          <cell r="M800">
            <v>14368.55</v>
          </cell>
          <cell r="N800">
            <v>14368.55</v>
          </cell>
          <cell r="O800">
            <v>14368.55</v>
          </cell>
          <cell r="P800">
            <v>14368.55</v>
          </cell>
        </row>
        <row r="801">
          <cell r="A801">
            <v>8892</v>
          </cell>
          <cell r="B801">
            <v>8270</v>
          </cell>
          <cell r="C801" t="str">
            <v>8892.8270.0000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A802">
            <v>8892</v>
          </cell>
          <cell r="B802">
            <v>8620.8014999999996</v>
          </cell>
          <cell r="C802" t="str">
            <v>8892.8620.8015</v>
          </cell>
          <cell r="D802">
            <v>36672</v>
          </cell>
          <cell r="E802">
            <v>3056</v>
          </cell>
          <cell r="F802">
            <v>3056</v>
          </cell>
          <cell r="G802">
            <v>3056</v>
          </cell>
          <cell r="H802">
            <v>3056</v>
          </cell>
          <cell r="I802">
            <v>3056</v>
          </cell>
          <cell r="J802">
            <v>3056</v>
          </cell>
          <cell r="K802">
            <v>3056</v>
          </cell>
          <cell r="L802">
            <v>3056</v>
          </cell>
          <cell r="M802">
            <v>3056</v>
          </cell>
          <cell r="N802">
            <v>3056</v>
          </cell>
          <cell r="O802">
            <v>3056</v>
          </cell>
          <cell r="P802">
            <v>3056</v>
          </cell>
        </row>
        <row r="803">
          <cell r="A803">
            <v>8892</v>
          </cell>
          <cell r="B803">
            <v>8640</v>
          </cell>
          <cell r="C803" t="str">
            <v>8892.8640.0000</v>
          </cell>
          <cell r="D803">
            <v>20400</v>
          </cell>
          <cell r="E803">
            <v>1700</v>
          </cell>
          <cell r="F803">
            <v>1700</v>
          </cell>
          <cell r="G803">
            <v>1700</v>
          </cell>
          <cell r="H803">
            <v>1700</v>
          </cell>
          <cell r="I803">
            <v>1700</v>
          </cell>
          <cell r="J803">
            <v>1700</v>
          </cell>
          <cell r="K803">
            <v>1700</v>
          </cell>
          <cell r="L803">
            <v>1700</v>
          </cell>
          <cell r="M803">
            <v>1700</v>
          </cell>
          <cell r="N803">
            <v>1700</v>
          </cell>
          <cell r="O803">
            <v>1700</v>
          </cell>
          <cell r="P803">
            <v>1700</v>
          </cell>
        </row>
        <row r="804">
          <cell r="A804">
            <v>8892</v>
          </cell>
          <cell r="B804">
            <v>8660.8024999999998</v>
          </cell>
          <cell r="C804" t="str">
            <v>8892.8660.8025</v>
          </cell>
          <cell r="D804">
            <v>22895.47</v>
          </cell>
          <cell r="E804">
            <v>1907.96</v>
          </cell>
          <cell r="F804">
            <v>1907.96</v>
          </cell>
          <cell r="G804">
            <v>1907.96</v>
          </cell>
          <cell r="H804">
            <v>1907.96</v>
          </cell>
          <cell r="I804">
            <v>1907.96</v>
          </cell>
          <cell r="J804">
            <v>1907.96</v>
          </cell>
          <cell r="K804">
            <v>1907.96</v>
          </cell>
          <cell r="L804">
            <v>1907.96</v>
          </cell>
          <cell r="M804">
            <v>1907.96</v>
          </cell>
          <cell r="N804">
            <v>1907.96</v>
          </cell>
          <cell r="O804">
            <v>1907.96</v>
          </cell>
          <cell r="P804">
            <v>1907.96</v>
          </cell>
        </row>
        <row r="805">
          <cell r="A805">
            <v>8892</v>
          </cell>
          <cell r="B805">
            <v>8670.8024999999998</v>
          </cell>
          <cell r="C805" t="str">
            <v>8892.8670.8025</v>
          </cell>
          <cell r="D805">
            <v>14754</v>
          </cell>
          <cell r="E805">
            <v>1229.5</v>
          </cell>
          <cell r="F805">
            <v>1229.5</v>
          </cell>
          <cell r="G805">
            <v>1229.5</v>
          </cell>
          <cell r="H805">
            <v>1229.5</v>
          </cell>
          <cell r="I805">
            <v>1229.5</v>
          </cell>
          <cell r="J805">
            <v>1229.5</v>
          </cell>
          <cell r="K805">
            <v>1229.5</v>
          </cell>
          <cell r="L805">
            <v>1229.5</v>
          </cell>
          <cell r="M805">
            <v>1229.5</v>
          </cell>
          <cell r="N805">
            <v>1229.5</v>
          </cell>
          <cell r="O805">
            <v>1229.5</v>
          </cell>
          <cell r="P805">
            <v>1229.5</v>
          </cell>
        </row>
        <row r="806">
          <cell r="A806">
            <v>8892</v>
          </cell>
          <cell r="B806">
            <v>8700</v>
          </cell>
          <cell r="C806" t="str">
            <v>8892.8700.0000</v>
          </cell>
          <cell r="D806">
            <v>86885</v>
          </cell>
          <cell r="E806">
            <v>7240.42</v>
          </cell>
          <cell r="F806">
            <v>7240.42</v>
          </cell>
          <cell r="G806">
            <v>7240.42</v>
          </cell>
          <cell r="H806">
            <v>7240.42</v>
          </cell>
          <cell r="I806">
            <v>7240.42</v>
          </cell>
          <cell r="J806">
            <v>7240.42</v>
          </cell>
          <cell r="K806">
            <v>7240.42</v>
          </cell>
          <cell r="L806">
            <v>7240.42</v>
          </cell>
          <cell r="M806">
            <v>7240.42</v>
          </cell>
          <cell r="N806">
            <v>7240.42</v>
          </cell>
          <cell r="O806">
            <v>7240.42</v>
          </cell>
          <cell r="P806">
            <v>7240.42</v>
          </cell>
        </row>
        <row r="807">
          <cell r="A807">
            <v>8892</v>
          </cell>
          <cell r="B807">
            <v>8720</v>
          </cell>
          <cell r="C807" t="str">
            <v>8892.8720.0000</v>
          </cell>
          <cell r="D807">
            <v>50000</v>
          </cell>
          <cell r="E807">
            <v>4166.67</v>
          </cell>
          <cell r="F807">
            <v>4166.67</v>
          </cell>
          <cell r="G807">
            <v>4166.67</v>
          </cell>
          <cell r="H807">
            <v>4166.67</v>
          </cell>
          <cell r="I807">
            <v>4166.67</v>
          </cell>
          <cell r="J807">
            <v>4166.67</v>
          </cell>
          <cell r="K807">
            <v>4166.67</v>
          </cell>
          <cell r="L807">
            <v>4166.67</v>
          </cell>
          <cell r="M807">
            <v>4166.67</v>
          </cell>
          <cell r="N807">
            <v>4166.67</v>
          </cell>
          <cell r="O807">
            <v>4166.67</v>
          </cell>
          <cell r="P807">
            <v>4166.67</v>
          </cell>
        </row>
        <row r="808">
          <cell r="A808">
            <v>8892</v>
          </cell>
          <cell r="B808">
            <v>8740.8019999999997</v>
          </cell>
          <cell r="C808" t="str">
            <v>8892.8740.8020</v>
          </cell>
          <cell r="D808">
            <v>290304</v>
          </cell>
          <cell r="E808">
            <v>24192</v>
          </cell>
          <cell r="F808">
            <v>24192</v>
          </cell>
          <cell r="G808">
            <v>24192</v>
          </cell>
          <cell r="H808">
            <v>24192</v>
          </cell>
          <cell r="I808">
            <v>24192</v>
          </cell>
          <cell r="J808">
            <v>24192</v>
          </cell>
          <cell r="K808">
            <v>24192</v>
          </cell>
          <cell r="L808">
            <v>24192</v>
          </cell>
          <cell r="M808">
            <v>24192</v>
          </cell>
          <cell r="N808">
            <v>24192</v>
          </cell>
          <cell r="O808">
            <v>24192</v>
          </cell>
          <cell r="P808">
            <v>24192</v>
          </cell>
        </row>
        <row r="809">
          <cell r="A809">
            <v>8892</v>
          </cell>
          <cell r="B809">
            <v>8800</v>
          </cell>
          <cell r="C809" t="str">
            <v>8892.8800.0000</v>
          </cell>
          <cell r="D809">
            <v>35000</v>
          </cell>
          <cell r="E809">
            <v>2916.67</v>
          </cell>
          <cell r="F809">
            <v>2916.67</v>
          </cell>
          <cell r="G809">
            <v>2916.66</v>
          </cell>
          <cell r="H809">
            <v>2916.67</v>
          </cell>
          <cell r="I809">
            <v>2916.67</v>
          </cell>
          <cell r="J809">
            <v>2916.66</v>
          </cell>
          <cell r="K809">
            <v>2916.67</v>
          </cell>
          <cell r="L809">
            <v>2916.67</v>
          </cell>
          <cell r="M809">
            <v>2916.66</v>
          </cell>
          <cell r="N809">
            <v>2916.67</v>
          </cell>
          <cell r="O809">
            <v>2916.67</v>
          </cell>
          <cell r="P809">
            <v>2916.66</v>
          </cell>
        </row>
        <row r="810">
          <cell r="A810">
            <v>8892</v>
          </cell>
          <cell r="B810">
            <v>8820</v>
          </cell>
          <cell r="C810" t="str">
            <v>8892.8820.0000</v>
          </cell>
          <cell r="D810">
            <v>66000</v>
          </cell>
          <cell r="E810">
            <v>5500</v>
          </cell>
          <cell r="F810">
            <v>5500</v>
          </cell>
          <cell r="G810">
            <v>5500</v>
          </cell>
          <cell r="H810">
            <v>5500</v>
          </cell>
          <cell r="I810">
            <v>5500</v>
          </cell>
          <cell r="J810">
            <v>5500</v>
          </cell>
          <cell r="K810">
            <v>5500</v>
          </cell>
          <cell r="L810">
            <v>5500</v>
          </cell>
          <cell r="M810">
            <v>5500</v>
          </cell>
          <cell r="N810">
            <v>5500</v>
          </cell>
          <cell r="O810">
            <v>5500</v>
          </cell>
          <cell r="P810">
            <v>5500</v>
          </cell>
        </row>
        <row r="811">
          <cell r="A811">
            <v>8892</v>
          </cell>
          <cell r="B811">
            <v>8820.8019999999997</v>
          </cell>
          <cell r="C811" t="str">
            <v>8892.8820.8020</v>
          </cell>
          <cell r="D811">
            <v>22800</v>
          </cell>
          <cell r="E811">
            <v>1900</v>
          </cell>
          <cell r="F811">
            <v>1900</v>
          </cell>
          <cell r="G811">
            <v>1900</v>
          </cell>
          <cell r="H811">
            <v>1900</v>
          </cell>
          <cell r="I811">
            <v>1900</v>
          </cell>
          <cell r="J811">
            <v>1900</v>
          </cell>
          <cell r="K811">
            <v>1900</v>
          </cell>
          <cell r="L811">
            <v>1900</v>
          </cell>
          <cell r="M811">
            <v>1900</v>
          </cell>
          <cell r="N811">
            <v>1900</v>
          </cell>
          <cell r="O811">
            <v>1900</v>
          </cell>
          <cell r="P811">
            <v>1900</v>
          </cell>
        </row>
        <row r="812">
          <cell r="A812">
            <v>8892</v>
          </cell>
          <cell r="B812">
            <v>8830</v>
          </cell>
          <cell r="C812" t="str">
            <v>8892.8830.0000</v>
          </cell>
          <cell r="D812">
            <v>35000</v>
          </cell>
          <cell r="E812">
            <v>2916.67</v>
          </cell>
          <cell r="F812">
            <v>2916.67</v>
          </cell>
          <cell r="G812">
            <v>2916.67</v>
          </cell>
          <cell r="H812">
            <v>2916.67</v>
          </cell>
          <cell r="I812">
            <v>2916.67</v>
          </cell>
          <cell r="J812">
            <v>2916.67</v>
          </cell>
          <cell r="K812">
            <v>2916.67</v>
          </cell>
          <cell r="L812">
            <v>2916.67</v>
          </cell>
          <cell r="M812">
            <v>2916.67</v>
          </cell>
          <cell r="N812">
            <v>2916.67</v>
          </cell>
          <cell r="O812">
            <v>2916.67</v>
          </cell>
          <cell r="P812">
            <v>2916.67</v>
          </cell>
        </row>
        <row r="813">
          <cell r="A813">
            <v>8892</v>
          </cell>
          <cell r="B813">
            <v>8840.8014999999996</v>
          </cell>
          <cell r="C813" t="str">
            <v>8892.8840.8015</v>
          </cell>
          <cell r="D813">
            <v>10000</v>
          </cell>
          <cell r="E813">
            <v>833.33</v>
          </cell>
          <cell r="F813">
            <v>833.33</v>
          </cell>
          <cell r="G813">
            <v>833.33</v>
          </cell>
          <cell r="H813">
            <v>833.33</v>
          </cell>
          <cell r="I813">
            <v>833.33</v>
          </cell>
          <cell r="J813">
            <v>833.33</v>
          </cell>
          <cell r="K813">
            <v>833.33</v>
          </cell>
          <cell r="L813">
            <v>833.33</v>
          </cell>
          <cell r="M813">
            <v>833.33</v>
          </cell>
          <cell r="N813">
            <v>833.33</v>
          </cell>
          <cell r="O813">
            <v>833.33</v>
          </cell>
          <cell r="P813">
            <v>833.33</v>
          </cell>
        </row>
        <row r="814">
          <cell r="A814">
            <v>8892</v>
          </cell>
          <cell r="B814">
            <v>8860</v>
          </cell>
          <cell r="C814" t="str">
            <v>8892.8860.0000</v>
          </cell>
          <cell r="D814">
            <v>141000</v>
          </cell>
          <cell r="E814">
            <v>11750</v>
          </cell>
          <cell r="F814">
            <v>11750</v>
          </cell>
          <cell r="G814">
            <v>11750</v>
          </cell>
          <cell r="H814">
            <v>11750</v>
          </cell>
          <cell r="I814">
            <v>11750</v>
          </cell>
          <cell r="J814">
            <v>11750</v>
          </cell>
          <cell r="K814">
            <v>11750</v>
          </cell>
          <cell r="L814">
            <v>11750</v>
          </cell>
          <cell r="M814">
            <v>11750</v>
          </cell>
          <cell r="N814">
            <v>11750</v>
          </cell>
          <cell r="O814">
            <v>11750</v>
          </cell>
          <cell r="P814">
            <v>11750</v>
          </cell>
        </row>
        <row r="815">
          <cell r="A815">
            <v>8892</v>
          </cell>
          <cell r="B815">
            <v>8870.8731000000007</v>
          </cell>
          <cell r="C815" t="str">
            <v>8892.8870.8731</v>
          </cell>
          <cell r="D815">
            <v>15000</v>
          </cell>
          <cell r="E815">
            <v>1250</v>
          </cell>
          <cell r="F815">
            <v>1250</v>
          </cell>
          <cell r="G815">
            <v>1250</v>
          </cell>
          <cell r="H815">
            <v>1250</v>
          </cell>
          <cell r="I815">
            <v>1250</v>
          </cell>
          <cell r="J815">
            <v>1250</v>
          </cell>
          <cell r="K815">
            <v>1250</v>
          </cell>
          <cell r="L815">
            <v>1250</v>
          </cell>
          <cell r="M815">
            <v>1250</v>
          </cell>
          <cell r="N815">
            <v>1250</v>
          </cell>
          <cell r="O815">
            <v>1250</v>
          </cell>
          <cell r="P815">
            <v>1250</v>
          </cell>
        </row>
        <row r="816">
          <cell r="A816">
            <v>8892</v>
          </cell>
          <cell r="B816">
            <v>8880.8732</v>
          </cell>
          <cell r="C816" t="str">
            <v>8892.8880.8732</v>
          </cell>
          <cell r="D816">
            <v>10000</v>
          </cell>
          <cell r="E816">
            <v>833.33</v>
          </cell>
          <cell r="F816">
            <v>833.33</v>
          </cell>
          <cell r="G816">
            <v>833.33</v>
          </cell>
          <cell r="H816">
            <v>833.33</v>
          </cell>
          <cell r="I816">
            <v>833.33</v>
          </cell>
          <cell r="J816">
            <v>833.33</v>
          </cell>
          <cell r="K816">
            <v>833.33</v>
          </cell>
          <cell r="L816">
            <v>833.33</v>
          </cell>
          <cell r="M816">
            <v>833.33</v>
          </cell>
          <cell r="N816">
            <v>833.33</v>
          </cell>
          <cell r="O816">
            <v>833.33</v>
          </cell>
          <cell r="P816">
            <v>833.33</v>
          </cell>
        </row>
        <row r="817">
          <cell r="A817">
            <v>8892</v>
          </cell>
          <cell r="B817">
            <v>8940</v>
          </cell>
          <cell r="C817" t="str">
            <v>8892.8940.0000</v>
          </cell>
          <cell r="D817">
            <v>36000</v>
          </cell>
          <cell r="E817">
            <v>3000</v>
          </cell>
          <cell r="F817">
            <v>3000</v>
          </cell>
          <cell r="G817">
            <v>3000</v>
          </cell>
          <cell r="H817">
            <v>3000</v>
          </cell>
          <cell r="I817">
            <v>3000</v>
          </cell>
          <cell r="J817">
            <v>3000</v>
          </cell>
          <cell r="K817">
            <v>3000</v>
          </cell>
          <cell r="L817">
            <v>3000</v>
          </cell>
          <cell r="M817">
            <v>3000</v>
          </cell>
          <cell r="N817">
            <v>3000</v>
          </cell>
          <cell r="O817">
            <v>3000</v>
          </cell>
          <cell r="P817">
            <v>3000</v>
          </cell>
        </row>
        <row r="818">
          <cell r="A818">
            <v>8819</v>
          </cell>
          <cell r="B818">
            <v>8640</v>
          </cell>
          <cell r="C818" t="str">
            <v>8819.8640.0000</v>
          </cell>
          <cell r="D818">
            <v>79728</v>
          </cell>
          <cell r="E818">
            <v>6640</v>
          </cell>
          <cell r="F818">
            <v>6414</v>
          </cell>
          <cell r="G818">
            <v>6238</v>
          </cell>
          <cell r="H818">
            <v>4866</v>
          </cell>
          <cell r="I818">
            <v>4824</v>
          </cell>
          <cell r="J818">
            <v>7852</v>
          </cell>
          <cell r="K818">
            <v>7506</v>
          </cell>
          <cell r="L818">
            <v>8700</v>
          </cell>
          <cell r="M818">
            <v>8860</v>
          </cell>
          <cell r="N818">
            <v>7212</v>
          </cell>
          <cell r="O818">
            <v>6171</v>
          </cell>
          <cell r="P818">
            <v>4447</v>
          </cell>
        </row>
        <row r="819">
          <cell r="A819">
            <v>8819</v>
          </cell>
          <cell r="B819">
            <v>8660.8024999999998</v>
          </cell>
          <cell r="C819" t="str">
            <v>8819.8660.8025</v>
          </cell>
          <cell r="D819">
            <v>11631</v>
          </cell>
          <cell r="E819">
            <v>969</v>
          </cell>
          <cell r="F819">
            <v>969</v>
          </cell>
          <cell r="G819">
            <v>969</v>
          </cell>
          <cell r="H819">
            <v>969</v>
          </cell>
          <cell r="I819">
            <v>969</v>
          </cell>
          <cell r="J819">
            <v>969</v>
          </cell>
          <cell r="K819">
            <v>969</v>
          </cell>
          <cell r="L819">
            <v>969</v>
          </cell>
          <cell r="M819">
            <v>969</v>
          </cell>
          <cell r="N819">
            <v>969</v>
          </cell>
          <cell r="O819">
            <v>969</v>
          </cell>
          <cell r="P819">
            <v>969</v>
          </cell>
        </row>
        <row r="820">
          <cell r="A820">
            <v>8819</v>
          </cell>
          <cell r="B820">
            <v>8665.8024999999998</v>
          </cell>
          <cell r="C820" t="str">
            <v>8819.8665.8025</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A821">
            <v>8819</v>
          </cell>
          <cell r="B821">
            <v>8670.8024999999998</v>
          </cell>
          <cell r="C821" t="str">
            <v>8819.8670.8025</v>
          </cell>
          <cell r="D821">
            <v>31170</v>
          </cell>
          <cell r="E821">
            <v>2598</v>
          </cell>
          <cell r="F821">
            <v>2598</v>
          </cell>
          <cell r="G821">
            <v>2598</v>
          </cell>
          <cell r="H821">
            <v>2598</v>
          </cell>
          <cell r="I821">
            <v>2598</v>
          </cell>
          <cell r="J821">
            <v>2598</v>
          </cell>
          <cell r="K821">
            <v>2598</v>
          </cell>
          <cell r="L821">
            <v>2598</v>
          </cell>
          <cell r="M821">
            <v>2598</v>
          </cell>
          <cell r="N821">
            <v>2598</v>
          </cell>
          <cell r="O821">
            <v>2598</v>
          </cell>
          <cell r="P821">
            <v>2598</v>
          </cell>
        </row>
        <row r="822">
          <cell r="A822">
            <v>8819</v>
          </cell>
          <cell r="B822">
            <v>8680</v>
          </cell>
          <cell r="C822" t="str">
            <v>8819.8680.0000</v>
          </cell>
          <cell r="D822">
            <v>262044</v>
          </cell>
          <cell r="E822">
            <v>13014</v>
          </cell>
          <cell r="F822">
            <v>15574</v>
          </cell>
          <cell r="G822">
            <v>17224</v>
          </cell>
          <cell r="H822">
            <v>19609</v>
          </cell>
          <cell r="I822">
            <v>24130</v>
          </cell>
          <cell r="J822">
            <v>27393</v>
          </cell>
          <cell r="K822">
            <v>29346</v>
          </cell>
          <cell r="L822">
            <v>27852</v>
          </cell>
          <cell r="M822">
            <v>27107</v>
          </cell>
          <cell r="N822">
            <v>24101</v>
          </cell>
          <cell r="O822">
            <v>19694</v>
          </cell>
          <cell r="P822">
            <v>17000</v>
          </cell>
        </row>
        <row r="823">
          <cell r="A823">
            <v>8819</v>
          </cell>
          <cell r="B823">
            <v>8690</v>
          </cell>
          <cell r="C823" t="str">
            <v>8819.8690.0000</v>
          </cell>
          <cell r="D823">
            <v>0</v>
          </cell>
          <cell r="E823">
            <v>0</v>
          </cell>
          <cell r="F823">
            <v>0</v>
          </cell>
          <cell r="G823">
            <v>0</v>
          </cell>
          <cell r="H823">
            <v>0</v>
          </cell>
          <cell r="I823">
            <v>0</v>
          </cell>
          <cell r="J823">
            <v>0</v>
          </cell>
          <cell r="K823">
            <v>0</v>
          </cell>
          <cell r="L823">
            <v>0</v>
          </cell>
          <cell r="M823">
            <v>0</v>
          </cell>
          <cell r="N823">
            <v>0</v>
          </cell>
          <cell r="O823">
            <v>0</v>
          </cell>
          <cell r="P823">
            <v>0</v>
          </cell>
        </row>
        <row r="824">
          <cell r="A824">
            <v>8819</v>
          </cell>
          <cell r="B824">
            <v>8700</v>
          </cell>
          <cell r="C824" t="str">
            <v>8819.8700.0000</v>
          </cell>
          <cell r="D824">
            <v>0</v>
          </cell>
          <cell r="E824">
            <v>0</v>
          </cell>
          <cell r="F824">
            <v>0</v>
          </cell>
          <cell r="G824">
            <v>0</v>
          </cell>
          <cell r="H824">
            <v>0</v>
          </cell>
          <cell r="I824">
            <v>0</v>
          </cell>
          <cell r="J824">
            <v>0</v>
          </cell>
          <cell r="K824">
            <v>0</v>
          </cell>
          <cell r="L824">
            <v>0</v>
          </cell>
          <cell r="M824">
            <v>0</v>
          </cell>
          <cell r="N824">
            <v>0</v>
          </cell>
          <cell r="O824">
            <v>0</v>
          </cell>
          <cell r="P824">
            <v>0</v>
          </cell>
        </row>
        <row r="825">
          <cell r="A825">
            <v>8819</v>
          </cell>
          <cell r="B825">
            <v>8720</v>
          </cell>
          <cell r="C825" t="str">
            <v>8819.8720.0000</v>
          </cell>
          <cell r="D825">
            <v>9043</v>
          </cell>
          <cell r="E825">
            <v>600</v>
          </cell>
          <cell r="F825">
            <v>119</v>
          </cell>
          <cell r="G825">
            <v>0</v>
          </cell>
          <cell r="H825">
            <v>0</v>
          </cell>
          <cell r="I825">
            <v>0</v>
          </cell>
          <cell r="J825">
            <v>2792</v>
          </cell>
          <cell r="K825">
            <v>2991</v>
          </cell>
          <cell r="L825">
            <v>1312</v>
          </cell>
          <cell r="M825">
            <v>13</v>
          </cell>
          <cell r="N825">
            <v>0</v>
          </cell>
          <cell r="O825">
            <v>719</v>
          </cell>
          <cell r="P825">
            <v>497</v>
          </cell>
        </row>
        <row r="826">
          <cell r="A826">
            <v>8819</v>
          </cell>
          <cell r="B826">
            <v>8730</v>
          </cell>
          <cell r="C826" t="str">
            <v>8819.8730.0000</v>
          </cell>
          <cell r="D826">
            <v>1680</v>
          </cell>
          <cell r="E826">
            <v>140</v>
          </cell>
          <cell r="F826">
            <v>140</v>
          </cell>
          <cell r="G826">
            <v>140</v>
          </cell>
          <cell r="H826">
            <v>140</v>
          </cell>
          <cell r="I826">
            <v>140</v>
          </cell>
          <cell r="J826">
            <v>140</v>
          </cell>
          <cell r="K826">
            <v>140</v>
          </cell>
          <cell r="L826">
            <v>140</v>
          </cell>
          <cell r="M826">
            <v>140</v>
          </cell>
          <cell r="N826">
            <v>140</v>
          </cell>
          <cell r="O826">
            <v>140</v>
          </cell>
          <cell r="P826">
            <v>140</v>
          </cell>
        </row>
        <row r="827">
          <cell r="A827">
            <v>8819</v>
          </cell>
          <cell r="B827">
            <v>8740.8019999999997</v>
          </cell>
          <cell r="C827" t="str">
            <v>8819.8740.8020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A828">
            <v>8819</v>
          </cell>
          <cell r="B828">
            <v>8820</v>
          </cell>
          <cell r="C828" t="str">
            <v>8819.8820.0000</v>
          </cell>
          <cell r="D828">
            <v>138000</v>
          </cell>
          <cell r="E828">
            <v>12000</v>
          </cell>
          <cell r="F828">
            <v>11000</v>
          </cell>
          <cell r="G828">
            <v>12000</v>
          </cell>
          <cell r="H828">
            <v>11000</v>
          </cell>
          <cell r="I828">
            <v>12000</v>
          </cell>
          <cell r="J828">
            <v>12000</v>
          </cell>
          <cell r="K828">
            <v>12000</v>
          </cell>
          <cell r="L828">
            <v>11000</v>
          </cell>
          <cell r="M828">
            <v>12000</v>
          </cell>
          <cell r="N828">
            <v>11000</v>
          </cell>
          <cell r="O828">
            <v>11000</v>
          </cell>
          <cell r="P828">
            <v>11000</v>
          </cell>
        </row>
        <row r="829">
          <cell r="A829">
            <v>8819</v>
          </cell>
          <cell r="B829">
            <v>8820.8019999999997</v>
          </cell>
          <cell r="C829" t="str">
            <v>8819.8820.8020</v>
          </cell>
          <cell r="D829">
            <v>0</v>
          </cell>
          <cell r="E829">
            <v>0</v>
          </cell>
          <cell r="F829">
            <v>0</v>
          </cell>
          <cell r="G829">
            <v>0</v>
          </cell>
          <cell r="H829">
            <v>0</v>
          </cell>
          <cell r="I829">
            <v>0</v>
          </cell>
          <cell r="J829">
            <v>0</v>
          </cell>
          <cell r="K829">
            <v>0</v>
          </cell>
          <cell r="L829">
            <v>0</v>
          </cell>
          <cell r="M829">
            <v>0</v>
          </cell>
          <cell r="N829">
            <v>0</v>
          </cell>
          <cell r="O829">
            <v>0</v>
          </cell>
          <cell r="P829">
            <v>0</v>
          </cell>
        </row>
        <row r="830">
          <cell r="A830">
            <v>8819</v>
          </cell>
          <cell r="B830">
            <v>8830</v>
          </cell>
          <cell r="C830" t="str">
            <v>8819.8830.0000</v>
          </cell>
          <cell r="D830">
            <v>24742</v>
          </cell>
          <cell r="E830">
            <v>1229</v>
          </cell>
          <cell r="F830">
            <v>1471</v>
          </cell>
          <cell r="G830">
            <v>1626</v>
          </cell>
          <cell r="H830">
            <v>1851</v>
          </cell>
          <cell r="I830">
            <v>2278</v>
          </cell>
          <cell r="J830">
            <v>2586</v>
          </cell>
          <cell r="K830">
            <v>2771</v>
          </cell>
          <cell r="L830">
            <v>2630</v>
          </cell>
          <cell r="M830">
            <v>2559</v>
          </cell>
          <cell r="N830">
            <v>2276</v>
          </cell>
          <cell r="O830">
            <v>1860</v>
          </cell>
          <cell r="P830">
            <v>1605</v>
          </cell>
        </row>
        <row r="831">
          <cell r="A831">
            <v>8819</v>
          </cell>
          <cell r="B831">
            <v>8840.8014999999996</v>
          </cell>
          <cell r="C831" t="str">
            <v>8819.8840.8015</v>
          </cell>
          <cell r="D831">
            <v>51000</v>
          </cell>
          <cell r="E831">
            <v>4250</v>
          </cell>
          <cell r="F831">
            <v>4250</v>
          </cell>
          <cell r="G831">
            <v>4250</v>
          </cell>
          <cell r="H831">
            <v>4250</v>
          </cell>
          <cell r="I831">
            <v>4250</v>
          </cell>
          <cell r="J831">
            <v>4250</v>
          </cell>
          <cell r="K831">
            <v>4250</v>
          </cell>
          <cell r="L831">
            <v>4250</v>
          </cell>
          <cell r="M831">
            <v>4250</v>
          </cell>
          <cell r="N831">
            <v>4250</v>
          </cell>
          <cell r="O831">
            <v>4250</v>
          </cell>
          <cell r="P831">
            <v>4250</v>
          </cell>
        </row>
        <row r="832">
          <cell r="A832">
            <v>8819</v>
          </cell>
          <cell r="B832">
            <v>8860</v>
          </cell>
          <cell r="C832" t="str">
            <v>8819.8860.0000</v>
          </cell>
          <cell r="D832">
            <v>168000</v>
          </cell>
          <cell r="E832">
            <v>14000</v>
          </cell>
          <cell r="F832">
            <v>14000</v>
          </cell>
          <cell r="G832">
            <v>14000</v>
          </cell>
          <cell r="H832">
            <v>14000</v>
          </cell>
          <cell r="I832">
            <v>14000</v>
          </cell>
          <cell r="J832">
            <v>14000</v>
          </cell>
          <cell r="K832">
            <v>14000</v>
          </cell>
          <cell r="L832">
            <v>14000</v>
          </cell>
          <cell r="M832">
            <v>14000</v>
          </cell>
          <cell r="N832">
            <v>14000</v>
          </cell>
          <cell r="O832">
            <v>14000</v>
          </cell>
          <cell r="P832">
            <v>14000</v>
          </cell>
        </row>
        <row r="833">
          <cell r="A833">
            <v>8819</v>
          </cell>
          <cell r="B833">
            <v>8870.8731000000007</v>
          </cell>
          <cell r="C833" t="str">
            <v>8819.8870.8731</v>
          </cell>
          <cell r="D833">
            <v>45000</v>
          </cell>
          <cell r="E833">
            <v>3750</v>
          </cell>
          <cell r="F833">
            <v>3750</v>
          </cell>
          <cell r="G833">
            <v>3750</v>
          </cell>
          <cell r="H833">
            <v>3750</v>
          </cell>
          <cell r="I833">
            <v>3750</v>
          </cell>
          <cell r="J833">
            <v>3750</v>
          </cell>
          <cell r="K833">
            <v>3750</v>
          </cell>
          <cell r="L833">
            <v>3750</v>
          </cell>
          <cell r="M833">
            <v>3750</v>
          </cell>
          <cell r="N833">
            <v>3750</v>
          </cell>
          <cell r="O833">
            <v>3750</v>
          </cell>
          <cell r="P833">
            <v>3750</v>
          </cell>
        </row>
        <row r="834">
          <cell r="A834">
            <v>8819</v>
          </cell>
          <cell r="B834">
            <v>8880.8732</v>
          </cell>
          <cell r="C834" t="str">
            <v>8819.8880.8732</v>
          </cell>
          <cell r="D834">
            <v>51000</v>
          </cell>
          <cell r="E834">
            <v>4250</v>
          </cell>
          <cell r="F834">
            <v>4250</v>
          </cell>
          <cell r="G834">
            <v>4250</v>
          </cell>
          <cell r="H834">
            <v>4250</v>
          </cell>
          <cell r="I834">
            <v>4250</v>
          </cell>
          <cell r="J834">
            <v>4250</v>
          </cell>
          <cell r="K834">
            <v>4250</v>
          </cell>
          <cell r="L834">
            <v>4250</v>
          </cell>
          <cell r="M834">
            <v>4250</v>
          </cell>
          <cell r="N834">
            <v>4250</v>
          </cell>
          <cell r="O834">
            <v>4250</v>
          </cell>
          <cell r="P834">
            <v>4250</v>
          </cell>
        </row>
        <row r="835">
          <cell r="A835">
            <v>8819</v>
          </cell>
          <cell r="B835">
            <v>8890</v>
          </cell>
          <cell r="C835" t="str">
            <v>8819.8890.0000</v>
          </cell>
          <cell r="D835">
            <v>1800</v>
          </cell>
          <cell r="E835">
            <v>150</v>
          </cell>
          <cell r="F835">
            <v>150</v>
          </cell>
          <cell r="G835">
            <v>150</v>
          </cell>
          <cell r="H835">
            <v>150</v>
          </cell>
          <cell r="I835">
            <v>150</v>
          </cell>
          <cell r="J835">
            <v>150</v>
          </cell>
          <cell r="K835">
            <v>150</v>
          </cell>
          <cell r="L835">
            <v>150</v>
          </cell>
          <cell r="M835">
            <v>150</v>
          </cell>
          <cell r="N835">
            <v>150</v>
          </cell>
          <cell r="O835">
            <v>150</v>
          </cell>
          <cell r="P835">
            <v>150</v>
          </cell>
        </row>
        <row r="836">
          <cell r="A836">
            <v>8819</v>
          </cell>
          <cell r="B836">
            <v>8910</v>
          </cell>
          <cell r="C836" t="str">
            <v>8819.8910.0000</v>
          </cell>
          <cell r="D836">
            <v>0</v>
          </cell>
          <cell r="E836">
            <v>0</v>
          </cell>
          <cell r="F836">
            <v>0</v>
          </cell>
          <cell r="G836">
            <v>0</v>
          </cell>
          <cell r="H836">
            <v>0</v>
          </cell>
          <cell r="I836">
            <v>0</v>
          </cell>
          <cell r="J836">
            <v>0</v>
          </cell>
          <cell r="K836">
            <v>0</v>
          </cell>
          <cell r="L836">
            <v>0</v>
          </cell>
          <cell r="M836">
            <v>0</v>
          </cell>
          <cell r="N836">
            <v>0</v>
          </cell>
          <cell r="O836">
            <v>0</v>
          </cell>
          <cell r="P836">
            <v>0</v>
          </cell>
        </row>
        <row r="837">
          <cell r="A837">
            <v>8819</v>
          </cell>
          <cell r="B837">
            <v>8920</v>
          </cell>
          <cell r="C837" t="str">
            <v>8819.8920.0000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A838">
            <v>8819</v>
          </cell>
          <cell r="B838">
            <v>8940</v>
          </cell>
          <cell r="C838" t="str">
            <v>8819.8940.0000</v>
          </cell>
          <cell r="D838">
            <v>12000</v>
          </cell>
          <cell r="E838">
            <v>1000</v>
          </cell>
          <cell r="F838">
            <v>1000</v>
          </cell>
          <cell r="G838">
            <v>1000</v>
          </cell>
          <cell r="H838">
            <v>1000</v>
          </cell>
          <cell r="I838">
            <v>1000</v>
          </cell>
          <cell r="J838">
            <v>1000</v>
          </cell>
          <cell r="K838">
            <v>1000</v>
          </cell>
          <cell r="L838">
            <v>1000</v>
          </cell>
          <cell r="M838">
            <v>1000</v>
          </cell>
          <cell r="N838">
            <v>1000</v>
          </cell>
          <cell r="O838">
            <v>1000</v>
          </cell>
          <cell r="P838">
            <v>1000</v>
          </cell>
        </row>
        <row r="839">
          <cell r="A839">
            <v>8819</v>
          </cell>
          <cell r="B839">
            <v>8960</v>
          </cell>
          <cell r="C839" t="str">
            <v>8819.8960.0000</v>
          </cell>
          <cell r="D839">
            <v>1800</v>
          </cell>
          <cell r="E839">
            <v>150</v>
          </cell>
          <cell r="F839">
            <v>150</v>
          </cell>
          <cell r="G839">
            <v>150</v>
          </cell>
          <cell r="H839">
            <v>150</v>
          </cell>
          <cell r="I839">
            <v>150</v>
          </cell>
          <cell r="J839">
            <v>150</v>
          </cell>
          <cell r="K839">
            <v>150</v>
          </cell>
          <cell r="L839">
            <v>150</v>
          </cell>
          <cell r="M839">
            <v>150</v>
          </cell>
          <cell r="N839">
            <v>150</v>
          </cell>
          <cell r="O839">
            <v>150</v>
          </cell>
          <cell r="P839">
            <v>150</v>
          </cell>
        </row>
        <row r="840">
          <cell r="A840">
            <v>8819</v>
          </cell>
          <cell r="B840">
            <v>8980</v>
          </cell>
          <cell r="C840" t="str">
            <v>8819.8980.0000</v>
          </cell>
          <cell r="D840">
            <v>1800</v>
          </cell>
          <cell r="E840">
            <v>150</v>
          </cell>
          <cell r="F840">
            <v>150</v>
          </cell>
          <cell r="G840">
            <v>150</v>
          </cell>
          <cell r="H840">
            <v>150</v>
          </cell>
          <cell r="I840">
            <v>150</v>
          </cell>
          <cell r="J840">
            <v>150</v>
          </cell>
          <cell r="K840">
            <v>150</v>
          </cell>
          <cell r="L840">
            <v>150</v>
          </cell>
          <cell r="M840">
            <v>150</v>
          </cell>
          <cell r="N840">
            <v>150</v>
          </cell>
          <cell r="O840">
            <v>150</v>
          </cell>
          <cell r="P840">
            <v>150</v>
          </cell>
        </row>
        <row r="841">
          <cell r="A841">
            <v>8819</v>
          </cell>
          <cell r="B841">
            <v>9000</v>
          </cell>
          <cell r="C841" t="str">
            <v>8819.9000.0000</v>
          </cell>
          <cell r="D841">
            <v>48000</v>
          </cell>
          <cell r="E841">
            <v>4000</v>
          </cell>
          <cell r="F841">
            <v>4000</v>
          </cell>
          <cell r="G841">
            <v>4000</v>
          </cell>
          <cell r="H841">
            <v>4000</v>
          </cell>
          <cell r="I841">
            <v>4000</v>
          </cell>
          <cell r="J841">
            <v>4000</v>
          </cell>
          <cell r="K841">
            <v>4000</v>
          </cell>
          <cell r="L841">
            <v>4000</v>
          </cell>
          <cell r="M841">
            <v>4000</v>
          </cell>
          <cell r="N841">
            <v>4000</v>
          </cell>
          <cell r="O841">
            <v>4000</v>
          </cell>
          <cell r="P841">
            <v>4000</v>
          </cell>
        </row>
        <row r="842">
          <cell r="A842">
            <v>8819</v>
          </cell>
          <cell r="B842">
            <v>9000.8014999999996</v>
          </cell>
          <cell r="C842" t="str">
            <v>8819.9000.8015</v>
          </cell>
          <cell r="D842">
            <v>6000</v>
          </cell>
          <cell r="E842">
            <v>500</v>
          </cell>
          <cell r="F842">
            <v>500</v>
          </cell>
          <cell r="G842">
            <v>500</v>
          </cell>
          <cell r="H842">
            <v>500</v>
          </cell>
          <cell r="I842">
            <v>500</v>
          </cell>
          <cell r="J842">
            <v>500</v>
          </cell>
          <cell r="K842">
            <v>500</v>
          </cell>
          <cell r="L842">
            <v>500</v>
          </cell>
          <cell r="M842">
            <v>500</v>
          </cell>
          <cell r="N842">
            <v>500</v>
          </cell>
          <cell r="O842">
            <v>500</v>
          </cell>
          <cell r="P842">
            <v>500</v>
          </cell>
        </row>
        <row r="843">
          <cell r="A843">
            <v>8819</v>
          </cell>
          <cell r="B843">
            <v>9000.8019999999997</v>
          </cell>
          <cell r="C843" t="str">
            <v>8819.9000.8020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A844">
            <v>8819</v>
          </cell>
          <cell r="B844">
            <v>9010</v>
          </cell>
          <cell r="C844" t="str">
            <v>8819.9010.0000</v>
          </cell>
          <cell r="D844">
            <v>103200</v>
          </cell>
          <cell r="E844">
            <v>8600</v>
          </cell>
          <cell r="F844">
            <v>8600</v>
          </cell>
          <cell r="G844">
            <v>8600</v>
          </cell>
          <cell r="H844">
            <v>8600</v>
          </cell>
          <cell r="I844">
            <v>8600</v>
          </cell>
          <cell r="J844">
            <v>8600</v>
          </cell>
          <cell r="K844">
            <v>8600</v>
          </cell>
          <cell r="L844">
            <v>8600</v>
          </cell>
          <cell r="M844">
            <v>8600</v>
          </cell>
          <cell r="N844">
            <v>8600</v>
          </cell>
          <cell r="O844">
            <v>8600</v>
          </cell>
          <cell r="P844">
            <v>8600</v>
          </cell>
        </row>
        <row r="845">
          <cell r="A845">
            <v>8819</v>
          </cell>
          <cell r="B845">
            <v>9015.8024999999998</v>
          </cell>
          <cell r="C845" t="str">
            <v>8819.9015.8025</v>
          </cell>
          <cell r="D845">
            <v>84308</v>
          </cell>
          <cell r="E845">
            <v>8629</v>
          </cell>
          <cell r="F845">
            <v>8629</v>
          </cell>
          <cell r="G845">
            <v>8544</v>
          </cell>
          <cell r="H845">
            <v>8544</v>
          </cell>
          <cell r="I845">
            <v>8544</v>
          </cell>
          <cell r="J845">
            <v>8544</v>
          </cell>
          <cell r="K845">
            <v>8544</v>
          </cell>
          <cell r="L845">
            <v>8544</v>
          </cell>
          <cell r="M845">
            <v>4353</v>
          </cell>
          <cell r="N845">
            <v>4353</v>
          </cell>
          <cell r="O845">
            <v>3539</v>
          </cell>
          <cell r="P845">
            <v>3539</v>
          </cell>
        </row>
        <row r="846">
          <cell r="A846">
            <v>8819</v>
          </cell>
          <cell r="B846">
            <v>9020</v>
          </cell>
          <cell r="C846" t="str">
            <v>8819.9020.0000</v>
          </cell>
          <cell r="D846">
            <v>600</v>
          </cell>
          <cell r="E846">
            <v>50</v>
          </cell>
          <cell r="F846">
            <v>50</v>
          </cell>
          <cell r="G846">
            <v>50</v>
          </cell>
          <cell r="H846">
            <v>50</v>
          </cell>
          <cell r="I846">
            <v>50</v>
          </cell>
          <cell r="J846">
            <v>50</v>
          </cell>
          <cell r="K846">
            <v>50</v>
          </cell>
          <cell r="L846">
            <v>50</v>
          </cell>
          <cell r="M846">
            <v>50</v>
          </cell>
          <cell r="N846">
            <v>50</v>
          </cell>
          <cell r="O846">
            <v>50</v>
          </cell>
          <cell r="P846">
            <v>50</v>
          </cell>
        </row>
        <row r="847">
          <cell r="A847">
            <v>8819</v>
          </cell>
          <cell r="B847">
            <v>9040</v>
          </cell>
          <cell r="C847" t="str">
            <v>8819.9040.0000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A848">
            <v>8819</v>
          </cell>
          <cell r="B848">
            <v>9060</v>
          </cell>
          <cell r="C848" t="str">
            <v>8819.9060.0000</v>
          </cell>
          <cell r="D848">
            <v>3000</v>
          </cell>
          <cell r="E848">
            <v>250</v>
          </cell>
          <cell r="F848">
            <v>250</v>
          </cell>
          <cell r="G848">
            <v>250</v>
          </cell>
          <cell r="H848">
            <v>250</v>
          </cell>
          <cell r="I848">
            <v>250</v>
          </cell>
          <cell r="J848">
            <v>250</v>
          </cell>
          <cell r="K848">
            <v>250</v>
          </cell>
          <cell r="L848">
            <v>250</v>
          </cell>
          <cell r="M848">
            <v>250</v>
          </cell>
          <cell r="N848">
            <v>250</v>
          </cell>
          <cell r="O848">
            <v>250</v>
          </cell>
          <cell r="P848">
            <v>250</v>
          </cell>
        </row>
        <row r="849">
          <cell r="A849">
            <v>8819</v>
          </cell>
          <cell r="B849">
            <v>9080</v>
          </cell>
          <cell r="C849" t="str">
            <v>8819.9080.0000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A850">
            <v>8769</v>
          </cell>
          <cell r="B850">
            <v>8190.3419000000004</v>
          </cell>
          <cell r="C850" t="str">
            <v>8769.8190.3419</v>
          </cell>
          <cell r="D850">
            <v>3845</v>
          </cell>
          <cell r="E850">
            <v>320.42</v>
          </cell>
          <cell r="F850">
            <v>320.42</v>
          </cell>
          <cell r="G850">
            <v>320.42</v>
          </cell>
          <cell r="H850">
            <v>320.42</v>
          </cell>
          <cell r="I850">
            <v>320.42</v>
          </cell>
          <cell r="J850">
            <v>320.42</v>
          </cell>
          <cell r="K850">
            <v>320.42</v>
          </cell>
          <cell r="L850">
            <v>320.42</v>
          </cell>
          <cell r="M850">
            <v>320.42</v>
          </cell>
          <cell r="N850">
            <v>320.42</v>
          </cell>
          <cell r="O850">
            <v>320.42</v>
          </cell>
          <cell r="P850">
            <v>320.42</v>
          </cell>
        </row>
        <row r="851">
          <cell r="A851">
            <v>8769</v>
          </cell>
          <cell r="B851">
            <v>8190.3429999999998</v>
          </cell>
          <cell r="C851" t="str">
            <v>8769.8190.3430</v>
          </cell>
          <cell r="D851">
            <v>0</v>
          </cell>
          <cell r="E851">
            <v>0</v>
          </cell>
          <cell r="F851">
            <v>0</v>
          </cell>
          <cell r="G851">
            <v>0</v>
          </cell>
          <cell r="H851">
            <v>0</v>
          </cell>
          <cell r="I851">
            <v>0</v>
          </cell>
          <cell r="J851">
            <v>0</v>
          </cell>
          <cell r="K851">
            <v>0</v>
          </cell>
          <cell r="L851">
            <v>0</v>
          </cell>
          <cell r="M851">
            <v>0</v>
          </cell>
          <cell r="N851">
            <v>0</v>
          </cell>
          <cell r="O851">
            <v>0</v>
          </cell>
          <cell r="P851">
            <v>0</v>
          </cell>
        </row>
        <row r="852">
          <cell r="A852">
            <v>8769</v>
          </cell>
          <cell r="B852">
            <v>8680</v>
          </cell>
          <cell r="C852" t="str">
            <v>8769.8680.0000</v>
          </cell>
          <cell r="D852">
            <v>0</v>
          </cell>
          <cell r="E852">
            <v>0</v>
          </cell>
          <cell r="F852">
            <v>0</v>
          </cell>
          <cell r="G852">
            <v>0</v>
          </cell>
          <cell r="H852">
            <v>0</v>
          </cell>
          <cell r="I852">
            <v>0</v>
          </cell>
          <cell r="J852">
            <v>0</v>
          </cell>
          <cell r="K852">
            <v>0</v>
          </cell>
          <cell r="L852">
            <v>0</v>
          </cell>
          <cell r="M852">
            <v>0</v>
          </cell>
          <cell r="N852">
            <v>0</v>
          </cell>
          <cell r="O852">
            <v>0</v>
          </cell>
          <cell r="P852">
            <v>0</v>
          </cell>
        </row>
        <row r="853">
          <cell r="A853">
            <v>8769</v>
          </cell>
          <cell r="B853">
            <v>8700</v>
          </cell>
          <cell r="C853" t="str">
            <v>8769.8700.0000</v>
          </cell>
          <cell r="D853">
            <v>4812</v>
          </cell>
          <cell r="E853">
            <v>401</v>
          </cell>
          <cell r="F853">
            <v>401</v>
          </cell>
          <cell r="G853">
            <v>401</v>
          </cell>
          <cell r="H853">
            <v>401</v>
          </cell>
          <cell r="I853">
            <v>401</v>
          </cell>
          <cell r="J853">
            <v>401</v>
          </cell>
          <cell r="K853">
            <v>401</v>
          </cell>
          <cell r="L853">
            <v>401</v>
          </cell>
          <cell r="M853">
            <v>401</v>
          </cell>
          <cell r="N853">
            <v>401</v>
          </cell>
          <cell r="O853">
            <v>401</v>
          </cell>
          <cell r="P853">
            <v>401</v>
          </cell>
        </row>
        <row r="854">
          <cell r="A854">
            <v>8769</v>
          </cell>
          <cell r="B854">
            <v>8720</v>
          </cell>
          <cell r="C854" t="str">
            <v>8769.8720.0000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A855">
            <v>8769</v>
          </cell>
          <cell r="B855">
            <v>8800</v>
          </cell>
          <cell r="C855" t="str">
            <v>8769.8800.0000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A856">
            <v>8769</v>
          </cell>
          <cell r="B856">
            <v>8820</v>
          </cell>
          <cell r="C856" t="str">
            <v>8769.8820.0000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A857">
            <v>8769</v>
          </cell>
          <cell r="B857">
            <v>8860</v>
          </cell>
          <cell r="C857" t="str">
            <v>8769.8860.0000</v>
          </cell>
          <cell r="D857">
            <v>600</v>
          </cell>
          <cell r="E857">
            <v>50</v>
          </cell>
          <cell r="F857">
            <v>50</v>
          </cell>
          <cell r="G857">
            <v>50</v>
          </cell>
          <cell r="H857">
            <v>50</v>
          </cell>
          <cell r="I857">
            <v>50</v>
          </cell>
          <cell r="J857">
            <v>50</v>
          </cell>
          <cell r="K857">
            <v>50</v>
          </cell>
          <cell r="L857">
            <v>50</v>
          </cell>
          <cell r="M857">
            <v>50</v>
          </cell>
          <cell r="N857">
            <v>50</v>
          </cell>
          <cell r="O857">
            <v>50</v>
          </cell>
          <cell r="P857">
            <v>50</v>
          </cell>
        </row>
        <row r="858">
          <cell r="A858">
            <v>8769</v>
          </cell>
          <cell r="B858">
            <v>8870.8731000000007</v>
          </cell>
          <cell r="C858" t="str">
            <v>8769.8870.8731</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A859">
            <v>8769</v>
          </cell>
          <cell r="B859">
            <v>8880.8732</v>
          </cell>
          <cell r="C859" t="str">
            <v>8769.8880.8732</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A860">
            <v>8769</v>
          </cell>
          <cell r="B860">
            <v>8940</v>
          </cell>
          <cell r="C860" t="str">
            <v>8769.8940.0000</v>
          </cell>
          <cell r="D860">
            <v>0</v>
          </cell>
          <cell r="E860">
            <v>0</v>
          </cell>
          <cell r="F860">
            <v>0</v>
          </cell>
          <cell r="G860">
            <v>0</v>
          </cell>
          <cell r="H860">
            <v>0</v>
          </cell>
          <cell r="I860">
            <v>0</v>
          </cell>
          <cell r="J860">
            <v>0</v>
          </cell>
          <cell r="K860">
            <v>0</v>
          </cell>
          <cell r="L860">
            <v>0</v>
          </cell>
          <cell r="M860">
            <v>0</v>
          </cell>
          <cell r="N860">
            <v>0</v>
          </cell>
          <cell r="O860">
            <v>0</v>
          </cell>
          <cell r="P860">
            <v>0</v>
          </cell>
        </row>
        <row r="861">
          <cell r="A861">
            <v>8769</v>
          </cell>
          <cell r="B861">
            <v>8945</v>
          </cell>
          <cell r="C861" t="str">
            <v>8769.8945.0000</v>
          </cell>
          <cell r="D861">
            <v>0</v>
          </cell>
          <cell r="E861">
            <v>0</v>
          </cell>
          <cell r="F861">
            <v>0</v>
          </cell>
          <cell r="G861">
            <v>0</v>
          </cell>
          <cell r="H861">
            <v>0</v>
          </cell>
          <cell r="I861">
            <v>0</v>
          </cell>
          <cell r="J861">
            <v>0</v>
          </cell>
          <cell r="K861">
            <v>0</v>
          </cell>
          <cell r="L861">
            <v>0</v>
          </cell>
          <cell r="M861">
            <v>0</v>
          </cell>
          <cell r="N861">
            <v>0</v>
          </cell>
          <cell r="O861">
            <v>0</v>
          </cell>
          <cell r="P861">
            <v>0</v>
          </cell>
        </row>
        <row r="862">
          <cell r="A862">
            <v>8769</v>
          </cell>
          <cell r="B862">
            <v>8980</v>
          </cell>
          <cell r="C862" t="str">
            <v>8769.8980.0000</v>
          </cell>
          <cell r="D862">
            <v>0</v>
          </cell>
          <cell r="E862">
            <v>0</v>
          </cell>
          <cell r="F862">
            <v>0</v>
          </cell>
          <cell r="G862">
            <v>0</v>
          </cell>
          <cell r="H862">
            <v>0</v>
          </cell>
          <cell r="I862">
            <v>0</v>
          </cell>
          <cell r="J862">
            <v>0</v>
          </cell>
          <cell r="K862">
            <v>0</v>
          </cell>
          <cell r="L862">
            <v>0</v>
          </cell>
          <cell r="M862">
            <v>0</v>
          </cell>
          <cell r="N862">
            <v>0</v>
          </cell>
          <cell r="O862">
            <v>0</v>
          </cell>
          <cell r="P862">
            <v>0</v>
          </cell>
        </row>
        <row r="863">
          <cell r="A863">
            <v>8769</v>
          </cell>
          <cell r="B863">
            <v>9000.8014999999996</v>
          </cell>
          <cell r="C863" t="str">
            <v>8769.9000.8015</v>
          </cell>
          <cell r="D863">
            <v>0</v>
          </cell>
          <cell r="E863">
            <v>0</v>
          </cell>
          <cell r="F863">
            <v>0</v>
          </cell>
          <cell r="G863">
            <v>0</v>
          </cell>
          <cell r="H863">
            <v>0</v>
          </cell>
          <cell r="I863">
            <v>0</v>
          </cell>
          <cell r="J863">
            <v>0</v>
          </cell>
          <cell r="K863">
            <v>0</v>
          </cell>
          <cell r="L863">
            <v>0</v>
          </cell>
          <cell r="M863">
            <v>0</v>
          </cell>
          <cell r="N863">
            <v>0</v>
          </cell>
          <cell r="O863">
            <v>0</v>
          </cell>
          <cell r="P863">
            <v>0</v>
          </cell>
        </row>
        <row r="864">
          <cell r="A864">
            <v>8769</v>
          </cell>
          <cell r="B864">
            <v>9120</v>
          </cell>
          <cell r="C864" t="str">
            <v>8769.9120.0000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A865">
            <v>8769</v>
          </cell>
          <cell r="B865">
            <v>9270</v>
          </cell>
          <cell r="C865" t="str">
            <v>8769.9270.0000</v>
          </cell>
          <cell r="D865">
            <v>985</v>
          </cell>
          <cell r="E865">
            <v>82.08</v>
          </cell>
          <cell r="F865">
            <v>82.08</v>
          </cell>
          <cell r="G865">
            <v>82.08</v>
          </cell>
          <cell r="H865">
            <v>82.08</v>
          </cell>
          <cell r="I865">
            <v>82.08</v>
          </cell>
          <cell r="J865">
            <v>82.08</v>
          </cell>
          <cell r="K865">
            <v>82.08</v>
          </cell>
          <cell r="L865">
            <v>82.08</v>
          </cell>
          <cell r="M865">
            <v>82.08</v>
          </cell>
          <cell r="N865">
            <v>82.08</v>
          </cell>
          <cell r="O865">
            <v>82.08</v>
          </cell>
          <cell r="P865">
            <v>82.08</v>
          </cell>
        </row>
        <row r="866">
          <cell r="A866">
            <v>8769</v>
          </cell>
          <cell r="B866">
            <v>9280</v>
          </cell>
          <cell r="C866" t="str">
            <v>8769.9280.0000</v>
          </cell>
          <cell r="D866">
            <v>12000</v>
          </cell>
          <cell r="E866">
            <v>1000</v>
          </cell>
          <cell r="F866">
            <v>1000</v>
          </cell>
          <cell r="G866">
            <v>1000</v>
          </cell>
          <cell r="H866">
            <v>1000</v>
          </cell>
          <cell r="I866">
            <v>1000</v>
          </cell>
          <cell r="J866">
            <v>1000</v>
          </cell>
          <cell r="K866">
            <v>1000</v>
          </cell>
          <cell r="L866">
            <v>1000</v>
          </cell>
          <cell r="M866">
            <v>1000</v>
          </cell>
          <cell r="N866">
            <v>1000</v>
          </cell>
          <cell r="O866">
            <v>1000</v>
          </cell>
          <cell r="P866">
            <v>1000</v>
          </cell>
        </row>
        <row r="867">
          <cell r="A867">
            <v>8769</v>
          </cell>
          <cell r="B867">
            <v>9360</v>
          </cell>
          <cell r="C867" t="str">
            <v>8769.9360.0000</v>
          </cell>
          <cell r="D867">
            <v>12750</v>
          </cell>
          <cell r="E867">
            <v>1062.5</v>
          </cell>
          <cell r="F867">
            <v>1062.5</v>
          </cell>
          <cell r="G867">
            <v>1062.5</v>
          </cell>
          <cell r="H867">
            <v>1062.5</v>
          </cell>
          <cell r="I867">
            <v>1062.5</v>
          </cell>
          <cell r="J867">
            <v>1062.5</v>
          </cell>
          <cell r="K867">
            <v>1062.5</v>
          </cell>
          <cell r="L867">
            <v>1062.5</v>
          </cell>
          <cell r="M867">
            <v>1062.5</v>
          </cell>
          <cell r="N867">
            <v>1062.5</v>
          </cell>
          <cell r="O867">
            <v>1062.5</v>
          </cell>
          <cell r="P867">
            <v>1062.5</v>
          </cell>
        </row>
        <row r="868">
          <cell r="A868">
            <v>8769</v>
          </cell>
          <cell r="B868">
            <v>9390</v>
          </cell>
          <cell r="C868" t="str">
            <v>8769.9390.0000</v>
          </cell>
          <cell r="D868">
            <v>0</v>
          </cell>
          <cell r="E868">
            <v>0</v>
          </cell>
          <cell r="F868">
            <v>0</v>
          </cell>
          <cell r="G868">
            <v>0</v>
          </cell>
          <cell r="H868">
            <v>0</v>
          </cell>
          <cell r="I868">
            <v>0</v>
          </cell>
          <cell r="J868">
            <v>0</v>
          </cell>
          <cell r="K868">
            <v>0</v>
          </cell>
          <cell r="L868">
            <v>0</v>
          </cell>
          <cell r="M868">
            <v>0</v>
          </cell>
          <cell r="N868">
            <v>0</v>
          </cell>
          <cell r="O868">
            <v>0</v>
          </cell>
          <cell r="P868">
            <v>0</v>
          </cell>
        </row>
        <row r="869">
          <cell r="A869">
            <v>8769</v>
          </cell>
          <cell r="B869">
            <v>9460</v>
          </cell>
          <cell r="C869" t="str">
            <v>8769.9460.0000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A870">
            <v>8769</v>
          </cell>
          <cell r="B870">
            <v>9480</v>
          </cell>
          <cell r="C870" t="str">
            <v>8769.9480.0000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A871">
            <v>8770</v>
          </cell>
          <cell r="B871">
            <v>5980.5059000000001</v>
          </cell>
          <cell r="C871" t="str">
            <v>8770.5980.5059</v>
          </cell>
          <cell r="D871">
            <v>-4000000</v>
          </cell>
          <cell r="E871">
            <v>-306868.69</v>
          </cell>
          <cell r="F871">
            <v>-346259.33</v>
          </cell>
          <cell r="G871">
            <v>-386344.51</v>
          </cell>
          <cell r="H871">
            <v>-320934.53000000003</v>
          </cell>
          <cell r="I871">
            <v>-514561.29</v>
          </cell>
          <cell r="J871">
            <v>-613802.88</v>
          </cell>
          <cell r="K871">
            <v>-299042.06</v>
          </cell>
          <cell r="L871">
            <v>-316800.46999999997</v>
          </cell>
          <cell r="M871">
            <v>-274204.52</v>
          </cell>
          <cell r="N871">
            <v>-385613.18</v>
          </cell>
          <cell r="O871">
            <v>-142014.31</v>
          </cell>
          <cell r="P871">
            <v>-93554.23</v>
          </cell>
        </row>
        <row r="872">
          <cell r="A872">
            <v>8770</v>
          </cell>
          <cell r="B872">
            <v>6980.5059000000001</v>
          </cell>
          <cell r="C872" t="str">
            <v>8770.6980.5059</v>
          </cell>
          <cell r="D872">
            <v>0</v>
          </cell>
          <cell r="E872">
            <v>0</v>
          </cell>
          <cell r="F872">
            <v>0</v>
          </cell>
          <cell r="G872">
            <v>0</v>
          </cell>
          <cell r="H872">
            <v>0</v>
          </cell>
          <cell r="I872">
            <v>0</v>
          </cell>
          <cell r="J872">
            <v>0</v>
          </cell>
          <cell r="K872">
            <v>0</v>
          </cell>
          <cell r="L872">
            <v>0</v>
          </cell>
          <cell r="M872">
            <v>0</v>
          </cell>
          <cell r="N872">
            <v>0</v>
          </cell>
          <cell r="O872">
            <v>0</v>
          </cell>
          <cell r="P872">
            <v>0</v>
          </cell>
        </row>
        <row r="873">
          <cell r="A873">
            <v>8770</v>
          </cell>
          <cell r="B873">
            <v>7010</v>
          </cell>
          <cell r="C873" t="str">
            <v>8770.7010.0000</v>
          </cell>
          <cell r="D873">
            <v>571612.65</v>
          </cell>
          <cell r="E873">
            <v>43852.51</v>
          </cell>
          <cell r="F873">
            <v>49481.55</v>
          </cell>
          <cell r="G873">
            <v>55209.85</v>
          </cell>
          <cell r="H873">
            <v>45862.559999999998</v>
          </cell>
          <cell r="I873">
            <v>73532.44</v>
          </cell>
          <cell r="J873">
            <v>87714.37</v>
          </cell>
          <cell r="K873">
            <v>42734.06</v>
          </cell>
          <cell r="L873">
            <v>45271.79</v>
          </cell>
          <cell r="M873">
            <v>39184.69</v>
          </cell>
          <cell r="N873">
            <v>55105.34</v>
          </cell>
          <cell r="O873">
            <v>20294.29</v>
          </cell>
          <cell r="P873">
            <v>13369.2</v>
          </cell>
        </row>
        <row r="874">
          <cell r="A874">
            <v>8770</v>
          </cell>
          <cell r="B874">
            <v>7080</v>
          </cell>
          <cell r="C874" t="str">
            <v>8770.7080.0000</v>
          </cell>
          <cell r="D874">
            <v>9100</v>
          </cell>
          <cell r="E874">
            <v>758.33</v>
          </cell>
          <cell r="F874">
            <v>758.33</v>
          </cell>
          <cell r="G874">
            <v>758.33</v>
          </cell>
          <cell r="H874">
            <v>758.33</v>
          </cell>
          <cell r="I874">
            <v>758.33</v>
          </cell>
          <cell r="J874">
            <v>758.33</v>
          </cell>
          <cell r="K874">
            <v>758.33</v>
          </cell>
          <cell r="L874">
            <v>758.33</v>
          </cell>
          <cell r="M874">
            <v>758.33</v>
          </cell>
          <cell r="N874">
            <v>758.33</v>
          </cell>
          <cell r="O874">
            <v>758.33</v>
          </cell>
          <cell r="P874">
            <v>758.33</v>
          </cell>
        </row>
        <row r="875">
          <cell r="A875">
            <v>8770</v>
          </cell>
          <cell r="B875">
            <v>7160</v>
          </cell>
          <cell r="C875" t="str">
            <v>8770.7160.0000</v>
          </cell>
          <cell r="D875">
            <v>83255.45</v>
          </cell>
          <cell r="E875">
            <v>6387.12</v>
          </cell>
          <cell r="F875">
            <v>7206.99</v>
          </cell>
          <cell r="G875">
            <v>8041.32</v>
          </cell>
          <cell r="H875">
            <v>6679.89</v>
          </cell>
          <cell r="I875">
            <v>10710.01</v>
          </cell>
          <cell r="J875">
            <v>12775.61</v>
          </cell>
          <cell r="K875">
            <v>6224.22</v>
          </cell>
          <cell r="L875">
            <v>6593.84</v>
          </cell>
          <cell r="M875">
            <v>5707.26</v>
          </cell>
          <cell r="N875">
            <v>8026.1</v>
          </cell>
          <cell r="O875">
            <v>2955.87</v>
          </cell>
          <cell r="P875">
            <v>1947.22</v>
          </cell>
        </row>
        <row r="876">
          <cell r="A876">
            <v>8770</v>
          </cell>
          <cell r="B876">
            <v>7200</v>
          </cell>
          <cell r="C876" t="str">
            <v>8770.7200.0000</v>
          </cell>
          <cell r="D876">
            <v>2100000</v>
          </cell>
          <cell r="E876">
            <v>161106.06</v>
          </cell>
          <cell r="F876">
            <v>181786.15</v>
          </cell>
          <cell r="G876">
            <v>202830.87</v>
          </cell>
          <cell r="H876">
            <v>168490.63</v>
          </cell>
          <cell r="I876">
            <v>270144.68</v>
          </cell>
          <cell r="J876">
            <v>322246.51</v>
          </cell>
          <cell r="K876">
            <v>156997.07999999999</v>
          </cell>
          <cell r="L876">
            <v>166320.25</v>
          </cell>
          <cell r="M876">
            <v>143957.37</v>
          </cell>
          <cell r="N876">
            <v>202446.92</v>
          </cell>
          <cell r="O876">
            <v>74557.509999999995</v>
          </cell>
          <cell r="P876">
            <v>49115.97</v>
          </cell>
        </row>
        <row r="877">
          <cell r="A877">
            <v>8770</v>
          </cell>
          <cell r="B877">
            <v>7222</v>
          </cell>
          <cell r="C877" t="str">
            <v>8770.7222.0000</v>
          </cell>
          <cell r="D877">
            <v>344000</v>
          </cell>
          <cell r="E877">
            <v>26390.71</v>
          </cell>
          <cell r="F877">
            <v>29778.3</v>
          </cell>
          <cell r="G877">
            <v>33225.629999999997</v>
          </cell>
          <cell r="H877">
            <v>27600.37</v>
          </cell>
          <cell r="I877">
            <v>44252.27</v>
          </cell>
          <cell r="J877">
            <v>52787.05</v>
          </cell>
          <cell r="K877">
            <v>25717.62</v>
          </cell>
          <cell r="L877">
            <v>27244.84</v>
          </cell>
          <cell r="M877">
            <v>23581.59</v>
          </cell>
          <cell r="N877">
            <v>33162.730000000003</v>
          </cell>
          <cell r="O877">
            <v>12213.23</v>
          </cell>
          <cell r="P877">
            <v>8045.66</v>
          </cell>
        </row>
        <row r="878">
          <cell r="A878">
            <v>8770</v>
          </cell>
          <cell r="B878">
            <v>7229</v>
          </cell>
          <cell r="C878" t="str">
            <v>8770.7229.0000</v>
          </cell>
          <cell r="D878">
            <v>26185.360000000001</v>
          </cell>
          <cell r="E878">
            <v>2008.87</v>
          </cell>
          <cell r="F878">
            <v>2266.73</v>
          </cell>
          <cell r="G878">
            <v>2529.14</v>
          </cell>
          <cell r="H878">
            <v>2100.9499999999998</v>
          </cell>
          <cell r="I878">
            <v>3368.49</v>
          </cell>
          <cell r="J878">
            <v>4018.16</v>
          </cell>
          <cell r="K878">
            <v>1957.63</v>
          </cell>
          <cell r="L878">
            <v>2073.88</v>
          </cell>
          <cell r="M878">
            <v>1795.04</v>
          </cell>
          <cell r="N878">
            <v>2524.35</v>
          </cell>
          <cell r="O878">
            <v>929.67</v>
          </cell>
          <cell r="P878">
            <v>612.44000000000005</v>
          </cell>
        </row>
        <row r="879">
          <cell r="A879">
            <v>8770</v>
          </cell>
          <cell r="B879">
            <v>7229.723</v>
          </cell>
          <cell r="C879" t="str">
            <v>8770.7229.7230</v>
          </cell>
          <cell r="D879">
            <v>18042.87</v>
          </cell>
          <cell r="E879">
            <v>1384.2</v>
          </cell>
          <cell r="F879">
            <v>1561.88</v>
          </cell>
          <cell r="G879">
            <v>1742.69</v>
          </cell>
          <cell r="H879">
            <v>1447.64</v>
          </cell>
          <cell r="I879">
            <v>2321.04</v>
          </cell>
          <cell r="J879">
            <v>2768.69</v>
          </cell>
          <cell r="K879">
            <v>1348.89</v>
          </cell>
          <cell r="L879">
            <v>1429</v>
          </cell>
          <cell r="M879">
            <v>1236.8599999999999</v>
          </cell>
          <cell r="N879">
            <v>1739.39</v>
          </cell>
          <cell r="O879">
            <v>640.59</v>
          </cell>
          <cell r="P879">
            <v>422</v>
          </cell>
        </row>
        <row r="880">
          <cell r="A880">
            <v>8892</v>
          </cell>
          <cell r="B880">
            <v>8945</v>
          </cell>
          <cell r="C880" t="str">
            <v>8892.8945.0000</v>
          </cell>
          <cell r="D880">
            <v>5000</v>
          </cell>
          <cell r="E880">
            <v>416.67</v>
          </cell>
          <cell r="F880">
            <v>416.67</v>
          </cell>
          <cell r="G880">
            <v>416.66</v>
          </cell>
          <cell r="H880">
            <v>416.67</v>
          </cell>
          <cell r="I880">
            <v>416.67</v>
          </cell>
          <cell r="J880">
            <v>416.66</v>
          </cell>
          <cell r="K880">
            <v>416.67</v>
          </cell>
          <cell r="L880">
            <v>416.67</v>
          </cell>
          <cell r="M880">
            <v>416.66</v>
          </cell>
          <cell r="N880">
            <v>416.67</v>
          </cell>
          <cell r="O880">
            <v>416.67</v>
          </cell>
          <cell r="P880">
            <v>416.66</v>
          </cell>
        </row>
        <row r="881">
          <cell r="A881">
            <v>8892</v>
          </cell>
          <cell r="B881">
            <v>8960</v>
          </cell>
          <cell r="C881" t="str">
            <v>8892.8960.0000</v>
          </cell>
          <cell r="D881">
            <v>4500</v>
          </cell>
          <cell r="E881">
            <v>375</v>
          </cell>
          <cell r="F881">
            <v>375</v>
          </cell>
          <cell r="G881">
            <v>375</v>
          </cell>
          <cell r="H881">
            <v>375</v>
          </cell>
          <cell r="I881">
            <v>375</v>
          </cell>
          <cell r="J881">
            <v>375</v>
          </cell>
          <cell r="K881">
            <v>375</v>
          </cell>
          <cell r="L881">
            <v>375</v>
          </cell>
          <cell r="M881">
            <v>375</v>
          </cell>
          <cell r="N881">
            <v>375</v>
          </cell>
          <cell r="O881">
            <v>375</v>
          </cell>
          <cell r="P881">
            <v>375</v>
          </cell>
        </row>
        <row r="882">
          <cell r="A882">
            <v>8892</v>
          </cell>
          <cell r="B882">
            <v>8980</v>
          </cell>
          <cell r="C882" t="str">
            <v>8892.8980.0000</v>
          </cell>
          <cell r="D882">
            <v>80000</v>
          </cell>
          <cell r="E882">
            <v>6666.67</v>
          </cell>
          <cell r="F882">
            <v>6666.67</v>
          </cell>
          <cell r="G882">
            <v>6666.67</v>
          </cell>
          <cell r="H882">
            <v>6666.67</v>
          </cell>
          <cell r="I882">
            <v>6666.67</v>
          </cell>
          <cell r="J882">
            <v>6666.67</v>
          </cell>
          <cell r="K882">
            <v>6666.67</v>
          </cell>
          <cell r="L882">
            <v>6666.67</v>
          </cell>
          <cell r="M882">
            <v>6666.67</v>
          </cell>
          <cell r="N882">
            <v>6666.67</v>
          </cell>
          <cell r="O882">
            <v>6666.67</v>
          </cell>
          <cell r="P882">
            <v>6666.67</v>
          </cell>
        </row>
        <row r="883">
          <cell r="A883">
            <v>8892</v>
          </cell>
          <cell r="B883">
            <v>9000.8014999999996</v>
          </cell>
          <cell r="C883" t="str">
            <v>8892.9000.8015</v>
          </cell>
          <cell r="D883">
            <v>65000</v>
          </cell>
          <cell r="E883">
            <v>5416.67</v>
          </cell>
          <cell r="F883">
            <v>5416.67</v>
          </cell>
          <cell r="G883">
            <v>5416.67</v>
          </cell>
          <cell r="H883">
            <v>5416.67</v>
          </cell>
          <cell r="I883">
            <v>5416.67</v>
          </cell>
          <cell r="J883">
            <v>5416.67</v>
          </cell>
          <cell r="K883">
            <v>5416.67</v>
          </cell>
          <cell r="L883">
            <v>5416.67</v>
          </cell>
          <cell r="M883">
            <v>5416.67</v>
          </cell>
          <cell r="N883">
            <v>5416.67</v>
          </cell>
          <cell r="O883">
            <v>5416.67</v>
          </cell>
          <cell r="P883">
            <v>5416.67</v>
          </cell>
        </row>
        <row r="884">
          <cell r="A884">
            <v>8892</v>
          </cell>
          <cell r="B884">
            <v>9015.8024999999998</v>
          </cell>
          <cell r="C884" t="str">
            <v>8892.9015.8025</v>
          </cell>
          <cell r="D884">
            <v>26528.76</v>
          </cell>
          <cell r="E884">
            <v>2210.73</v>
          </cell>
          <cell r="F884">
            <v>2210.73</v>
          </cell>
          <cell r="G884">
            <v>2210.73</v>
          </cell>
          <cell r="H884">
            <v>2210.73</v>
          </cell>
          <cell r="I884">
            <v>2210.73</v>
          </cell>
          <cell r="J884">
            <v>2210.73</v>
          </cell>
          <cell r="K884">
            <v>2210.73</v>
          </cell>
          <cell r="L884">
            <v>2210.73</v>
          </cell>
          <cell r="M884">
            <v>2210.73</v>
          </cell>
          <cell r="N884">
            <v>2210.73</v>
          </cell>
          <cell r="O884">
            <v>2210.73</v>
          </cell>
          <cell r="P884">
            <v>2210.73</v>
          </cell>
        </row>
        <row r="885">
          <cell r="A885">
            <v>8892</v>
          </cell>
          <cell r="B885">
            <v>9020</v>
          </cell>
          <cell r="C885" t="str">
            <v>8892.9020.0000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A886">
            <v>8892</v>
          </cell>
          <cell r="B886">
            <v>9060</v>
          </cell>
          <cell r="C886" t="str">
            <v>8892.9060.0000</v>
          </cell>
          <cell r="D886">
            <v>4000</v>
          </cell>
          <cell r="E886">
            <v>333.33</v>
          </cell>
          <cell r="F886">
            <v>333.33</v>
          </cell>
          <cell r="G886">
            <v>333.33</v>
          </cell>
          <cell r="H886">
            <v>333.33</v>
          </cell>
          <cell r="I886">
            <v>333.33</v>
          </cell>
          <cell r="J886">
            <v>333.33</v>
          </cell>
          <cell r="K886">
            <v>333.33</v>
          </cell>
          <cell r="L886">
            <v>333.33</v>
          </cell>
          <cell r="M886">
            <v>333.33</v>
          </cell>
          <cell r="N886">
            <v>333.33</v>
          </cell>
          <cell r="O886">
            <v>333.33</v>
          </cell>
          <cell r="P886">
            <v>333.33</v>
          </cell>
        </row>
        <row r="887">
          <cell r="A887">
            <v>8892</v>
          </cell>
          <cell r="B887">
            <v>9120</v>
          </cell>
          <cell r="C887" t="str">
            <v>8892.9120.0000</v>
          </cell>
          <cell r="D887">
            <v>110093.38</v>
          </cell>
          <cell r="E887">
            <v>9174.4500000000007</v>
          </cell>
          <cell r="F887">
            <v>9174.4500000000007</v>
          </cell>
          <cell r="G887">
            <v>9174.4500000000007</v>
          </cell>
          <cell r="H887">
            <v>9174.4500000000007</v>
          </cell>
          <cell r="I887">
            <v>9174.4500000000007</v>
          </cell>
          <cell r="J887">
            <v>9174.4500000000007</v>
          </cell>
          <cell r="K887">
            <v>9174.4500000000007</v>
          </cell>
          <cell r="L887">
            <v>9174.4500000000007</v>
          </cell>
          <cell r="M887">
            <v>9174.4500000000007</v>
          </cell>
          <cell r="N887">
            <v>9174.4500000000007</v>
          </cell>
          <cell r="O887">
            <v>9174.4500000000007</v>
          </cell>
          <cell r="P887">
            <v>9174.4500000000007</v>
          </cell>
        </row>
        <row r="888">
          <cell r="A888">
            <v>8892</v>
          </cell>
          <cell r="B888">
            <v>9140</v>
          </cell>
          <cell r="C888" t="str">
            <v>8892.9140.0000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A889">
            <v>8892</v>
          </cell>
          <cell r="B889">
            <v>9270</v>
          </cell>
          <cell r="C889" t="str">
            <v>8892.9270.0000</v>
          </cell>
          <cell r="D889">
            <v>26000</v>
          </cell>
          <cell r="E889">
            <v>2166.67</v>
          </cell>
          <cell r="F889">
            <v>2166.67</v>
          </cell>
          <cell r="G889">
            <v>2166.67</v>
          </cell>
          <cell r="H889">
            <v>2166.67</v>
          </cell>
          <cell r="I889">
            <v>2166.67</v>
          </cell>
          <cell r="J889">
            <v>2166.67</v>
          </cell>
          <cell r="K889">
            <v>2166.67</v>
          </cell>
          <cell r="L889">
            <v>2166.67</v>
          </cell>
          <cell r="M889">
            <v>2166.67</v>
          </cell>
          <cell r="N889">
            <v>2166.67</v>
          </cell>
          <cell r="O889">
            <v>2166.67</v>
          </cell>
          <cell r="P889">
            <v>2166.67</v>
          </cell>
        </row>
        <row r="890">
          <cell r="A890">
            <v>8892</v>
          </cell>
          <cell r="B890">
            <v>9280</v>
          </cell>
          <cell r="C890" t="str">
            <v>8892.9280.0000</v>
          </cell>
          <cell r="D890">
            <v>15000</v>
          </cell>
          <cell r="E890">
            <v>1250</v>
          </cell>
          <cell r="F890">
            <v>1250</v>
          </cell>
          <cell r="G890">
            <v>1250</v>
          </cell>
          <cell r="H890">
            <v>1250</v>
          </cell>
          <cell r="I890">
            <v>1250</v>
          </cell>
          <cell r="J890">
            <v>1250</v>
          </cell>
          <cell r="K890">
            <v>1250</v>
          </cell>
          <cell r="L890">
            <v>1250</v>
          </cell>
          <cell r="M890">
            <v>1250</v>
          </cell>
          <cell r="N890">
            <v>1250</v>
          </cell>
          <cell r="O890">
            <v>1250</v>
          </cell>
          <cell r="P890">
            <v>1250</v>
          </cell>
        </row>
        <row r="891">
          <cell r="A891">
            <v>8892</v>
          </cell>
          <cell r="B891">
            <v>9390</v>
          </cell>
          <cell r="C891" t="str">
            <v>8892.9390.0000</v>
          </cell>
          <cell r="D891">
            <v>10000</v>
          </cell>
          <cell r="E891">
            <v>833.33</v>
          </cell>
          <cell r="F891">
            <v>833.33</v>
          </cell>
          <cell r="G891">
            <v>833.33</v>
          </cell>
          <cell r="H891">
            <v>833.33</v>
          </cell>
          <cell r="I891">
            <v>833.33</v>
          </cell>
          <cell r="J891">
            <v>833.33</v>
          </cell>
          <cell r="K891">
            <v>833.33</v>
          </cell>
          <cell r="L891">
            <v>833.33</v>
          </cell>
          <cell r="M891">
            <v>833.33</v>
          </cell>
          <cell r="N891">
            <v>833.33</v>
          </cell>
          <cell r="O891">
            <v>833.33</v>
          </cell>
          <cell r="P891">
            <v>833.33</v>
          </cell>
        </row>
        <row r="892">
          <cell r="A892">
            <v>8819</v>
          </cell>
          <cell r="B892">
            <v>8620.8014999999996</v>
          </cell>
          <cell r="C892" t="str">
            <v>8819.8620.8015</v>
          </cell>
          <cell r="D892">
            <v>9000</v>
          </cell>
          <cell r="E892">
            <v>750</v>
          </cell>
          <cell r="F892">
            <v>750</v>
          </cell>
          <cell r="G892">
            <v>750</v>
          </cell>
          <cell r="H892">
            <v>750</v>
          </cell>
          <cell r="I892">
            <v>750</v>
          </cell>
          <cell r="J892">
            <v>750</v>
          </cell>
          <cell r="K892">
            <v>750</v>
          </cell>
          <cell r="L892">
            <v>750</v>
          </cell>
          <cell r="M892">
            <v>750</v>
          </cell>
          <cell r="N892">
            <v>750</v>
          </cell>
          <cell r="O892">
            <v>750</v>
          </cell>
          <cell r="P892">
            <v>750</v>
          </cell>
        </row>
        <row r="893">
          <cell r="A893">
            <v>8819</v>
          </cell>
          <cell r="B893">
            <v>9090</v>
          </cell>
          <cell r="C893" t="str">
            <v>8819.9090.0000</v>
          </cell>
          <cell r="D893">
            <v>6000</v>
          </cell>
          <cell r="E893">
            <v>500</v>
          </cell>
          <cell r="F893">
            <v>500</v>
          </cell>
          <cell r="G893">
            <v>500</v>
          </cell>
          <cell r="H893">
            <v>500</v>
          </cell>
          <cell r="I893">
            <v>500</v>
          </cell>
          <cell r="J893">
            <v>500</v>
          </cell>
          <cell r="K893">
            <v>500</v>
          </cell>
          <cell r="L893">
            <v>500</v>
          </cell>
          <cell r="M893">
            <v>500</v>
          </cell>
          <cell r="N893">
            <v>500</v>
          </cell>
          <cell r="O893">
            <v>500</v>
          </cell>
          <cell r="P893">
            <v>500</v>
          </cell>
        </row>
        <row r="894">
          <cell r="A894">
            <v>8819</v>
          </cell>
          <cell r="B894">
            <v>9120</v>
          </cell>
          <cell r="C894" t="str">
            <v>8819.9120.0000</v>
          </cell>
          <cell r="D894">
            <v>37420</v>
          </cell>
          <cell r="E894">
            <v>3302</v>
          </cell>
          <cell r="F894">
            <v>3074</v>
          </cell>
          <cell r="G894">
            <v>3074</v>
          </cell>
          <cell r="H894">
            <v>3112</v>
          </cell>
          <cell r="I894">
            <v>3112</v>
          </cell>
          <cell r="J894">
            <v>3074</v>
          </cell>
          <cell r="K894">
            <v>3151</v>
          </cell>
          <cell r="L894">
            <v>3074</v>
          </cell>
          <cell r="M894">
            <v>3112</v>
          </cell>
          <cell r="N894">
            <v>3151</v>
          </cell>
          <cell r="O894">
            <v>3035</v>
          </cell>
          <cell r="P894">
            <v>3151</v>
          </cell>
        </row>
        <row r="895">
          <cell r="A895">
            <v>8819</v>
          </cell>
          <cell r="B895">
            <v>9150</v>
          </cell>
          <cell r="C895" t="str">
            <v>8819.9150.0000</v>
          </cell>
          <cell r="D895">
            <v>2566284</v>
          </cell>
          <cell r="E895">
            <v>213857</v>
          </cell>
          <cell r="F895">
            <v>213857</v>
          </cell>
          <cell r="G895">
            <v>213857</v>
          </cell>
          <cell r="H895">
            <v>213857</v>
          </cell>
          <cell r="I895">
            <v>213857</v>
          </cell>
          <cell r="J895">
            <v>213857</v>
          </cell>
          <cell r="K895">
            <v>213857</v>
          </cell>
          <cell r="L895">
            <v>213857</v>
          </cell>
          <cell r="M895">
            <v>213857</v>
          </cell>
          <cell r="N895">
            <v>213857</v>
          </cell>
          <cell r="O895">
            <v>213857</v>
          </cell>
          <cell r="P895">
            <v>213857</v>
          </cell>
        </row>
        <row r="896">
          <cell r="A896">
            <v>8819</v>
          </cell>
          <cell r="B896">
            <v>9160</v>
          </cell>
          <cell r="C896" t="str">
            <v>8819.9160.0000</v>
          </cell>
          <cell r="D896">
            <v>0</v>
          </cell>
          <cell r="E896">
            <v>0</v>
          </cell>
          <cell r="F896">
            <v>0</v>
          </cell>
          <cell r="G896">
            <v>0</v>
          </cell>
          <cell r="H896">
            <v>0</v>
          </cell>
          <cell r="I896">
            <v>0</v>
          </cell>
          <cell r="J896">
            <v>0</v>
          </cell>
          <cell r="K896">
            <v>0</v>
          </cell>
          <cell r="L896">
            <v>0</v>
          </cell>
          <cell r="M896">
            <v>0</v>
          </cell>
          <cell r="N896">
            <v>0</v>
          </cell>
          <cell r="O896">
            <v>0</v>
          </cell>
          <cell r="P896">
            <v>0</v>
          </cell>
        </row>
        <row r="897">
          <cell r="A897">
            <v>8819</v>
          </cell>
          <cell r="B897">
            <v>9270</v>
          </cell>
          <cell r="C897" t="str">
            <v>8819.9270.0000</v>
          </cell>
          <cell r="D897">
            <v>1200</v>
          </cell>
          <cell r="E897">
            <v>100</v>
          </cell>
          <cell r="F897">
            <v>100</v>
          </cell>
          <cell r="G897">
            <v>100</v>
          </cell>
          <cell r="H897">
            <v>100</v>
          </cell>
          <cell r="I897">
            <v>100</v>
          </cell>
          <cell r="J897">
            <v>100</v>
          </cell>
          <cell r="K897">
            <v>100</v>
          </cell>
          <cell r="L897">
            <v>100</v>
          </cell>
          <cell r="M897">
            <v>100</v>
          </cell>
          <cell r="N897">
            <v>100</v>
          </cell>
          <cell r="O897">
            <v>100</v>
          </cell>
          <cell r="P897">
            <v>100</v>
          </cell>
        </row>
        <row r="898">
          <cell r="A898">
            <v>8819</v>
          </cell>
          <cell r="B898">
            <v>9280</v>
          </cell>
          <cell r="C898" t="str">
            <v>8819.9280.0000</v>
          </cell>
          <cell r="D898">
            <v>22800</v>
          </cell>
          <cell r="E898">
            <v>1900</v>
          </cell>
          <cell r="F898">
            <v>1900</v>
          </cell>
          <cell r="G898">
            <v>1900</v>
          </cell>
          <cell r="H898">
            <v>1900</v>
          </cell>
          <cell r="I898">
            <v>1900</v>
          </cell>
          <cell r="J898">
            <v>1900</v>
          </cell>
          <cell r="K898">
            <v>1900</v>
          </cell>
          <cell r="L898">
            <v>1900</v>
          </cell>
          <cell r="M898">
            <v>1900</v>
          </cell>
          <cell r="N898">
            <v>1900</v>
          </cell>
          <cell r="O898">
            <v>1900</v>
          </cell>
          <cell r="P898">
            <v>1900</v>
          </cell>
        </row>
        <row r="899">
          <cell r="A899">
            <v>8819</v>
          </cell>
          <cell r="B899">
            <v>9310</v>
          </cell>
          <cell r="C899" t="str">
            <v>8819.9310.0000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A900">
            <v>8819</v>
          </cell>
          <cell r="B900">
            <v>9360</v>
          </cell>
          <cell r="C900" t="str">
            <v>8819.9360.0000</v>
          </cell>
          <cell r="D900">
            <v>-4585325</v>
          </cell>
          <cell r="E900">
            <v>-404413</v>
          </cell>
          <cell r="F900">
            <v>-379525</v>
          </cell>
          <cell r="G900">
            <v>-376934</v>
          </cell>
          <cell r="H900">
            <v>-373196</v>
          </cell>
          <cell r="I900">
            <v>-378769</v>
          </cell>
          <cell r="J900">
            <v>-386187</v>
          </cell>
          <cell r="K900">
            <v>-394715</v>
          </cell>
          <cell r="L900">
            <v>-383799</v>
          </cell>
          <cell r="M900">
            <v>-385400</v>
          </cell>
          <cell r="N900">
            <v>-382856</v>
          </cell>
          <cell r="O900">
            <v>-369463</v>
          </cell>
          <cell r="P900">
            <v>-370069</v>
          </cell>
        </row>
        <row r="901">
          <cell r="A901">
            <v>8819</v>
          </cell>
          <cell r="B901">
            <v>9390</v>
          </cell>
          <cell r="C901" t="str">
            <v>8819.9390.0000</v>
          </cell>
          <cell r="D901">
            <v>52500</v>
          </cell>
          <cell r="E901">
            <v>2500</v>
          </cell>
          <cell r="F901">
            <v>2500</v>
          </cell>
          <cell r="G901">
            <v>2500</v>
          </cell>
          <cell r="H901">
            <v>5000</v>
          </cell>
          <cell r="I901">
            <v>5000</v>
          </cell>
          <cell r="J901">
            <v>5000</v>
          </cell>
          <cell r="K901">
            <v>5000</v>
          </cell>
          <cell r="L901">
            <v>5000</v>
          </cell>
          <cell r="M901">
            <v>5000</v>
          </cell>
          <cell r="N901">
            <v>5000</v>
          </cell>
          <cell r="O901">
            <v>5000</v>
          </cell>
          <cell r="P901">
            <v>5000</v>
          </cell>
        </row>
        <row r="902">
          <cell r="A902">
            <v>8819</v>
          </cell>
          <cell r="B902">
            <v>9440</v>
          </cell>
          <cell r="C902" t="str">
            <v>8819.9440.0000</v>
          </cell>
          <cell r="D902">
            <v>2400</v>
          </cell>
          <cell r="E902">
            <v>200</v>
          </cell>
          <cell r="F902">
            <v>200</v>
          </cell>
          <cell r="G902">
            <v>200</v>
          </cell>
          <cell r="H902">
            <v>200</v>
          </cell>
          <cell r="I902">
            <v>200</v>
          </cell>
          <cell r="J902">
            <v>200</v>
          </cell>
          <cell r="K902">
            <v>200</v>
          </cell>
          <cell r="L902">
            <v>200</v>
          </cell>
          <cell r="M902">
            <v>200</v>
          </cell>
          <cell r="N902">
            <v>200</v>
          </cell>
          <cell r="O902">
            <v>200</v>
          </cell>
          <cell r="P902">
            <v>200</v>
          </cell>
        </row>
        <row r="903">
          <cell r="A903">
            <v>8819</v>
          </cell>
          <cell r="B903">
            <v>9460</v>
          </cell>
          <cell r="C903" t="str">
            <v>8819.9460.0000</v>
          </cell>
          <cell r="D903">
            <v>0</v>
          </cell>
          <cell r="E903">
            <v>0</v>
          </cell>
          <cell r="F903">
            <v>0</v>
          </cell>
          <cell r="G903">
            <v>0</v>
          </cell>
          <cell r="H903">
            <v>0</v>
          </cell>
          <cell r="I903">
            <v>0</v>
          </cell>
          <cell r="J903">
            <v>0</v>
          </cell>
          <cell r="K903">
            <v>0</v>
          </cell>
          <cell r="L903">
            <v>0</v>
          </cell>
          <cell r="M903">
            <v>0</v>
          </cell>
          <cell r="N903">
            <v>0</v>
          </cell>
          <cell r="O903">
            <v>0</v>
          </cell>
          <cell r="P903">
            <v>0</v>
          </cell>
        </row>
        <row r="904">
          <cell r="A904">
            <v>8819</v>
          </cell>
          <cell r="B904">
            <v>9480</v>
          </cell>
          <cell r="C904" t="str">
            <v>8819.9480.0000</v>
          </cell>
          <cell r="D904">
            <v>0</v>
          </cell>
          <cell r="E904">
            <v>0</v>
          </cell>
          <cell r="F904">
            <v>0</v>
          </cell>
          <cell r="G904">
            <v>0</v>
          </cell>
          <cell r="H904">
            <v>0</v>
          </cell>
          <cell r="I904">
            <v>0</v>
          </cell>
          <cell r="J904">
            <v>0</v>
          </cell>
          <cell r="K904">
            <v>0</v>
          </cell>
          <cell r="L904">
            <v>0</v>
          </cell>
          <cell r="M904">
            <v>0</v>
          </cell>
          <cell r="N904">
            <v>0</v>
          </cell>
          <cell r="O904">
            <v>0</v>
          </cell>
          <cell r="P904">
            <v>0</v>
          </cell>
        </row>
        <row r="905">
          <cell r="A905">
            <v>8819</v>
          </cell>
          <cell r="B905">
            <v>9750</v>
          </cell>
          <cell r="C905" t="str">
            <v>8819.9750.0000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A906">
            <v>8819</v>
          </cell>
          <cell r="B906">
            <v>9760</v>
          </cell>
          <cell r="C906" t="str">
            <v>8819.9760.0000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A907">
            <v>8770</v>
          </cell>
          <cell r="B907">
            <v>7250.723</v>
          </cell>
          <cell r="C907" t="str">
            <v>8770.7250.7230</v>
          </cell>
          <cell r="D907">
            <v>29137</v>
          </cell>
          <cell r="E907">
            <v>2428.08</v>
          </cell>
          <cell r="F907">
            <v>2428.08</v>
          </cell>
          <cell r="G907">
            <v>2428.08</v>
          </cell>
          <cell r="H907">
            <v>2428.08</v>
          </cell>
          <cell r="I907">
            <v>2428.08</v>
          </cell>
          <cell r="J907">
            <v>2428.08</v>
          </cell>
          <cell r="K907">
            <v>2428.08</v>
          </cell>
          <cell r="L907">
            <v>2428.08</v>
          </cell>
          <cell r="M907">
            <v>2428.08</v>
          </cell>
          <cell r="N907">
            <v>2428.08</v>
          </cell>
          <cell r="O907">
            <v>2428.08</v>
          </cell>
          <cell r="P907">
            <v>2428.08</v>
          </cell>
        </row>
        <row r="908">
          <cell r="A908">
            <v>8770</v>
          </cell>
          <cell r="B908">
            <v>7280</v>
          </cell>
          <cell r="C908" t="str">
            <v>8770.7280.0000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A909">
            <v>8770</v>
          </cell>
          <cell r="B909">
            <v>7300.723</v>
          </cell>
          <cell r="C909" t="str">
            <v>8770.7300.7230</v>
          </cell>
          <cell r="D909">
            <v>0</v>
          </cell>
          <cell r="E909">
            <v>0</v>
          </cell>
          <cell r="F909">
            <v>0</v>
          </cell>
          <cell r="G909">
            <v>0</v>
          </cell>
          <cell r="H909">
            <v>0</v>
          </cell>
          <cell r="I909">
            <v>0</v>
          </cell>
          <cell r="J909">
            <v>0</v>
          </cell>
          <cell r="K909">
            <v>0</v>
          </cell>
          <cell r="L909">
            <v>0</v>
          </cell>
          <cell r="M909">
            <v>0</v>
          </cell>
          <cell r="N909">
            <v>0</v>
          </cell>
          <cell r="O909">
            <v>0</v>
          </cell>
          <cell r="P909">
            <v>0</v>
          </cell>
        </row>
        <row r="910">
          <cell r="A910">
            <v>8770</v>
          </cell>
          <cell r="B910">
            <v>7315.8014999999996</v>
          </cell>
          <cell r="C910" t="str">
            <v>8770.7315.8015</v>
          </cell>
          <cell r="D910">
            <v>28304</v>
          </cell>
          <cell r="E910">
            <v>2358.67</v>
          </cell>
          <cell r="F910">
            <v>2358.67</v>
          </cell>
          <cell r="G910">
            <v>2358.67</v>
          </cell>
          <cell r="H910">
            <v>2358.67</v>
          </cell>
          <cell r="I910">
            <v>2358.67</v>
          </cell>
          <cell r="J910">
            <v>2358.67</v>
          </cell>
          <cell r="K910">
            <v>2358.67</v>
          </cell>
          <cell r="L910">
            <v>2358.67</v>
          </cell>
          <cell r="M910">
            <v>2358.67</v>
          </cell>
          <cell r="N910">
            <v>2358.67</v>
          </cell>
          <cell r="O910">
            <v>2358.67</v>
          </cell>
          <cell r="P910">
            <v>2358.67</v>
          </cell>
        </row>
        <row r="911">
          <cell r="A911">
            <v>8770</v>
          </cell>
          <cell r="B911">
            <v>7322.723</v>
          </cell>
          <cell r="C911" t="str">
            <v>8770.7322.7230</v>
          </cell>
          <cell r="D911">
            <v>102482.8</v>
          </cell>
          <cell r="E911">
            <v>8540.23</v>
          </cell>
          <cell r="F911">
            <v>8540.23</v>
          </cell>
          <cell r="G911">
            <v>8540.23</v>
          </cell>
          <cell r="H911">
            <v>8540.23</v>
          </cell>
          <cell r="I911">
            <v>8540.23</v>
          </cell>
          <cell r="J911">
            <v>8540.23</v>
          </cell>
          <cell r="K911">
            <v>8540.23</v>
          </cell>
          <cell r="L911">
            <v>8540.23</v>
          </cell>
          <cell r="M911">
            <v>8540.23</v>
          </cell>
          <cell r="N911">
            <v>8540.23</v>
          </cell>
          <cell r="O911">
            <v>8540.23</v>
          </cell>
          <cell r="P911">
            <v>8540.23</v>
          </cell>
        </row>
        <row r="912">
          <cell r="A912">
            <v>8770</v>
          </cell>
          <cell r="B912">
            <v>7325</v>
          </cell>
          <cell r="C912" t="str">
            <v>8770.7325.0000</v>
          </cell>
          <cell r="D912">
            <v>17340</v>
          </cell>
          <cell r="E912">
            <v>1445</v>
          </cell>
          <cell r="F912">
            <v>1445</v>
          </cell>
          <cell r="G912">
            <v>1445</v>
          </cell>
          <cell r="H912">
            <v>1445</v>
          </cell>
          <cell r="I912">
            <v>1445</v>
          </cell>
          <cell r="J912">
            <v>1445</v>
          </cell>
          <cell r="K912">
            <v>1445</v>
          </cell>
          <cell r="L912">
            <v>1445</v>
          </cell>
          <cell r="M912">
            <v>1445</v>
          </cell>
          <cell r="N912">
            <v>1445</v>
          </cell>
          <cell r="O912">
            <v>1445</v>
          </cell>
          <cell r="P912">
            <v>1445</v>
          </cell>
        </row>
        <row r="913">
          <cell r="A913">
            <v>8770</v>
          </cell>
          <cell r="B913">
            <v>7335.8024999999998</v>
          </cell>
          <cell r="C913" t="str">
            <v>8770.7335.8025</v>
          </cell>
          <cell r="D913">
            <v>89064</v>
          </cell>
          <cell r="E913">
            <v>7422</v>
          </cell>
          <cell r="F913">
            <v>7422</v>
          </cell>
          <cell r="G913">
            <v>7422</v>
          </cell>
          <cell r="H913">
            <v>7422</v>
          </cell>
          <cell r="I913">
            <v>7422</v>
          </cell>
          <cell r="J913">
            <v>7422</v>
          </cell>
          <cell r="K913">
            <v>7422</v>
          </cell>
          <cell r="L913">
            <v>7422</v>
          </cell>
          <cell r="M913">
            <v>7422</v>
          </cell>
          <cell r="N913">
            <v>7422</v>
          </cell>
          <cell r="O913">
            <v>7422</v>
          </cell>
          <cell r="P913">
            <v>7422</v>
          </cell>
        </row>
        <row r="914">
          <cell r="A914">
            <v>8770</v>
          </cell>
          <cell r="B914">
            <v>7340</v>
          </cell>
          <cell r="C914" t="str">
            <v>8770.7340.0000</v>
          </cell>
          <cell r="D914">
            <v>7091</v>
          </cell>
          <cell r="E914">
            <v>590.91999999999996</v>
          </cell>
          <cell r="F914">
            <v>590.91999999999996</v>
          </cell>
          <cell r="G914">
            <v>590.91999999999996</v>
          </cell>
          <cell r="H914">
            <v>590.91999999999996</v>
          </cell>
          <cell r="I914">
            <v>590.91999999999996</v>
          </cell>
          <cell r="J914">
            <v>590.91999999999996</v>
          </cell>
          <cell r="K914">
            <v>590.91999999999996</v>
          </cell>
          <cell r="L914">
            <v>590.91999999999996</v>
          </cell>
          <cell r="M914">
            <v>590.91999999999996</v>
          </cell>
          <cell r="N914">
            <v>590.91999999999996</v>
          </cell>
          <cell r="O914">
            <v>590.91999999999996</v>
          </cell>
          <cell r="P914">
            <v>590.91999999999996</v>
          </cell>
        </row>
        <row r="915">
          <cell r="A915">
            <v>8770</v>
          </cell>
          <cell r="B915">
            <v>7405</v>
          </cell>
          <cell r="C915" t="str">
            <v>8770.7405.0000</v>
          </cell>
          <cell r="D915">
            <v>28646</v>
          </cell>
          <cell r="E915">
            <v>2271.9899999999998</v>
          </cell>
          <cell r="F915">
            <v>2443.42</v>
          </cell>
          <cell r="G915">
            <v>2617.87</v>
          </cell>
          <cell r="H915">
            <v>2333.21</v>
          </cell>
          <cell r="I915">
            <v>3175.87</v>
          </cell>
          <cell r="J915">
            <v>3607.77</v>
          </cell>
          <cell r="K915">
            <v>2237.9299999999998</v>
          </cell>
          <cell r="L915">
            <v>2315.2199999999998</v>
          </cell>
          <cell r="M915">
            <v>2129.84</v>
          </cell>
          <cell r="N915">
            <v>2614.69</v>
          </cell>
          <cell r="O915">
            <v>1554.55</v>
          </cell>
          <cell r="P915">
            <v>1343.65</v>
          </cell>
        </row>
        <row r="916">
          <cell r="A916">
            <v>8770</v>
          </cell>
          <cell r="B916">
            <v>7405.1120000000001</v>
          </cell>
          <cell r="C916" t="str">
            <v>8770.7405.1120</v>
          </cell>
          <cell r="D916">
            <v>0</v>
          </cell>
          <cell r="E916">
            <v>0</v>
          </cell>
          <cell r="F916">
            <v>0</v>
          </cell>
          <cell r="G916">
            <v>0</v>
          </cell>
          <cell r="H916">
            <v>0</v>
          </cell>
          <cell r="I916">
            <v>0</v>
          </cell>
          <cell r="J916">
            <v>0</v>
          </cell>
          <cell r="K916">
            <v>0</v>
          </cell>
          <cell r="L916">
            <v>0</v>
          </cell>
          <cell r="M916">
            <v>0</v>
          </cell>
          <cell r="N916">
            <v>0</v>
          </cell>
          <cell r="O916">
            <v>0</v>
          </cell>
          <cell r="P916">
            <v>0</v>
          </cell>
        </row>
        <row r="917">
          <cell r="A917">
            <v>8770</v>
          </cell>
          <cell r="B917">
            <v>7410</v>
          </cell>
          <cell r="C917" t="str">
            <v>8770.7410.0000</v>
          </cell>
          <cell r="D917">
            <v>382.27</v>
          </cell>
          <cell r="E917">
            <v>29.33</v>
          </cell>
          <cell r="F917">
            <v>33.090000000000003</v>
          </cell>
          <cell r="G917">
            <v>36.92</v>
          </cell>
          <cell r="H917">
            <v>30.67</v>
          </cell>
          <cell r="I917">
            <v>49.18</v>
          </cell>
          <cell r="J917">
            <v>58.66</v>
          </cell>
          <cell r="K917">
            <v>28.58</v>
          </cell>
          <cell r="L917">
            <v>30.28</v>
          </cell>
          <cell r="M917">
            <v>26.2</v>
          </cell>
          <cell r="N917">
            <v>36.85</v>
          </cell>
          <cell r="O917">
            <v>13.57</v>
          </cell>
          <cell r="P917">
            <v>8.94</v>
          </cell>
        </row>
        <row r="918">
          <cell r="A918">
            <v>8770</v>
          </cell>
          <cell r="B918">
            <v>7415</v>
          </cell>
          <cell r="C918" t="str">
            <v>8770.7415.0000</v>
          </cell>
          <cell r="D918">
            <v>0</v>
          </cell>
          <cell r="E918">
            <v>0</v>
          </cell>
          <cell r="F918">
            <v>0</v>
          </cell>
          <cell r="G918">
            <v>0</v>
          </cell>
          <cell r="H918">
            <v>0</v>
          </cell>
          <cell r="I918">
            <v>0</v>
          </cell>
          <cell r="J918">
            <v>0</v>
          </cell>
          <cell r="K918">
            <v>0</v>
          </cell>
          <cell r="L918">
            <v>0</v>
          </cell>
          <cell r="M918">
            <v>0</v>
          </cell>
          <cell r="N918">
            <v>0</v>
          </cell>
          <cell r="O918">
            <v>0</v>
          </cell>
          <cell r="P918">
            <v>0</v>
          </cell>
        </row>
        <row r="919">
          <cell r="A919">
            <v>8770</v>
          </cell>
          <cell r="B919">
            <v>7435.8603999999996</v>
          </cell>
          <cell r="C919" t="str">
            <v>8770.7435.8604</v>
          </cell>
          <cell r="D919">
            <v>21005</v>
          </cell>
          <cell r="E919">
            <v>1750.42</v>
          </cell>
          <cell r="F919">
            <v>1750.42</v>
          </cell>
          <cell r="G919">
            <v>1750.42</v>
          </cell>
          <cell r="H919">
            <v>1750.42</v>
          </cell>
          <cell r="I919">
            <v>1750.42</v>
          </cell>
          <cell r="J919">
            <v>1750.42</v>
          </cell>
          <cell r="K919">
            <v>1750.42</v>
          </cell>
          <cell r="L919">
            <v>1750.42</v>
          </cell>
          <cell r="M919">
            <v>1750.42</v>
          </cell>
          <cell r="N919">
            <v>1750.42</v>
          </cell>
          <cell r="O919">
            <v>1750.42</v>
          </cell>
          <cell r="P919">
            <v>1750.42</v>
          </cell>
        </row>
        <row r="920">
          <cell r="A920">
            <v>8770</v>
          </cell>
          <cell r="B920">
            <v>7445.8732</v>
          </cell>
          <cell r="C920" t="str">
            <v>8770.7445.8732</v>
          </cell>
          <cell r="D920">
            <v>1287</v>
          </cell>
          <cell r="E920">
            <v>107.25</v>
          </cell>
          <cell r="F920">
            <v>107.25</v>
          </cell>
          <cell r="G920">
            <v>107.25</v>
          </cell>
          <cell r="H920">
            <v>107.25</v>
          </cell>
          <cell r="I920">
            <v>107.25</v>
          </cell>
          <cell r="J920">
            <v>107.25</v>
          </cell>
          <cell r="K920">
            <v>107.25</v>
          </cell>
          <cell r="L920">
            <v>107.25</v>
          </cell>
          <cell r="M920">
            <v>107.25</v>
          </cell>
          <cell r="N920">
            <v>107.25</v>
          </cell>
          <cell r="O920">
            <v>107.25</v>
          </cell>
          <cell r="P920">
            <v>107.25</v>
          </cell>
        </row>
        <row r="921">
          <cell r="A921">
            <v>8770</v>
          </cell>
          <cell r="B921">
            <v>7450</v>
          </cell>
          <cell r="C921" t="str">
            <v>8770.7450.0000</v>
          </cell>
          <cell r="D921">
            <v>233</v>
          </cell>
          <cell r="E921">
            <v>19.420000000000002</v>
          </cell>
          <cell r="F921">
            <v>19.420000000000002</v>
          </cell>
          <cell r="G921">
            <v>19.420000000000002</v>
          </cell>
          <cell r="H921">
            <v>19.420000000000002</v>
          </cell>
          <cell r="I921">
            <v>19.420000000000002</v>
          </cell>
          <cell r="J921">
            <v>19.420000000000002</v>
          </cell>
          <cell r="K921">
            <v>19.420000000000002</v>
          </cell>
          <cell r="L921">
            <v>19.420000000000002</v>
          </cell>
          <cell r="M921">
            <v>19.420000000000002</v>
          </cell>
          <cell r="N921">
            <v>19.420000000000002</v>
          </cell>
          <cell r="O921">
            <v>19.420000000000002</v>
          </cell>
          <cell r="P921">
            <v>19.420000000000002</v>
          </cell>
        </row>
        <row r="922">
          <cell r="A922">
            <v>8770</v>
          </cell>
          <cell r="B922">
            <v>7475</v>
          </cell>
          <cell r="C922" t="str">
            <v>8770.7475.0000</v>
          </cell>
          <cell r="D922">
            <v>20006.439999999999</v>
          </cell>
          <cell r="E922">
            <v>1534.84</v>
          </cell>
          <cell r="F922">
            <v>1731.85</v>
          </cell>
          <cell r="G922">
            <v>1932.34</v>
          </cell>
          <cell r="H922">
            <v>1605.19</v>
          </cell>
          <cell r="I922">
            <v>2573.64</v>
          </cell>
          <cell r="J922">
            <v>3070</v>
          </cell>
          <cell r="K922">
            <v>1495.69</v>
          </cell>
          <cell r="L922">
            <v>1584.51</v>
          </cell>
          <cell r="M922">
            <v>1371.46</v>
          </cell>
          <cell r="N922">
            <v>1928.69</v>
          </cell>
          <cell r="O922">
            <v>710.3</v>
          </cell>
          <cell r="P922">
            <v>467.92</v>
          </cell>
        </row>
        <row r="923">
          <cell r="A923">
            <v>8770</v>
          </cell>
          <cell r="B923">
            <v>7475.723</v>
          </cell>
          <cell r="C923" t="str">
            <v>8770.7475.7230</v>
          </cell>
          <cell r="D923">
            <v>12040</v>
          </cell>
          <cell r="E923">
            <v>923.67</v>
          </cell>
          <cell r="F923">
            <v>1042.24</v>
          </cell>
          <cell r="G923">
            <v>1162.9000000000001</v>
          </cell>
          <cell r="H923">
            <v>966.01</v>
          </cell>
          <cell r="I923">
            <v>1548.83</v>
          </cell>
          <cell r="J923">
            <v>1847.55</v>
          </cell>
          <cell r="K923">
            <v>900.12</v>
          </cell>
          <cell r="L923">
            <v>953.57</v>
          </cell>
          <cell r="M923">
            <v>825.36</v>
          </cell>
          <cell r="N923">
            <v>1160.7</v>
          </cell>
          <cell r="O923">
            <v>427.46</v>
          </cell>
          <cell r="P923">
            <v>281.60000000000002</v>
          </cell>
        </row>
        <row r="924">
          <cell r="A924">
            <v>8770</v>
          </cell>
          <cell r="B924">
            <v>7481.8014999999996</v>
          </cell>
          <cell r="C924" t="str">
            <v>8770.7481.8015</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A925">
            <v>8770</v>
          </cell>
          <cell r="B925">
            <v>7485.8024999999998</v>
          </cell>
          <cell r="C925" t="str">
            <v>8770.7485.8025</v>
          </cell>
          <cell r="D925">
            <v>9096</v>
          </cell>
          <cell r="E925">
            <v>758</v>
          </cell>
          <cell r="F925">
            <v>758</v>
          </cell>
          <cell r="G925">
            <v>758</v>
          </cell>
          <cell r="H925">
            <v>758</v>
          </cell>
          <cell r="I925">
            <v>758</v>
          </cell>
          <cell r="J925">
            <v>758</v>
          </cell>
          <cell r="K925">
            <v>758</v>
          </cell>
          <cell r="L925">
            <v>758</v>
          </cell>
          <cell r="M925">
            <v>758</v>
          </cell>
          <cell r="N925">
            <v>758</v>
          </cell>
          <cell r="O925">
            <v>758</v>
          </cell>
          <cell r="P925">
            <v>758</v>
          </cell>
        </row>
        <row r="926">
          <cell r="A926">
            <v>8770</v>
          </cell>
          <cell r="B926">
            <v>7487.723</v>
          </cell>
          <cell r="C926" t="str">
            <v>8770.7487.7230</v>
          </cell>
          <cell r="D926">
            <v>1405.5</v>
          </cell>
          <cell r="E926">
            <v>117.13</v>
          </cell>
          <cell r="F926">
            <v>117.13</v>
          </cell>
          <cell r="G926">
            <v>117.13</v>
          </cell>
          <cell r="H926">
            <v>117.13</v>
          </cell>
          <cell r="I926">
            <v>117.13</v>
          </cell>
          <cell r="J926">
            <v>117.13</v>
          </cell>
          <cell r="K926">
            <v>117.13</v>
          </cell>
          <cell r="L926">
            <v>117.13</v>
          </cell>
          <cell r="M926">
            <v>117.13</v>
          </cell>
          <cell r="N926">
            <v>117.13</v>
          </cell>
          <cell r="O926">
            <v>117.13</v>
          </cell>
          <cell r="P926">
            <v>117.13</v>
          </cell>
        </row>
        <row r="927">
          <cell r="A927">
            <v>8770</v>
          </cell>
          <cell r="B927">
            <v>7490</v>
          </cell>
          <cell r="C927" t="str">
            <v>8770.7490.0000</v>
          </cell>
          <cell r="D927">
            <v>5108.25</v>
          </cell>
          <cell r="E927">
            <v>425.69</v>
          </cell>
          <cell r="F927">
            <v>425.69</v>
          </cell>
          <cell r="G927">
            <v>425.69</v>
          </cell>
          <cell r="H927">
            <v>425.69</v>
          </cell>
          <cell r="I927">
            <v>425.69</v>
          </cell>
          <cell r="J927">
            <v>425.69</v>
          </cell>
          <cell r="K927">
            <v>425.69</v>
          </cell>
          <cell r="L927">
            <v>425.69</v>
          </cell>
          <cell r="M927">
            <v>425.69</v>
          </cell>
          <cell r="N927">
            <v>425.69</v>
          </cell>
          <cell r="O927">
            <v>425.69</v>
          </cell>
          <cell r="P927">
            <v>425.69</v>
          </cell>
        </row>
        <row r="928">
          <cell r="A928">
            <v>8770</v>
          </cell>
          <cell r="B928">
            <v>7490.8014999999996</v>
          </cell>
          <cell r="C928" t="str">
            <v>8770.7490.8015</v>
          </cell>
          <cell r="D928">
            <v>11826</v>
          </cell>
          <cell r="E928">
            <v>985.5</v>
          </cell>
          <cell r="F928">
            <v>985.5</v>
          </cell>
          <cell r="G928">
            <v>985.5</v>
          </cell>
          <cell r="H928">
            <v>985.5</v>
          </cell>
          <cell r="I928">
            <v>985.5</v>
          </cell>
          <cell r="J928">
            <v>985.5</v>
          </cell>
          <cell r="K928">
            <v>985.5</v>
          </cell>
          <cell r="L928">
            <v>985.5</v>
          </cell>
          <cell r="M928">
            <v>985.5</v>
          </cell>
          <cell r="N928">
            <v>985.5</v>
          </cell>
          <cell r="O928">
            <v>985.5</v>
          </cell>
          <cell r="P928">
            <v>985.5</v>
          </cell>
        </row>
        <row r="929">
          <cell r="A929">
            <v>8770</v>
          </cell>
          <cell r="B929">
            <v>7493.8024999999998</v>
          </cell>
          <cell r="C929" t="str">
            <v>8770.7493.8025</v>
          </cell>
          <cell r="D929">
            <v>5100</v>
          </cell>
          <cell r="E929">
            <v>425</v>
          </cell>
          <cell r="F929">
            <v>425</v>
          </cell>
          <cell r="G929">
            <v>425</v>
          </cell>
          <cell r="H929">
            <v>425</v>
          </cell>
          <cell r="I929">
            <v>425</v>
          </cell>
          <cell r="J929">
            <v>425</v>
          </cell>
          <cell r="K929">
            <v>425</v>
          </cell>
          <cell r="L929">
            <v>425</v>
          </cell>
          <cell r="M929">
            <v>425</v>
          </cell>
          <cell r="N929">
            <v>425</v>
          </cell>
          <cell r="O929">
            <v>425</v>
          </cell>
          <cell r="P929">
            <v>425</v>
          </cell>
        </row>
        <row r="930">
          <cell r="A930">
            <v>8770</v>
          </cell>
          <cell r="B930">
            <v>7496</v>
          </cell>
          <cell r="C930" t="str">
            <v>8770.7496.0000</v>
          </cell>
          <cell r="D930">
            <v>913</v>
          </cell>
          <cell r="E930">
            <v>76.08</v>
          </cell>
          <cell r="F930">
            <v>76.08</v>
          </cell>
          <cell r="G930">
            <v>76.08</v>
          </cell>
          <cell r="H930">
            <v>76.08</v>
          </cell>
          <cell r="I930">
            <v>76.08</v>
          </cell>
          <cell r="J930">
            <v>76.08</v>
          </cell>
          <cell r="K930">
            <v>76.08</v>
          </cell>
          <cell r="L930">
            <v>76.08</v>
          </cell>
          <cell r="M930">
            <v>76.08</v>
          </cell>
          <cell r="N930">
            <v>76.08</v>
          </cell>
          <cell r="O930">
            <v>76.08</v>
          </cell>
          <cell r="P930">
            <v>76.08</v>
          </cell>
        </row>
        <row r="931">
          <cell r="A931">
            <v>8770</v>
          </cell>
          <cell r="B931">
            <v>7496.723</v>
          </cell>
          <cell r="C931" t="str">
            <v>8770.7496.7230</v>
          </cell>
          <cell r="D931">
            <v>0</v>
          </cell>
          <cell r="E931">
            <v>0</v>
          </cell>
          <cell r="F931">
            <v>0</v>
          </cell>
          <cell r="G931">
            <v>0</v>
          </cell>
          <cell r="H931">
            <v>0</v>
          </cell>
          <cell r="I931">
            <v>0</v>
          </cell>
          <cell r="J931">
            <v>0</v>
          </cell>
          <cell r="K931">
            <v>0</v>
          </cell>
          <cell r="L931">
            <v>0</v>
          </cell>
          <cell r="M931">
            <v>0</v>
          </cell>
          <cell r="N931">
            <v>0</v>
          </cell>
          <cell r="O931">
            <v>0</v>
          </cell>
          <cell r="P931">
            <v>0</v>
          </cell>
        </row>
        <row r="932">
          <cell r="A932">
            <v>8770</v>
          </cell>
          <cell r="B932">
            <v>7497</v>
          </cell>
          <cell r="C932" t="str">
            <v>8770.7497.0000</v>
          </cell>
          <cell r="D932">
            <v>662</v>
          </cell>
          <cell r="E932">
            <v>55.17</v>
          </cell>
          <cell r="F932">
            <v>55.17</v>
          </cell>
          <cell r="G932">
            <v>55.17</v>
          </cell>
          <cell r="H932">
            <v>55.17</v>
          </cell>
          <cell r="I932">
            <v>55.17</v>
          </cell>
          <cell r="J932">
            <v>55.17</v>
          </cell>
          <cell r="K932">
            <v>55.17</v>
          </cell>
          <cell r="L932">
            <v>55.17</v>
          </cell>
          <cell r="M932">
            <v>55.17</v>
          </cell>
          <cell r="N932">
            <v>55.17</v>
          </cell>
          <cell r="O932">
            <v>55.17</v>
          </cell>
          <cell r="P932">
            <v>55.17</v>
          </cell>
        </row>
        <row r="933">
          <cell r="A933">
            <v>8770</v>
          </cell>
          <cell r="B933">
            <v>7810</v>
          </cell>
          <cell r="C933" t="str">
            <v>8770.7810.0000</v>
          </cell>
          <cell r="D933">
            <v>-739.41</v>
          </cell>
          <cell r="E933">
            <v>-56.73</v>
          </cell>
          <cell r="F933">
            <v>-64.010000000000005</v>
          </cell>
          <cell r="G933">
            <v>-71.42</v>
          </cell>
          <cell r="H933">
            <v>-59.33</v>
          </cell>
          <cell r="I933">
            <v>-95.12</v>
          </cell>
          <cell r="J933">
            <v>-113.46</v>
          </cell>
          <cell r="K933">
            <v>-55.28</v>
          </cell>
          <cell r="L933">
            <v>-58.56</v>
          </cell>
          <cell r="M933">
            <v>-50.69</v>
          </cell>
          <cell r="N933">
            <v>-71.28</v>
          </cell>
          <cell r="O933">
            <v>-26.25</v>
          </cell>
          <cell r="P933">
            <v>-17.29</v>
          </cell>
        </row>
        <row r="934">
          <cell r="A934">
            <v>8770</v>
          </cell>
          <cell r="B934">
            <v>8010</v>
          </cell>
          <cell r="C934" t="str">
            <v>8770.8010.0000</v>
          </cell>
          <cell r="D934">
            <v>255909.68</v>
          </cell>
          <cell r="E934">
            <v>21325.81</v>
          </cell>
          <cell r="F934">
            <v>21325.81</v>
          </cell>
          <cell r="G934">
            <v>21325.81</v>
          </cell>
          <cell r="H934">
            <v>21325.81</v>
          </cell>
          <cell r="I934">
            <v>21325.81</v>
          </cell>
          <cell r="J934">
            <v>21325.81</v>
          </cell>
          <cell r="K934">
            <v>21325.81</v>
          </cell>
          <cell r="L934">
            <v>21325.81</v>
          </cell>
          <cell r="M934">
            <v>21325.81</v>
          </cell>
          <cell r="N934">
            <v>21325.81</v>
          </cell>
          <cell r="O934">
            <v>21325.81</v>
          </cell>
          <cell r="P934">
            <v>21325.81</v>
          </cell>
        </row>
        <row r="935">
          <cell r="A935">
            <v>8770</v>
          </cell>
          <cell r="B935">
            <v>8170</v>
          </cell>
          <cell r="C935" t="str">
            <v>8770.8170.0000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A936">
            <v>8770</v>
          </cell>
          <cell r="B936">
            <v>8190</v>
          </cell>
          <cell r="C936" t="str">
            <v>8770.8190.0000</v>
          </cell>
          <cell r="D936">
            <v>22705.02</v>
          </cell>
          <cell r="E936">
            <v>1892.09</v>
          </cell>
          <cell r="F936">
            <v>1892.09</v>
          </cell>
          <cell r="G936">
            <v>1892.09</v>
          </cell>
          <cell r="H936">
            <v>1892.09</v>
          </cell>
          <cell r="I936">
            <v>1892.09</v>
          </cell>
          <cell r="J936">
            <v>1892.09</v>
          </cell>
          <cell r="K936">
            <v>1892.09</v>
          </cell>
          <cell r="L936">
            <v>1892.09</v>
          </cell>
          <cell r="M936">
            <v>1892.09</v>
          </cell>
          <cell r="N936">
            <v>1892.09</v>
          </cell>
          <cell r="O936">
            <v>1892.09</v>
          </cell>
          <cell r="P936">
            <v>1892.09</v>
          </cell>
        </row>
        <row r="937">
          <cell r="A937">
            <v>8770</v>
          </cell>
          <cell r="B937">
            <v>8190.3419000000004</v>
          </cell>
          <cell r="C937" t="str">
            <v>8770.8190.3419</v>
          </cell>
          <cell r="D937">
            <v>5280</v>
          </cell>
          <cell r="E937">
            <v>440</v>
          </cell>
          <cell r="F937">
            <v>440</v>
          </cell>
          <cell r="G937">
            <v>440</v>
          </cell>
          <cell r="H937">
            <v>440</v>
          </cell>
          <cell r="I937">
            <v>440</v>
          </cell>
          <cell r="J937">
            <v>440</v>
          </cell>
          <cell r="K937">
            <v>440</v>
          </cell>
          <cell r="L937">
            <v>440</v>
          </cell>
          <cell r="M937">
            <v>440</v>
          </cell>
          <cell r="N937">
            <v>440</v>
          </cell>
          <cell r="O937">
            <v>440</v>
          </cell>
          <cell r="P937">
            <v>440</v>
          </cell>
        </row>
        <row r="938">
          <cell r="A938">
            <v>8770</v>
          </cell>
          <cell r="B938">
            <v>8190.3429999999998</v>
          </cell>
          <cell r="C938" t="str">
            <v>8770.8190.3430</v>
          </cell>
          <cell r="D938">
            <v>12397.28</v>
          </cell>
          <cell r="E938">
            <v>1033.1099999999999</v>
          </cell>
          <cell r="F938">
            <v>1033.1099999999999</v>
          </cell>
          <cell r="G938">
            <v>1033.1099999999999</v>
          </cell>
          <cell r="H938">
            <v>1033.1099999999999</v>
          </cell>
          <cell r="I938">
            <v>1033.1099999999999</v>
          </cell>
          <cell r="J938">
            <v>1033.1099999999999</v>
          </cell>
          <cell r="K938">
            <v>1033.1099999999999</v>
          </cell>
          <cell r="L938">
            <v>1033.1099999999999</v>
          </cell>
          <cell r="M938">
            <v>1033.1099999999999</v>
          </cell>
          <cell r="N938">
            <v>1033.1099999999999</v>
          </cell>
          <cell r="O938">
            <v>1033.1099999999999</v>
          </cell>
          <cell r="P938">
            <v>1033.1099999999999</v>
          </cell>
        </row>
        <row r="939">
          <cell r="A939">
            <v>8770</v>
          </cell>
          <cell r="B939">
            <v>8620.8014999999996</v>
          </cell>
          <cell r="C939" t="str">
            <v>8770.8620.8015</v>
          </cell>
          <cell r="D939">
            <v>183</v>
          </cell>
          <cell r="E939">
            <v>15.25</v>
          </cell>
          <cell r="F939">
            <v>15.25</v>
          </cell>
          <cell r="G939">
            <v>15.25</v>
          </cell>
          <cell r="H939">
            <v>15.25</v>
          </cell>
          <cell r="I939">
            <v>15.25</v>
          </cell>
          <cell r="J939">
            <v>15.25</v>
          </cell>
          <cell r="K939">
            <v>15.25</v>
          </cell>
          <cell r="L939">
            <v>15.25</v>
          </cell>
          <cell r="M939">
            <v>15.25</v>
          </cell>
          <cell r="N939">
            <v>15.25</v>
          </cell>
          <cell r="O939">
            <v>15.25</v>
          </cell>
          <cell r="P939">
            <v>15.25</v>
          </cell>
        </row>
        <row r="940">
          <cell r="A940">
            <v>8770</v>
          </cell>
          <cell r="B940">
            <v>8640</v>
          </cell>
          <cell r="C940" t="str">
            <v>8770.8640.0000</v>
          </cell>
          <cell r="D940">
            <v>0</v>
          </cell>
          <cell r="E940">
            <v>0</v>
          </cell>
          <cell r="F940">
            <v>0</v>
          </cell>
          <cell r="G940">
            <v>0</v>
          </cell>
          <cell r="H940">
            <v>0</v>
          </cell>
          <cell r="I940">
            <v>0</v>
          </cell>
          <cell r="J940">
            <v>0</v>
          </cell>
          <cell r="K940">
            <v>0</v>
          </cell>
          <cell r="L940">
            <v>0</v>
          </cell>
          <cell r="M940">
            <v>0</v>
          </cell>
          <cell r="N940">
            <v>0</v>
          </cell>
          <cell r="O940">
            <v>0</v>
          </cell>
          <cell r="P940">
            <v>0</v>
          </cell>
        </row>
        <row r="941">
          <cell r="A941">
            <v>8770</v>
          </cell>
          <cell r="B941">
            <v>8660.8024999999998</v>
          </cell>
          <cell r="C941" t="str">
            <v>8770.8660.8025</v>
          </cell>
          <cell r="D941">
            <v>9600</v>
          </cell>
          <cell r="E941">
            <v>800</v>
          </cell>
          <cell r="F941">
            <v>800</v>
          </cell>
          <cell r="G941">
            <v>800</v>
          </cell>
          <cell r="H941">
            <v>800</v>
          </cell>
          <cell r="I941">
            <v>800</v>
          </cell>
          <cell r="J941">
            <v>800</v>
          </cell>
          <cell r="K941">
            <v>800</v>
          </cell>
          <cell r="L941">
            <v>800</v>
          </cell>
          <cell r="M941">
            <v>800</v>
          </cell>
          <cell r="N941">
            <v>800</v>
          </cell>
          <cell r="O941">
            <v>800</v>
          </cell>
          <cell r="P941">
            <v>800</v>
          </cell>
        </row>
        <row r="942">
          <cell r="A942">
            <v>8770</v>
          </cell>
          <cell r="B942">
            <v>8670.8024999999998</v>
          </cell>
          <cell r="C942" t="str">
            <v>8770.8670.8025</v>
          </cell>
          <cell r="D942">
            <v>0</v>
          </cell>
          <cell r="E942">
            <v>0</v>
          </cell>
          <cell r="F942">
            <v>0</v>
          </cell>
          <cell r="G942">
            <v>0</v>
          </cell>
          <cell r="H942">
            <v>0</v>
          </cell>
          <cell r="I942">
            <v>0</v>
          </cell>
          <cell r="J942">
            <v>0</v>
          </cell>
          <cell r="K942">
            <v>0</v>
          </cell>
          <cell r="L942">
            <v>0</v>
          </cell>
          <cell r="M942">
            <v>0</v>
          </cell>
          <cell r="N942">
            <v>0</v>
          </cell>
          <cell r="O942">
            <v>0</v>
          </cell>
          <cell r="P942">
            <v>0</v>
          </cell>
        </row>
        <row r="943">
          <cell r="A943">
            <v>8770</v>
          </cell>
          <cell r="B943">
            <v>8680</v>
          </cell>
          <cell r="C943" t="str">
            <v>8770.8680.0000</v>
          </cell>
          <cell r="D943">
            <v>0</v>
          </cell>
          <cell r="E943">
            <v>0</v>
          </cell>
          <cell r="F943">
            <v>0</v>
          </cell>
          <cell r="G943">
            <v>0</v>
          </cell>
          <cell r="H943">
            <v>0</v>
          </cell>
          <cell r="I943">
            <v>0</v>
          </cell>
          <cell r="J943">
            <v>0</v>
          </cell>
          <cell r="K943">
            <v>0</v>
          </cell>
          <cell r="L943">
            <v>0</v>
          </cell>
          <cell r="M943">
            <v>0</v>
          </cell>
          <cell r="N943">
            <v>0</v>
          </cell>
          <cell r="O943">
            <v>0</v>
          </cell>
          <cell r="P943">
            <v>0</v>
          </cell>
        </row>
        <row r="944">
          <cell r="A944">
            <v>8770</v>
          </cell>
          <cell r="B944">
            <v>8700</v>
          </cell>
          <cell r="C944" t="str">
            <v>8770.8700.0000</v>
          </cell>
          <cell r="D944">
            <v>0</v>
          </cell>
          <cell r="E944">
            <v>0</v>
          </cell>
          <cell r="F944">
            <v>0</v>
          </cell>
          <cell r="G944">
            <v>0</v>
          </cell>
          <cell r="H944">
            <v>0</v>
          </cell>
          <cell r="I944">
            <v>0</v>
          </cell>
          <cell r="J944">
            <v>0</v>
          </cell>
          <cell r="K944">
            <v>0</v>
          </cell>
          <cell r="L944">
            <v>0</v>
          </cell>
          <cell r="M944">
            <v>0</v>
          </cell>
          <cell r="N944">
            <v>0</v>
          </cell>
          <cell r="O944">
            <v>0</v>
          </cell>
          <cell r="P944">
            <v>0</v>
          </cell>
        </row>
        <row r="945">
          <cell r="A945">
            <v>8770</v>
          </cell>
          <cell r="B945">
            <v>8720</v>
          </cell>
          <cell r="C945" t="str">
            <v>8770.8720.0000</v>
          </cell>
          <cell r="D945">
            <v>125</v>
          </cell>
          <cell r="E945">
            <v>10.42</v>
          </cell>
          <cell r="F945">
            <v>10.42</v>
          </cell>
          <cell r="G945">
            <v>10.42</v>
          </cell>
          <cell r="H945">
            <v>10.42</v>
          </cell>
          <cell r="I945">
            <v>10.42</v>
          </cell>
          <cell r="J945">
            <v>10.42</v>
          </cell>
          <cell r="K945">
            <v>10.42</v>
          </cell>
          <cell r="L945">
            <v>10.42</v>
          </cell>
          <cell r="M945">
            <v>10.42</v>
          </cell>
          <cell r="N945">
            <v>10.42</v>
          </cell>
          <cell r="O945">
            <v>10.42</v>
          </cell>
          <cell r="P945">
            <v>10.42</v>
          </cell>
        </row>
        <row r="946">
          <cell r="A946">
            <v>8770</v>
          </cell>
          <cell r="B946">
            <v>8740.8019999999997</v>
          </cell>
          <cell r="C946" t="str">
            <v>8770.8740.8020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A947">
            <v>8770</v>
          </cell>
          <cell r="B947">
            <v>8800</v>
          </cell>
          <cell r="C947" t="str">
            <v>8770.8800.0000</v>
          </cell>
          <cell r="D947">
            <v>0</v>
          </cell>
          <cell r="E947">
            <v>0</v>
          </cell>
          <cell r="F947">
            <v>0</v>
          </cell>
          <cell r="G947">
            <v>0</v>
          </cell>
          <cell r="H947">
            <v>0</v>
          </cell>
          <cell r="I947">
            <v>0</v>
          </cell>
          <cell r="J947">
            <v>0</v>
          </cell>
          <cell r="K947">
            <v>0</v>
          </cell>
          <cell r="L947">
            <v>0</v>
          </cell>
          <cell r="M947">
            <v>0</v>
          </cell>
          <cell r="N947">
            <v>0</v>
          </cell>
          <cell r="O947">
            <v>0</v>
          </cell>
          <cell r="P947">
            <v>0</v>
          </cell>
        </row>
        <row r="948">
          <cell r="A948">
            <v>8770</v>
          </cell>
          <cell r="B948">
            <v>8820</v>
          </cell>
          <cell r="C948" t="str">
            <v>8770.8820.0000</v>
          </cell>
          <cell r="D948">
            <v>4739</v>
          </cell>
          <cell r="E948">
            <v>394.92</v>
          </cell>
          <cell r="F948">
            <v>394.92</v>
          </cell>
          <cell r="G948">
            <v>394.92</v>
          </cell>
          <cell r="H948">
            <v>394.92</v>
          </cell>
          <cell r="I948">
            <v>394.92</v>
          </cell>
          <cell r="J948">
            <v>394.92</v>
          </cell>
          <cell r="K948">
            <v>394.92</v>
          </cell>
          <cell r="L948">
            <v>394.92</v>
          </cell>
          <cell r="M948">
            <v>394.92</v>
          </cell>
          <cell r="N948">
            <v>394.92</v>
          </cell>
          <cell r="O948">
            <v>394.92</v>
          </cell>
          <cell r="P948">
            <v>394.92</v>
          </cell>
        </row>
        <row r="949">
          <cell r="A949">
            <v>8770</v>
          </cell>
          <cell r="B949">
            <v>8830</v>
          </cell>
          <cell r="C949" t="str">
            <v>8770.8830.0000</v>
          </cell>
          <cell r="D949">
            <v>205</v>
          </cell>
          <cell r="E949">
            <v>17.079999999999998</v>
          </cell>
          <cell r="F949">
            <v>17.079999999999998</v>
          </cell>
          <cell r="G949">
            <v>17.079999999999998</v>
          </cell>
          <cell r="H949">
            <v>17.079999999999998</v>
          </cell>
          <cell r="I949">
            <v>17.079999999999998</v>
          </cell>
          <cell r="J949">
            <v>17.079999999999998</v>
          </cell>
          <cell r="K949">
            <v>17.079999999999998</v>
          </cell>
          <cell r="L949">
            <v>17.079999999999998</v>
          </cell>
          <cell r="M949">
            <v>17.079999999999998</v>
          </cell>
          <cell r="N949">
            <v>17.079999999999998</v>
          </cell>
          <cell r="O949">
            <v>17.079999999999998</v>
          </cell>
          <cell r="P949">
            <v>17.079999999999998</v>
          </cell>
        </row>
        <row r="950">
          <cell r="A950">
            <v>8770</v>
          </cell>
          <cell r="B950">
            <v>8840.8014999999996</v>
          </cell>
          <cell r="C950" t="str">
            <v>8770.8840.8015</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A951">
            <v>8770</v>
          </cell>
          <cell r="B951">
            <v>8860</v>
          </cell>
          <cell r="C951" t="str">
            <v>8770.8860.0000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A952">
            <v>8770</v>
          </cell>
          <cell r="B952">
            <v>8870.8731000000007</v>
          </cell>
          <cell r="C952" t="str">
            <v>8770.8870.8731</v>
          </cell>
          <cell r="D952">
            <v>1039</v>
          </cell>
          <cell r="E952">
            <v>86.58</v>
          </cell>
          <cell r="F952">
            <v>86.58</v>
          </cell>
          <cell r="G952">
            <v>86.58</v>
          </cell>
          <cell r="H952">
            <v>86.58</v>
          </cell>
          <cell r="I952">
            <v>86.58</v>
          </cell>
          <cell r="J952">
            <v>86.58</v>
          </cell>
          <cell r="K952">
            <v>86.58</v>
          </cell>
          <cell r="L952">
            <v>86.58</v>
          </cell>
          <cell r="M952">
            <v>86.58</v>
          </cell>
          <cell r="N952">
            <v>86.58</v>
          </cell>
          <cell r="O952">
            <v>86.58</v>
          </cell>
          <cell r="P952">
            <v>86.58</v>
          </cell>
        </row>
        <row r="953">
          <cell r="A953">
            <v>8770</v>
          </cell>
          <cell r="B953">
            <v>8880.8732</v>
          </cell>
          <cell r="C953" t="str">
            <v>8770.8880.8732</v>
          </cell>
          <cell r="D953">
            <v>1423</v>
          </cell>
          <cell r="E953">
            <v>118.58</v>
          </cell>
          <cell r="F953">
            <v>118.58</v>
          </cell>
          <cell r="G953">
            <v>118.58</v>
          </cell>
          <cell r="H953">
            <v>118.58</v>
          </cell>
          <cell r="I953">
            <v>118.58</v>
          </cell>
          <cell r="J953">
            <v>118.58</v>
          </cell>
          <cell r="K953">
            <v>118.58</v>
          </cell>
          <cell r="L953">
            <v>118.58</v>
          </cell>
          <cell r="M953">
            <v>118.58</v>
          </cell>
          <cell r="N953">
            <v>118.58</v>
          </cell>
          <cell r="O953">
            <v>118.58</v>
          </cell>
          <cell r="P953">
            <v>118.58</v>
          </cell>
        </row>
        <row r="954">
          <cell r="A954">
            <v>8770</v>
          </cell>
          <cell r="B954">
            <v>8940</v>
          </cell>
          <cell r="C954" t="str">
            <v>8770.8940.0000</v>
          </cell>
          <cell r="D954">
            <v>0</v>
          </cell>
          <cell r="E954">
            <v>0</v>
          </cell>
          <cell r="F954">
            <v>0</v>
          </cell>
          <cell r="G954">
            <v>0</v>
          </cell>
          <cell r="H954">
            <v>0</v>
          </cell>
          <cell r="I954">
            <v>0</v>
          </cell>
          <cell r="J954">
            <v>0</v>
          </cell>
          <cell r="K954">
            <v>0</v>
          </cell>
          <cell r="L954">
            <v>0</v>
          </cell>
          <cell r="M954">
            <v>0</v>
          </cell>
          <cell r="N954">
            <v>0</v>
          </cell>
          <cell r="O954">
            <v>0</v>
          </cell>
          <cell r="P954">
            <v>0</v>
          </cell>
        </row>
        <row r="955">
          <cell r="A955">
            <v>8770</v>
          </cell>
          <cell r="B955">
            <v>8945</v>
          </cell>
          <cell r="C955" t="str">
            <v>8770.8945.0000</v>
          </cell>
          <cell r="D955">
            <v>870</v>
          </cell>
          <cell r="E955">
            <v>72.5</v>
          </cell>
          <cell r="F955">
            <v>72.5</v>
          </cell>
          <cell r="G955">
            <v>72.5</v>
          </cell>
          <cell r="H955">
            <v>72.5</v>
          </cell>
          <cell r="I955">
            <v>72.5</v>
          </cell>
          <cell r="J955">
            <v>72.5</v>
          </cell>
          <cell r="K955">
            <v>72.5</v>
          </cell>
          <cell r="L955">
            <v>72.5</v>
          </cell>
          <cell r="M955">
            <v>72.5</v>
          </cell>
          <cell r="N955">
            <v>72.5</v>
          </cell>
          <cell r="O955">
            <v>72.5</v>
          </cell>
          <cell r="P955">
            <v>72.5</v>
          </cell>
        </row>
        <row r="956">
          <cell r="A956">
            <v>8770</v>
          </cell>
          <cell r="B956">
            <v>8960</v>
          </cell>
          <cell r="C956" t="str">
            <v>8770.8960.0000</v>
          </cell>
          <cell r="D956">
            <v>0</v>
          </cell>
          <cell r="E956">
            <v>0</v>
          </cell>
          <cell r="F956">
            <v>0</v>
          </cell>
          <cell r="G956">
            <v>0</v>
          </cell>
          <cell r="H956">
            <v>0</v>
          </cell>
          <cell r="I956">
            <v>0</v>
          </cell>
          <cell r="J956">
            <v>0</v>
          </cell>
          <cell r="K956">
            <v>0</v>
          </cell>
          <cell r="L956">
            <v>0</v>
          </cell>
          <cell r="M956">
            <v>0</v>
          </cell>
          <cell r="N956">
            <v>0</v>
          </cell>
          <cell r="O956">
            <v>0</v>
          </cell>
          <cell r="P956">
            <v>0</v>
          </cell>
        </row>
        <row r="957">
          <cell r="A957">
            <v>8770</v>
          </cell>
          <cell r="B957">
            <v>8980</v>
          </cell>
          <cell r="C957" t="str">
            <v>8770.8980.0000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A958">
            <v>8770</v>
          </cell>
          <cell r="B958">
            <v>9000.8014999999996</v>
          </cell>
          <cell r="C958" t="str">
            <v>8770.9000.8015</v>
          </cell>
          <cell r="D958">
            <v>4200</v>
          </cell>
          <cell r="E958">
            <v>350</v>
          </cell>
          <cell r="F958">
            <v>350</v>
          </cell>
          <cell r="G958">
            <v>350</v>
          </cell>
          <cell r="H958">
            <v>350</v>
          </cell>
          <cell r="I958">
            <v>350</v>
          </cell>
          <cell r="J958">
            <v>350</v>
          </cell>
          <cell r="K958">
            <v>350</v>
          </cell>
          <cell r="L958">
            <v>350</v>
          </cell>
          <cell r="M958">
            <v>350</v>
          </cell>
          <cell r="N958">
            <v>350</v>
          </cell>
          <cell r="O958">
            <v>350</v>
          </cell>
          <cell r="P958">
            <v>350</v>
          </cell>
        </row>
        <row r="959">
          <cell r="A959">
            <v>8770</v>
          </cell>
          <cell r="B959">
            <v>9015.8024999999998</v>
          </cell>
          <cell r="C959" t="str">
            <v>8770.9015.8025</v>
          </cell>
          <cell r="D959">
            <v>0</v>
          </cell>
          <cell r="E959">
            <v>0</v>
          </cell>
          <cell r="F959">
            <v>0</v>
          </cell>
          <cell r="G959">
            <v>0</v>
          </cell>
          <cell r="H959">
            <v>0</v>
          </cell>
          <cell r="I959">
            <v>0</v>
          </cell>
          <cell r="J959">
            <v>0</v>
          </cell>
          <cell r="K959">
            <v>0</v>
          </cell>
          <cell r="L959">
            <v>0</v>
          </cell>
          <cell r="M959">
            <v>0</v>
          </cell>
          <cell r="N959">
            <v>0</v>
          </cell>
          <cell r="O959">
            <v>0</v>
          </cell>
          <cell r="P959">
            <v>0</v>
          </cell>
        </row>
        <row r="960">
          <cell r="A960">
            <v>8770</v>
          </cell>
          <cell r="B960">
            <v>9020</v>
          </cell>
          <cell r="C960" t="str">
            <v>8770.9020.0000</v>
          </cell>
          <cell r="D960">
            <v>0</v>
          </cell>
          <cell r="E960">
            <v>0</v>
          </cell>
          <cell r="F960">
            <v>0</v>
          </cell>
          <cell r="G960">
            <v>0</v>
          </cell>
          <cell r="H960">
            <v>0</v>
          </cell>
          <cell r="I960">
            <v>0</v>
          </cell>
          <cell r="J960">
            <v>0</v>
          </cell>
          <cell r="K960">
            <v>0</v>
          </cell>
          <cell r="L960">
            <v>0</v>
          </cell>
          <cell r="M960">
            <v>0</v>
          </cell>
          <cell r="N960">
            <v>0</v>
          </cell>
          <cell r="O960">
            <v>0</v>
          </cell>
          <cell r="P960">
            <v>0</v>
          </cell>
        </row>
        <row r="961">
          <cell r="A961">
            <v>8770</v>
          </cell>
          <cell r="B961">
            <v>9060</v>
          </cell>
          <cell r="C961" t="str">
            <v>8770.9060.0000</v>
          </cell>
          <cell r="D961">
            <v>614</v>
          </cell>
          <cell r="E961">
            <v>51.17</v>
          </cell>
          <cell r="F961">
            <v>51.17</v>
          </cell>
          <cell r="G961">
            <v>51.17</v>
          </cell>
          <cell r="H961">
            <v>51.17</v>
          </cell>
          <cell r="I961">
            <v>51.17</v>
          </cell>
          <cell r="J961">
            <v>51.17</v>
          </cell>
          <cell r="K961">
            <v>51.17</v>
          </cell>
          <cell r="L961">
            <v>51.17</v>
          </cell>
          <cell r="M961">
            <v>51.17</v>
          </cell>
          <cell r="N961">
            <v>51.17</v>
          </cell>
          <cell r="O961">
            <v>51.17</v>
          </cell>
          <cell r="P961">
            <v>51.17</v>
          </cell>
        </row>
        <row r="962">
          <cell r="A962">
            <v>8770</v>
          </cell>
          <cell r="B962">
            <v>9100</v>
          </cell>
          <cell r="C962" t="str">
            <v>8770.9100.0000</v>
          </cell>
          <cell r="D962">
            <v>19000</v>
          </cell>
          <cell r="E962">
            <v>1583.33</v>
          </cell>
          <cell r="F962">
            <v>1583.33</v>
          </cell>
          <cell r="G962">
            <v>1583.33</v>
          </cell>
          <cell r="H962">
            <v>1583.33</v>
          </cell>
          <cell r="I962">
            <v>1583.33</v>
          </cell>
          <cell r="J962">
            <v>1583.33</v>
          </cell>
          <cell r="K962">
            <v>1583.33</v>
          </cell>
          <cell r="L962">
            <v>1583.33</v>
          </cell>
          <cell r="M962">
            <v>1583.33</v>
          </cell>
          <cell r="N962">
            <v>1583.33</v>
          </cell>
          <cell r="O962">
            <v>1583.33</v>
          </cell>
          <cell r="P962">
            <v>1583.33</v>
          </cell>
        </row>
        <row r="963">
          <cell r="A963">
            <v>8770</v>
          </cell>
          <cell r="B963">
            <v>9120</v>
          </cell>
          <cell r="C963" t="str">
            <v>8770.9120.0000</v>
          </cell>
          <cell r="D963">
            <v>8956.84</v>
          </cell>
          <cell r="E963">
            <v>746.4</v>
          </cell>
          <cell r="F963">
            <v>746.4</v>
          </cell>
          <cell r="G963">
            <v>746.4</v>
          </cell>
          <cell r="H963">
            <v>746.4</v>
          </cell>
          <cell r="I963">
            <v>746.4</v>
          </cell>
          <cell r="J963">
            <v>746.4</v>
          </cell>
          <cell r="K963">
            <v>746.4</v>
          </cell>
          <cell r="L963">
            <v>746.4</v>
          </cell>
          <cell r="M963">
            <v>746.4</v>
          </cell>
          <cell r="N963">
            <v>746.4</v>
          </cell>
          <cell r="O963">
            <v>746.4</v>
          </cell>
          <cell r="P963">
            <v>746.4</v>
          </cell>
        </row>
        <row r="964">
          <cell r="A964">
            <v>8770</v>
          </cell>
          <cell r="B964">
            <v>9160</v>
          </cell>
          <cell r="C964" t="str">
            <v>8770.9160.0000</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A965">
            <v>8770</v>
          </cell>
          <cell r="B965">
            <v>9270</v>
          </cell>
          <cell r="C965" t="str">
            <v>8770.9270.0000</v>
          </cell>
          <cell r="D965">
            <v>1153</v>
          </cell>
          <cell r="E965">
            <v>96.08</v>
          </cell>
          <cell r="F965">
            <v>96.08</v>
          </cell>
          <cell r="G965">
            <v>96.08</v>
          </cell>
          <cell r="H965">
            <v>96.08</v>
          </cell>
          <cell r="I965">
            <v>96.08</v>
          </cell>
          <cell r="J965">
            <v>96.08</v>
          </cell>
          <cell r="K965">
            <v>96.08</v>
          </cell>
          <cell r="L965">
            <v>96.08</v>
          </cell>
          <cell r="M965">
            <v>96.08</v>
          </cell>
          <cell r="N965">
            <v>96.08</v>
          </cell>
          <cell r="O965">
            <v>96.08</v>
          </cell>
          <cell r="P965">
            <v>96.08</v>
          </cell>
        </row>
        <row r="966">
          <cell r="A966">
            <v>8770</v>
          </cell>
          <cell r="B966">
            <v>9280</v>
          </cell>
          <cell r="C966" t="str">
            <v>8770.9280.0000</v>
          </cell>
          <cell r="D966">
            <v>18000</v>
          </cell>
          <cell r="E966">
            <v>1500</v>
          </cell>
          <cell r="F966">
            <v>1500</v>
          </cell>
          <cell r="G966">
            <v>1500</v>
          </cell>
          <cell r="H966">
            <v>1500</v>
          </cell>
          <cell r="I966">
            <v>1500</v>
          </cell>
          <cell r="J966">
            <v>1500</v>
          </cell>
          <cell r="K966">
            <v>1500</v>
          </cell>
          <cell r="L966">
            <v>1500</v>
          </cell>
          <cell r="M966">
            <v>1500</v>
          </cell>
          <cell r="N966">
            <v>1500</v>
          </cell>
          <cell r="O966">
            <v>1500</v>
          </cell>
          <cell r="P966">
            <v>1500</v>
          </cell>
        </row>
        <row r="967">
          <cell r="A967">
            <v>8770</v>
          </cell>
          <cell r="B967">
            <v>9360</v>
          </cell>
          <cell r="C967" t="str">
            <v>8770.9360.0000</v>
          </cell>
          <cell r="D967">
            <v>40000</v>
          </cell>
          <cell r="E967">
            <v>3333.33</v>
          </cell>
          <cell r="F967">
            <v>3333.33</v>
          </cell>
          <cell r="G967">
            <v>3333.33</v>
          </cell>
          <cell r="H967">
            <v>3333.33</v>
          </cell>
          <cell r="I967">
            <v>3333.33</v>
          </cell>
          <cell r="J967">
            <v>3333.33</v>
          </cell>
          <cell r="K967">
            <v>3333.33</v>
          </cell>
          <cell r="L967">
            <v>3333.33</v>
          </cell>
          <cell r="M967">
            <v>3333.33</v>
          </cell>
          <cell r="N967">
            <v>3333.33</v>
          </cell>
          <cell r="O967">
            <v>3333.33</v>
          </cell>
          <cell r="P967">
            <v>3333.33</v>
          </cell>
        </row>
        <row r="968">
          <cell r="A968">
            <v>8770</v>
          </cell>
          <cell r="B968">
            <v>9440</v>
          </cell>
          <cell r="C968" t="str">
            <v>8770.9440.0000</v>
          </cell>
          <cell r="D968">
            <v>0</v>
          </cell>
          <cell r="E968">
            <v>0</v>
          </cell>
          <cell r="F968">
            <v>0</v>
          </cell>
          <cell r="G968">
            <v>0</v>
          </cell>
          <cell r="H968">
            <v>0</v>
          </cell>
          <cell r="I968">
            <v>0</v>
          </cell>
          <cell r="J968">
            <v>0</v>
          </cell>
          <cell r="K968">
            <v>0</v>
          </cell>
          <cell r="L968">
            <v>0</v>
          </cell>
          <cell r="M968">
            <v>0</v>
          </cell>
          <cell r="N968">
            <v>0</v>
          </cell>
          <cell r="O968">
            <v>0</v>
          </cell>
          <cell r="P968">
            <v>0</v>
          </cell>
        </row>
        <row r="969">
          <cell r="A969">
            <v>8770</v>
          </cell>
          <cell r="B969">
            <v>9460</v>
          </cell>
          <cell r="C969" t="str">
            <v>8770.9460.0000</v>
          </cell>
          <cell r="D969">
            <v>0</v>
          </cell>
          <cell r="E969">
            <v>0</v>
          </cell>
          <cell r="F969">
            <v>0</v>
          </cell>
          <cell r="G969">
            <v>0</v>
          </cell>
          <cell r="H969">
            <v>0</v>
          </cell>
          <cell r="I969">
            <v>0</v>
          </cell>
          <cell r="J969">
            <v>0</v>
          </cell>
          <cell r="K969">
            <v>0</v>
          </cell>
          <cell r="L969">
            <v>0</v>
          </cell>
          <cell r="M969">
            <v>0</v>
          </cell>
          <cell r="N969">
            <v>0</v>
          </cell>
          <cell r="O969">
            <v>0</v>
          </cell>
          <cell r="P969">
            <v>0</v>
          </cell>
        </row>
        <row r="970">
          <cell r="A970">
            <v>8770</v>
          </cell>
          <cell r="B970">
            <v>9480</v>
          </cell>
          <cell r="C970" t="str">
            <v>8770.9480.0000</v>
          </cell>
          <cell r="D970">
            <v>-10000</v>
          </cell>
          <cell r="E970">
            <v>-833.33</v>
          </cell>
          <cell r="F970">
            <v>-833.33</v>
          </cell>
          <cell r="G970">
            <v>-833.33</v>
          </cell>
          <cell r="H970">
            <v>-833.33</v>
          </cell>
          <cell r="I970">
            <v>-833.33</v>
          </cell>
          <cell r="J970">
            <v>-833.33</v>
          </cell>
          <cell r="K970">
            <v>-833.33</v>
          </cell>
          <cell r="L970">
            <v>-833.33</v>
          </cell>
          <cell r="M970">
            <v>-833.33</v>
          </cell>
          <cell r="N970">
            <v>-833.33</v>
          </cell>
          <cell r="O970">
            <v>-833.33</v>
          </cell>
          <cell r="P970">
            <v>-833.33</v>
          </cell>
        </row>
        <row r="971">
          <cell r="A971">
            <v>8771</v>
          </cell>
          <cell r="B971">
            <v>5150.5059000000001</v>
          </cell>
          <cell r="C971" t="str">
            <v>8771.5150.5059</v>
          </cell>
          <cell r="D971">
            <v>-6237000</v>
          </cell>
          <cell r="E971">
            <v>-363000</v>
          </cell>
          <cell r="F971">
            <v>-396000</v>
          </cell>
          <cell r="G971">
            <v>-643500</v>
          </cell>
          <cell r="H971">
            <v>-495000</v>
          </cell>
          <cell r="I971">
            <v>-742500</v>
          </cell>
          <cell r="J971">
            <v>-660000</v>
          </cell>
          <cell r="K971">
            <v>-660000</v>
          </cell>
          <cell r="L971">
            <v>-495000</v>
          </cell>
          <cell r="M971">
            <v>-495000</v>
          </cell>
          <cell r="N971">
            <v>-462000</v>
          </cell>
          <cell r="O971">
            <v>-412500</v>
          </cell>
          <cell r="P971">
            <v>-412500</v>
          </cell>
        </row>
        <row r="972">
          <cell r="A972">
            <v>8771</v>
          </cell>
          <cell r="B972">
            <v>6980.5059000000001</v>
          </cell>
          <cell r="C972" t="str">
            <v>8771.6980.5059</v>
          </cell>
          <cell r="D972">
            <v>673299.11</v>
          </cell>
          <cell r="E972">
            <v>39186.720000000001</v>
          </cell>
          <cell r="F972">
            <v>42749.15</v>
          </cell>
          <cell r="G972">
            <v>69467.37</v>
          </cell>
          <cell r="H972">
            <v>53436.44</v>
          </cell>
          <cell r="I972">
            <v>80154.66</v>
          </cell>
          <cell r="J972">
            <v>71248.58</v>
          </cell>
          <cell r="K972">
            <v>71248.58</v>
          </cell>
          <cell r="L972">
            <v>53436.44</v>
          </cell>
          <cell r="M972">
            <v>53436.44</v>
          </cell>
          <cell r="N972">
            <v>49874.01</v>
          </cell>
          <cell r="O972">
            <v>44530.36</v>
          </cell>
          <cell r="P972">
            <v>44530.36</v>
          </cell>
        </row>
        <row r="973">
          <cell r="A973">
            <v>8771</v>
          </cell>
          <cell r="B973">
            <v>7010</v>
          </cell>
          <cell r="C973" t="str">
            <v>8771.7010.0000</v>
          </cell>
          <cell r="D973">
            <v>921453.2</v>
          </cell>
          <cell r="E973">
            <v>53629.55</v>
          </cell>
          <cell r="F973">
            <v>58504.97</v>
          </cell>
          <cell r="G973">
            <v>95070.57</v>
          </cell>
          <cell r="H973">
            <v>73131.210000000006</v>
          </cell>
          <cell r="I973">
            <v>109696.81</v>
          </cell>
          <cell r="J973">
            <v>97508.28</v>
          </cell>
          <cell r="K973">
            <v>97508.28</v>
          </cell>
          <cell r="L973">
            <v>73131.210000000006</v>
          </cell>
          <cell r="M973">
            <v>73131.210000000006</v>
          </cell>
          <cell r="N973">
            <v>68255.789999999994</v>
          </cell>
          <cell r="O973">
            <v>60942.67</v>
          </cell>
          <cell r="P973">
            <v>60942.67</v>
          </cell>
        </row>
        <row r="974">
          <cell r="A974">
            <v>8771</v>
          </cell>
          <cell r="B974">
            <v>7160</v>
          </cell>
          <cell r="C974" t="str">
            <v>8771.7160.0000</v>
          </cell>
          <cell r="D974">
            <v>100820.87</v>
          </cell>
          <cell r="E974">
            <v>5867.88</v>
          </cell>
          <cell r="F974">
            <v>6401.33</v>
          </cell>
          <cell r="G974">
            <v>10402.15</v>
          </cell>
          <cell r="H974">
            <v>8001.66</v>
          </cell>
          <cell r="I974">
            <v>12002.49</v>
          </cell>
          <cell r="J974">
            <v>10668.88</v>
          </cell>
          <cell r="K974">
            <v>10668.88</v>
          </cell>
          <cell r="L974">
            <v>8001.66</v>
          </cell>
          <cell r="M974">
            <v>8001.66</v>
          </cell>
          <cell r="N974">
            <v>7468.21</v>
          </cell>
          <cell r="O974">
            <v>6668.05</v>
          </cell>
          <cell r="P974">
            <v>6668.05</v>
          </cell>
        </row>
        <row r="975">
          <cell r="A975">
            <v>8771</v>
          </cell>
          <cell r="B975">
            <v>7200</v>
          </cell>
          <cell r="C975" t="str">
            <v>8771.7200.0000</v>
          </cell>
          <cell r="D975">
            <v>2704680.02</v>
          </cell>
          <cell r="E975">
            <v>157415.24</v>
          </cell>
          <cell r="F975">
            <v>171725.72</v>
          </cell>
          <cell r="G975">
            <v>279054.28999999998</v>
          </cell>
          <cell r="H975">
            <v>214657.14</v>
          </cell>
          <cell r="I975">
            <v>321985.71999999997</v>
          </cell>
          <cell r="J975">
            <v>286209.53000000003</v>
          </cell>
          <cell r="K975">
            <v>286209.53000000003</v>
          </cell>
          <cell r="L975">
            <v>214657.14</v>
          </cell>
          <cell r="M975">
            <v>214657.14</v>
          </cell>
          <cell r="N975">
            <v>200346.67</v>
          </cell>
          <cell r="O975">
            <v>178880.95</v>
          </cell>
          <cell r="P975">
            <v>178880.95</v>
          </cell>
        </row>
        <row r="976">
          <cell r="A976">
            <v>8771</v>
          </cell>
          <cell r="B976">
            <v>7222</v>
          </cell>
          <cell r="C976" t="str">
            <v>8771.7222.0000</v>
          </cell>
          <cell r="D976">
            <v>174482.35</v>
          </cell>
          <cell r="E976">
            <v>10155.06</v>
          </cell>
          <cell r="F976">
            <v>11078.24</v>
          </cell>
          <cell r="G976">
            <v>18002.150000000001</v>
          </cell>
          <cell r="H976">
            <v>13847.81</v>
          </cell>
          <cell r="I976">
            <v>20771.71</v>
          </cell>
          <cell r="J976">
            <v>18463.740000000002</v>
          </cell>
          <cell r="K976">
            <v>18463.740000000002</v>
          </cell>
          <cell r="L976">
            <v>13847.81</v>
          </cell>
          <cell r="M976">
            <v>13847.81</v>
          </cell>
          <cell r="N976">
            <v>12924.62</v>
          </cell>
          <cell r="O976">
            <v>11539.84</v>
          </cell>
          <cell r="P976">
            <v>11539.84</v>
          </cell>
        </row>
        <row r="977">
          <cell r="A977">
            <v>8771</v>
          </cell>
          <cell r="B977">
            <v>7228</v>
          </cell>
          <cell r="C977" t="str">
            <v>8771.7228.0000</v>
          </cell>
          <cell r="D977">
            <v>2920.79</v>
          </cell>
          <cell r="E977">
            <v>169.99</v>
          </cell>
          <cell r="F977">
            <v>185.45</v>
          </cell>
          <cell r="G977">
            <v>301.35000000000002</v>
          </cell>
          <cell r="H977">
            <v>231.81</v>
          </cell>
          <cell r="I977">
            <v>347.71</v>
          </cell>
          <cell r="J977">
            <v>309.08</v>
          </cell>
          <cell r="K977">
            <v>309.08</v>
          </cell>
          <cell r="L977">
            <v>231.81</v>
          </cell>
          <cell r="M977">
            <v>231.81</v>
          </cell>
          <cell r="N977">
            <v>216.35</v>
          </cell>
          <cell r="O977">
            <v>193.17</v>
          </cell>
          <cell r="P977">
            <v>193.17</v>
          </cell>
        </row>
        <row r="978">
          <cell r="A978">
            <v>8771</v>
          </cell>
          <cell r="B978">
            <v>7229</v>
          </cell>
          <cell r="C978" t="str">
            <v>8771.7229.0000</v>
          </cell>
          <cell r="D978">
            <v>13351.33</v>
          </cell>
          <cell r="E978">
            <v>777.06</v>
          </cell>
          <cell r="F978">
            <v>847.7</v>
          </cell>
          <cell r="G978">
            <v>1377.52</v>
          </cell>
          <cell r="H978">
            <v>1059.6300000000001</v>
          </cell>
          <cell r="I978">
            <v>1589.44</v>
          </cell>
          <cell r="J978">
            <v>1412.84</v>
          </cell>
          <cell r="K978">
            <v>1412.84</v>
          </cell>
          <cell r="L978">
            <v>1059.6300000000001</v>
          </cell>
          <cell r="M978">
            <v>1059.6300000000001</v>
          </cell>
          <cell r="N978">
            <v>988.99</v>
          </cell>
          <cell r="O978">
            <v>883.02</v>
          </cell>
          <cell r="P978">
            <v>883.02</v>
          </cell>
        </row>
        <row r="979">
          <cell r="A979">
            <v>8771</v>
          </cell>
          <cell r="B979">
            <v>7229.723</v>
          </cell>
          <cell r="C979" t="str">
            <v>8771.7229.7230</v>
          </cell>
          <cell r="D979">
            <v>7881.89</v>
          </cell>
          <cell r="E979">
            <v>458.73</v>
          </cell>
          <cell r="F979">
            <v>500.44</v>
          </cell>
          <cell r="G979">
            <v>813.21</v>
          </cell>
          <cell r="H979">
            <v>625.54999999999995</v>
          </cell>
          <cell r="I979">
            <v>938.32</v>
          </cell>
          <cell r="J979">
            <v>834.06</v>
          </cell>
          <cell r="K979">
            <v>834.06</v>
          </cell>
          <cell r="L979">
            <v>625.54999999999995</v>
          </cell>
          <cell r="M979">
            <v>625.54999999999995</v>
          </cell>
          <cell r="N979">
            <v>583.84</v>
          </cell>
          <cell r="O979">
            <v>521.29</v>
          </cell>
          <cell r="P979">
            <v>521.29</v>
          </cell>
        </row>
        <row r="980">
          <cell r="A980">
            <v>8771</v>
          </cell>
          <cell r="B980">
            <v>7250.723</v>
          </cell>
          <cell r="C980" t="str">
            <v>8771.7250.7230</v>
          </cell>
          <cell r="D980">
            <v>54000</v>
          </cell>
          <cell r="E980">
            <v>4500</v>
          </cell>
          <cell r="F980">
            <v>4500</v>
          </cell>
          <cell r="G980">
            <v>4500</v>
          </cell>
          <cell r="H980">
            <v>4500</v>
          </cell>
          <cell r="I980">
            <v>4500</v>
          </cell>
          <cell r="J980">
            <v>4500</v>
          </cell>
          <cell r="K980">
            <v>4500</v>
          </cell>
          <cell r="L980">
            <v>4500</v>
          </cell>
          <cell r="M980">
            <v>4500</v>
          </cell>
          <cell r="N980">
            <v>4500</v>
          </cell>
          <cell r="O980">
            <v>4500</v>
          </cell>
          <cell r="P980">
            <v>4500</v>
          </cell>
        </row>
        <row r="981">
          <cell r="A981">
            <v>8771</v>
          </cell>
          <cell r="B981">
            <v>7280</v>
          </cell>
          <cell r="C981" t="str">
            <v>8771.7280.0000</v>
          </cell>
          <cell r="D981">
            <v>652464.94999999995</v>
          </cell>
          <cell r="E981">
            <v>37974.15</v>
          </cell>
          <cell r="F981">
            <v>41426.35</v>
          </cell>
          <cell r="G981">
            <v>67317.81</v>
          </cell>
          <cell r="H981">
            <v>51782.93</v>
          </cell>
          <cell r="I981">
            <v>77674.399999999994</v>
          </cell>
          <cell r="J981">
            <v>69043.91</v>
          </cell>
          <cell r="K981">
            <v>69043.91</v>
          </cell>
          <cell r="L981">
            <v>51782.93</v>
          </cell>
          <cell r="M981">
            <v>51782.93</v>
          </cell>
          <cell r="N981">
            <v>48330.74</v>
          </cell>
          <cell r="O981">
            <v>43152.44</v>
          </cell>
          <cell r="P981">
            <v>43152.44</v>
          </cell>
        </row>
        <row r="982">
          <cell r="A982">
            <v>8771</v>
          </cell>
          <cell r="B982">
            <v>7300.723</v>
          </cell>
          <cell r="C982" t="str">
            <v>8771.7300.7230</v>
          </cell>
          <cell r="D982">
            <v>701.58</v>
          </cell>
          <cell r="E982">
            <v>40.83</v>
          </cell>
          <cell r="F982">
            <v>44.54</v>
          </cell>
          <cell r="G982">
            <v>72.39</v>
          </cell>
          <cell r="H982">
            <v>55.68</v>
          </cell>
          <cell r="I982">
            <v>83.52</v>
          </cell>
          <cell r="J982">
            <v>74.239999999999995</v>
          </cell>
          <cell r="K982">
            <v>74.239999999999995</v>
          </cell>
          <cell r="L982">
            <v>55.68</v>
          </cell>
          <cell r="M982">
            <v>55.68</v>
          </cell>
          <cell r="N982">
            <v>51.97</v>
          </cell>
          <cell r="O982">
            <v>46.4</v>
          </cell>
          <cell r="P982">
            <v>46.4</v>
          </cell>
        </row>
        <row r="983">
          <cell r="A983">
            <v>8771</v>
          </cell>
          <cell r="B983">
            <v>7315.8014999999996</v>
          </cell>
          <cell r="C983" t="str">
            <v>8771.7315.8015</v>
          </cell>
          <cell r="D983">
            <v>19259</v>
          </cell>
          <cell r="E983">
            <v>1604.92</v>
          </cell>
          <cell r="F983">
            <v>1604.92</v>
          </cell>
          <cell r="G983">
            <v>1604.92</v>
          </cell>
          <cell r="H983">
            <v>1604.92</v>
          </cell>
          <cell r="I983">
            <v>1604.92</v>
          </cell>
          <cell r="J983">
            <v>1604.92</v>
          </cell>
          <cell r="K983">
            <v>1604.92</v>
          </cell>
          <cell r="L983">
            <v>1604.92</v>
          </cell>
          <cell r="M983">
            <v>1604.92</v>
          </cell>
          <cell r="N983">
            <v>1604.92</v>
          </cell>
          <cell r="O983">
            <v>1604.92</v>
          </cell>
          <cell r="P983">
            <v>1604.92</v>
          </cell>
        </row>
        <row r="984">
          <cell r="A984">
            <v>8771</v>
          </cell>
          <cell r="B984">
            <v>7322.723</v>
          </cell>
          <cell r="C984" t="str">
            <v>8771.7322.7230</v>
          </cell>
          <cell r="D984">
            <v>83000</v>
          </cell>
          <cell r="E984">
            <v>6916.67</v>
          </cell>
          <cell r="F984">
            <v>6916.67</v>
          </cell>
          <cell r="G984">
            <v>6916.67</v>
          </cell>
          <cell r="H984">
            <v>6916.67</v>
          </cell>
          <cell r="I984">
            <v>6916.67</v>
          </cell>
          <cell r="J984">
            <v>6916.67</v>
          </cell>
          <cell r="K984">
            <v>6916.67</v>
          </cell>
          <cell r="L984">
            <v>6916.67</v>
          </cell>
          <cell r="M984">
            <v>6916.67</v>
          </cell>
          <cell r="N984">
            <v>6916.67</v>
          </cell>
          <cell r="O984">
            <v>6916.67</v>
          </cell>
          <cell r="P984">
            <v>6916.67</v>
          </cell>
        </row>
        <row r="985">
          <cell r="A985">
            <v>8771</v>
          </cell>
          <cell r="B985">
            <v>7325</v>
          </cell>
          <cell r="C985" t="str">
            <v>8771.7325.0000</v>
          </cell>
          <cell r="D985">
            <v>7225</v>
          </cell>
          <cell r="E985">
            <v>602.08000000000004</v>
          </cell>
          <cell r="F985">
            <v>602.08000000000004</v>
          </cell>
          <cell r="G985">
            <v>602.08000000000004</v>
          </cell>
          <cell r="H985">
            <v>602.08000000000004</v>
          </cell>
          <cell r="I985">
            <v>602.08000000000004</v>
          </cell>
          <cell r="J985">
            <v>602.08000000000004</v>
          </cell>
          <cell r="K985">
            <v>602.08000000000004</v>
          </cell>
          <cell r="L985">
            <v>602.08000000000004</v>
          </cell>
          <cell r="M985">
            <v>602.08000000000004</v>
          </cell>
          <cell r="N985">
            <v>602.08000000000004</v>
          </cell>
          <cell r="O985">
            <v>602.08000000000004</v>
          </cell>
          <cell r="P985">
            <v>602.08000000000004</v>
          </cell>
        </row>
        <row r="986">
          <cell r="A986">
            <v>8771</v>
          </cell>
          <cell r="B986">
            <v>7335.8024999999998</v>
          </cell>
          <cell r="C986" t="str">
            <v>8771.7335.8025</v>
          </cell>
          <cell r="D986">
            <v>30876</v>
          </cell>
          <cell r="E986">
            <v>2573</v>
          </cell>
          <cell r="F986">
            <v>2573</v>
          </cell>
          <cell r="G986">
            <v>2573</v>
          </cell>
          <cell r="H986">
            <v>2573</v>
          </cell>
          <cell r="I986">
            <v>2573</v>
          </cell>
          <cell r="J986">
            <v>2573</v>
          </cell>
          <cell r="K986">
            <v>2573</v>
          </cell>
          <cell r="L986">
            <v>2573</v>
          </cell>
          <cell r="M986">
            <v>2573</v>
          </cell>
          <cell r="N986">
            <v>2573</v>
          </cell>
          <cell r="O986">
            <v>2573</v>
          </cell>
          <cell r="P986">
            <v>2573</v>
          </cell>
        </row>
        <row r="987">
          <cell r="A987">
            <v>8771</v>
          </cell>
          <cell r="B987">
            <v>7340</v>
          </cell>
          <cell r="C987" t="str">
            <v>8771.7340.0000</v>
          </cell>
          <cell r="D987">
            <v>3489</v>
          </cell>
          <cell r="E987">
            <v>290.75</v>
          </cell>
          <cell r="F987">
            <v>290.75</v>
          </cell>
          <cell r="G987">
            <v>290.75</v>
          </cell>
          <cell r="H987">
            <v>290.75</v>
          </cell>
          <cell r="I987">
            <v>290.75</v>
          </cell>
          <cell r="J987">
            <v>290.75</v>
          </cell>
          <cell r="K987">
            <v>290.75</v>
          </cell>
          <cell r="L987">
            <v>290.75</v>
          </cell>
          <cell r="M987">
            <v>290.75</v>
          </cell>
          <cell r="N987">
            <v>290.75</v>
          </cell>
          <cell r="O987">
            <v>290.75</v>
          </cell>
          <cell r="P987">
            <v>290.75</v>
          </cell>
        </row>
        <row r="988">
          <cell r="A988">
            <v>8771</v>
          </cell>
          <cell r="B988">
            <v>7405</v>
          </cell>
          <cell r="C988" t="str">
            <v>8771.7405.0000</v>
          </cell>
          <cell r="D988">
            <v>49620.38</v>
          </cell>
          <cell r="E988">
            <v>3452.86</v>
          </cell>
          <cell r="F988">
            <v>3596.47</v>
          </cell>
          <cell r="G988">
            <v>4673.59</v>
          </cell>
          <cell r="H988">
            <v>4027.32</v>
          </cell>
          <cell r="I988">
            <v>5104.4399999999996</v>
          </cell>
          <cell r="J988">
            <v>4745.3999999999996</v>
          </cell>
          <cell r="K988">
            <v>4745.3999999999996</v>
          </cell>
          <cell r="L988">
            <v>4027.32</v>
          </cell>
          <cell r="M988">
            <v>4027.32</v>
          </cell>
          <cell r="N988">
            <v>3883.7</v>
          </cell>
          <cell r="O988">
            <v>3668.28</v>
          </cell>
          <cell r="P988">
            <v>3668.28</v>
          </cell>
        </row>
        <row r="989">
          <cell r="A989">
            <v>8771</v>
          </cell>
          <cell r="B989">
            <v>7405.1120000000001</v>
          </cell>
          <cell r="C989" t="str">
            <v>8771.7405.1120</v>
          </cell>
          <cell r="D989">
            <v>50604.85</v>
          </cell>
          <cell r="E989">
            <v>2945.26</v>
          </cell>
          <cell r="F989">
            <v>3213.01</v>
          </cell>
          <cell r="G989">
            <v>5221.13</v>
          </cell>
          <cell r="H989">
            <v>4016.26</v>
          </cell>
          <cell r="I989">
            <v>6024.39</v>
          </cell>
          <cell r="J989">
            <v>5355.01</v>
          </cell>
          <cell r="K989">
            <v>5355.01</v>
          </cell>
          <cell r="L989">
            <v>4016.26</v>
          </cell>
          <cell r="M989">
            <v>4016.26</v>
          </cell>
          <cell r="N989">
            <v>3748.51</v>
          </cell>
          <cell r="O989">
            <v>3346.88</v>
          </cell>
          <cell r="P989">
            <v>3346.88</v>
          </cell>
        </row>
        <row r="990">
          <cell r="A990">
            <v>8771</v>
          </cell>
          <cell r="B990">
            <v>7410</v>
          </cell>
          <cell r="C990" t="str">
            <v>8771.7410.0000</v>
          </cell>
          <cell r="D990">
            <v>7999.08</v>
          </cell>
          <cell r="E990">
            <v>465.56</v>
          </cell>
          <cell r="F990">
            <v>507.88</v>
          </cell>
          <cell r="G990">
            <v>825.3</v>
          </cell>
          <cell r="H990">
            <v>634.85</v>
          </cell>
          <cell r="I990">
            <v>952.27</v>
          </cell>
          <cell r="J990">
            <v>846.46</v>
          </cell>
          <cell r="K990">
            <v>846.46</v>
          </cell>
          <cell r="L990">
            <v>634.85</v>
          </cell>
          <cell r="M990">
            <v>634.85</v>
          </cell>
          <cell r="N990">
            <v>592.52</v>
          </cell>
          <cell r="O990">
            <v>529.04</v>
          </cell>
          <cell r="P990">
            <v>529.04</v>
          </cell>
        </row>
        <row r="991">
          <cell r="A991">
            <v>8771</v>
          </cell>
          <cell r="B991">
            <v>7411</v>
          </cell>
          <cell r="C991" t="str">
            <v>8771.7411.0000</v>
          </cell>
          <cell r="D991">
            <v>7999.08</v>
          </cell>
          <cell r="E991">
            <v>465.56</v>
          </cell>
          <cell r="F991">
            <v>507.88</v>
          </cell>
          <cell r="G991">
            <v>825.3</v>
          </cell>
          <cell r="H991">
            <v>634.85</v>
          </cell>
          <cell r="I991">
            <v>952.27</v>
          </cell>
          <cell r="J991">
            <v>846.46</v>
          </cell>
          <cell r="K991">
            <v>846.46</v>
          </cell>
          <cell r="L991">
            <v>634.85</v>
          </cell>
          <cell r="M991">
            <v>634.85</v>
          </cell>
          <cell r="N991">
            <v>592.52</v>
          </cell>
          <cell r="O991">
            <v>529.04</v>
          </cell>
          <cell r="P991">
            <v>529.04</v>
          </cell>
        </row>
        <row r="992">
          <cell r="A992">
            <v>8771</v>
          </cell>
          <cell r="B992">
            <v>7435.8603999999996</v>
          </cell>
          <cell r="C992" t="str">
            <v>8771.7435.8604</v>
          </cell>
          <cell r="D992">
            <v>11315</v>
          </cell>
          <cell r="E992">
            <v>942.92</v>
          </cell>
          <cell r="F992">
            <v>942.92</v>
          </cell>
          <cell r="G992">
            <v>942.92</v>
          </cell>
          <cell r="H992">
            <v>942.92</v>
          </cell>
          <cell r="I992">
            <v>942.92</v>
          </cell>
          <cell r="J992">
            <v>942.92</v>
          </cell>
          <cell r="K992">
            <v>942.92</v>
          </cell>
          <cell r="L992">
            <v>942.92</v>
          </cell>
          <cell r="M992">
            <v>942.92</v>
          </cell>
          <cell r="N992">
            <v>942.92</v>
          </cell>
          <cell r="O992">
            <v>942.92</v>
          </cell>
          <cell r="P992">
            <v>942.92</v>
          </cell>
        </row>
        <row r="993">
          <cell r="A993">
            <v>8771</v>
          </cell>
          <cell r="B993">
            <v>7475</v>
          </cell>
          <cell r="C993" t="str">
            <v>8771.7475.0000</v>
          </cell>
          <cell r="D993">
            <v>32250.86</v>
          </cell>
          <cell r="E993">
            <v>1877.03</v>
          </cell>
          <cell r="F993">
            <v>2047.67</v>
          </cell>
          <cell r="G993">
            <v>3327.47</v>
          </cell>
          <cell r="H993">
            <v>2559.59</v>
          </cell>
          <cell r="I993">
            <v>3839.39</v>
          </cell>
          <cell r="J993">
            <v>3412.79</v>
          </cell>
          <cell r="K993">
            <v>3412.79</v>
          </cell>
          <cell r="L993">
            <v>2559.59</v>
          </cell>
          <cell r="M993">
            <v>2559.59</v>
          </cell>
          <cell r="N993">
            <v>2388.9499999999998</v>
          </cell>
          <cell r="O993">
            <v>2132.9899999999998</v>
          </cell>
          <cell r="P993">
            <v>2132.9899999999998</v>
          </cell>
        </row>
        <row r="994">
          <cell r="A994">
            <v>8771</v>
          </cell>
          <cell r="B994">
            <v>7475.723</v>
          </cell>
          <cell r="C994" t="str">
            <v>8771.7475.7230</v>
          </cell>
          <cell r="D994">
            <v>6106.88</v>
          </cell>
          <cell r="E994">
            <v>355.43</v>
          </cell>
          <cell r="F994">
            <v>387.74</v>
          </cell>
          <cell r="G994">
            <v>630.08000000000004</v>
          </cell>
          <cell r="H994">
            <v>484.67</v>
          </cell>
          <cell r="I994">
            <v>727.01</v>
          </cell>
          <cell r="J994">
            <v>646.23</v>
          </cell>
          <cell r="K994">
            <v>646.23</v>
          </cell>
          <cell r="L994">
            <v>484.67</v>
          </cell>
          <cell r="M994">
            <v>484.67</v>
          </cell>
          <cell r="N994">
            <v>452.36</v>
          </cell>
          <cell r="O994">
            <v>403.89</v>
          </cell>
          <cell r="P994">
            <v>403.89</v>
          </cell>
        </row>
        <row r="995">
          <cell r="A995">
            <v>8771</v>
          </cell>
          <cell r="B995">
            <v>7487.723</v>
          </cell>
          <cell r="C995" t="str">
            <v>8771.7487.7230</v>
          </cell>
          <cell r="D995">
            <v>21650</v>
          </cell>
          <cell r="E995">
            <v>1804.17</v>
          </cell>
          <cell r="F995">
            <v>1804.17</v>
          </cell>
          <cell r="G995">
            <v>1804.17</v>
          </cell>
          <cell r="H995">
            <v>1804.17</v>
          </cell>
          <cell r="I995">
            <v>1804.17</v>
          </cell>
          <cell r="J995">
            <v>1804.17</v>
          </cell>
          <cell r="K995">
            <v>1804.17</v>
          </cell>
          <cell r="L995">
            <v>1804.17</v>
          </cell>
          <cell r="M995">
            <v>1804.17</v>
          </cell>
          <cell r="N995">
            <v>1804.17</v>
          </cell>
          <cell r="O995">
            <v>1804.17</v>
          </cell>
          <cell r="P995">
            <v>1804.17</v>
          </cell>
        </row>
        <row r="996">
          <cell r="A996">
            <v>8771</v>
          </cell>
          <cell r="B996">
            <v>7490</v>
          </cell>
          <cell r="C996" t="str">
            <v>8771.7490.0000</v>
          </cell>
          <cell r="D996">
            <v>35000</v>
          </cell>
          <cell r="E996">
            <v>2916.67</v>
          </cell>
          <cell r="F996">
            <v>2916.67</v>
          </cell>
          <cell r="G996">
            <v>2916.67</v>
          </cell>
          <cell r="H996">
            <v>2916.67</v>
          </cell>
          <cell r="I996">
            <v>2916.67</v>
          </cell>
          <cell r="J996">
            <v>2916.67</v>
          </cell>
          <cell r="K996">
            <v>2916.67</v>
          </cell>
          <cell r="L996">
            <v>2916.67</v>
          </cell>
          <cell r="M996">
            <v>2916.67</v>
          </cell>
          <cell r="N996">
            <v>2916.67</v>
          </cell>
          <cell r="O996">
            <v>2916.67</v>
          </cell>
          <cell r="P996">
            <v>2916.67</v>
          </cell>
        </row>
        <row r="997">
          <cell r="A997">
            <v>8771</v>
          </cell>
          <cell r="B997">
            <v>7490.8014999999996</v>
          </cell>
          <cell r="C997" t="str">
            <v>8771.7490.8015</v>
          </cell>
          <cell r="D997">
            <v>56</v>
          </cell>
          <cell r="E997">
            <v>4.67</v>
          </cell>
          <cell r="F997">
            <v>4.67</v>
          </cell>
          <cell r="G997">
            <v>4.67</v>
          </cell>
          <cell r="H997">
            <v>4.67</v>
          </cell>
          <cell r="I997">
            <v>4.67</v>
          </cell>
          <cell r="J997">
            <v>4.67</v>
          </cell>
          <cell r="K997">
            <v>4.67</v>
          </cell>
          <cell r="L997">
            <v>4.67</v>
          </cell>
          <cell r="M997">
            <v>4.67</v>
          </cell>
          <cell r="N997">
            <v>4.67</v>
          </cell>
          <cell r="O997">
            <v>4.67</v>
          </cell>
          <cell r="P997">
            <v>4.67</v>
          </cell>
        </row>
        <row r="998">
          <cell r="A998">
            <v>8771</v>
          </cell>
          <cell r="B998">
            <v>7493.8024999999998</v>
          </cell>
          <cell r="C998" t="str">
            <v>8771.7493.8025</v>
          </cell>
          <cell r="D998">
            <v>3156</v>
          </cell>
          <cell r="E998">
            <v>263</v>
          </cell>
          <cell r="F998">
            <v>263</v>
          </cell>
          <cell r="G998">
            <v>263</v>
          </cell>
          <cell r="H998">
            <v>263</v>
          </cell>
          <cell r="I998">
            <v>263</v>
          </cell>
          <cell r="J998">
            <v>263</v>
          </cell>
          <cell r="K998">
            <v>263</v>
          </cell>
          <cell r="L998">
            <v>263</v>
          </cell>
          <cell r="M998">
            <v>263</v>
          </cell>
          <cell r="N998">
            <v>263</v>
          </cell>
          <cell r="O998">
            <v>263</v>
          </cell>
          <cell r="P998">
            <v>263</v>
          </cell>
        </row>
        <row r="999">
          <cell r="A999">
            <v>8771</v>
          </cell>
          <cell r="B999">
            <v>7497</v>
          </cell>
          <cell r="C999" t="str">
            <v>8771.7497.0000</v>
          </cell>
          <cell r="D999">
            <v>3204</v>
          </cell>
          <cell r="E999">
            <v>267</v>
          </cell>
          <cell r="F999">
            <v>267</v>
          </cell>
          <cell r="G999">
            <v>267</v>
          </cell>
          <cell r="H999">
            <v>267</v>
          </cell>
          <cell r="I999">
            <v>267</v>
          </cell>
          <cell r="J999">
            <v>267</v>
          </cell>
          <cell r="K999">
            <v>267</v>
          </cell>
          <cell r="L999">
            <v>267</v>
          </cell>
          <cell r="M999">
            <v>267</v>
          </cell>
          <cell r="N999">
            <v>267</v>
          </cell>
          <cell r="O999">
            <v>267</v>
          </cell>
          <cell r="P999">
            <v>267</v>
          </cell>
        </row>
        <row r="1000">
          <cell r="A1000">
            <v>8771</v>
          </cell>
          <cell r="B1000">
            <v>7810</v>
          </cell>
          <cell r="C1000" t="str">
            <v>8771.7810.0000</v>
          </cell>
          <cell r="D1000">
            <v>-4541.63</v>
          </cell>
          <cell r="E1000">
            <v>-264.33</v>
          </cell>
          <cell r="F1000">
            <v>-288.36</v>
          </cell>
          <cell r="G1000">
            <v>-468.58</v>
          </cell>
          <cell r="H1000">
            <v>-360.45</v>
          </cell>
          <cell r="I1000">
            <v>-540.66999999999996</v>
          </cell>
          <cell r="J1000">
            <v>-480.6</v>
          </cell>
          <cell r="K1000">
            <v>-480.6</v>
          </cell>
          <cell r="L1000">
            <v>-360.45</v>
          </cell>
          <cell r="M1000">
            <v>-360.45</v>
          </cell>
          <cell r="N1000">
            <v>-336.42</v>
          </cell>
          <cell r="O1000">
            <v>-300.37</v>
          </cell>
          <cell r="P1000">
            <v>-300.37</v>
          </cell>
        </row>
        <row r="1001">
          <cell r="A1001">
            <v>8771</v>
          </cell>
          <cell r="B1001">
            <v>8010</v>
          </cell>
          <cell r="C1001" t="str">
            <v>8771.8010.0000</v>
          </cell>
          <cell r="D1001">
            <v>115000.08</v>
          </cell>
          <cell r="E1001">
            <v>9583.34</v>
          </cell>
          <cell r="F1001">
            <v>9583.34</v>
          </cell>
          <cell r="G1001">
            <v>9583.34</v>
          </cell>
          <cell r="H1001">
            <v>9583.34</v>
          </cell>
          <cell r="I1001">
            <v>9583.34</v>
          </cell>
          <cell r="J1001">
            <v>9583.34</v>
          </cell>
          <cell r="K1001">
            <v>9583.34</v>
          </cell>
          <cell r="L1001">
            <v>9583.34</v>
          </cell>
          <cell r="M1001">
            <v>9583.34</v>
          </cell>
          <cell r="N1001">
            <v>9583.34</v>
          </cell>
          <cell r="O1001">
            <v>9583.34</v>
          </cell>
          <cell r="P1001">
            <v>9583.34</v>
          </cell>
        </row>
        <row r="1002">
          <cell r="A1002">
            <v>8771</v>
          </cell>
          <cell r="B1002">
            <v>8190</v>
          </cell>
          <cell r="C1002" t="str">
            <v>8771.8190.0000</v>
          </cell>
          <cell r="D1002">
            <v>15821.74</v>
          </cell>
          <cell r="E1002">
            <v>1318.48</v>
          </cell>
          <cell r="F1002">
            <v>1318.48</v>
          </cell>
          <cell r="G1002">
            <v>1318.48</v>
          </cell>
          <cell r="H1002">
            <v>1318.48</v>
          </cell>
          <cell r="I1002">
            <v>1318.48</v>
          </cell>
          <cell r="J1002">
            <v>1318.48</v>
          </cell>
          <cell r="K1002">
            <v>1318.48</v>
          </cell>
          <cell r="L1002">
            <v>1318.48</v>
          </cell>
          <cell r="M1002">
            <v>1318.48</v>
          </cell>
          <cell r="N1002">
            <v>1318.48</v>
          </cell>
          <cell r="O1002">
            <v>1318.48</v>
          </cell>
          <cell r="P1002">
            <v>1318.48</v>
          </cell>
        </row>
        <row r="1003">
          <cell r="A1003">
            <v>8771</v>
          </cell>
          <cell r="B1003">
            <v>8190.3419000000004</v>
          </cell>
          <cell r="C1003" t="str">
            <v>8771.8190.3419</v>
          </cell>
          <cell r="D1003">
            <v>4106</v>
          </cell>
          <cell r="E1003">
            <v>342.17</v>
          </cell>
          <cell r="F1003">
            <v>342.17</v>
          </cell>
          <cell r="G1003">
            <v>342.17</v>
          </cell>
          <cell r="H1003">
            <v>342.17</v>
          </cell>
          <cell r="I1003">
            <v>342.17</v>
          </cell>
          <cell r="J1003">
            <v>342.17</v>
          </cell>
          <cell r="K1003">
            <v>342.17</v>
          </cell>
          <cell r="L1003">
            <v>342.17</v>
          </cell>
          <cell r="M1003">
            <v>342.17</v>
          </cell>
          <cell r="N1003">
            <v>342.17</v>
          </cell>
          <cell r="O1003">
            <v>342.17</v>
          </cell>
          <cell r="P1003">
            <v>342.17</v>
          </cell>
        </row>
        <row r="1004">
          <cell r="A1004">
            <v>8771</v>
          </cell>
          <cell r="B1004">
            <v>8190.3429999999998</v>
          </cell>
          <cell r="C1004" t="str">
            <v>8771.8190.3430</v>
          </cell>
          <cell r="D1004">
            <v>8234.9500000000007</v>
          </cell>
          <cell r="E1004">
            <v>686.25</v>
          </cell>
          <cell r="F1004">
            <v>686.25</v>
          </cell>
          <cell r="G1004">
            <v>686.25</v>
          </cell>
          <cell r="H1004">
            <v>686.25</v>
          </cell>
          <cell r="I1004">
            <v>686.25</v>
          </cell>
          <cell r="J1004">
            <v>686.25</v>
          </cell>
          <cell r="K1004">
            <v>686.25</v>
          </cell>
          <cell r="L1004">
            <v>686.25</v>
          </cell>
          <cell r="M1004">
            <v>686.25</v>
          </cell>
          <cell r="N1004">
            <v>686.25</v>
          </cell>
          <cell r="O1004">
            <v>686.25</v>
          </cell>
          <cell r="P1004">
            <v>686.25</v>
          </cell>
        </row>
        <row r="1005">
          <cell r="A1005">
            <v>8771</v>
          </cell>
          <cell r="B1005">
            <v>8620.8014999999996</v>
          </cell>
          <cell r="C1005" t="str">
            <v>8771.8620.8015</v>
          </cell>
          <cell r="D1005">
            <v>670</v>
          </cell>
          <cell r="E1005">
            <v>55.83</v>
          </cell>
          <cell r="F1005">
            <v>55.83</v>
          </cell>
          <cell r="G1005">
            <v>55.83</v>
          </cell>
          <cell r="H1005">
            <v>55.83</v>
          </cell>
          <cell r="I1005">
            <v>55.83</v>
          </cell>
          <cell r="J1005">
            <v>55.83</v>
          </cell>
          <cell r="K1005">
            <v>55.83</v>
          </cell>
          <cell r="L1005">
            <v>55.83</v>
          </cell>
          <cell r="M1005">
            <v>55.83</v>
          </cell>
          <cell r="N1005">
            <v>55.83</v>
          </cell>
          <cell r="O1005">
            <v>55.83</v>
          </cell>
          <cell r="P1005">
            <v>55.83</v>
          </cell>
        </row>
        <row r="1006">
          <cell r="A1006">
            <v>8771</v>
          </cell>
          <cell r="B1006">
            <v>8640</v>
          </cell>
          <cell r="C1006" t="str">
            <v>8771.8640.0000</v>
          </cell>
          <cell r="D1006">
            <v>3799</v>
          </cell>
          <cell r="E1006">
            <v>316.58</v>
          </cell>
          <cell r="F1006">
            <v>316.58</v>
          </cell>
          <cell r="G1006">
            <v>316.58</v>
          </cell>
          <cell r="H1006">
            <v>316.58</v>
          </cell>
          <cell r="I1006">
            <v>316.58</v>
          </cell>
          <cell r="J1006">
            <v>316.58</v>
          </cell>
          <cell r="K1006">
            <v>316.58</v>
          </cell>
          <cell r="L1006">
            <v>316.58</v>
          </cell>
          <cell r="M1006">
            <v>316.58</v>
          </cell>
          <cell r="N1006">
            <v>316.58</v>
          </cell>
          <cell r="O1006">
            <v>316.58</v>
          </cell>
          <cell r="P1006">
            <v>316.58</v>
          </cell>
        </row>
        <row r="1007">
          <cell r="A1007">
            <v>8771</v>
          </cell>
          <cell r="B1007">
            <v>8660.8024999999998</v>
          </cell>
          <cell r="C1007" t="str">
            <v>8771.8660.8025</v>
          </cell>
          <cell r="D1007">
            <v>21576</v>
          </cell>
          <cell r="E1007">
            <v>1798</v>
          </cell>
          <cell r="F1007">
            <v>1798</v>
          </cell>
          <cell r="G1007">
            <v>1798</v>
          </cell>
          <cell r="H1007">
            <v>1798</v>
          </cell>
          <cell r="I1007">
            <v>1798</v>
          </cell>
          <cell r="J1007">
            <v>1798</v>
          </cell>
          <cell r="K1007">
            <v>1798</v>
          </cell>
          <cell r="L1007">
            <v>1798</v>
          </cell>
          <cell r="M1007">
            <v>1798</v>
          </cell>
          <cell r="N1007">
            <v>1798</v>
          </cell>
          <cell r="O1007">
            <v>1798</v>
          </cell>
          <cell r="P1007">
            <v>1798</v>
          </cell>
        </row>
        <row r="1008">
          <cell r="A1008">
            <v>8771</v>
          </cell>
          <cell r="B1008">
            <v>8700</v>
          </cell>
          <cell r="C1008" t="str">
            <v>8771.8700.0000</v>
          </cell>
          <cell r="D1008">
            <v>15100.44</v>
          </cell>
          <cell r="E1008">
            <v>1258.3699999999999</v>
          </cell>
          <cell r="F1008">
            <v>1258.3699999999999</v>
          </cell>
          <cell r="G1008">
            <v>1258.3699999999999</v>
          </cell>
          <cell r="H1008">
            <v>1258.3699999999999</v>
          </cell>
          <cell r="I1008">
            <v>1258.3699999999999</v>
          </cell>
          <cell r="J1008">
            <v>1258.3699999999999</v>
          </cell>
          <cell r="K1008">
            <v>1258.3699999999999</v>
          </cell>
          <cell r="L1008">
            <v>1258.3699999999999</v>
          </cell>
          <cell r="M1008">
            <v>1258.3699999999999</v>
          </cell>
          <cell r="N1008">
            <v>1258.3699999999999</v>
          </cell>
          <cell r="O1008">
            <v>1258.3699999999999</v>
          </cell>
          <cell r="P1008">
            <v>1258.3699999999999</v>
          </cell>
        </row>
        <row r="1009">
          <cell r="A1009">
            <v>8771</v>
          </cell>
          <cell r="B1009">
            <v>8720</v>
          </cell>
          <cell r="C1009" t="str">
            <v>8771.8720.0000</v>
          </cell>
          <cell r="D1009">
            <v>1582</v>
          </cell>
          <cell r="E1009">
            <v>131.83000000000001</v>
          </cell>
          <cell r="F1009">
            <v>131.83000000000001</v>
          </cell>
          <cell r="G1009">
            <v>131.83000000000001</v>
          </cell>
          <cell r="H1009">
            <v>131.83000000000001</v>
          </cell>
          <cell r="I1009">
            <v>131.83000000000001</v>
          </cell>
          <cell r="J1009">
            <v>131.83000000000001</v>
          </cell>
          <cell r="K1009">
            <v>131.83000000000001</v>
          </cell>
          <cell r="L1009">
            <v>131.83000000000001</v>
          </cell>
          <cell r="M1009">
            <v>131.83000000000001</v>
          </cell>
          <cell r="N1009">
            <v>131.83000000000001</v>
          </cell>
          <cell r="O1009">
            <v>131.83000000000001</v>
          </cell>
          <cell r="P1009">
            <v>131.83000000000001</v>
          </cell>
        </row>
        <row r="1010">
          <cell r="A1010">
            <v>8771</v>
          </cell>
          <cell r="B1010">
            <v>8740.8019999999997</v>
          </cell>
          <cell r="C1010" t="str">
            <v>8771.8740.8020</v>
          </cell>
          <cell r="D1010">
            <v>196326</v>
          </cell>
          <cell r="E1010">
            <v>16360.5</v>
          </cell>
          <cell r="F1010">
            <v>16360.5</v>
          </cell>
          <cell r="G1010">
            <v>16360.5</v>
          </cell>
          <cell r="H1010">
            <v>16360.5</v>
          </cell>
          <cell r="I1010">
            <v>16360.5</v>
          </cell>
          <cell r="J1010">
            <v>16360.5</v>
          </cell>
          <cell r="K1010">
            <v>16360.5</v>
          </cell>
          <cell r="L1010">
            <v>16360.5</v>
          </cell>
          <cell r="M1010">
            <v>16360.5</v>
          </cell>
          <cell r="N1010">
            <v>16360.5</v>
          </cell>
          <cell r="O1010">
            <v>16360.5</v>
          </cell>
          <cell r="P1010">
            <v>16360.5</v>
          </cell>
        </row>
        <row r="1011">
          <cell r="A1011">
            <v>8771</v>
          </cell>
          <cell r="B1011">
            <v>8800</v>
          </cell>
          <cell r="C1011" t="str">
            <v>8771.8800.0000</v>
          </cell>
          <cell r="D1011">
            <v>2210</v>
          </cell>
          <cell r="E1011">
            <v>184.17</v>
          </cell>
          <cell r="F1011">
            <v>184.17</v>
          </cell>
          <cell r="G1011">
            <v>184.17</v>
          </cell>
          <cell r="H1011">
            <v>184.17</v>
          </cell>
          <cell r="I1011">
            <v>184.17</v>
          </cell>
          <cell r="J1011">
            <v>184.17</v>
          </cell>
          <cell r="K1011">
            <v>184.17</v>
          </cell>
          <cell r="L1011">
            <v>184.17</v>
          </cell>
          <cell r="M1011">
            <v>184.17</v>
          </cell>
          <cell r="N1011">
            <v>184.17</v>
          </cell>
          <cell r="O1011">
            <v>184.17</v>
          </cell>
          <cell r="P1011">
            <v>184.17</v>
          </cell>
        </row>
        <row r="1012">
          <cell r="A1012">
            <v>8771</v>
          </cell>
          <cell r="B1012">
            <v>8820</v>
          </cell>
          <cell r="C1012" t="str">
            <v>8771.8820.0000</v>
          </cell>
          <cell r="D1012">
            <v>5270</v>
          </cell>
          <cell r="E1012">
            <v>439.17</v>
          </cell>
          <cell r="F1012">
            <v>439.17</v>
          </cell>
          <cell r="G1012">
            <v>439.17</v>
          </cell>
          <cell r="H1012">
            <v>439.17</v>
          </cell>
          <cell r="I1012">
            <v>439.17</v>
          </cell>
          <cell r="J1012">
            <v>439.17</v>
          </cell>
          <cell r="K1012">
            <v>439.17</v>
          </cell>
          <cell r="L1012">
            <v>439.17</v>
          </cell>
          <cell r="M1012">
            <v>439.17</v>
          </cell>
          <cell r="N1012">
            <v>439.17</v>
          </cell>
          <cell r="O1012">
            <v>439.17</v>
          </cell>
          <cell r="P1012">
            <v>439.17</v>
          </cell>
        </row>
        <row r="1013">
          <cell r="A1013">
            <v>8771</v>
          </cell>
          <cell r="B1013">
            <v>8840.8014999999996</v>
          </cell>
          <cell r="C1013" t="str">
            <v>8771.8840.8015</v>
          </cell>
          <cell r="D1013">
            <v>420</v>
          </cell>
          <cell r="E1013">
            <v>35</v>
          </cell>
          <cell r="F1013">
            <v>35</v>
          </cell>
          <cell r="G1013">
            <v>35</v>
          </cell>
          <cell r="H1013">
            <v>35</v>
          </cell>
          <cell r="I1013">
            <v>35</v>
          </cell>
          <cell r="J1013">
            <v>35</v>
          </cell>
          <cell r="K1013">
            <v>35</v>
          </cell>
          <cell r="L1013">
            <v>35</v>
          </cell>
          <cell r="M1013">
            <v>35</v>
          </cell>
          <cell r="N1013">
            <v>35</v>
          </cell>
          <cell r="O1013">
            <v>35</v>
          </cell>
          <cell r="P1013">
            <v>35</v>
          </cell>
        </row>
        <row r="1014">
          <cell r="A1014">
            <v>8771</v>
          </cell>
          <cell r="B1014">
            <v>8860</v>
          </cell>
          <cell r="C1014" t="str">
            <v>8771.8860.0000</v>
          </cell>
          <cell r="D1014">
            <v>4800</v>
          </cell>
          <cell r="E1014">
            <v>400</v>
          </cell>
          <cell r="F1014">
            <v>400</v>
          </cell>
          <cell r="G1014">
            <v>400</v>
          </cell>
          <cell r="H1014">
            <v>400</v>
          </cell>
          <cell r="I1014">
            <v>400</v>
          </cell>
          <cell r="J1014">
            <v>400</v>
          </cell>
          <cell r="K1014">
            <v>400</v>
          </cell>
          <cell r="L1014">
            <v>400</v>
          </cell>
          <cell r="M1014">
            <v>400</v>
          </cell>
          <cell r="N1014">
            <v>400</v>
          </cell>
          <cell r="O1014">
            <v>400</v>
          </cell>
          <cell r="P1014">
            <v>400</v>
          </cell>
        </row>
        <row r="1015">
          <cell r="A1015">
            <v>8771</v>
          </cell>
          <cell r="B1015">
            <v>8870.8731000000007</v>
          </cell>
          <cell r="C1015" t="str">
            <v>8771.8870.8731</v>
          </cell>
          <cell r="D1015">
            <v>221</v>
          </cell>
          <cell r="E1015">
            <v>18.420000000000002</v>
          </cell>
          <cell r="F1015">
            <v>18.420000000000002</v>
          </cell>
          <cell r="G1015">
            <v>18.420000000000002</v>
          </cell>
          <cell r="H1015">
            <v>18.420000000000002</v>
          </cell>
          <cell r="I1015">
            <v>18.420000000000002</v>
          </cell>
          <cell r="J1015">
            <v>18.420000000000002</v>
          </cell>
          <cell r="K1015">
            <v>18.420000000000002</v>
          </cell>
          <cell r="L1015">
            <v>18.420000000000002</v>
          </cell>
          <cell r="M1015">
            <v>18.420000000000002</v>
          </cell>
          <cell r="N1015">
            <v>18.420000000000002</v>
          </cell>
          <cell r="O1015">
            <v>18.420000000000002</v>
          </cell>
          <cell r="P1015">
            <v>18.420000000000002</v>
          </cell>
        </row>
        <row r="1016">
          <cell r="A1016">
            <v>8771</v>
          </cell>
          <cell r="B1016">
            <v>8945</v>
          </cell>
          <cell r="C1016" t="str">
            <v>8771.8945.0000</v>
          </cell>
          <cell r="D1016">
            <v>1989</v>
          </cell>
          <cell r="E1016">
            <v>165.75</v>
          </cell>
          <cell r="F1016">
            <v>165.75</v>
          </cell>
          <cell r="G1016">
            <v>165.75</v>
          </cell>
          <cell r="H1016">
            <v>165.75</v>
          </cell>
          <cell r="I1016">
            <v>165.75</v>
          </cell>
          <cell r="J1016">
            <v>165.75</v>
          </cell>
          <cell r="K1016">
            <v>165.75</v>
          </cell>
          <cell r="L1016">
            <v>165.75</v>
          </cell>
          <cell r="M1016">
            <v>165.75</v>
          </cell>
          <cell r="N1016">
            <v>165.75</v>
          </cell>
          <cell r="O1016">
            <v>165.75</v>
          </cell>
          <cell r="P1016">
            <v>165.75</v>
          </cell>
        </row>
        <row r="1017">
          <cell r="A1017">
            <v>8771</v>
          </cell>
          <cell r="B1017">
            <v>9000.8014999999996</v>
          </cell>
          <cell r="C1017" t="str">
            <v>8771.9000.8015</v>
          </cell>
          <cell r="D1017">
            <v>791</v>
          </cell>
          <cell r="E1017">
            <v>65.92</v>
          </cell>
          <cell r="F1017">
            <v>65.92</v>
          </cell>
          <cell r="G1017">
            <v>65.92</v>
          </cell>
          <cell r="H1017">
            <v>65.92</v>
          </cell>
          <cell r="I1017">
            <v>65.92</v>
          </cell>
          <cell r="J1017">
            <v>65.92</v>
          </cell>
          <cell r="K1017">
            <v>65.92</v>
          </cell>
          <cell r="L1017">
            <v>65.92</v>
          </cell>
          <cell r="M1017">
            <v>65.92</v>
          </cell>
          <cell r="N1017">
            <v>65.92</v>
          </cell>
          <cell r="O1017">
            <v>65.92</v>
          </cell>
          <cell r="P1017">
            <v>65.92</v>
          </cell>
        </row>
        <row r="1018">
          <cell r="A1018">
            <v>8771</v>
          </cell>
          <cell r="B1018">
            <v>9015.8024999999998</v>
          </cell>
          <cell r="C1018" t="str">
            <v>8771.9015.8025</v>
          </cell>
          <cell r="D1018">
            <v>1380</v>
          </cell>
          <cell r="E1018">
            <v>115</v>
          </cell>
          <cell r="F1018">
            <v>115</v>
          </cell>
          <cell r="G1018">
            <v>115</v>
          </cell>
          <cell r="H1018">
            <v>115</v>
          </cell>
          <cell r="I1018">
            <v>115</v>
          </cell>
          <cell r="J1018">
            <v>115</v>
          </cell>
          <cell r="K1018">
            <v>115</v>
          </cell>
          <cell r="L1018">
            <v>115</v>
          </cell>
          <cell r="M1018">
            <v>115</v>
          </cell>
          <cell r="N1018">
            <v>115</v>
          </cell>
          <cell r="O1018">
            <v>115</v>
          </cell>
          <cell r="P1018">
            <v>115</v>
          </cell>
        </row>
        <row r="1019">
          <cell r="A1019">
            <v>8771</v>
          </cell>
          <cell r="B1019">
            <v>9060</v>
          </cell>
          <cell r="C1019" t="str">
            <v>8771.9060.0000</v>
          </cell>
          <cell r="D1019">
            <v>107</v>
          </cell>
          <cell r="E1019">
            <v>8.92</v>
          </cell>
          <cell r="F1019">
            <v>8.92</v>
          </cell>
          <cell r="G1019">
            <v>8.92</v>
          </cell>
          <cell r="H1019">
            <v>8.92</v>
          </cell>
          <cell r="I1019">
            <v>8.92</v>
          </cell>
          <cell r="J1019">
            <v>8.92</v>
          </cell>
          <cell r="K1019">
            <v>8.92</v>
          </cell>
          <cell r="L1019">
            <v>8.92</v>
          </cell>
          <cell r="M1019">
            <v>8.92</v>
          </cell>
          <cell r="N1019">
            <v>8.92</v>
          </cell>
          <cell r="O1019">
            <v>8.92</v>
          </cell>
          <cell r="P1019">
            <v>8.92</v>
          </cell>
        </row>
        <row r="1020">
          <cell r="A1020">
            <v>8771</v>
          </cell>
          <cell r="B1020">
            <v>9120</v>
          </cell>
          <cell r="C1020" t="str">
            <v>8771.9120.0000</v>
          </cell>
          <cell r="D1020">
            <v>4025</v>
          </cell>
          <cell r="E1020">
            <v>335.42</v>
          </cell>
          <cell r="F1020">
            <v>335.42</v>
          </cell>
          <cell r="G1020">
            <v>335.42</v>
          </cell>
          <cell r="H1020">
            <v>335.42</v>
          </cell>
          <cell r="I1020">
            <v>335.42</v>
          </cell>
          <cell r="J1020">
            <v>335.42</v>
          </cell>
          <cell r="K1020">
            <v>335.42</v>
          </cell>
          <cell r="L1020">
            <v>335.42</v>
          </cell>
          <cell r="M1020">
            <v>335.42</v>
          </cell>
          <cell r="N1020">
            <v>335.42</v>
          </cell>
          <cell r="O1020">
            <v>335.42</v>
          </cell>
          <cell r="P1020">
            <v>335.42</v>
          </cell>
        </row>
        <row r="1021">
          <cell r="A1021">
            <v>8771</v>
          </cell>
          <cell r="B1021">
            <v>9270</v>
          </cell>
          <cell r="C1021" t="str">
            <v>8771.9270.0000</v>
          </cell>
          <cell r="D1021">
            <v>2525</v>
          </cell>
          <cell r="E1021">
            <v>210.42</v>
          </cell>
          <cell r="F1021">
            <v>210.42</v>
          </cell>
          <cell r="G1021">
            <v>210.42</v>
          </cell>
          <cell r="H1021">
            <v>210.42</v>
          </cell>
          <cell r="I1021">
            <v>210.42</v>
          </cell>
          <cell r="J1021">
            <v>210.42</v>
          </cell>
          <cell r="K1021">
            <v>210.42</v>
          </cell>
          <cell r="L1021">
            <v>210.42</v>
          </cell>
          <cell r="M1021">
            <v>210.42</v>
          </cell>
          <cell r="N1021">
            <v>210.42</v>
          </cell>
          <cell r="O1021">
            <v>210.42</v>
          </cell>
          <cell r="P1021">
            <v>210.42</v>
          </cell>
        </row>
        <row r="1022">
          <cell r="A1022">
            <v>8806</v>
          </cell>
          <cell r="B1022">
            <v>9480</v>
          </cell>
          <cell r="C1022" t="str">
            <v>8806.9480.0000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row>
        <row r="1023">
          <cell r="A1023">
            <v>8806</v>
          </cell>
          <cell r="B1023">
            <v>9750</v>
          </cell>
          <cell r="C1023" t="str">
            <v>8806.9750.0000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A1024">
            <v>8806</v>
          </cell>
          <cell r="B1024">
            <v>9760</v>
          </cell>
          <cell r="C1024" t="str">
            <v>8806.9760.0000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25">
          <cell r="A1025">
            <v>8807</v>
          </cell>
          <cell r="B1025">
            <v>5100.5059000000001</v>
          </cell>
          <cell r="C1025" t="str">
            <v>8807.5100.5059</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row>
        <row r="1026">
          <cell r="A1026">
            <v>8807</v>
          </cell>
          <cell r="B1026">
            <v>5105.5059000000001</v>
          </cell>
          <cell r="C1026" t="str">
            <v>8807.5105.5059</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row>
        <row r="1027">
          <cell r="A1027">
            <v>8807</v>
          </cell>
          <cell r="B1027">
            <v>5120.5059000000001</v>
          </cell>
          <cell r="C1027" t="str">
            <v>8807.5120.5059</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row>
        <row r="1028">
          <cell r="A1028">
            <v>8807</v>
          </cell>
          <cell r="B1028">
            <v>5150.5059000000001</v>
          </cell>
          <cell r="C1028" t="str">
            <v>8807.5150.5059</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row>
        <row r="1029">
          <cell r="A1029">
            <v>8807</v>
          </cell>
          <cell r="B1029">
            <v>5970.5059000000001</v>
          </cell>
          <cell r="C1029" t="str">
            <v>8807.5970.5059</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row>
        <row r="1030">
          <cell r="A1030">
            <v>8807</v>
          </cell>
          <cell r="B1030">
            <v>5975.5059000000001</v>
          </cell>
          <cell r="C1030" t="str">
            <v>8807.5975.5059</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row>
        <row r="1031">
          <cell r="A1031">
            <v>8807</v>
          </cell>
          <cell r="B1031">
            <v>5980.5059000000001</v>
          </cell>
          <cell r="C1031" t="str">
            <v>8807.5980.5059</v>
          </cell>
          <cell r="D1031">
            <v>-1355922</v>
          </cell>
          <cell r="E1031">
            <v>-61572</v>
          </cell>
          <cell r="F1031">
            <v>-75349</v>
          </cell>
          <cell r="G1031">
            <v>-87168</v>
          </cell>
          <cell r="H1031">
            <v>-93844</v>
          </cell>
          <cell r="I1031">
            <v>-123351</v>
          </cell>
          <cell r="J1031">
            <v>-143301</v>
          </cell>
          <cell r="K1031">
            <v>-156459</v>
          </cell>
          <cell r="L1031">
            <v>-145758</v>
          </cell>
          <cell r="M1031">
            <v>-143494</v>
          </cell>
          <cell r="N1031">
            <v>-133355</v>
          </cell>
          <cell r="O1031">
            <v>-105357</v>
          </cell>
          <cell r="P1031">
            <v>-86916</v>
          </cell>
        </row>
        <row r="1032">
          <cell r="A1032">
            <v>8807</v>
          </cell>
          <cell r="B1032">
            <v>5990.5059000000001</v>
          </cell>
          <cell r="C1032" t="str">
            <v>8807.5990.5059</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row>
        <row r="1033">
          <cell r="A1033">
            <v>8807</v>
          </cell>
          <cell r="B1033">
            <v>5999.5059000000001</v>
          </cell>
          <cell r="C1033" t="str">
            <v>8807.5999.5059</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row>
        <row r="1034">
          <cell r="A1034">
            <v>8807</v>
          </cell>
          <cell r="B1034">
            <v>6100.5059000000001</v>
          </cell>
          <cell r="C1034" t="str">
            <v>8807.6100.5059</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row>
        <row r="1035">
          <cell r="A1035">
            <v>8807</v>
          </cell>
          <cell r="B1035">
            <v>6151.5059000000001</v>
          </cell>
          <cell r="C1035" t="str">
            <v>8807.6151.5059</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A1036">
            <v>8807</v>
          </cell>
          <cell r="B1036">
            <v>6155.5059000000001</v>
          </cell>
          <cell r="C1036" t="str">
            <v>8807.6155.5059</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row>
        <row r="1037">
          <cell r="A1037">
            <v>8807</v>
          </cell>
          <cell r="B1037">
            <v>6980.5059000000001</v>
          </cell>
          <cell r="C1037" t="str">
            <v>8807.6980.5059</v>
          </cell>
          <cell r="D1037">
            <v>746117</v>
          </cell>
          <cell r="E1037">
            <v>33894</v>
          </cell>
          <cell r="F1037">
            <v>41472</v>
          </cell>
          <cell r="G1037">
            <v>47972</v>
          </cell>
          <cell r="H1037">
            <v>51644</v>
          </cell>
          <cell r="I1037">
            <v>67873</v>
          </cell>
          <cell r="J1037">
            <v>78845</v>
          </cell>
          <cell r="K1037">
            <v>86082</v>
          </cell>
          <cell r="L1037">
            <v>80197</v>
          </cell>
          <cell r="M1037">
            <v>78952</v>
          </cell>
          <cell r="N1037">
            <v>73375</v>
          </cell>
          <cell r="O1037">
            <v>57976</v>
          </cell>
          <cell r="P1037">
            <v>47834</v>
          </cell>
        </row>
        <row r="1038">
          <cell r="A1038">
            <v>8807</v>
          </cell>
          <cell r="B1038">
            <v>6981.5059000000001</v>
          </cell>
          <cell r="C1038" t="str">
            <v>8807.6981.5059</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row>
        <row r="1039">
          <cell r="A1039">
            <v>8807</v>
          </cell>
          <cell r="B1039">
            <v>6990.5059000000001</v>
          </cell>
          <cell r="C1039" t="str">
            <v>8807.6990.5059</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row>
        <row r="1040">
          <cell r="A1040">
            <v>8807</v>
          </cell>
          <cell r="B1040">
            <v>7010</v>
          </cell>
          <cell r="C1040" t="str">
            <v>8807.7010.0000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row>
        <row r="1041">
          <cell r="A1041">
            <v>8807</v>
          </cell>
          <cell r="B1041">
            <v>7010.1</v>
          </cell>
          <cell r="C1041" t="str">
            <v>8807.7010.1000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row>
        <row r="1042">
          <cell r="A1042">
            <v>8807</v>
          </cell>
          <cell r="B1042">
            <v>7010.7489999999998</v>
          </cell>
          <cell r="C1042" t="str">
            <v>8807.7010.7490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row>
        <row r="1043">
          <cell r="A1043">
            <v>8807</v>
          </cell>
          <cell r="B1043">
            <v>7070</v>
          </cell>
          <cell r="C1043" t="str">
            <v>8807.7070.0000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row>
        <row r="1044">
          <cell r="A1044">
            <v>8807</v>
          </cell>
          <cell r="B1044">
            <v>7080</v>
          </cell>
          <cell r="C1044" t="str">
            <v>8807.7080.0000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row>
        <row r="1045">
          <cell r="A1045">
            <v>8807</v>
          </cell>
          <cell r="B1045">
            <v>7160</v>
          </cell>
          <cell r="C1045" t="str">
            <v>8807.7160.0000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A1046">
            <v>8807</v>
          </cell>
          <cell r="B1046">
            <v>7160.3419000000004</v>
          </cell>
          <cell r="C1046" t="str">
            <v>8807.7160.3419</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A1047">
            <v>8807</v>
          </cell>
          <cell r="B1047">
            <v>7160.3429999999998</v>
          </cell>
          <cell r="C1047" t="str">
            <v>8807.7160.3430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row>
        <row r="1048">
          <cell r="A1048">
            <v>8807</v>
          </cell>
          <cell r="B1048">
            <v>7200</v>
          </cell>
          <cell r="C1048" t="str">
            <v>8807.7200.0000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row>
        <row r="1049">
          <cell r="A1049">
            <v>8807</v>
          </cell>
          <cell r="B1049">
            <v>7222</v>
          </cell>
          <cell r="C1049" t="str">
            <v>8807.7222.0000</v>
          </cell>
          <cell r="D1049">
            <v>272432</v>
          </cell>
          <cell r="E1049">
            <v>28823</v>
          </cell>
          <cell r="F1049">
            <v>21550</v>
          </cell>
          <cell r="G1049">
            <v>21550</v>
          </cell>
          <cell r="H1049">
            <v>22370</v>
          </cell>
          <cell r="I1049">
            <v>22370</v>
          </cell>
          <cell r="J1049">
            <v>21550</v>
          </cell>
          <cell r="K1049">
            <v>23190</v>
          </cell>
          <cell r="L1049">
            <v>21550</v>
          </cell>
          <cell r="M1049">
            <v>22370</v>
          </cell>
          <cell r="N1049">
            <v>23190</v>
          </cell>
          <cell r="O1049">
            <v>20730</v>
          </cell>
          <cell r="P1049">
            <v>23190</v>
          </cell>
        </row>
        <row r="1050">
          <cell r="A1050">
            <v>8807</v>
          </cell>
          <cell r="B1050">
            <v>7222.1</v>
          </cell>
          <cell r="C1050" t="str">
            <v>8807.7222.1000</v>
          </cell>
          <cell r="D1050">
            <v>13622</v>
          </cell>
          <cell r="E1050">
            <v>1441</v>
          </cell>
          <cell r="F1050">
            <v>1077</v>
          </cell>
          <cell r="G1050">
            <v>1077</v>
          </cell>
          <cell r="H1050">
            <v>1118</v>
          </cell>
          <cell r="I1050">
            <v>1118</v>
          </cell>
          <cell r="J1050">
            <v>1077</v>
          </cell>
          <cell r="K1050">
            <v>1159</v>
          </cell>
          <cell r="L1050">
            <v>1077</v>
          </cell>
          <cell r="M1050">
            <v>1118</v>
          </cell>
          <cell r="N1050">
            <v>1159</v>
          </cell>
          <cell r="O1050">
            <v>1037</v>
          </cell>
          <cell r="P1050">
            <v>1159</v>
          </cell>
        </row>
        <row r="1051">
          <cell r="A1051">
            <v>8807</v>
          </cell>
          <cell r="B1051">
            <v>7222.7489999999998</v>
          </cell>
          <cell r="C1051" t="str">
            <v>8807.7222.7490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row>
        <row r="1052">
          <cell r="A1052">
            <v>8807</v>
          </cell>
          <cell r="B1052">
            <v>7228</v>
          </cell>
          <cell r="C1052" t="str">
            <v>8807.7228.0000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row>
        <row r="1053">
          <cell r="A1053">
            <v>8807</v>
          </cell>
          <cell r="B1053">
            <v>7229</v>
          </cell>
          <cell r="C1053" t="str">
            <v>8807.7229.0000</v>
          </cell>
          <cell r="D1053">
            <v>27070</v>
          </cell>
          <cell r="E1053">
            <v>4180</v>
          </cell>
          <cell r="F1053">
            <v>2693</v>
          </cell>
          <cell r="G1053">
            <v>2468</v>
          </cell>
          <cell r="H1053">
            <v>2334</v>
          </cell>
          <cell r="I1053">
            <v>2173</v>
          </cell>
          <cell r="J1053">
            <v>1872</v>
          </cell>
          <cell r="K1053">
            <v>2054</v>
          </cell>
          <cell r="L1053">
            <v>1747</v>
          </cell>
          <cell r="M1053">
            <v>1913</v>
          </cell>
          <cell r="N1053">
            <v>1879</v>
          </cell>
          <cell r="O1053">
            <v>1909</v>
          </cell>
          <cell r="P1053">
            <v>1849</v>
          </cell>
        </row>
        <row r="1054">
          <cell r="A1054">
            <v>8807</v>
          </cell>
          <cell r="B1054">
            <v>7229.3419000000004</v>
          </cell>
          <cell r="C1054" t="str">
            <v>8807.7229.3419</v>
          </cell>
          <cell r="D1054">
            <v>237</v>
          </cell>
          <cell r="E1054">
            <v>25</v>
          </cell>
          <cell r="F1054">
            <v>19</v>
          </cell>
          <cell r="G1054">
            <v>19</v>
          </cell>
          <cell r="H1054">
            <v>19</v>
          </cell>
          <cell r="I1054">
            <v>19</v>
          </cell>
          <cell r="J1054">
            <v>19</v>
          </cell>
          <cell r="K1054">
            <v>20</v>
          </cell>
          <cell r="L1054">
            <v>19</v>
          </cell>
          <cell r="M1054">
            <v>19</v>
          </cell>
          <cell r="N1054">
            <v>20</v>
          </cell>
          <cell r="O1054">
            <v>18</v>
          </cell>
          <cell r="P1054">
            <v>20</v>
          </cell>
        </row>
        <row r="1055">
          <cell r="A1055">
            <v>8771</v>
          </cell>
          <cell r="B1055">
            <v>9280</v>
          </cell>
          <cell r="C1055" t="str">
            <v>8771.9280.0000</v>
          </cell>
          <cell r="D1055">
            <v>14871</v>
          </cell>
          <cell r="E1055">
            <v>1239.25</v>
          </cell>
          <cell r="F1055">
            <v>1239.25</v>
          </cell>
          <cell r="G1055">
            <v>1239.25</v>
          </cell>
          <cell r="H1055">
            <v>1239.25</v>
          </cell>
          <cell r="I1055">
            <v>1239.25</v>
          </cell>
          <cell r="J1055">
            <v>1239.25</v>
          </cell>
          <cell r="K1055">
            <v>1239.25</v>
          </cell>
          <cell r="L1055">
            <v>1239.25</v>
          </cell>
          <cell r="M1055">
            <v>1239.25</v>
          </cell>
          <cell r="N1055">
            <v>1239.25</v>
          </cell>
          <cell r="O1055">
            <v>1239.25</v>
          </cell>
          <cell r="P1055">
            <v>1239.25</v>
          </cell>
        </row>
        <row r="1056">
          <cell r="A1056">
            <v>8771</v>
          </cell>
          <cell r="B1056">
            <v>9360</v>
          </cell>
          <cell r="C1056" t="str">
            <v>8771.9360.0000</v>
          </cell>
          <cell r="D1056">
            <v>33027.589999999997</v>
          </cell>
          <cell r="E1056">
            <v>2752.3</v>
          </cell>
          <cell r="F1056">
            <v>2752.3</v>
          </cell>
          <cell r="G1056">
            <v>2752.3</v>
          </cell>
          <cell r="H1056">
            <v>2752.3</v>
          </cell>
          <cell r="I1056">
            <v>2752.3</v>
          </cell>
          <cell r="J1056">
            <v>2752.3</v>
          </cell>
          <cell r="K1056">
            <v>2752.3</v>
          </cell>
          <cell r="L1056">
            <v>2752.3</v>
          </cell>
          <cell r="M1056">
            <v>2752.3</v>
          </cell>
          <cell r="N1056">
            <v>2752.3</v>
          </cell>
          <cell r="O1056">
            <v>2752.3</v>
          </cell>
          <cell r="P1056">
            <v>2752.3</v>
          </cell>
        </row>
        <row r="1057">
          <cell r="A1057">
            <v>8771</v>
          </cell>
          <cell r="B1057">
            <v>9440</v>
          </cell>
          <cell r="C1057" t="str">
            <v>8771.9440.0000</v>
          </cell>
          <cell r="D1057">
            <v>30</v>
          </cell>
          <cell r="E1057">
            <v>2.5</v>
          </cell>
          <cell r="F1057">
            <v>2.5</v>
          </cell>
          <cell r="G1057">
            <v>2.5</v>
          </cell>
          <cell r="H1057">
            <v>2.5</v>
          </cell>
          <cell r="I1057">
            <v>2.5</v>
          </cell>
          <cell r="J1057">
            <v>2.5</v>
          </cell>
          <cell r="K1057">
            <v>2.5</v>
          </cell>
          <cell r="L1057">
            <v>2.5</v>
          </cell>
          <cell r="M1057">
            <v>2.5</v>
          </cell>
          <cell r="N1057">
            <v>2.5</v>
          </cell>
          <cell r="O1057">
            <v>2.5</v>
          </cell>
          <cell r="P1057">
            <v>2.5</v>
          </cell>
        </row>
        <row r="1058">
          <cell r="A1058">
            <v>8772</v>
          </cell>
          <cell r="B1058">
            <v>5150.5059000000001</v>
          </cell>
          <cell r="C1058" t="str">
            <v>8772.5150.5059</v>
          </cell>
          <cell r="D1058">
            <v>-4000001</v>
          </cell>
          <cell r="E1058">
            <v>-233714</v>
          </cell>
          <cell r="F1058">
            <v>-266937</v>
          </cell>
          <cell r="G1058">
            <v>-289085</v>
          </cell>
          <cell r="H1058">
            <v>-322308</v>
          </cell>
          <cell r="I1058">
            <v>-333234</v>
          </cell>
          <cell r="J1058">
            <v>-375515</v>
          </cell>
          <cell r="K1058">
            <v>-498225</v>
          </cell>
          <cell r="L1058">
            <v>-451544</v>
          </cell>
          <cell r="M1058">
            <v>-401099</v>
          </cell>
          <cell r="N1058">
            <v>-329714</v>
          </cell>
          <cell r="O1058">
            <v>-257504</v>
          </cell>
          <cell r="P1058">
            <v>-241122</v>
          </cell>
        </row>
        <row r="1059">
          <cell r="A1059">
            <v>8772</v>
          </cell>
          <cell r="B1059">
            <v>6980.5059000000001</v>
          </cell>
          <cell r="C1059" t="str">
            <v>8772.6980.5059</v>
          </cell>
          <cell r="D1059">
            <v>53192.15</v>
          </cell>
          <cell r="E1059">
            <v>3107.94</v>
          </cell>
          <cell r="F1059">
            <v>3549.74</v>
          </cell>
          <cell r="G1059">
            <v>3844.26</v>
          </cell>
          <cell r="H1059">
            <v>4286.0600000000004</v>
          </cell>
          <cell r="I1059">
            <v>4431.3599999999997</v>
          </cell>
          <cell r="J1059">
            <v>4993.6099999999997</v>
          </cell>
          <cell r="K1059">
            <v>6625.41</v>
          </cell>
          <cell r="L1059">
            <v>6004.65</v>
          </cell>
          <cell r="M1059">
            <v>5333.83</v>
          </cell>
          <cell r="N1059">
            <v>4384.55</v>
          </cell>
          <cell r="O1059">
            <v>3424.3</v>
          </cell>
          <cell r="P1059">
            <v>3206.45</v>
          </cell>
        </row>
        <row r="1060">
          <cell r="A1060">
            <v>8772</v>
          </cell>
          <cell r="B1060">
            <v>7010</v>
          </cell>
          <cell r="C1060" t="str">
            <v>8772.7010.0000</v>
          </cell>
          <cell r="D1060">
            <v>828000.21</v>
          </cell>
          <cell r="E1060">
            <v>48378.8</v>
          </cell>
          <cell r="F1060">
            <v>55255.96</v>
          </cell>
          <cell r="G1060">
            <v>59840.6</v>
          </cell>
          <cell r="H1060">
            <v>66717.759999999995</v>
          </cell>
          <cell r="I1060">
            <v>68979.44</v>
          </cell>
          <cell r="J1060">
            <v>77731.61</v>
          </cell>
          <cell r="K1060">
            <v>103132.58</v>
          </cell>
          <cell r="L1060">
            <v>93469.61</v>
          </cell>
          <cell r="M1060">
            <v>83027.490000000005</v>
          </cell>
          <cell r="N1060">
            <v>68250.8</v>
          </cell>
          <cell r="O1060">
            <v>53303.33</v>
          </cell>
          <cell r="P1060">
            <v>49912.25</v>
          </cell>
        </row>
        <row r="1061">
          <cell r="A1061">
            <v>8772</v>
          </cell>
          <cell r="B1061">
            <v>7080</v>
          </cell>
          <cell r="C1061" t="str">
            <v>8772.7080.0000</v>
          </cell>
          <cell r="D1061">
            <v>12000</v>
          </cell>
          <cell r="E1061">
            <v>1000</v>
          </cell>
          <cell r="F1061">
            <v>1000</v>
          </cell>
          <cell r="G1061">
            <v>1000</v>
          </cell>
          <cell r="H1061">
            <v>1000</v>
          </cell>
          <cell r="I1061">
            <v>1000</v>
          </cell>
          <cell r="J1061">
            <v>1000</v>
          </cell>
          <cell r="K1061">
            <v>1000</v>
          </cell>
          <cell r="L1061">
            <v>1000</v>
          </cell>
          <cell r="M1061">
            <v>1000</v>
          </cell>
          <cell r="N1061">
            <v>1000</v>
          </cell>
          <cell r="O1061">
            <v>1000</v>
          </cell>
          <cell r="P1061">
            <v>1000</v>
          </cell>
        </row>
        <row r="1062">
          <cell r="A1062">
            <v>8772</v>
          </cell>
          <cell r="B1062">
            <v>7160</v>
          </cell>
          <cell r="C1062" t="str">
            <v>8772.7160.0000</v>
          </cell>
          <cell r="D1062">
            <v>105801.48</v>
          </cell>
          <cell r="E1062">
            <v>6181.82</v>
          </cell>
          <cell r="F1062">
            <v>7060.58</v>
          </cell>
          <cell r="G1062">
            <v>7646.4</v>
          </cell>
          <cell r="H1062">
            <v>8525.16</v>
          </cell>
          <cell r="I1062">
            <v>8814.16</v>
          </cell>
          <cell r="J1062">
            <v>9932.51</v>
          </cell>
          <cell r="K1062">
            <v>13178.23</v>
          </cell>
          <cell r="L1062">
            <v>11943.5</v>
          </cell>
          <cell r="M1062">
            <v>10609.21</v>
          </cell>
          <cell r="N1062">
            <v>8721.06</v>
          </cell>
          <cell r="O1062">
            <v>6811.07</v>
          </cell>
          <cell r="P1062">
            <v>6377.76</v>
          </cell>
        </row>
        <row r="1063">
          <cell r="A1063">
            <v>8772</v>
          </cell>
          <cell r="B1063">
            <v>7200</v>
          </cell>
          <cell r="C1063" t="str">
            <v>8772.7200.0000</v>
          </cell>
          <cell r="D1063">
            <v>1848422.06</v>
          </cell>
          <cell r="E1063">
            <v>108000.5</v>
          </cell>
          <cell r="F1063">
            <v>123353.03</v>
          </cell>
          <cell r="G1063">
            <v>133587.74</v>
          </cell>
          <cell r="H1063">
            <v>148940.26999999999</v>
          </cell>
          <cell r="I1063">
            <v>153989.23000000001</v>
          </cell>
          <cell r="J1063">
            <v>173527.51</v>
          </cell>
          <cell r="K1063">
            <v>230232.46</v>
          </cell>
          <cell r="L1063">
            <v>208660.92</v>
          </cell>
          <cell r="M1063">
            <v>185350.01</v>
          </cell>
          <cell r="N1063">
            <v>152362.62</v>
          </cell>
          <cell r="O1063">
            <v>118993.99</v>
          </cell>
          <cell r="P1063">
            <v>111423.78</v>
          </cell>
        </row>
        <row r="1064">
          <cell r="A1064">
            <v>8772</v>
          </cell>
          <cell r="B1064">
            <v>7222</v>
          </cell>
          <cell r="C1064" t="str">
            <v>8772.7222.0000</v>
          </cell>
          <cell r="D1064">
            <v>344000.09</v>
          </cell>
          <cell r="E1064">
            <v>20099.400000000001</v>
          </cell>
          <cell r="F1064">
            <v>22956.58</v>
          </cell>
          <cell r="G1064">
            <v>24861.31</v>
          </cell>
          <cell r="H1064">
            <v>27718.49</v>
          </cell>
          <cell r="I1064">
            <v>28658.12</v>
          </cell>
          <cell r="J1064">
            <v>32294.29</v>
          </cell>
          <cell r="K1064">
            <v>42847.35</v>
          </cell>
          <cell r="L1064">
            <v>38832.78</v>
          </cell>
          <cell r="M1064">
            <v>34494.51</v>
          </cell>
          <cell r="N1064">
            <v>28355.4</v>
          </cell>
          <cell r="O1064">
            <v>22145.34</v>
          </cell>
          <cell r="P1064">
            <v>20736.490000000002</v>
          </cell>
        </row>
        <row r="1065">
          <cell r="A1065">
            <v>8772</v>
          </cell>
          <cell r="B1065">
            <v>7229</v>
          </cell>
          <cell r="C1065" t="str">
            <v>8772.7229.0000</v>
          </cell>
          <cell r="D1065">
            <v>20076.11</v>
          </cell>
          <cell r="E1065">
            <v>1173.02</v>
          </cell>
          <cell r="F1065">
            <v>1339.76</v>
          </cell>
          <cell r="G1065">
            <v>1450.92</v>
          </cell>
          <cell r="H1065">
            <v>1617.67</v>
          </cell>
          <cell r="I1065">
            <v>1672.51</v>
          </cell>
          <cell r="J1065">
            <v>1884.72</v>
          </cell>
          <cell r="K1065">
            <v>2500.6</v>
          </cell>
          <cell r="L1065">
            <v>2266.31</v>
          </cell>
          <cell r="M1065">
            <v>2013.13</v>
          </cell>
          <cell r="N1065">
            <v>1654.84</v>
          </cell>
          <cell r="O1065">
            <v>1292.42</v>
          </cell>
          <cell r="P1065">
            <v>1210.2</v>
          </cell>
        </row>
        <row r="1066">
          <cell r="A1066">
            <v>8772</v>
          </cell>
          <cell r="B1066">
            <v>7229.723</v>
          </cell>
          <cell r="C1066" t="str">
            <v>8772.7229.7230</v>
          </cell>
          <cell r="D1066">
            <v>5577.17</v>
          </cell>
          <cell r="E1066">
            <v>325.87</v>
          </cell>
          <cell r="F1066">
            <v>372.19</v>
          </cell>
          <cell r="G1066">
            <v>403.07</v>
          </cell>
          <cell r="H1066">
            <v>449.39</v>
          </cell>
          <cell r="I1066">
            <v>464.63</v>
          </cell>
          <cell r="J1066">
            <v>523.58000000000004</v>
          </cell>
          <cell r="K1066">
            <v>694.67</v>
          </cell>
          <cell r="L1066">
            <v>629.58000000000004</v>
          </cell>
          <cell r="M1066">
            <v>559.25</v>
          </cell>
          <cell r="N1066">
            <v>459.72</v>
          </cell>
          <cell r="O1066">
            <v>359.04</v>
          </cell>
          <cell r="P1066">
            <v>336.19</v>
          </cell>
        </row>
        <row r="1067">
          <cell r="A1067">
            <v>8772</v>
          </cell>
          <cell r="B1067">
            <v>7250.723</v>
          </cell>
          <cell r="C1067" t="str">
            <v>8772.7250.7230</v>
          </cell>
          <cell r="D1067">
            <v>6381</v>
          </cell>
          <cell r="E1067">
            <v>531.75</v>
          </cell>
          <cell r="F1067">
            <v>531.75</v>
          </cell>
          <cell r="G1067">
            <v>531.75</v>
          </cell>
          <cell r="H1067">
            <v>531.75</v>
          </cell>
          <cell r="I1067">
            <v>531.75</v>
          </cell>
          <cell r="J1067">
            <v>531.75</v>
          </cell>
          <cell r="K1067">
            <v>531.75</v>
          </cell>
          <cell r="L1067">
            <v>531.75</v>
          </cell>
          <cell r="M1067">
            <v>531.75</v>
          </cell>
          <cell r="N1067">
            <v>531.75</v>
          </cell>
          <cell r="O1067">
            <v>531.75</v>
          </cell>
          <cell r="P1067">
            <v>531.75</v>
          </cell>
        </row>
        <row r="1068">
          <cell r="A1068">
            <v>8772</v>
          </cell>
          <cell r="B1068">
            <v>7280</v>
          </cell>
          <cell r="C1068" t="str">
            <v>8772.7280.0000</v>
          </cell>
          <cell r="D1068">
            <v>64507.42</v>
          </cell>
          <cell r="E1068">
            <v>3769.07</v>
          </cell>
          <cell r="F1068">
            <v>4304.8500000000004</v>
          </cell>
          <cell r="G1068">
            <v>4662.03</v>
          </cell>
          <cell r="H1068">
            <v>5197.8100000000004</v>
          </cell>
          <cell r="I1068">
            <v>5374.01</v>
          </cell>
          <cell r="J1068">
            <v>6055.87</v>
          </cell>
          <cell r="K1068">
            <v>8034.8</v>
          </cell>
          <cell r="L1068">
            <v>7281.98</v>
          </cell>
          <cell r="M1068">
            <v>6468.46</v>
          </cell>
          <cell r="N1068">
            <v>5317.25</v>
          </cell>
          <cell r="O1068">
            <v>4152.7299999999996</v>
          </cell>
          <cell r="P1068">
            <v>3888.54</v>
          </cell>
        </row>
        <row r="1069">
          <cell r="A1069">
            <v>8772</v>
          </cell>
          <cell r="B1069">
            <v>7315.8014999999996</v>
          </cell>
          <cell r="C1069" t="str">
            <v>8772.7315.8015</v>
          </cell>
          <cell r="D1069">
            <v>30000</v>
          </cell>
          <cell r="E1069">
            <v>2500</v>
          </cell>
          <cell r="F1069">
            <v>2500</v>
          </cell>
          <cell r="G1069">
            <v>2500</v>
          </cell>
          <cell r="H1069">
            <v>2500</v>
          </cell>
          <cell r="I1069">
            <v>2500</v>
          </cell>
          <cell r="J1069">
            <v>2500</v>
          </cell>
          <cell r="K1069">
            <v>2500</v>
          </cell>
          <cell r="L1069">
            <v>2500</v>
          </cell>
          <cell r="M1069">
            <v>2500</v>
          </cell>
          <cell r="N1069">
            <v>2500</v>
          </cell>
          <cell r="O1069">
            <v>2500</v>
          </cell>
          <cell r="P1069">
            <v>2500</v>
          </cell>
        </row>
        <row r="1070">
          <cell r="A1070">
            <v>8772</v>
          </cell>
          <cell r="B1070">
            <v>7322.723</v>
          </cell>
          <cell r="C1070" t="str">
            <v>8772.7322.7230</v>
          </cell>
          <cell r="D1070">
            <v>71379</v>
          </cell>
          <cell r="E1070">
            <v>5948.25</v>
          </cell>
          <cell r="F1070">
            <v>5948.25</v>
          </cell>
          <cell r="G1070">
            <v>5948.25</v>
          </cell>
          <cell r="H1070">
            <v>5948.25</v>
          </cell>
          <cell r="I1070">
            <v>5948.25</v>
          </cell>
          <cell r="J1070">
            <v>5948.25</v>
          </cell>
          <cell r="K1070">
            <v>5948.25</v>
          </cell>
          <cell r="L1070">
            <v>5948.25</v>
          </cell>
          <cell r="M1070">
            <v>5948.25</v>
          </cell>
          <cell r="N1070">
            <v>5948.25</v>
          </cell>
          <cell r="O1070">
            <v>5948.25</v>
          </cell>
          <cell r="P1070">
            <v>5948.25</v>
          </cell>
        </row>
        <row r="1071">
          <cell r="A1071">
            <v>8772</v>
          </cell>
          <cell r="B1071">
            <v>7325</v>
          </cell>
          <cell r="C1071" t="str">
            <v>8772.7325.0000</v>
          </cell>
          <cell r="D1071">
            <v>10115</v>
          </cell>
          <cell r="E1071">
            <v>842.92</v>
          </cell>
          <cell r="F1071">
            <v>842.92</v>
          </cell>
          <cell r="G1071">
            <v>842.92</v>
          </cell>
          <cell r="H1071">
            <v>842.92</v>
          </cell>
          <cell r="I1071">
            <v>842.92</v>
          </cell>
          <cell r="J1071">
            <v>842.92</v>
          </cell>
          <cell r="K1071">
            <v>842.92</v>
          </cell>
          <cell r="L1071">
            <v>842.92</v>
          </cell>
          <cell r="M1071">
            <v>842.92</v>
          </cell>
          <cell r="N1071">
            <v>842.92</v>
          </cell>
          <cell r="O1071">
            <v>842.92</v>
          </cell>
          <cell r="P1071">
            <v>842.92</v>
          </cell>
        </row>
        <row r="1072">
          <cell r="A1072">
            <v>8772</v>
          </cell>
          <cell r="B1072">
            <v>7335.8024999999998</v>
          </cell>
          <cell r="C1072" t="str">
            <v>8772.7335.8025</v>
          </cell>
          <cell r="D1072">
            <v>36132</v>
          </cell>
          <cell r="E1072">
            <v>3011</v>
          </cell>
          <cell r="F1072">
            <v>3011</v>
          </cell>
          <cell r="G1072">
            <v>3011</v>
          </cell>
          <cell r="H1072">
            <v>3011</v>
          </cell>
          <cell r="I1072">
            <v>3011</v>
          </cell>
          <cell r="J1072">
            <v>3011</v>
          </cell>
          <cell r="K1072">
            <v>3011</v>
          </cell>
          <cell r="L1072">
            <v>3011</v>
          </cell>
          <cell r="M1072">
            <v>3011</v>
          </cell>
          <cell r="N1072">
            <v>3011</v>
          </cell>
          <cell r="O1072">
            <v>3011</v>
          </cell>
          <cell r="P1072">
            <v>3011</v>
          </cell>
        </row>
        <row r="1073">
          <cell r="A1073">
            <v>8772</v>
          </cell>
          <cell r="B1073">
            <v>7340</v>
          </cell>
          <cell r="C1073" t="str">
            <v>8772.7340.0000</v>
          </cell>
          <cell r="D1073">
            <v>2200</v>
          </cell>
          <cell r="E1073">
            <v>183.33</v>
          </cell>
          <cell r="F1073">
            <v>183.33</v>
          </cell>
          <cell r="G1073">
            <v>183.33</v>
          </cell>
          <cell r="H1073">
            <v>183.33</v>
          </cell>
          <cell r="I1073">
            <v>183.33</v>
          </cell>
          <cell r="J1073">
            <v>183.33</v>
          </cell>
          <cell r="K1073">
            <v>183.33</v>
          </cell>
          <cell r="L1073">
            <v>183.33</v>
          </cell>
          <cell r="M1073">
            <v>183.33</v>
          </cell>
          <cell r="N1073">
            <v>183.33</v>
          </cell>
          <cell r="O1073">
            <v>183.33</v>
          </cell>
          <cell r="P1073">
            <v>183.33</v>
          </cell>
        </row>
        <row r="1074">
          <cell r="A1074">
            <v>8772</v>
          </cell>
          <cell r="B1074">
            <v>7405</v>
          </cell>
          <cell r="C1074" t="str">
            <v>8772.7405.0000</v>
          </cell>
          <cell r="D1074">
            <v>28646</v>
          </cell>
          <cell r="E1074">
            <v>1953.62</v>
          </cell>
          <cell r="F1074">
            <v>2098.21</v>
          </cell>
          <cell r="G1074">
            <v>2194.6</v>
          </cell>
          <cell r="H1074">
            <v>2339.1799999999998</v>
          </cell>
          <cell r="I1074">
            <v>2386.73</v>
          </cell>
          <cell r="J1074">
            <v>2570.7399999999998</v>
          </cell>
          <cell r="K1074">
            <v>3104.78</v>
          </cell>
          <cell r="L1074">
            <v>2901.62</v>
          </cell>
          <cell r="M1074">
            <v>2682.08</v>
          </cell>
          <cell r="N1074">
            <v>2371.42</v>
          </cell>
          <cell r="O1074">
            <v>2057.16</v>
          </cell>
          <cell r="P1074">
            <v>1985.86</v>
          </cell>
        </row>
        <row r="1075">
          <cell r="A1075">
            <v>8772</v>
          </cell>
          <cell r="B1075">
            <v>7405.1120000000001</v>
          </cell>
          <cell r="C1075" t="str">
            <v>8772.7405.1120</v>
          </cell>
          <cell r="D1075">
            <v>29047.58</v>
          </cell>
          <cell r="E1075">
            <v>1697.21</v>
          </cell>
          <cell r="F1075">
            <v>1938.47</v>
          </cell>
          <cell r="G1075">
            <v>2099.3000000000002</v>
          </cell>
          <cell r="H1075">
            <v>2340.5700000000002</v>
          </cell>
          <cell r="I1075">
            <v>2419.91</v>
          </cell>
          <cell r="J1075">
            <v>2726.95</v>
          </cell>
          <cell r="K1075">
            <v>3618.06</v>
          </cell>
          <cell r="L1075">
            <v>3279.06</v>
          </cell>
          <cell r="M1075">
            <v>2912.74</v>
          </cell>
          <cell r="N1075">
            <v>2394.35</v>
          </cell>
          <cell r="O1075">
            <v>1869.97</v>
          </cell>
          <cell r="P1075">
            <v>1751</v>
          </cell>
        </row>
        <row r="1076">
          <cell r="A1076">
            <v>8772</v>
          </cell>
          <cell r="B1076">
            <v>7410</v>
          </cell>
          <cell r="C1076" t="str">
            <v>8772.7410.0000</v>
          </cell>
          <cell r="D1076">
            <v>568.08000000000004</v>
          </cell>
          <cell r="E1076">
            <v>33.19</v>
          </cell>
          <cell r="F1076">
            <v>37.909999999999997</v>
          </cell>
          <cell r="G1076">
            <v>41.06</v>
          </cell>
          <cell r="H1076">
            <v>45.77</v>
          </cell>
          <cell r="I1076">
            <v>47.33</v>
          </cell>
          <cell r="J1076">
            <v>53.33</v>
          </cell>
          <cell r="K1076">
            <v>70.760000000000005</v>
          </cell>
          <cell r="L1076">
            <v>64.13</v>
          </cell>
          <cell r="M1076">
            <v>56.96</v>
          </cell>
          <cell r="N1076">
            <v>46.83</v>
          </cell>
          <cell r="O1076">
            <v>36.57</v>
          </cell>
          <cell r="P1076">
            <v>34.24</v>
          </cell>
        </row>
        <row r="1077">
          <cell r="A1077">
            <v>8772</v>
          </cell>
          <cell r="B1077">
            <v>7415</v>
          </cell>
          <cell r="C1077" t="str">
            <v>8772.7415.0000</v>
          </cell>
          <cell r="D1077">
            <v>958</v>
          </cell>
          <cell r="E1077">
            <v>79.83</v>
          </cell>
          <cell r="F1077">
            <v>79.83</v>
          </cell>
          <cell r="G1077">
            <v>79.83</v>
          </cell>
          <cell r="H1077">
            <v>79.83</v>
          </cell>
          <cell r="I1077">
            <v>79.83</v>
          </cell>
          <cell r="J1077">
            <v>79.83</v>
          </cell>
          <cell r="K1077">
            <v>79.83</v>
          </cell>
          <cell r="L1077">
            <v>79.83</v>
          </cell>
          <cell r="M1077">
            <v>79.83</v>
          </cell>
          <cell r="N1077">
            <v>79.83</v>
          </cell>
          <cell r="O1077">
            <v>79.83</v>
          </cell>
          <cell r="P1077">
            <v>79.83</v>
          </cell>
        </row>
        <row r="1078">
          <cell r="A1078">
            <v>8772</v>
          </cell>
          <cell r="B1078">
            <v>7435.8603999999996</v>
          </cell>
          <cell r="C1078" t="str">
            <v>8772.7435.8604</v>
          </cell>
          <cell r="D1078">
            <v>12939</v>
          </cell>
          <cell r="E1078">
            <v>1078.25</v>
          </cell>
          <cell r="F1078">
            <v>1078.25</v>
          </cell>
          <cell r="G1078">
            <v>1078.25</v>
          </cell>
          <cell r="H1078">
            <v>1078.25</v>
          </cell>
          <cell r="I1078">
            <v>1078.25</v>
          </cell>
          <cell r="J1078">
            <v>1078.25</v>
          </cell>
          <cell r="K1078">
            <v>1078.25</v>
          </cell>
          <cell r="L1078">
            <v>1078.25</v>
          </cell>
          <cell r="M1078">
            <v>1078.25</v>
          </cell>
          <cell r="N1078">
            <v>1078.25</v>
          </cell>
          <cell r="O1078">
            <v>1078.25</v>
          </cell>
          <cell r="P1078">
            <v>1078.25</v>
          </cell>
        </row>
        <row r="1079">
          <cell r="A1079">
            <v>8772</v>
          </cell>
          <cell r="B1079">
            <v>7450</v>
          </cell>
          <cell r="C1079" t="str">
            <v>8772.7450.0000</v>
          </cell>
          <cell r="D1079">
            <v>32</v>
          </cell>
          <cell r="E1079">
            <v>2.67</v>
          </cell>
          <cell r="F1079">
            <v>2.67</v>
          </cell>
          <cell r="G1079">
            <v>2.67</v>
          </cell>
          <cell r="H1079">
            <v>2.67</v>
          </cell>
          <cell r="I1079">
            <v>2.67</v>
          </cell>
          <cell r="J1079">
            <v>2.67</v>
          </cell>
          <cell r="K1079">
            <v>2.67</v>
          </cell>
          <cell r="L1079">
            <v>2.67</v>
          </cell>
          <cell r="M1079">
            <v>2.67</v>
          </cell>
          <cell r="N1079">
            <v>2.67</v>
          </cell>
          <cell r="O1079">
            <v>2.67</v>
          </cell>
          <cell r="P1079">
            <v>2.67</v>
          </cell>
        </row>
        <row r="1080">
          <cell r="A1080">
            <v>8772</v>
          </cell>
          <cell r="B1080">
            <v>7475</v>
          </cell>
          <cell r="C1080" t="str">
            <v>8772.7475.0000</v>
          </cell>
          <cell r="D1080">
            <v>28980.01</v>
          </cell>
          <cell r="E1080">
            <v>1693.26</v>
          </cell>
          <cell r="F1080">
            <v>1933.96</v>
          </cell>
          <cell r="G1080">
            <v>2094.42</v>
          </cell>
          <cell r="H1080">
            <v>2335.12</v>
          </cell>
          <cell r="I1080">
            <v>2414.2800000000002</v>
          </cell>
          <cell r="J1080">
            <v>2720.61</v>
          </cell>
          <cell r="K1080">
            <v>3609.64</v>
          </cell>
          <cell r="L1080">
            <v>3271.44</v>
          </cell>
          <cell r="M1080">
            <v>2905.96</v>
          </cell>
          <cell r="N1080">
            <v>2388.7800000000002</v>
          </cell>
          <cell r="O1080">
            <v>1865.62</v>
          </cell>
          <cell r="P1080">
            <v>1746.93</v>
          </cell>
        </row>
        <row r="1081">
          <cell r="A1081">
            <v>8772</v>
          </cell>
          <cell r="B1081">
            <v>7475.723</v>
          </cell>
          <cell r="C1081" t="str">
            <v>8772.7475.7230</v>
          </cell>
          <cell r="D1081">
            <v>12040</v>
          </cell>
          <cell r="E1081">
            <v>703.48</v>
          </cell>
          <cell r="F1081">
            <v>803.48</v>
          </cell>
          <cell r="G1081">
            <v>870.15</v>
          </cell>
          <cell r="H1081">
            <v>970.15</v>
          </cell>
          <cell r="I1081">
            <v>1003.03</v>
          </cell>
          <cell r="J1081">
            <v>1130.3</v>
          </cell>
          <cell r="K1081">
            <v>1499.66</v>
          </cell>
          <cell r="L1081">
            <v>1359.15</v>
          </cell>
          <cell r="M1081">
            <v>1207.31</v>
          </cell>
          <cell r="N1081">
            <v>992.44</v>
          </cell>
          <cell r="O1081">
            <v>775.09</v>
          </cell>
          <cell r="P1081">
            <v>725.78</v>
          </cell>
        </row>
        <row r="1082">
          <cell r="A1082">
            <v>8772</v>
          </cell>
          <cell r="B1082">
            <v>7481.8014999999996</v>
          </cell>
          <cell r="C1082" t="str">
            <v>8772.7481.8015</v>
          </cell>
          <cell r="D1082">
            <v>5000</v>
          </cell>
          <cell r="E1082">
            <v>416.67</v>
          </cell>
          <cell r="F1082">
            <v>416.67</v>
          </cell>
          <cell r="G1082">
            <v>416.67</v>
          </cell>
          <cell r="H1082">
            <v>416.67</v>
          </cell>
          <cell r="I1082">
            <v>416.67</v>
          </cell>
          <cell r="J1082">
            <v>416.67</v>
          </cell>
          <cell r="K1082">
            <v>416.67</v>
          </cell>
          <cell r="L1082">
            <v>416.67</v>
          </cell>
          <cell r="M1082">
            <v>416.67</v>
          </cell>
          <cell r="N1082">
            <v>416.67</v>
          </cell>
          <cell r="O1082">
            <v>416.67</v>
          </cell>
          <cell r="P1082">
            <v>416.67</v>
          </cell>
        </row>
        <row r="1083">
          <cell r="A1083">
            <v>8807</v>
          </cell>
          <cell r="B1083">
            <v>7229.3429999999998</v>
          </cell>
          <cell r="C1083" t="str">
            <v>8807.7229.3430</v>
          </cell>
          <cell r="D1083">
            <v>25761</v>
          </cell>
          <cell r="E1083">
            <v>2155</v>
          </cell>
          <cell r="F1083">
            <v>2142</v>
          </cell>
          <cell r="G1083">
            <v>2148</v>
          </cell>
          <cell r="H1083">
            <v>2145</v>
          </cell>
          <cell r="I1083">
            <v>2147</v>
          </cell>
          <cell r="J1083">
            <v>2146</v>
          </cell>
          <cell r="K1083">
            <v>2146</v>
          </cell>
          <cell r="L1083">
            <v>2146</v>
          </cell>
          <cell r="M1083">
            <v>2146</v>
          </cell>
          <cell r="N1083">
            <v>2146</v>
          </cell>
          <cell r="O1083">
            <v>2146</v>
          </cell>
          <cell r="P1083">
            <v>2146</v>
          </cell>
        </row>
        <row r="1084">
          <cell r="A1084">
            <v>8807</v>
          </cell>
          <cell r="B1084">
            <v>7250</v>
          </cell>
          <cell r="C1084" t="str">
            <v>8807.7250.0000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row>
        <row r="1085">
          <cell r="A1085">
            <v>8807</v>
          </cell>
          <cell r="B1085">
            <v>7250.723</v>
          </cell>
          <cell r="C1085" t="str">
            <v>8807.7250.7230</v>
          </cell>
          <cell r="D1085">
            <v>3743</v>
          </cell>
          <cell r="E1085">
            <v>165</v>
          </cell>
          <cell r="F1085">
            <v>247</v>
          </cell>
          <cell r="G1085">
            <v>232</v>
          </cell>
          <cell r="H1085">
            <v>240</v>
          </cell>
          <cell r="I1085">
            <v>345</v>
          </cell>
          <cell r="J1085">
            <v>404</v>
          </cell>
          <cell r="K1085">
            <v>424</v>
          </cell>
          <cell r="L1085">
            <v>397</v>
          </cell>
          <cell r="M1085">
            <v>396</v>
          </cell>
          <cell r="N1085">
            <v>367</v>
          </cell>
          <cell r="O1085">
            <v>288</v>
          </cell>
          <cell r="P1085">
            <v>238</v>
          </cell>
        </row>
        <row r="1086">
          <cell r="A1086">
            <v>8807</v>
          </cell>
          <cell r="B1086">
            <v>7280</v>
          </cell>
          <cell r="C1086" t="str">
            <v>8807.7280.0000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row>
        <row r="1087">
          <cell r="A1087">
            <v>8807</v>
          </cell>
          <cell r="B1087">
            <v>7280.723</v>
          </cell>
          <cell r="C1087" t="str">
            <v>8807.7280.7230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row>
        <row r="1088">
          <cell r="A1088">
            <v>8807</v>
          </cell>
          <cell r="B1088">
            <v>7310</v>
          </cell>
          <cell r="C1088" t="str">
            <v>8807.7310.0000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row>
        <row r="1089">
          <cell r="A1089">
            <v>8807</v>
          </cell>
          <cell r="B1089">
            <v>7310.723</v>
          </cell>
          <cell r="C1089" t="str">
            <v>8807.7310.7230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row>
        <row r="1090">
          <cell r="A1090">
            <v>8807</v>
          </cell>
          <cell r="B1090">
            <v>7315.8014999999996</v>
          </cell>
          <cell r="C1090" t="str">
            <v>8807.7315.8015</v>
          </cell>
          <cell r="D1090">
            <v>3000</v>
          </cell>
          <cell r="E1090">
            <v>250</v>
          </cell>
          <cell r="F1090">
            <v>250</v>
          </cell>
          <cell r="G1090">
            <v>250</v>
          </cell>
          <cell r="H1090">
            <v>250</v>
          </cell>
          <cell r="I1090">
            <v>250</v>
          </cell>
          <cell r="J1090">
            <v>250</v>
          </cell>
          <cell r="K1090">
            <v>250</v>
          </cell>
          <cell r="L1090">
            <v>250</v>
          </cell>
          <cell r="M1090">
            <v>250</v>
          </cell>
          <cell r="N1090">
            <v>250</v>
          </cell>
          <cell r="O1090">
            <v>250</v>
          </cell>
          <cell r="P1090">
            <v>250</v>
          </cell>
        </row>
        <row r="1091">
          <cell r="A1091">
            <v>8807</v>
          </cell>
          <cell r="B1091">
            <v>7322</v>
          </cell>
          <cell r="C1091" t="str">
            <v>8807.7322.0000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row>
        <row r="1092">
          <cell r="A1092">
            <v>8807</v>
          </cell>
          <cell r="B1092">
            <v>7322.723</v>
          </cell>
          <cell r="C1092" t="str">
            <v>8807.7322.7230</v>
          </cell>
          <cell r="D1092">
            <v>6288</v>
          </cell>
          <cell r="E1092">
            <v>265</v>
          </cell>
          <cell r="F1092">
            <v>343</v>
          </cell>
          <cell r="G1092">
            <v>434</v>
          </cell>
          <cell r="H1092">
            <v>424</v>
          </cell>
          <cell r="I1092">
            <v>566</v>
          </cell>
          <cell r="J1092">
            <v>668</v>
          </cell>
          <cell r="K1092">
            <v>734</v>
          </cell>
          <cell r="L1092">
            <v>673</v>
          </cell>
          <cell r="M1092">
            <v>666</v>
          </cell>
          <cell r="N1092">
            <v>620</v>
          </cell>
          <cell r="O1092">
            <v>490</v>
          </cell>
          <cell r="P1092">
            <v>403</v>
          </cell>
        </row>
        <row r="1093">
          <cell r="A1093">
            <v>8807</v>
          </cell>
          <cell r="B1093">
            <v>7335.8024999999998</v>
          </cell>
          <cell r="C1093" t="str">
            <v>8807.7335.8025</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v>8807</v>
          </cell>
          <cell r="B1094">
            <v>7405</v>
          </cell>
          <cell r="C1094" t="str">
            <v>8807.7405.0000</v>
          </cell>
          <cell r="D1094">
            <v>10630</v>
          </cell>
          <cell r="E1094">
            <v>493</v>
          </cell>
          <cell r="F1094">
            <v>585</v>
          </cell>
          <cell r="G1094">
            <v>694</v>
          </cell>
          <cell r="H1094">
            <v>724</v>
          </cell>
          <cell r="I1094">
            <v>970</v>
          </cell>
          <cell r="J1094">
            <v>1122</v>
          </cell>
          <cell r="K1094">
            <v>1227</v>
          </cell>
          <cell r="L1094">
            <v>1139</v>
          </cell>
          <cell r="M1094">
            <v>1125</v>
          </cell>
          <cell r="N1094">
            <v>1044</v>
          </cell>
          <cell r="O1094">
            <v>825</v>
          </cell>
          <cell r="P1094">
            <v>680</v>
          </cell>
        </row>
        <row r="1095">
          <cell r="A1095">
            <v>8807</v>
          </cell>
          <cell r="B1095">
            <v>7405.1120000000001</v>
          </cell>
          <cell r="C1095" t="str">
            <v>8807.7405.1120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row>
        <row r="1096">
          <cell r="A1096">
            <v>8807</v>
          </cell>
          <cell r="B1096">
            <v>7410</v>
          </cell>
          <cell r="C1096" t="str">
            <v>8807.7410.0000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row>
        <row r="1097">
          <cell r="A1097">
            <v>8807</v>
          </cell>
          <cell r="B1097">
            <v>7415</v>
          </cell>
          <cell r="C1097" t="str">
            <v>8807.7415.0000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row>
        <row r="1098">
          <cell r="A1098">
            <v>8807</v>
          </cell>
          <cell r="B1098">
            <v>7420</v>
          </cell>
          <cell r="C1098" t="str">
            <v>8807.7420.0000</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row>
        <row r="1099">
          <cell r="A1099">
            <v>8807</v>
          </cell>
          <cell r="B1099">
            <v>7420.8779999999997</v>
          </cell>
          <cell r="C1099" t="str">
            <v>8807.7420.8780</v>
          </cell>
          <cell r="D1099">
            <v>67796</v>
          </cell>
          <cell r="E1099">
            <v>3079</v>
          </cell>
          <cell r="F1099">
            <v>3767</v>
          </cell>
          <cell r="G1099">
            <v>4358</v>
          </cell>
          <cell r="H1099">
            <v>4692</v>
          </cell>
          <cell r="I1099">
            <v>6168</v>
          </cell>
          <cell r="J1099">
            <v>7165</v>
          </cell>
          <cell r="K1099">
            <v>7823</v>
          </cell>
          <cell r="L1099">
            <v>7288</v>
          </cell>
          <cell r="M1099">
            <v>7175</v>
          </cell>
          <cell r="N1099">
            <v>6668</v>
          </cell>
          <cell r="O1099">
            <v>5268</v>
          </cell>
          <cell r="P1099">
            <v>4346</v>
          </cell>
        </row>
        <row r="1100">
          <cell r="A1100">
            <v>8807</v>
          </cell>
          <cell r="B1100">
            <v>7430.8019999999997</v>
          </cell>
          <cell r="C1100" t="str">
            <v>8807.7430.8020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A1101">
            <v>8807</v>
          </cell>
          <cell r="B1101">
            <v>7435.8603999999996</v>
          </cell>
          <cell r="C1101" t="str">
            <v>8807.7435.8604</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A1102">
            <v>8807</v>
          </cell>
          <cell r="B1102">
            <v>7445.8732</v>
          </cell>
          <cell r="C1102" t="str">
            <v>8807.7445.8732</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A1103">
            <v>8807</v>
          </cell>
          <cell r="B1103">
            <v>7475</v>
          </cell>
          <cell r="C1103" t="str">
            <v>8807.7475.0000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A1104">
            <v>8807</v>
          </cell>
          <cell r="B1104">
            <v>7475.723</v>
          </cell>
          <cell r="C1104" t="str">
            <v>8807.7475.7230</v>
          </cell>
          <cell r="D1104">
            <v>10012</v>
          </cell>
          <cell r="E1104">
            <v>1059</v>
          </cell>
          <cell r="F1104">
            <v>792</v>
          </cell>
          <cell r="G1104">
            <v>792</v>
          </cell>
          <cell r="H1104">
            <v>822</v>
          </cell>
          <cell r="I1104">
            <v>822</v>
          </cell>
          <cell r="J1104">
            <v>792</v>
          </cell>
          <cell r="K1104">
            <v>852</v>
          </cell>
          <cell r="L1104">
            <v>792</v>
          </cell>
          <cell r="M1104">
            <v>822</v>
          </cell>
          <cell r="N1104">
            <v>852</v>
          </cell>
          <cell r="O1104">
            <v>762</v>
          </cell>
          <cell r="P1104">
            <v>852</v>
          </cell>
        </row>
        <row r="1105">
          <cell r="A1105">
            <v>8807</v>
          </cell>
          <cell r="B1105">
            <v>7480.8014999999996</v>
          </cell>
          <cell r="C1105" t="str">
            <v>8807.7480.8015</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row>
        <row r="1106">
          <cell r="A1106">
            <v>8807</v>
          </cell>
          <cell r="B1106">
            <v>7481.8014999999996</v>
          </cell>
          <cell r="C1106" t="str">
            <v>8807.7481.8015</v>
          </cell>
          <cell r="D1106">
            <v>152</v>
          </cell>
          <cell r="E1106">
            <v>24</v>
          </cell>
          <cell r="F1106">
            <v>22</v>
          </cell>
          <cell r="G1106">
            <v>13</v>
          </cell>
          <cell r="H1106">
            <v>15</v>
          </cell>
          <cell r="I1106">
            <v>18</v>
          </cell>
          <cell r="J1106">
            <v>17</v>
          </cell>
          <cell r="K1106">
            <v>7</v>
          </cell>
          <cell r="L1106">
            <v>7</v>
          </cell>
          <cell r="M1106">
            <v>7</v>
          </cell>
          <cell r="N1106">
            <v>7</v>
          </cell>
          <cell r="O1106">
            <v>7</v>
          </cell>
          <cell r="P1106">
            <v>7</v>
          </cell>
        </row>
        <row r="1107">
          <cell r="A1107">
            <v>8807</v>
          </cell>
          <cell r="B1107">
            <v>7485.8024999999998</v>
          </cell>
          <cell r="C1107" t="str">
            <v>8807.7485.8025</v>
          </cell>
          <cell r="D1107">
            <v>1527</v>
          </cell>
          <cell r="E1107">
            <v>127</v>
          </cell>
          <cell r="F1107">
            <v>127</v>
          </cell>
          <cell r="G1107">
            <v>127</v>
          </cell>
          <cell r="H1107">
            <v>127</v>
          </cell>
          <cell r="I1107">
            <v>127</v>
          </cell>
          <cell r="J1107">
            <v>127</v>
          </cell>
          <cell r="K1107">
            <v>127</v>
          </cell>
          <cell r="L1107">
            <v>127</v>
          </cell>
          <cell r="M1107">
            <v>127</v>
          </cell>
          <cell r="N1107">
            <v>127</v>
          </cell>
          <cell r="O1107">
            <v>127</v>
          </cell>
          <cell r="P1107">
            <v>127</v>
          </cell>
        </row>
        <row r="1108">
          <cell r="A1108">
            <v>8807</v>
          </cell>
          <cell r="B1108">
            <v>7487</v>
          </cell>
          <cell r="C1108" t="str">
            <v>8807.7487.0000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A1109">
            <v>8807</v>
          </cell>
          <cell r="B1109">
            <v>7487.723</v>
          </cell>
          <cell r="C1109" t="str">
            <v>8807.7487.7230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row>
        <row r="1110">
          <cell r="A1110">
            <v>8807</v>
          </cell>
          <cell r="B1110">
            <v>7488.8019999999997</v>
          </cell>
          <cell r="C1110" t="str">
            <v>8807.7488.8020</v>
          </cell>
          <cell r="D1110">
            <v>6607</v>
          </cell>
          <cell r="E1110">
            <v>769</v>
          </cell>
          <cell r="F1110">
            <v>769</v>
          </cell>
          <cell r="G1110">
            <v>769</v>
          </cell>
          <cell r="H1110">
            <v>769</v>
          </cell>
          <cell r="I1110">
            <v>769</v>
          </cell>
          <cell r="J1110">
            <v>769</v>
          </cell>
          <cell r="K1110">
            <v>332</v>
          </cell>
          <cell r="L1110">
            <v>332</v>
          </cell>
          <cell r="M1110">
            <v>332</v>
          </cell>
          <cell r="N1110">
            <v>332</v>
          </cell>
          <cell r="O1110">
            <v>332</v>
          </cell>
          <cell r="P1110">
            <v>332</v>
          </cell>
        </row>
        <row r="1111">
          <cell r="A1111">
            <v>8807</v>
          </cell>
          <cell r="B1111">
            <v>7490</v>
          </cell>
          <cell r="C1111" t="str">
            <v>8807.7490.0000</v>
          </cell>
          <cell r="D1111">
            <v>23800</v>
          </cell>
          <cell r="E1111">
            <v>1303</v>
          </cell>
          <cell r="F1111">
            <v>1299</v>
          </cell>
          <cell r="G1111">
            <v>1595</v>
          </cell>
          <cell r="H1111">
            <v>1483</v>
          </cell>
          <cell r="I1111">
            <v>2236</v>
          </cell>
          <cell r="J1111">
            <v>2489</v>
          </cell>
          <cell r="K1111">
            <v>2723</v>
          </cell>
          <cell r="L1111">
            <v>2504</v>
          </cell>
          <cell r="M1111">
            <v>2514</v>
          </cell>
          <cell r="N1111">
            <v>2316</v>
          </cell>
          <cell r="O1111">
            <v>1830</v>
          </cell>
          <cell r="P1111">
            <v>1509</v>
          </cell>
        </row>
        <row r="1112">
          <cell r="A1112">
            <v>8807</v>
          </cell>
          <cell r="B1112">
            <v>7492</v>
          </cell>
          <cell r="C1112" t="str">
            <v>8807.7492.0000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row>
        <row r="1113">
          <cell r="A1113">
            <v>8807</v>
          </cell>
          <cell r="B1113">
            <v>7493.8024999999998</v>
          </cell>
          <cell r="C1113" t="str">
            <v>8807.7493.8025</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v>8807</v>
          </cell>
          <cell r="B1114">
            <v>7496</v>
          </cell>
          <cell r="C1114" t="str">
            <v>8807.7496.0000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v>8807</v>
          </cell>
          <cell r="B1115">
            <v>7496.723</v>
          </cell>
          <cell r="C1115" t="str">
            <v>8807.7496.7230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row>
        <row r="1116">
          <cell r="A1116">
            <v>8772</v>
          </cell>
          <cell r="B1116">
            <v>7487.723</v>
          </cell>
          <cell r="C1116" t="str">
            <v>8772.7487.7230</v>
          </cell>
          <cell r="D1116">
            <v>10925</v>
          </cell>
          <cell r="E1116">
            <v>910.42</v>
          </cell>
          <cell r="F1116">
            <v>910.42</v>
          </cell>
          <cell r="G1116">
            <v>910.42</v>
          </cell>
          <cell r="H1116">
            <v>910.42</v>
          </cell>
          <cell r="I1116">
            <v>910.42</v>
          </cell>
          <cell r="J1116">
            <v>910.42</v>
          </cell>
          <cell r="K1116">
            <v>910.42</v>
          </cell>
          <cell r="L1116">
            <v>910.42</v>
          </cell>
          <cell r="M1116">
            <v>910.42</v>
          </cell>
          <cell r="N1116">
            <v>910.42</v>
          </cell>
          <cell r="O1116">
            <v>910.42</v>
          </cell>
          <cell r="P1116">
            <v>910.42</v>
          </cell>
        </row>
        <row r="1117">
          <cell r="A1117">
            <v>8772</v>
          </cell>
          <cell r="B1117">
            <v>7490</v>
          </cell>
          <cell r="C1117" t="str">
            <v>8772.7490.0000</v>
          </cell>
          <cell r="D1117">
            <v>14813</v>
          </cell>
          <cell r="E1117">
            <v>1234.42</v>
          </cell>
          <cell r="F1117">
            <v>1234.42</v>
          </cell>
          <cell r="G1117">
            <v>1234.42</v>
          </cell>
          <cell r="H1117">
            <v>1234.42</v>
          </cell>
          <cell r="I1117">
            <v>1234.42</v>
          </cell>
          <cell r="J1117">
            <v>1234.42</v>
          </cell>
          <cell r="K1117">
            <v>1234.42</v>
          </cell>
          <cell r="L1117">
            <v>1234.42</v>
          </cell>
          <cell r="M1117">
            <v>1234.42</v>
          </cell>
          <cell r="N1117">
            <v>1234.42</v>
          </cell>
          <cell r="O1117">
            <v>1234.42</v>
          </cell>
          <cell r="P1117">
            <v>1234.42</v>
          </cell>
        </row>
        <row r="1118">
          <cell r="A1118">
            <v>8772</v>
          </cell>
          <cell r="B1118">
            <v>7496.723</v>
          </cell>
          <cell r="C1118" t="str">
            <v>8772.7496.7230</v>
          </cell>
          <cell r="D1118">
            <v>6447</v>
          </cell>
          <cell r="E1118">
            <v>537.25</v>
          </cell>
          <cell r="F1118">
            <v>537.25</v>
          </cell>
          <cell r="G1118">
            <v>537.25</v>
          </cell>
          <cell r="H1118">
            <v>537.25</v>
          </cell>
          <cell r="I1118">
            <v>537.25</v>
          </cell>
          <cell r="J1118">
            <v>537.25</v>
          </cell>
          <cell r="K1118">
            <v>537.25</v>
          </cell>
          <cell r="L1118">
            <v>537.25</v>
          </cell>
          <cell r="M1118">
            <v>537.25</v>
          </cell>
          <cell r="N1118">
            <v>537.25</v>
          </cell>
          <cell r="O1118">
            <v>537.25</v>
          </cell>
          <cell r="P1118">
            <v>537.25</v>
          </cell>
        </row>
        <row r="1119">
          <cell r="A1119">
            <v>8772</v>
          </cell>
          <cell r="B1119">
            <v>7497</v>
          </cell>
          <cell r="C1119" t="str">
            <v>8772.7497.0000</v>
          </cell>
          <cell r="D1119">
            <v>3588</v>
          </cell>
          <cell r="E1119">
            <v>299</v>
          </cell>
          <cell r="F1119">
            <v>299</v>
          </cell>
          <cell r="G1119">
            <v>299</v>
          </cell>
          <cell r="H1119">
            <v>299</v>
          </cell>
          <cell r="I1119">
            <v>299</v>
          </cell>
          <cell r="J1119">
            <v>299</v>
          </cell>
          <cell r="K1119">
            <v>299</v>
          </cell>
          <cell r="L1119">
            <v>299</v>
          </cell>
          <cell r="M1119">
            <v>299</v>
          </cell>
          <cell r="N1119">
            <v>299</v>
          </cell>
          <cell r="O1119">
            <v>299</v>
          </cell>
          <cell r="P1119">
            <v>299</v>
          </cell>
        </row>
        <row r="1120">
          <cell r="A1120">
            <v>8772</v>
          </cell>
          <cell r="B1120">
            <v>7810</v>
          </cell>
          <cell r="C1120" t="str">
            <v>8772.7810.0000</v>
          </cell>
          <cell r="D1120">
            <v>-17721.400000000001</v>
          </cell>
          <cell r="E1120">
            <v>-1035.43</v>
          </cell>
          <cell r="F1120">
            <v>-1182.6199999999999</v>
          </cell>
          <cell r="G1120">
            <v>-1280.75</v>
          </cell>
          <cell r="H1120">
            <v>-1427.94</v>
          </cell>
          <cell r="I1120">
            <v>-1476.34</v>
          </cell>
          <cell r="J1120">
            <v>-1663.66</v>
          </cell>
          <cell r="K1120">
            <v>-2207.31</v>
          </cell>
          <cell r="L1120">
            <v>-2000.5</v>
          </cell>
          <cell r="M1120">
            <v>-1777.01</v>
          </cell>
          <cell r="N1120">
            <v>-1460.75</v>
          </cell>
          <cell r="O1120">
            <v>-1140.83</v>
          </cell>
          <cell r="P1120">
            <v>-1068.25</v>
          </cell>
        </row>
        <row r="1121">
          <cell r="A1121">
            <v>8772</v>
          </cell>
          <cell r="B1121">
            <v>8010</v>
          </cell>
          <cell r="C1121" t="str">
            <v>8772.8010.0000</v>
          </cell>
          <cell r="D1121">
            <v>269534.71999999997</v>
          </cell>
          <cell r="E1121">
            <v>22461.23</v>
          </cell>
          <cell r="F1121">
            <v>22461.23</v>
          </cell>
          <cell r="G1121">
            <v>22461.23</v>
          </cell>
          <cell r="H1121">
            <v>22461.23</v>
          </cell>
          <cell r="I1121">
            <v>22461.23</v>
          </cell>
          <cell r="J1121">
            <v>22461.23</v>
          </cell>
          <cell r="K1121">
            <v>22461.23</v>
          </cell>
          <cell r="L1121">
            <v>22461.23</v>
          </cell>
          <cell r="M1121">
            <v>22461.23</v>
          </cell>
          <cell r="N1121">
            <v>22461.23</v>
          </cell>
          <cell r="O1121">
            <v>22461.23</v>
          </cell>
          <cell r="P1121">
            <v>22461.23</v>
          </cell>
        </row>
        <row r="1122">
          <cell r="A1122">
            <v>8772</v>
          </cell>
          <cell r="B1122">
            <v>8190</v>
          </cell>
          <cell r="C1122" t="str">
            <v>8772.8190.0000</v>
          </cell>
          <cell r="D1122">
            <v>28069.43</v>
          </cell>
          <cell r="E1122">
            <v>2339.12</v>
          </cell>
          <cell r="F1122">
            <v>2339.12</v>
          </cell>
          <cell r="G1122">
            <v>2339.12</v>
          </cell>
          <cell r="H1122">
            <v>2339.12</v>
          </cell>
          <cell r="I1122">
            <v>2339.12</v>
          </cell>
          <cell r="J1122">
            <v>2339.12</v>
          </cell>
          <cell r="K1122">
            <v>2339.12</v>
          </cell>
          <cell r="L1122">
            <v>2339.12</v>
          </cell>
          <cell r="M1122">
            <v>2339.12</v>
          </cell>
          <cell r="N1122">
            <v>2339.12</v>
          </cell>
          <cell r="O1122">
            <v>2339.12</v>
          </cell>
          <cell r="P1122">
            <v>2339.12</v>
          </cell>
        </row>
        <row r="1123">
          <cell r="A1123">
            <v>8772</v>
          </cell>
          <cell r="B1123">
            <v>8190.3419000000004</v>
          </cell>
          <cell r="C1123" t="str">
            <v>8772.8190.3419</v>
          </cell>
          <cell r="D1123">
            <v>2078</v>
          </cell>
          <cell r="E1123">
            <v>173.17</v>
          </cell>
          <cell r="F1123">
            <v>173.17</v>
          </cell>
          <cell r="G1123">
            <v>173.17</v>
          </cell>
          <cell r="H1123">
            <v>173.17</v>
          </cell>
          <cell r="I1123">
            <v>173.17</v>
          </cell>
          <cell r="J1123">
            <v>173.17</v>
          </cell>
          <cell r="K1123">
            <v>173.17</v>
          </cell>
          <cell r="L1123">
            <v>173.17</v>
          </cell>
          <cell r="M1123">
            <v>173.17</v>
          </cell>
          <cell r="N1123">
            <v>173.17</v>
          </cell>
          <cell r="O1123">
            <v>173.17</v>
          </cell>
          <cell r="P1123">
            <v>173.17</v>
          </cell>
        </row>
        <row r="1124">
          <cell r="A1124">
            <v>8772</v>
          </cell>
          <cell r="B1124">
            <v>8190.3429999999998</v>
          </cell>
          <cell r="C1124" t="str">
            <v>8772.8190.3430</v>
          </cell>
          <cell r="D1124">
            <v>11663.3</v>
          </cell>
          <cell r="E1124">
            <v>971.94</v>
          </cell>
          <cell r="F1124">
            <v>971.94</v>
          </cell>
          <cell r="G1124">
            <v>971.94</v>
          </cell>
          <cell r="H1124">
            <v>971.94</v>
          </cell>
          <cell r="I1124">
            <v>971.94</v>
          </cell>
          <cell r="J1124">
            <v>971.94</v>
          </cell>
          <cell r="K1124">
            <v>971.94</v>
          </cell>
          <cell r="L1124">
            <v>971.94</v>
          </cell>
          <cell r="M1124">
            <v>971.94</v>
          </cell>
          <cell r="N1124">
            <v>971.94</v>
          </cell>
          <cell r="O1124">
            <v>971.94</v>
          </cell>
          <cell r="P1124">
            <v>971.94</v>
          </cell>
        </row>
        <row r="1125">
          <cell r="A1125">
            <v>8772</v>
          </cell>
          <cell r="B1125">
            <v>8720</v>
          </cell>
          <cell r="C1125" t="str">
            <v>8772.8720.0000</v>
          </cell>
          <cell r="D1125">
            <v>954</v>
          </cell>
          <cell r="E1125">
            <v>79.5</v>
          </cell>
          <cell r="F1125">
            <v>79.5</v>
          </cell>
          <cell r="G1125">
            <v>79.5</v>
          </cell>
          <cell r="H1125">
            <v>79.5</v>
          </cell>
          <cell r="I1125">
            <v>79.5</v>
          </cell>
          <cell r="J1125">
            <v>79.5</v>
          </cell>
          <cell r="K1125">
            <v>79.5</v>
          </cell>
          <cell r="L1125">
            <v>79.5</v>
          </cell>
          <cell r="M1125">
            <v>79.5</v>
          </cell>
          <cell r="N1125">
            <v>79.5</v>
          </cell>
          <cell r="O1125">
            <v>79.5</v>
          </cell>
          <cell r="P1125">
            <v>79.5</v>
          </cell>
        </row>
        <row r="1126">
          <cell r="A1126">
            <v>8772</v>
          </cell>
          <cell r="B1126">
            <v>8740.8019999999997</v>
          </cell>
          <cell r="C1126" t="str">
            <v>8772.8740.8020</v>
          </cell>
          <cell r="D1126">
            <v>4978</v>
          </cell>
          <cell r="E1126">
            <v>414.83</v>
          </cell>
          <cell r="F1126">
            <v>414.83</v>
          </cell>
          <cell r="G1126">
            <v>414.83</v>
          </cell>
          <cell r="H1126">
            <v>414.83</v>
          </cell>
          <cell r="I1126">
            <v>414.83</v>
          </cell>
          <cell r="J1126">
            <v>414.83</v>
          </cell>
          <cell r="K1126">
            <v>414.83</v>
          </cell>
          <cell r="L1126">
            <v>414.83</v>
          </cell>
          <cell r="M1126">
            <v>414.83</v>
          </cell>
          <cell r="N1126">
            <v>414.83</v>
          </cell>
          <cell r="O1126">
            <v>414.83</v>
          </cell>
          <cell r="P1126">
            <v>414.83</v>
          </cell>
        </row>
        <row r="1127">
          <cell r="A1127">
            <v>8772</v>
          </cell>
          <cell r="B1127">
            <v>8820</v>
          </cell>
          <cell r="C1127" t="str">
            <v>8772.8820.0000</v>
          </cell>
          <cell r="D1127">
            <v>3405</v>
          </cell>
          <cell r="E1127">
            <v>283.75</v>
          </cell>
          <cell r="F1127">
            <v>283.75</v>
          </cell>
          <cell r="G1127">
            <v>283.75</v>
          </cell>
          <cell r="H1127">
            <v>283.75</v>
          </cell>
          <cell r="I1127">
            <v>283.75</v>
          </cell>
          <cell r="J1127">
            <v>283.75</v>
          </cell>
          <cell r="K1127">
            <v>283.75</v>
          </cell>
          <cell r="L1127">
            <v>283.75</v>
          </cell>
          <cell r="M1127">
            <v>283.75</v>
          </cell>
          <cell r="N1127">
            <v>283.75</v>
          </cell>
          <cell r="O1127">
            <v>283.75</v>
          </cell>
          <cell r="P1127">
            <v>283.75</v>
          </cell>
        </row>
        <row r="1128">
          <cell r="A1128">
            <v>8772</v>
          </cell>
          <cell r="B1128">
            <v>8840.8014999999996</v>
          </cell>
          <cell r="C1128" t="str">
            <v>8772.8840.8015</v>
          </cell>
          <cell r="D1128">
            <v>1322</v>
          </cell>
          <cell r="E1128">
            <v>110.17</v>
          </cell>
          <cell r="F1128">
            <v>110.17</v>
          </cell>
          <cell r="G1128">
            <v>110.17</v>
          </cell>
          <cell r="H1128">
            <v>110.17</v>
          </cell>
          <cell r="I1128">
            <v>110.17</v>
          </cell>
          <cell r="J1128">
            <v>110.17</v>
          </cell>
          <cell r="K1128">
            <v>110.17</v>
          </cell>
          <cell r="L1128">
            <v>110.17</v>
          </cell>
          <cell r="M1128">
            <v>110.17</v>
          </cell>
          <cell r="N1128">
            <v>110.17</v>
          </cell>
          <cell r="O1128">
            <v>110.17</v>
          </cell>
          <cell r="P1128">
            <v>110.17</v>
          </cell>
        </row>
        <row r="1129">
          <cell r="A1129">
            <v>8772</v>
          </cell>
          <cell r="B1129">
            <v>8860</v>
          </cell>
          <cell r="C1129" t="str">
            <v>8772.8860.0000</v>
          </cell>
          <cell r="D1129">
            <v>64</v>
          </cell>
          <cell r="E1129">
            <v>5.33</v>
          </cell>
          <cell r="F1129">
            <v>5.33</v>
          </cell>
          <cell r="G1129">
            <v>5.33</v>
          </cell>
          <cell r="H1129">
            <v>5.33</v>
          </cell>
          <cell r="I1129">
            <v>5.33</v>
          </cell>
          <cell r="J1129">
            <v>5.33</v>
          </cell>
          <cell r="K1129">
            <v>5.33</v>
          </cell>
          <cell r="L1129">
            <v>5.33</v>
          </cell>
          <cell r="M1129">
            <v>5.33</v>
          </cell>
          <cell r="N1129">
            <v>5.33</v>
          </cell>
          <cell r="O1129">
            <v>5.33</v>
          </cell>
          <cell r="P1129">
            <v>5.33</v>
          </cell>
        </row>
        <row r="1130">
          <cell r="A1130">
            <v>8772</v>
          </cell>
          <cell r="B1130">
            <v>8870.8731000000007</v>
          </cell>
          <cell r="C1130" t="str">
            <v>8772.8870.8731</v>
          </cell>
          <cell r="D1130">
            <v>5000</v>
          </cell>
          <cell r="E1130">
            <v>416.67</v>
          </cell>
          <cell r="F1130">
            <v>416.67</v>
          </cell>
          <cell r="G1130">
            <v>416.67</v>
          </cell>
          <cell r="H1130">
            <v>416.67</v>
          </cell>
          <cell r="I1130">
            <v>416.67</v>
          </cell>
          <cell r="J1130">
            <v>416.67</v>
          </cell>
          <cell r="K1130">
            <v>416.67</v>
          </cell>
          <cell r="L1130">
            <v>416.67</v>
          </cell>
          <cell r="M1130">
            <v>416.67</v>
          </cell>
          <cell r="N1130">
            <v>416.67</v>
          </cell>
          <cell r="O1130">
            <v>416.67</v>
          </cell>
          <cell r="P1130">
            <v>416.67</v>
          </cell>
        </row>
        <row r="1131">
          <cell r="A1131">
            <v>8772</v>
          </cell>
          <cell r="B1131">
            <v>8880.8732</v>
          </cell>
          <cell r="C1131" t="str">
            <v>8772.8880.8732</v>
          </cell>
          <cell r="D1131">
            <v>2000</v>
          </cell>
          <cell r="E1131">
            <v>166.67</v>
          </cell>
          <cell r="F1131">
            <v>166.67</v>
          </cell>
          <cell r="G1131">
            <v>166.67</v>
          </cell>
          <cell r="H1131">
            <v>166.67</v>
          </cell>
          <cell r="I1131">
            <v>166.67</v>
          </cell>
          <cell r="J1131">
            <v>166.67</v>
          </cell>
          <cell r="K1131">
            <v>166.67</v>
          </cell>
          <cell r="L1131">
            <v>166.67</v>
          </cell>
          <cell r="M1131">
            <v>166.67</v>
          </cell>
          <cell r="N1131">
            <v>166.67</v>
          </cell>
          <cell r="O1131">
            <v>166.67</v>
          </cell>
          <cell r="P1131">
            <v>166.67</v>
          </cell>
        </row>
        <row r="1132">
          <cell r="A1132">
            <v>8772</v>
          </cell>
          <cell r="B1132">
            <v>8945</v>
          </cell>
          <cell r="C1132" t="str">
            <v>8772.8945.0000</v>
          </cell>
          <cell r="D1132">
            <v>1816</v>
          </cell>
          <cell r="E1132">
            <v>151.33000000000001</v>
          </cell>
          <cell r="F1132">
            <v>151.33000000000001</v>
          </cell>
          <cell r="G1132">
            <v>151.33000000000001</v>
          </cell>
          <cell r="H1132">
            <v>151.33000000000001</v>
          </cell>
          <cell r="I1132">
            <v>151.33000000000001</v>
          </cell>
          <cell r="J1132">
            <v>151.33000000000001</v>
          </cell>
          <cell r="K1132">
            <v>151.33000000000001</v>
          </cell>
          <cell r="L1132">
            <v>151.33000000000001</v>
          </cell>
          <cell r="M1132">
            <v>151.33000000000001</v>
          </cell>
          <cell r="N1132">
            <v>151.33000000000001</v>
          </cell>
          <cell r="O1132">
            <v>151.33000000000001</v>
          </cell>
          <cell r="P1132">
            <v>151.33000000000001</v>
          </cell>
        </row>
        <row r="1133">
          <cell r="A1133">
            <v>8772</v>
          </cell>
          <cell r="B1133">
            <v>9000.8014999999996</v>
          </cell>
          <cell r="C1133" t="str">
            <v>8772.9000.8015</v>
          </cell>
          <cell r="D1133">
            <v>500</v>
          </cell>
          <cell r="E1133">
            <v>41.67</v>
          </cell>
          <cell r="F1133">
            <v>41.67</v>
          </cell>
          <cell r="G1133">
            <v>41.67</v>
          </cell>
          <cell r="H1133">
            <v>41.67</v>
          </cell>
          <cell r="I1133">
            <v>41.67</v>
          </cell>
          <cell r="J1133">
            <v>41.67</v>
          </cell>
          <cell r="K1133">
            <v>41.67</v>
          </cell>
          <cell r="L1133">
            <v>41.67</v>
          </cell>
          <cell r="M1133">
            <v>41.67</v>
          </cell>
          <cell r="N1133">
            <v>41.67</v>
          </cell>
          <cell r="O1133">
            <v>41.67</v>
          </cell>
          <cell r="P1133">
            <v>41.67</v>
          </cell>
        </row>
        <row r="1134">
          <cell r="A1134">
            <v>8772</v>
          </cell>
          <cell r="B1134">
            <v>9015.8024999999998</v>
          </cell>
          <cell r="C1134" t="str">
            <v>8772.9015.8025</v>
          </cell>
          <cell r="D1134">
            <v>1380</v>
          </cell>
          <cell r="E1134">
            <v>115</v>
          </cell>
          <cell r="F1134">
            <v>115</v>
          </cell>
          <cell r="G1134">
            <v>115</v>
          </cell>
          <cell r="H1134">
            <v>115</v>
          </cell>
          <cell r="I1134">
            <v>115</v>
          </cell>
          <cell r="J1134">
            <v>115</v>
          </cell>
          <cell r="K1134">
            <v>115</v>
          </cell>
          <cell r="L1134">
            <v>115</v>
          </cell>
          <cell r="M1134">
            <v>115</v>
          </cell>
          <cell r="N1134">
            <v>115</v>
          </cell>
          <cell r="O1134">
            <v>115</v>
          </cell>
          <cell r="P1134">
            <v>115</v>
          </cell>
        </row>
        <row r="1135">
          <cell r="A1135">
            <v>8772</v>
          </cell>
          <cell r="B1135">
            <v>9020</v>
          </cell>
          <cell r="C1135" t="str">
            <v>8772.9020.0000</v>
          </cell>
          <cell r="D1135">
            <v>200</v>
          </cell>
          <cell r="E1135">
            <v>16.670000000000002</v>
          </cell>
          <cell r="F1135">
            <v>16.670000000000002</v>
          </cell>
          <cell r="G1135">
            <v>16.670000000000002</v>
          </cell>
          <cell r="H1135">
            <v>16.670000000000002</v>
          </cell>
          <cell r="I1135">
            <v>16.670000000000002</v>
          </cell>
          <cell r="J1135">
            <v>16.670000000000002</v>
          </cell>
          <cell r="K1135">
            <v>16.670000000000002</v>
          </cell>
          <cell r="L1135">
            <v>16.670000000000002</v>
          </cell>
          <cell r="M1135">
            <v>16.670000000000002</v>
          </cell>
          <cell r="N1135">
            <v>16.670000000000002</v>
          </cell>
          <cell r="O1135">
            <v>16.670000000000002</v>
          </cell>
          <cell r="P1135">
            <v>16.670000000000002</v>
          </cell>
        </row>
        <row r="1136">
          <cell r="A1136">
            <v>8772</v>
          </cell>
          <cell r="B1136">
            <v>9100</v>
          </cell>
          <cell r="C1136" t="str">
            <v>8772.9100.0000</v>
          </cell>
          <cell r="D1136">
            <v>8000</v>
          </cell>
          <cell r="E1136">
            <v>666.67</v>
          </cell>
          <cell r="F1136">
            <v>666.67</v>
          </cell>
          <cell r="G1136">
            <v>666.67</v>
          </cell>
          <cell r="H1136">
            <v>666.67</v>
          </cell>
          <cell r="I1136">
            <v>666.67</v>
          </cell>
          <cell r="J1136">
            <v>666.67</v>
          </cell>
          <cell r="K1136">
            <v>666.67</v>
          </cell>
          <cell r="L1136">
            <v>666.67</v>
          </cell>
          <cell r="M1136">
            <v>666.67</v>
          </cell>
          <cell r="N1136">
            <v>666.67</v>
          </cell>
          <cell r="O1136">
            <v>666.67</v>
          </cell>
          <cell r="P1136">
            <v>666.67</v>
          </cell>
        </row>
        <row r="1137">
          <cell r="A1137">
            <v>8772</v>
          </cell>
          <cell r="B1137">
            <v>9120</v>
          </cell>
          <cell r="C1137" t="str">
            <v>8772.9120.0000</v>
          </cell>
          <cell r="D1137">
            <v>9433.7199999999993</v>
          </cell>
          <cell r="E1137">
            <v>786.14</v>
          </cell>
          <cell r="F1137">
            <v>786.14</v>
          </cell>
          <cell r="G1137">
            <v>786.14</v>
          </cell>
          <cell r="H1137">
            <v>786.14</v>
          </cell>
          <cell r="I1137">
            <v>786.14</v>
          </cell>
          <cell r="J1137">
            <v>786.14</v>
          </cell>
          <cell r="K1137">
            <v>786.14</v>
          </cell>
          <cell r="L1137">
            <v>786.14</v>
          </cell>
          <cell r="M1137">
            <v>786.14</v>
          </cell>
          <cell r="N1137">
            <v>786.14</v>
          </cell>
          <cell r="O1137">
            <v>786.14</v>
          </cell>
          <cell r="P1137">
            <v>786.14</v>
          </cell>
        </row>
        <row r="1138">
          <cell r="A1138">
            <v>8772</v>
          </cell>
          <cell r="B1138">
            <v>9270</v>
          </cell>
          <cell r="C1138" t="str">
            <v>8772.9270.0000</v>
          </cell>
          <cell r="D1138">
            <v>1054</v>
          </cell>
          <cell r="E1138">
            <v>87.83</v>
          </cell>
          <cell r="F1138">
            <v>87.83</v>
          </cell>
          <cell r="G1138">
            <v>87.83</v>
          </cell>
          <cell r="H1138">
            <v>87.83</v>
          </cell>
          <cell r="I1138">
            <v>87.83</v>
          </cell>
          <cell r="J1138">
            <v>87.83</v>
          </cell>
          <cell r="K1138">
            <v>87.83</v>
          </cell>
          <cell r="L1138">
            <v>87.83</v>
          </cell>
          <cell r="M1138">
            <v>87.83</v>
          </cell>
          <cell r="N1138">
            <v>87.83</v>
          </cell>
          <cell r="O1138">
            <v>87.83</v>
          </cell>
          <cell r="P1138">
            <v>87.83</v>
          </cell>
        </row>
        <row r="1139">
          <cell r="A1139">
            <v>8772</v>
          </cell>
          <cell r="B1139">
            <v>9280</v>
          </cell>
          <cell r="C1139" t="str">
            <v>8772.9280.0000</v>
          </cell>
          <cell r="D1139">
            <v>695</v>
          </cell>
          <cell r="E1139">
            <v>57.92</v>
          </cell>
          <cell r="F1139">
            <v>57.92</v>
          </cell>
          <cell r="G1139">
            <v>57.92</v>
          </cell>
          <cell r="H1139">
            <v>57.92</v>
          </cell>
          <cell r="I1139">
            <v>57.92</v>
          </cell>
          <cell r="J1139">
            <v>57.92</v>
          </cell>
          <cell r="K1139">
            <v>57.92</v>
          </cell>
          <cell r="L1139">
            <v>57.92</v>
          </cell>
          <cell r="M1139">
            <v>57.92</v>
          </cell>
          <cell r="N1139">
            <v>57.92</v>
          </cell>
          <cell r="O1139">
            <v>57.92</v>
          </cell>
          <cell r="P1139">
            <v>57.92</v>
          </cell>
        </row>
        <row r="1140">
          <cell r="A1140">
            <v>8772</v>
          </cell>
          <cell r="B1140">
            <v>9360</v>
          </cell>
          <cell r="C1140" t="str">
            <v>8772.9360.0000</v>
          </cell>
          <cell r="D1140">
            <v>40000.01</v>
          </cell>
          <cell r="E1140">
            <v>3333.33</v>
          </cell>
          <cell r="F1140">
            <v>3333.33</v>
          </cell>
          <cell r="G1140">
            <v>3333.33</v>
          </cell>
          <cell r="H1140">
            <v>3333.33</v>
          </cell>
          <cell r="I1140">
            <v>3333.33</v>
          </cell>
          <cell r="J1140">
            <v>3333.33</v>
          </cell>
          <cell r="K1140">
            <v>3333.33</v>
          </cell>
          <cell r="L1140">
            <v>3333.33</v>
          </cell>
          <cell r="M1140">
            <v>3333.33</v>
          </cell>
          <cell r="N1140">
            <v>3333.33</v>
          </cell>
          <cell r="O1140">
            <v>3333.33</v>
          </cell>
          <cell r="P1140">
            <v>3333.33</v>
          </cell>
        </row>
        <row r="1141">
          <cell r="A1141">
            <v>8775</v>
          </cell>
          <cell r="B1141">
            <v>5000.5059000000001</v>
          </cell>
          <cell r="C1141" t="str">
            <v>8775.5000.5059</v>
          </cell>
          <cell r="D1141">
            <v>0</v>
          </cell>
          <cell r="E1141">
            <v>0</v>
          </cell>
          <cell r="F1141">
            <v>0</v>
          </cell>
          <cell r="G1141">
            <v>0</v>
          </cell>
          <cell r="H1141">
            <v>0</v>
          </cell>
          <cell r="I1141">
            <v>0</v>
          </cell>
          <cell r="J1141">
            <v>0</v>
          </cell>
          <cell r="K1141">
            <v>0</v>
          </cell>
          <cell r="L1141">
            <v>0</v>
          </cell>
          <cell r="M1141">
            <v>0</v>
          </cell>
          <cell r="N1141">
            <v>0</v>
          </cell>
          <cell r="O1141">
            <v>0</v>
          </cell>
          <cell r="P1141">
            <v>0</v>
          </cell>
        </row>
        <row r="1142">
          <cell r="A1142">
            <v>8775</v>
          </cell>
          <cell r="B1142">
            <v>5150.5059000000001</v>
          </cell>
          <cell r="C1142" t="str">
            <v>8775.5150.5059</v>
          </cell>
          <cell r="D1142">
            <v>-900000</v>
          </cell>
          <cell r="E1142">
            <v>-60000</v>
          </cell>
          <cell r="F1142">
            <v>-64000</v>
          </cell>
          <cell r="G1142">
            <v>-68000</v>
          </cell>
          <cell r="H1142">
            <v>-72000</v>
          </cell>
          <cell r="I1142">
            <v>-76000</v>
          </cell>
          <cell r="J1142">
            <v>-80000</v>
          </cell>
          <cell r="K1142">
            <v>-80000</v>
          </cell>
          <cell r="L1142">
            <v>-80000</v>
          </cell>
          <cell r="M1142">
            <v>-80000</v>
          </cell>
          <cell r="N1142">
            <v>-80000</v>
          </cell>
          <cell r="O1142">
            <v>-80000</v>
          </cell>
          <cell r="P1142">
            <v>-80000</v>
          </cell>
        </row>
        <row r="1143">
          <cell r="A1143">
            <v>8775</v>
          </cell>
          <cell r="B1143">
            <v>5970.5059000000001</v>
          </cell>
          <cell r="C1143" t="str">
            <v>8775.5970.5059</v>
          </cell>
          <cell r="D1143">
            <v>0</v>
          </cell>
          <cell r="E1143">
            <v>0</v>
          </cell>
          <cell r="F1143">
            <v>0</v>
          </cell>
          <cell r="G1143">
            <v>0</v>
          </cell>
          <cell r="H1143">
            <v>0</v>
          </cell>
          <cell r="I1143">
            <v>0</v>
          </cell>
          <cell r="J1143">
            <v>0</v>
          </cell>
          <cell r="K1143">
            <v>0</v>
          </cell>
          <cell r="L1143">
            <v>0</v>
          </cell>
          <cell r="M1143">
            <v>0</v>
          </cell>
          <cell r="N1143">
            <v>0</v>
          </cell>
          <cell r="O1143">
            <v>0</v>
          </cell>
          <cell r="P1143">
            <v>0</v>
          </cell>
        </row>
        <row r="1144">
          <cell r="A1144">
            <v>8807</v>
          </cell>
          <cell r="B1144">
            <v>7497</v>
          </cell>
          <cell r="C1144" t="str">
            <v>8807.7497.0000</v>
          </cell>
          <cell r="D1144">
            <v>4200</v>
          </cell>
          <cell r="E1144">
            <v>350</v>
          </cell>
          <cell r="F1144">
            <v>350</v>
          </cell>
          <cell r="G1144">
            <v>350</v>
          </cell>
          <cell r="H1144">
            <v>350</v>
          </cell>
          <cell r="I1144">
            <v>350</v>
          </cell>
          <cell r="J1144">
            <v>350</v>
          </cell>
          <cell r="K1144">
            <v>350</v>
          </cell>
          <cell r="L1144">
            <v>350</v>
          </cell>
          <cell r="M1144">
            <v>350</v>
          </cell>
          <cell r="N1144">
            <v>350</v>
          </cell>
          <cell r="O1144">
            <v>350</v>
          </cell>
          <cell r="P1144">
            <v>350</v>
          </cell>
        </row>
        <row r="1145">
          <cell r="A1145">
            <v>8807</v>
          </cell>
          <cell r="B1145">
            <v>7499</v>
          </cell>
          <cell r="C1145" t="str">
            <v>8807.7499.0000</v>
          </cell>
          <cell r="D1145">
            <v>6868</v>
          </cell>
          <cell r="E1145">
            <v>609</v>
          </cell>
          <cell r="F1145">
            <v>562</v>
          </cell>
          <cell r="G1145">
            <v>557</v>
          </cell>
          <cell r="H1145">
            <v>566</v>
          </cell>
          <cell r="I1145">
            <v>576</v>
          </cell>
          <cell r="J1145">
            <v>560</v>
          </cell>
          <cell r="K1145">
            <v>595</v>
          </cell>
          <cell r="L1145">
            <v>562</v>
          </cell>
          <cell r="M1145">
            <v>573</v>
          </cell>
          <cell r="N1145">
            <v>589</v>
          </cell>
          <cell r="O1145">
            <v>537</v>
          </cell>
          <cell r="P1145">
            <v>583</v>
          </cell>
        </row>
        <row r="1146">
          <cell r="A1146">
            <v>8807</v>
          </cell>
          <cell r="B1146">
            <v>7500</v>
          </cell>
          <cell r="C1146" t="str">
            <v>8807.7500.0000</v>
          </cell>
          <cell r="D1146">
            <v>-246514</v>
          </cell>
          <cell r="E1146">
            <v>-11199</v>
          </cell>
          <cell r="F1146">
            <v>-13702</v>
          </cell>
          <cell r="G1146">
            <v>-15850</v>
          </cell>
          <cell r="H1146">
            <v>-17063</v>
          </cell>
          <cell r="I1146">
            <v>-22425</v>
          </cell>
          <cell r="J1146">
            <v>-26050</v>
          </cell>
          <cell r="K1146">
            <v>-28441</v>
          </cell>
          <cell r="L1146">
            <v>-26497</v>
          </cell>
          <cell r="M1146">
            <v>-26085</v>
          </cell>
          <cell r="N1146">
            <v>-24243</v>
          </cell>
          <cell r="O1146">
            <v>-19155</v>
          </cell>
          <cell r="P1146">
            <v>-15804</v>
          </cell>
        </row>
        <row r="1147">
          <cell r="A1147">
            <v>8807</v>
          </cell>
          <cell r="B1147">
            <v>7710</v>
          </cell>
          <cell r="C1147" t="str">
            <v>8807.7710.0000</v>
          </cell>
          <cell r="D1147">
            <v>0</v>
          </cell>
          <cell r="E1147">
            <v>0</v>
          </cell>
          <cell r="F1147">
            <v>0</v>
          </cell>
          <cell r="G1147">
            <v>0</v>
          </cell>
          <cell r="H1147">
            <v>0</v>
          </cell>
          <cell r="I1147">
            <v>0</v>
          </cell>
          <cell r="J1147">
            <v>0</v>
          </cell>
          <cell r="K1147">
            <v>0</v>
          </cell>
          <cell r="L1147">
            <v>0</v>
          </cell>
          <cell r="M1147">
            <v>0</v>
          </cell>
          <cell r="N1147">
            <v>0</v>
          </cell>
          <cell r="O1147">
            <v>0</v>
          </cell>
          <cell r="P1147">
            <v>0</v>
          </cell>
        </row>
        <row r="1148">
          <cell r="A1148">
            <v>8807</v>
          </cell>
          <cell r="B1148">
            <v>7760</v>
          </cell>
          <cell r="C1148" t="str">
            <v>8807.7760.0000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row>
        <row r="1149">
          <cell r="A1149">
            <v>8807</v>
          </cell>
          <cell r="B1149">
            <v>7771.777</v>
          </cell>
          <cell r="C1149" t="str">
            <v>8807.7771.7770</v>
          </cell>
          <cell r="D1149">
            <v>0</v>
          </cell>
          <cell r="E1149">
            <v>0</v>
          </cell>
          <cell r="F1149">
            <v>0</v>
          </cell>
          <cell r="G1149">
            <v>0</v>
          </cell>
          <cell r="H1149">
            <v>0</v>
          </cell>
          <cell r="I1149">
            <v>0</v>
          </cell>
          <cell r="J1149">
            <v>0</v>
          </cell>
          <cell r="K1149">
            <v>0</v>
          </cell>
          <cell r="L1149">
            <v>0</v>
          </cell>
          <cell r="M1149">
            <v>0</v>
          </cell>
          <cell r="N1149">
            <v>0</v>
          </cell>
          <cell r="O1149">
            <v>0</v>
          </cell>
          <cell r="P1149">
            <v>0</v>
          </cell>
        </row>
        <row r="1150">
          <cell r="A1150">
            <v>8807</v>
          </cell>
          <cell r="B1150">
            <v>7810</v>
          </cell>
          <cell r="C1150" t="str">
            <v>8807.7810.0000</v>
          </cell>
          <cell r="D1150">
            <v>-360</v>
          </cell>
          <cell r="E1150">
            <v>-30</v>
          </cell>
          <cell r="F1150">
            <v>-30</v>
          </cell>
          <cell r="G1150">
            <v>-30</v>
          </cell>
          <cell r="H1150">
            <v>-30</v>
          </cell>
          <cell r="I1150">
            <v>-30</v>
          </cell>
          <cell r="J1150">
            <v>-30</v>
          </cell>
          <cell r="K1150">
            <v>-30</v>
          </cell>
          <cell r="L1150">
            <v>-30</v>
          </cell>
          <cell r="M1150">
            <v>-30</v>
          </cell>
          <cell r="N1150">
            <v>-30</v>
          </cell>
          <cell r="O1150">
            <v>-30</v>
          </cell>
          <cell r="P1150">
            <v>-30</v>
          </cell>
        </row>
        <row r="1151">
          <cell r="A1151">
            <v>8807</v>
          </cell>
          <cell r="B1151">
            <v>7860</v>
          </cell>
          <cell r="C1151" t="str">
            <v>8807.7860.0000</v>
          </cell>
          <cell r="D1151">
            <v>0</v>
          </cell>
          <cell r="E1151">
            <v>0</v>
          </cell>
          <cell r="F1151">
            <v>0</v>
          </cell>
          <cell r="G1151">
            <v>0</v>
          </cell>
          <cell r="H1151">
            <v>0</v>
          </cell>
          <cell r="I1151">
            <v>0</v>
          </cell>
          <cell r="J1151">
            <v>0</v>
          </cell>
          <cell r="K1151">
            <v>0</v>
          </cell>
          <cell r="L1151">
            <v>0</v>
          </cell>
          <cell r="M1151">
            <v>0</v>
          </cell>
          <cell r="N1151">
            <v>0</v>
          </cell>
          <cell r="O1151">
            <v>0</v>
          </cell>
          <cell r="P1151">
            <v>0</v>
          </cell>
        </row>
        <row r="1152">
          <cell r="A1152">
            <v>8807</v>
          </cell>
          <cell r="B1152">
            <v>7910</v>
          </cell>
          <cell r="C1152" t="str">
            <v>8807.7910.0000</v>
          </cell>
          <cell r="D1152">
            <v>22482</v>
          </cell>
          <cell r="E1152">
            <v>1021</v>
          </cell>
          <cell r="F1152">
            <v>1250</v>
          </cell>
          <cell r="G1152">
            <v>1446</v>
          </cell>
          <cell r="H1152">
            <v>1556</v>
          </cell>
          <cell r="I1152">
            <v>2045</v>
          </cell>
          <cell r="J1152">
            <v>2376</v>
          </cell>
          <cell r="K1152">
            <v>2594</v>
          </cell>
          <cell r="L1152">
            <v>2417</v>
          </cell>
          <cell r="M1152">
            <v>2379</v>
          </cell>
          <cell r="N1152">
            <v>2211</v>
          </cell>
          <cell r="O1152">
            <v>1747</v>
          </cell>
          <cell r="P1152">
            <v>1441</v>
          </cell>
        </row>
        <row r="1153">
          <cell r="A1153">
            <v>8807</v>
          </cell>
          <cell r="B1153">
            <v>8010</v>
          </cell>
          <cell r="C1153" t="str">
            <v>8807.8010.0000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A1154">
            <v>8807</v>
          </cell>
          <cell r="B1154">
            <v>8010.1</v>
          </cell>
          <cell r="C1154" t="str">
            <v>8807.8010.1000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row>
        <row r="1155">
          <cell r="A1155">
            <v>8807</v>
          </cell>
          <cell r="B1155">
            <v>8010.7489999999998</v>
          </cell>
          <cell r="C1155" t="str">
            <v>8807.8010.7490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row>
        <row r="1156">
          <cell r="A1156">
            <v>8807</v>
          </cell>
          <cell r="B1156">
            <v>8030</v>
          </cell>
          <cell r="C1156" t="str">
            <v>8807.8030.0000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row>
        <row r="1157">
          <cell r="A1157">
            <v>8807</v>
          </cell>
          <cell r="B1157">
            <v>8080</v>
          </cell>
          <cell r="C1157" t="str">
            <v>8807.8080.0000</v>
          </cell>
          <cell r="D1157">
            <v>0</v>
          </cell>
          <cell r="E1157">
            <v>0</v>
          </cell>
          <cell r="F1157">
            <v>0</v>
          </cell>
          <cell r="G1157">
            <v>0</v>
          </cell>
          <cell r="H1157">
            <v>0</v>
          </cell>
          <cell r="I1157">
            <v>0</v>
          </cell>
          <cell r="J1157">
            <v>0</v>
          </cell>
          <cell r="K1157">
            <v>0</v>
          </cell>
          <cell r="L1157">
            <v>0</v>
          </cell>
          <cell r="M1157">
            <v>0</v>
          </cell>
          <cell r="N1157">
            <v>0</v>
          </cell>
          <cell r="O1157">
            <v>0</v>
          </cell>
          <cell r="P1157">
            <v>0</v>
          </cell>
        </row>
        <row r="1158">
          <cell r="A1158">
            <v>8807</v>
          </cell>
          <cell r="B1158">
            <v>8170</v>
          </cell>
          <cell r="C1158" t="str">
            <v>8807.8170.0000</v>
          </cell>
          <cell r="D1158">
            <v>11612</v>
          </cell>
          <cell r="E1158">
            <v>968</v>
          </cell>
          <cell r="F1158">
            <v>968</v>
          </cell>
          <cell r="G1158">
            <v>968</v>
          </cell>
          <cell r="H1158">
            <v>968</v>
          </cell>
          <cell r="I1158">
            <v>968</v>
          </cell>
          <cell r="J1158">
            <v>968</v>
          </cell>
          <cell r="K1158">
            <v>968</v>
          </cell>
          <cell r="L1158">
            <v>968</v>
          </cell>
          <cell r="M1158">
            <v>968</v>
          </cell>
          <cell r="N1158">
            <v>968</v>
          </cell>
          <cell r="O1158">
            <v>968</v>
          </cell>
          <cell r="P1158">
            <v>968</v>
          </cell>
        </row>
        <row r="1159">
          <cell r="A1159">
            <v>8807</v>
          </cell>
          <cell r="B1159">
            <v>8190</v>
          </cell>
          <cell r="C1159" t="str">
            <v>8807.8190.0000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row>
        <row r="1160">
          <cell r="A1160">
            <v>8807</v>
          </cell>
          <cell r="B1160">
            <v>8190.3419000000004</v>
          </cell>
          <cell r="C1160" t="str">
            <v>8807.8190.3419</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A1161">
            <v>8807</v>
          </cell>
          <cell r="B1161">
            <v>8190.3429999999998</v>
          </cell>
          <cell r="C1161" t="str">
            <v>8807.8190.3430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row>
        <row r="1162">
          <cell r="A1162">
            <v>8807</v>
          </cell>
          <cell r="B1162">
            <v>8260.8014999999996</v>
          </cell>
          <cell r="C1162" t="str">
            <v>8807.8260.8015</v>
          </cell>
          <cell r="D1162">
            <v>1270</v>
          </cell>
          <cell r="E1162">
            <v>33</v>
          </cell>
          <cell r="F1162">
            <v>529</v>
          </cell>
          <cell r="G1162">
            <v>0</v>
          </cell>
          <cell r="H1162">
            <v>0</v>
          </cell>
          <cell r="I1162">
            <v>0</v>
          </cell>
          <cell r="J1162">
            <v>0</v>
          </cell>
          <cell r="K1162">
            <v>328</v>
          </cell>
          <cell r="L1162">
            <v>346</v>
          </cell>
          <cell r="M1162">
            <v>0</v>
          </cell>
          <cell r="N1162">
            <v>0</v>
          </cell>
          <cell r="O1162">
            <v>0</v>
          </cell>
          <cell r="P1162">
            <v>34</v>
          </cell>
        </row>
        <row r="1163">
          <cell r="A1163">
            <v>8807</v>
          </cell>
          <cell r="B1163">
            <v>8270</v>
          </cell>
          <cell r="C1163" t="str">
            <v>8807.8270.0000</v>
          </cell>
          <cell r="D1163">
            <v>4800</v>
          </cell>
          <cell r="E1163">
            <v>400</v>
          </cell>
          <cell r="F1163">
            <v>400</v>
          </cell>
          <cell r="G1163">
            <v>400</v>
          </cell>
          <cell r="H1163">
            <v>400</v>
          </cell>
          <cell r="I1163">
            <v>400</v>
          </cell>
          <cell r="J1163">
            <v>400</v>
          </cell>
          <cell r="K1163">
            <v>400</v>
          </cell>
          <cell r="L1163">
            <v>400</v>
          </cell>
          <cell r="M1163">
            <v>400</v>
          </cell>
          <cell r="N1163">
            <v>400</v>
          </cell>
          <cell r="O1163">
            <v>400</v>
          </cell>
          <cell r="P1163">
            <v>400</v>
          </cell>
        </row>
        <row r="1164">
          <cell r="A1164">
            <v>8807</v>
          </cell>
          <cell r="B1164">
            <v>8320.8024999999998</v>
          </cell>
          <cell r="C1164" t="str">
            <v>8807.8320.8025</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row>
        <row r="1165">
          <cell r="A1165">
            <v>8807</v>
          </cell>
          <cell r="B1165">
            <v>8410</v>
          </cell>
          <cell r="C1165" t="str">
            <v>8807.8410.0000</v>
          </cell>
          <cell r="D1165">
            <v>700</v>
          </cell>
          <cell r="E1165">
            <v>0</v>
          </cell>
          <cell r="F1165">
            <v>0</v>
          </cell>
          <cell r="G1165">
            <v>0</v>
          </cell>
          <cell r="H1165">
            <v>0</v>
          </cell>
          <cell r="I1165">
            <v>0</v>
          </cell>
          <cell r="J1165">
            <v>0</v>
          </cell>
          <cell r="K1165">
            <v>0</v>
          </cell>
          <cell r="L1165">
            <v>0</v>
          </cell>
          <cell r="M1165">
            <v>0</v>
          </cell>
          <cell r="N1165">
            <v>0</v>
          </cell>
          <cell r="O1165">
            <v>700</v>
          </cell>
          <cell r="P1165">
            <v>0</v>
          </cell>
        </row>
        <row r="1166">
          <cell r="A1166">
            <v>8807</v>
          </cell>
          <cell r="B1166">
            <v>8520.8024999999998</v>
          </cell>
          <cell r="C1166" t="str">
            <v>8807.8520.8025</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row>
        <row r="1167">
          <cell r="A1167">
            <v>8807</v>
          </cell>
          <cell r="B1167">
            <v>8600</v>
          </cell>
          <cell r="C1167" t="str">
            <v>8807.8600.0000</v>
          </cell>
          <cell r="D1167">
            <v>17148</v>
          </cell>
          <cell r="E1167">
            <v>1429</v>
          </cell>
          <cell r="F1167">
            <v>1429</v>
          </cell>
          <cell r="G1167">
            <v>1429</v>
          </cell>
          <cell r="H1167">
            <v>1429</v>
          </cell>
          <cell r="I1167">
            <v>1429</v>
          </cell>
          <cell r="J1167">
            <v>1429</v>
          </cell>
          <cell r="K1167">
            <v>1429</v>
          </cell>
          <cell r="L1167">
            <v>1429</v>
          </cell>
          <cell r="M1167">
            <v>1429</v>
          </cell>
          <cell r="N1167">
            <v>1429</v>
          </cell>
          <cell r="O1167">
            <v>1429</v>
          </cell>
          <cell r="P1167">
            <v>1429</v>
          </cell>
        </row>
        <row r="1168">
          <cell r="A1168">
            <v>8807</v>
          </cell>
          <cell r="B1168">
            <v>8620.8014999999996</v>
          </cell>
          <cell r="C1168" t="str">
            <v>8807.8620.8015</v>
          </cell>
          <cell r="D1168">
            <v>3000</v>
          </cell>
          <cell r="E1168">
            <v>250</v>
          </cell>
          <cell r="F1168">
            <v>250</v>
          </cell>
          <cell r="G1168">
            <v>250</v>
          </cell>
          <cell r="H1168">
            <v>250</v>
          </cell>
          <cell r="I1168">
            <v>250</v>
          </cell>
          <cell r="J1168">
            <v>250</v>
          </cell>
          <cell r="K1168">
            <v>250</v>
          </cell>
          <cell r="L1168">
            <v>250</v>
          </cell>
          <cell r="M1168">
            <v>250</v>
          </cell>
          <cell r="N1168">
            <v>250</v>
          </cell>
          <cell r="O1168">
            <v>250</v>
          </cell>
          <cell r="P1168">
            <v>250</v>
          </cell>
        </row>
        <row r="1169">
          <cell r="A1169">
            <v>8807</v>
          </cell>
          <cell r="B1169">
            <v>8640</v>
          </cell>
          <cell r="C1169" t="str">
            <v>8807.8640.0000</v>
          </cell>
          <cell r="D1169">
            <v>18000</v>
          </cell>
          <cell r="E1169">
            <v>1500</v>
          </cell>
          <cell r="F1169">
            <v>1500</v>
          </cell>
          <cell r="G1169">
            <v>1500</v>
          </cell>
          <cell r="H1169">
            <v>1500</v>
          </cell>
          <cell r="I1169">
            <v>1500</v>
          </cell>
          <cell r="J1169">
            <v>1500</v>
          </cell>
          <cell r="K1169">
            <v>1500</v>
          </cell>
          <cell r="L1169">
            <v>1500</v>
          </cell>
          <cell r="M1169">
            <v>1500</v>
          </cell>
          <cell r="N1169">
            <v>1500</v>
          </cell>
          <cell r="O1169">
            <v>1500</v>
          </cell>
          <cell r="P1169">
            <v>1500</v>
          </cell>
        </row>
        <row r="1170">
          <cell r="A1170">
            <v>8807</v>
          </cell>
          <cell r="B1170">
            <v>8660.8024999999998</v>
          </cell>
          <cell r="C1170" t="str">
            <v>8807.8660.8025</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row>
        <row r="1171">
          <cell r="A1171">
            <v>8807</v>
          </cell>
          <cell r="B1171">
            <v>8665.8024999999998</v>
          </cell>
          <cell r="C1171" t="str">
            <v>8807.8665.8025</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row>
        <row r="1172">
          <cell r="A1172">
            <v>8807</v>
          </cell>
          <cell r="B1172">
            <v>8670.8024999999998</v>
          </cell>
          <cell r="C1172" t="str">
            <v>8807.8670.8025</v>
          </cell>
          <cell r="D1172">
            <v>588</v>
          </cell>
          <cell r="E1172">
            <v>49</v>
          </cell>
          <cell r="F1172">
            <v>49</v>
          </cell>
          <cell r="G1172">
            <v>49</v>
          </cell>
          <cell r="H1172">
            <v>49</v>
          </cell>
          <cell r="I1172">
            <v>49</v>
          </cell>
          <cell r="J1172">
            <v>49</v>
          </cell>
          <cell r="K1172">
            <v>49</v>
          </cell>
          <cell r="L1172">
            <v>49</v>
          </cell>
          <cell r="M1172">
            <v>49</v>
          </cell>
          <cell r="N1172">
            <v>49</v>
          </cell>
          <cell r="O1172">
            <v>49</v>
          </cell>
          <cell r="P1172">
            <v>49</v>
          </cell>
        </row>
        <row r="1173">
          <cell r="A1173">
            <v>8807</v>
          </cell>
          <cell r="B1173">
            <v>8680</v>
          </cell>
          <cell r="C1173" t="str">
            <v>8807.8680.0000</v>
          </cell>
          <cell r="D1173">
            <v>1472</v>
          </cell>
          <cell r="E1173">
            <v>70</v>
          </cell>
          <cell r="F1173">
            <v>81</v>
          </cell>
          <cell r="G1173">
            <v>95</v>
          </cell>
          <cell r="H1173">
            <v>100</v>
          </cell>
          <cell r="I1173">
            <v>135</v>
          </cell>
          <cell r="J1173">
            <v>155</v>
          </cell>
          <cell r="K1173">
            <v>169</v>
          </cell>
          <cell r="L1173">
            <v>158</v>
          </cell>
          <cell r="M1173">
            <v>156</v>
          </cell>
          <cell r="N1173">
            <v>144</v>
          </cell>
          <cell r="O1173">
            <v>114</v>
          </cell>
          <cell r="P1173">
            <v>94</v>
          </cell>
        </row>
        <row r="1174">
          <cell r="A1174">
            <v>8807</v>
          </cell>
          <cell r="B1174">
            <v>8690</v>
          </cell>
          <cell r="C1174" t="str">
            <v>8807.8690.0000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row>
        <row r="1175">
          <cell r="A1175">
            <v>8807</v>
          </cell>
          <cell r="B1175">
            <v>8700</v>
          </cell>
          <cell r="C1175" t="str">
            <v>8807.8700.0000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row>
        <row r="1176">
          <cell r="A1176">
            <v>8807</v>
          </cell>
          <cell r="B1176">
            <v>8730</v>
          </cell>
          <cell r="C1176" t="str">
            <v>8807.8730.0000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A1177">
            <v>8762</v>
          </cell>
          <cell r="B1177">
            <v>5150.5059000000001</v>
          </cell>
          <cell r="C1177" t="str">
            <v>8762.5150.5059</v>
          </cell>
          <cell r="D1177">
            <v>-46052500</v>
          </cell>
          <cell r="E1177">
            <v>-2160000</v>
          </cell>
          <cell r="F1177">
            <v>-2762500</v>
          </cell>
          <cell r="G1177">
            <v>-3315000</v>
          </cell>
          <cell r="H1177">
            <v>-4872500</v>
          </cell>
          <cell r="I1177">
            <v>-5425000</v>
          </cell>
          <cell r="J1177">
            <v>-5475000</v>
          </cell>
          <cell r="K1177">
            <v>-5525000</v>
          </cell>
          <cell r="L1177">
            <v>-4545000</v>
          </cell>
          <cell r="M1177">
            <v>-3062500</v>
          </cell>
          <cell r="N1177">
            <v>-3112500</v>
          </cell>
          <cell r="O1177">
            <v>-3137500</v>
          </cell>
          <cell r="P1177">
            <v>-2660000</v>
          </cell>
        </row>
        <row r="1178">
          <cell r="A1178">
            <v>8762</v>
          </cell>
          <cell r="B1178">
            <v>6980.5059000000001</v>
          </cell>
          <cell r="C1178" t="str">
            <v>8762.6980.5059</v>
          </cell>
          <cell r="D1178">
            <v>3033356.65</v>
          </cell>
          <cell r="E1178">
            <v>142273.5</v>
          </cell>
          <cell r="F1178">
            <v>181958.59</v>
          </cell>
          <cell r="G1178">
            <v>218350.3</v>
          </cell>
          <cell r="H1178">
            <v>320938.71999999997</v>
          </cell>
          <cell r="I1178">
            <v>357330.43</v>
          </cell>
          <cell r="J1178">
            <v>360623.8</v>
          </cell>
          <cell r="K1178">
            <v>363917.17</v>
          </cell>
          <cell r="L1178">
            <v>299367.15999999997</v>
          </cell>
          <cell r="M1178">
            <v>201718.79</v>
          </cell>
          <cell r="N1178">
            <v>205012.16</v>
          </cell>
          <cell r="O1178">
            <v>206658.85</v>
          </cell>
          <cell r="P1178">
            <v>175207.18</v>
          </cell>
        </row>
        <row r="1179">
          <cell r="A1179">
            <v>8762</v>
          </cell>
          <cell r="B1179">
            <v>7010</v>
          </cell>
          <cell r="C1179" t="str">
            <v>8762.7010.0000</v>
          </cell>
          <cell r="D1179">
            <v>7828925</v>
          </cell>
          <cell r="E1179">
            <v>367200</v>
          </cell>
          <cell r="F1179">
            <v>469625</v>
          </cell>
          <cell r="G1179">
            <v>563550</v>
          </cell>
          <cell r="H1179">
            <v>828325</v>
          </cell>
          <cell r="I1179">
            <v>922250</v>
          </cell>
          <cell r="J1179">
            <v>930750</v>
          </cell>
          <cell r="K1179">
            <v>939250</v>
          </cell>
          <cell r="L1179">
            <v>772650</v>
          </cell>
          <cell r="M1179">
            <v>520625</v>
          </cell>
          <cell r="N1179">
            <v>529125</v>
          </cell>
          <cell r="O1179">
            <v>533375</v>
          </cell>
          <cell r="P1179">
            <v>452200</v>
          </cell>
        </row>
        <row r="1180">
          <cell r="A1180">
            <v>8762</v>
          </cell>
          <cell r="B1180">
            <v>7080</v>
          </cell>
          <cell r="C1180" t="str">
            <v>8762.7080.0000</v>
          </cell>
          <cell r="D1180">
            <v>90000</v>
          </cell>
          <cell r="E1180">
            <v>7500</v>
          </cell>
          <cell r="F1180">
            <v>7500</v>
          </cell>
          <cell r="G1180">
            <v>7500</v>
          </cell>
          <cell r="H1180">
            <v>7500</v>
          </cell>
          <cell r="I1180">
            <v>7500</v>
          </cell>
          <cell r="J1180">
            <v>7500</v>
          </cell>
          <cell r="K1180">
            <v>7500</v>
          </cell>
          <cell r="L1180">
            <v>7500</v>
          </cell>
          <cell r="M1180">
            <v>7500</v>
          </cell>
          <cell r="N1180">
            <v>7500</v>
          </cell>
          <cell r="O1180">
            <v>7500</v>
          </cell>
          <cell r="P1180">
            <v>7500</v>
          </cell>
        </row>
        <row r="1181">
          <cell r="A1181">
            <v>8762</v>
          </cell>
          <cell r="B1181">
            <v>7160</v>
          </cell>
          <cell r="C1181" t="str">
            <v>8762.7160.0000</v>
          </cell>
          <cell r="D1181">
            <v>966942.91</v>
          </cell>
          <cell r="E1181">
            <v>45352.51</v>
          </cell>
          <cell r="F1181">
            <v>58002.93</v>
          </cell>
          <cell r="G1181">
            <v>69603.509999999995</v>
          </cell>
          <cell r="H1181">
            <v>102305.62</v>
          </cell>
          <cell r="I1181">
            <v>113906.2</v>
          </cell>
          <cell r="J1181">
            <v>114956.03</v>
          </cell>
          <cell r="K1181">
            <v>116005.85</v>
          </cell>
          <cell r="L1181">
            <v>95429.25</v>
          </cell>
          <cell r="M1181">
            <v>64301.89</v>
          </cell>
          <cell r="N1181">
            <v>65351.71</v>
          </cell>
          <cell r="O1181">
            <v>65876.63</v>
          </cell>
          <cell r="P1181">
            <v>55850.78</v>
          </cell>
        </row>
        <row r="1182">
          <cell r="A1182">
            <v>8762</v>
          </cell>
          <cell r="B1182">
            <v>7200</v>
          </cell>
          <cell r="C1182" t="str">
            <v>8762.7200.0000</v>
          </cell>
          <cell r="D1182">
            <v>20263100</v>
          </cell>
          <cell r="E1182">
            <v>950400</v>
          </cell>
          <cell r="F1182">
            <v>1215500</v>
          </cell>
          <cell r="G1182">
            <v>1458600</v>
          </cell>
          <cell r="H1182">
            <v>2143900</v>
          </cell>
          <cell r="I1182">
            <v>2387000</v>
          </cell>
          <cell r="J1182">
            <v>2409000</v>
          </cell>
          <cell r="K1182">
            <v>2431000</v>
          </cell>
          <cell r="L1182">
            <v>1999800</v>
          </cell>
          <cell r="M1182">
            <v>1347500</v>
          </cell>
          <cell r="N1182">
            <v>1369500</v>
          </cell>
          <cell r="O1182">
            <v>1380500</v>
          </cell>
          <cell r="P1182">
            <v>1170400</v>
          </cell>
        </row>
        <row r="1183">
          <cell r="A1183">
            <v>8762</v>
          </cell>
          <cell r="B1183">
            <v>7222</v>
          </cell>
          <cell r="C1183" t="str">
            <v>8762.7222.0000</v>
          </cell>
          <cell r="D1183">
            <v>1611837.5</v>
          </cell>
          <cell r="E1183">
            <v>75600</v>
          </cell>
          <cell r="F1183">
            <v>96687.5</v>
          </cell>
          <cell r="G1183">
            <v>116025</v>
          </cell>
          <cell r="H1183">
            <v>170537.5</v>
          </cell>
          <cell r="I1183">
            <v>189875</v>
          </cell>
          <cell r="J1183">
            <v>191625</v>
          </cell>
          <cell r="K1183">
            <v>193375</v>
          </cell>
          <cell r="L1183">
            <v>159075</v>
          </cell>
          <cell r="M1183">
            <v>107187.5</v>
          </cell>
          <cell r="N1183">
            <v>108937.5</v>
          </cell>
          <cell r="O1183">
            <v>109812.5</v>
          </cell>
          <cell r="P1183">
            <v>93100</v>
          </cell>
        </row>
        <row r="1184">
          <cell r="A1184">
            <v>8762</v>
          </cell>
          <cell r="B1184">
            <v>7228</v>
          </cell>
          <cell r="C1184" t="str">
            <v>8762.7228.0000</v>
          </cell>
          <cell r="D1184">
            <v>184210</v>
          </cell>
          <cell r="E1184">
            <v>8640</v>
          </cell>
          <cell r="F1184">
            <v>11050</v>
          </cell>
          <cell r="G1184">
            <v>13260</v>
          </cell>
          <cell r="H1184">
            <v>19490</v>
          </cell>
          <cell r="I1184">
            <v>21700</v>
          </cell>
          <cell r="J1184">
            <v>21900</v>
          </cell>
          <cell r="K1184">
            <v>22100</v>
          </cell>
          <cell r="L1184">
            <v>18180</v>
          </cell>
          <cell r="M1184">
            <v>12250</v>
          </cell>
          <cell r="N1184">
            <v>12450</v>
          </cell>
          <cell r="O1184">
            <v>12550</v>
          </cell>
          <cell r="P1184">
            <v>10640</v>
          </cell>
        </row>
        <row r="1185">
          <cell r="A1185">
            <v>8762</v>
          </cell>
          <cell r="B1185">
            <v>7229</v>
          </cell>
          <cell r="C1185" t="str">
            <v>8762.7229.0000</v>
          </cell>
          <cell r="D1185">
            <v>179352.2</v>
          </cell>
          <cell r="E1185">
            <v>8412.15</v>
          </cell>
          <cell r="F1185">
            <v>10758.6</v>
          </cell>
          <cell r="G1185">
            <v>12910.32</v>
          </cell>
          <cell r="H1185">
            <v>18976.03</v>
          </cell>
          <cell r="I1185">
            <v>21127.75</v>
          </cell>
          <cell r="J1185">
            <v>21322.47</v>
          </cell>
          <cell r="K1185">
            <v>21517.200000000001</v>
          </cell>
          <cell r="L1185">
            <v>17700.580000000002</v>
          </cell>
          <cell r="M1185">
            <v>11926.96</v>
          </cell>
          <cell r="N1185">
            <v>12121.68</v>
          </cell>
          <cell r="O1185">
            <v>12219.04</v>
          </cell>
          <cell r="P1185">
            <v>10359.41</v>
          </cell>
        </row>
        <row r="1186">
          <cell r="A1186">
            <v>8775</v>
          </cell>
          <cell r="B1186">
            <v>5980.5059000000001</v>
          </cell>
          <cell r="C1186" t="str">
            <v>8775.5980.5059</v>
          </cell>
          <cell r="D1186">
            <v>-27500000</v>
          </cell>
          <cell r="E1186">
            <v>-1500000</v>
          </cell>
          <cell r="F1186">
            <v>-1800000</v>
          </cell>
          <cell r="G1186">
            <v>-2000000</v>
          </cell>
          <cell r="H1186">
            <v>-2200000</v>
          </cell>
          <cell r="I1186">
            <v>-2300000</v>
          </cell>
          <cell r="J1186">
            <v>-2600000</v>
          </cell>
          <cell r="K1186">
            <v>-3400000</v>
          </cell>
          <cell r="L1186">
            <v>-3100000</v>
          </cell>
          <cell r="M1186">
            <v>-2800000</v>
          </cell>
          <cell r="N1186">
            <v>-2300000</v>
          </cell>
          <cell r="O1186">
            <v>-1800000</v>
          </cell>
          <cell r="P1186">
            <v>-1700000</v>
          </cell>
        </row>
        <row r="1187">
          <cell r="A1187">
            <v>8775</v>
          </cell>
          <cell r="B1187">
            <v>6000.5059000000001</v>
          </cell>
          <cell r="C1187" t="str">
            <v>8775.6000.5059</v>
          </cell>
          <cell r="D1187">
            <v>12964</v>
          </cell>
          <cell r="E1187">
            <v>1080.33</v>
          </cell>
          <cell r="F1187">
            <v>1080.33</v>
          </cell>
          <cell r="G1187">
            <v>1080.33</v>
          </cell>
          <cell r="H1187">
            <v>1080.33</v>
          </cell>
          <cell r="I1187">
            <v>1080.33</v>
          </cell>
          <cell r="J1187">
            <v>1080.33</v>
          </cell>
          <cell r="K1187">
            <v>1080.33</v>
          </cell>
          <cell r="L1187">
            <v>1080.33</v>
          </cell>
          <cell r="M1187">
            <v>1080.33</v>
          </cell>
          <cell r="N1187">
            <v>1080.33</v>
          </cell>
          <cell r="O1187">
            <v>1080.33</v>
          </cell>
          <cell r="P1187">
            <v>1080.33</v>
          </cell>
        </row>
        <row r="1188">
          <cell r="A1188">
            <v>8775</v>
          </cell>
          <cell r="B1188">
            <v>6970.5059000000001</v>
          </cell>
          <cell r="C1188" t="str">
            <v>8775.6970.5059</v>
          </cell>
          <cell r="D1188">
            <v>23344800</v>
          </cell>
          <cell r="E1188">
            <v>1282320</v>
          </cell>
          <cell r="F1188">
            <v>1532208</v>
          </cell>
          <cell r="G1188">
            <v>1699896</v>
          </cell>
          <cell r="H1188">
            <v>1867584</v>
          </cell>
          <cell r="I1188">
            <v>1953072</v>
          </cell>
          <cell r="J1188">
            <v>2202960</v>
          </cell>
          <cell r="K1188">
            <v>2860560</v>
          </cell>
          <cell r="L1188">
            <v>2613960</v>
          </cell>
          <cell r="M1188">
            <v>2367360</v>
          </cell>
          <cell r="N1188">
            <v>1956360</v>
          </cell>
          <cell r="O1188">
            <v>1545360</v>
          </cell>
          <cell r="P1188">
            <v>1463160</v>
          </cell>
        </row>
        <row r="1189">
          <cell r="A1189">
            <v>8775</v>
          </cell>
          <cell r="B1189">
            <v>6980.5059000000001</v>
          </cell>
          <cell r="C1189" t="str">
            <v>8775.6980.5059</v>
          </cell>
          <cell r="D1189">
            <v>1894736.11</v>
          </cell>
          <cell r="E1189">
            <v>104077.05</v>
          </cell>
          <cell r="F1189">
            <v>124358.74</v>
          </cell>
          <cell r="G1189">
            <v>137968.81</v>
          </cell>
          <cell r="H1189">
            <v>151578.89000000001</v>
          </cell>
          <cell r="I1189">
            <v>158517.35999999999</v>
          </cell>
          <cell r="J1189">
            <v>178799.04</v>
          </cell>
          <cell r="K1189">
            <v>232171.89</v>
          </cell>
          <cell r="L1189">
            <v>212157.07</v>
          </cell>
          <cell r="M1189">
            <v>192142.25</v>
          </cell>
          <cell r="N1189">
            <v>158784.22</v>
          </cell>
          <cell r="O1189">
            <v>125426.19</v>
          </cell>
          <cell r="P1189">
            <v>118754.59</v>
          </cell>
        </row>
        <row r="1190">
          <cell r="A1190">
            <v>8775</v>
          </cell>
          <cell r="B1190">
            <v>7080</v>
          </cell>
          <cell r="C1190" t="str">
            <v>8775.7080.0000</v>
          </cell>
          <cell r="D1190">
            <v>2116.4899999999998</v>
          </cell>
          <cell r="E1190">
            <v>176.37</v>
          </cell>
          <cell r="F1190">
            <v>176.37</v>
          </cell>
          <cell r="G1190">
            <v>176.37</v>
          </cell>
          <cell r="H1190">
            <v>176.37</v>
          </cell>
          <cell r="I1190">
            <v>176.37</v>
          </cell>
          <cell r="J1190">
            <v>176.37</v>
          </cell>
          <cell r="K1190">
            <v>176.37</v>
          </cell>
          <cell r="L1190">
            <v>176.37</v>
          </cell>
          <cell r="M1190">
            <v>176.37</v>
          </cell>
          <cell r="N1190">
            <v>176.37</v>
          </cell>
          <cell r="O1190">
            <v>176.37</v>
          </cell>
          <cell r="P1190">
            <v>176.37</v>
          </cell>
        </row>
        <row r="1191">
          <cell r="A1191">
            <v>8775</v>
          </cell>
          <cell r="B1191">
            <v>7222</v>
          </cell>
          <cell r="C1191" t="str">
            <v>8775.7222.0000</v>
          </cell>
          <cell r="D1191">
            <v>587607.1</v>
          </cell>
          <cell r="E1191">
            <v>48967.26</v>
          </cell>
          <cell r="F1191">
            <v>48967.26</v>
          </cell>
          <cell r="G1191">
            <v>48967.26</v>
          </cell>
          <cell r="H1191">
            <v>48967.26</v>
          </cell>
          <cell r="I1191">
            <v>48967.26</v>
          </cell>
          <cell r="J1191">
            <v>48967.26</v>
          </cell>
          <cell r="K1191">
            <v>48967.26</v>
          </cell>
          <cell r="L1191">
            <v>48967.26</v>
          </cell>
          <cell r="M1191">
            <v>48967.26</v>
          </cell>
          <cell r="N1191">
            <v>48967.26</v>
          </cell>
          <cell r="O1191">
            <v>48967.26</v>
          </cell>
          <cell r="P1191">
            <v>48967.26</v>
          </cell>
        </row>
        <row r="1192">
          <cell r="A1192">
            <v>8775</v>
          </cell>
          <cell r="B1192">
            <v>7227</v>
          </cell>
          <cell r="C1192" t="str">
            <v>8775.7227.0000</v>
          </cell>
          <cell r="D1192">
            <v>4551.8900000000003</v>
          </cell>
          <cell r="E1192">
            <v>379.32</v>
          </cell>
          <cell r="F1192">
            <v>379.32</v>
          </cell>
          <cell r="G1192">
            <v>379.32</v>
          </cell>
          <cell r="H1192">
            <v>379.32</v>
          </cell>
          <cell r="I1192">
            <v>379.32</v>
          </cell>
          <cell r="J1192">
            <v>379.32</v>
          </cell>
          <cell r="K1192">
            <v>379.32</v>
          </cell>
          <cell r="L1192">
            <v>379.32</v>
          </cell>
          <cell r="M1192">
            <v>379.32</v>
          </cell>
          <cell r="N1192">
            <v>379.32</v>
          </cell>
          <cell r="O1192">
            <v>379.32</v>
          </cell>
          <cell r="P1192">
            <v>379.32</v>
          </cell>
        </row>
        <row r="1193">
          <cell r="A1193">
            <v>8775</v>
          </cell>
          <cell r="B1193">
            <v>7229</v>
          </cell>
          <cell r="C1193" t="str">
            <v>8775.7229.0000</v>
          </cell>
          <cell r="D1193">
            <v>50937.36</v>
          </cell>
          <cell r="E1193">
            <v>4244.78</v>
          </cell>
          <cell r="F1193">
            <v>4244.78</v>
          </cell>
          <cell r="G1193">
            <v>4244.78</v>
          </cell>
          <cell r="H1193">
            <v>4244.78</v>
          </cell>
          <cell r="I1193">
            <v>4244.78</v>
          </cell>
          <cell r="J1193">
            <v>4244.78</v>
          </cell>
          <cell r="K1193">
            <v>4244.78</v>
          </cell>
          <cell r="L1193">
            <v>4244.78</v>
          </cell>
          <cell r="M1193">
            <v>4244.78</v>
          </cell>
          <cell r="N1193">
            <v>4244.78</v>
          </cell>
          <cell r="O1193">
            <v>4244.78</v>
          </cell>
          <cell r="P1193">
            <v>4244.78</v>
          </cell>
        </row>
        <row r="1194">
          <cell r="A1194">
            <v>8775</v>
          </cell>
          <cell r="B1194">
            <v>7229.723</v>
          </cell>
          <cell r="C1194" t="str">
            <v>8775.7229.7230</v>
          </cell>
          <cell r="D1194">
            <v>34294.53</v>
          </cell>
          <cell r="E1194">
            <v>2857.88</v>
          </cell>
          <cell r="F1194">
            <v>2857.88</v>
          </cell>
          <cell r="G1194">
            <v>2857.88</v>
          </cell>
          <cell r="H1194">
            <v>2857.88</v>
          </cell>
          <cell r="I1194">
            <v>2857.88</v>
          </cell>
          <cell r="J1194">
            <v>2857.88</v>
          </cell>
          <cell r="K1194">
            <v>2857.88</v>
          </cell>
          <cell r="L1194">
            <v>2857.88</v>
          </cell>
          <cell r="M1194">
            <v>2857.88</v>
          </cell>
          <cell r="N1194">
            <v>2857.88</v>
          </cell>
          <cell r="O1194">
            <v>2857.88</v>
          </cell>
          <cell r="P1194">
            <v>2857.88</v>
          </cell>
        </row>
        <row r="1195">
          <cell r="A1195">
            <v>8775</v>
          </cell>
          <cell r="B1195">
            <v>7250.723</v>
          </cell>
          <cell r="C1195" t="str">
            <v>8775.7250.7230</v>
          </cell>
          <cell r="D1195">
            <v>21367.66</v>
          </cell>
          <cell r="E1195">
            <v>1780.64</v>
          </cell>
          <cell r="F1195">
            <v>1780.64</v>
          </cell>
          <cell r="G1195">
            <v>1780.64</v>
          </cell>
          <cell r="H1195">
            <v>1780.64</v>
          </cell>
          <cell r="I1195">
            <v>1780.64</v>
          </cell>
          <cell r="J1195">
            <v>1780.64</v>
          </cell>
          <cell r="K1195">
            <v>1780.64</v>
          </cell>
          <cell r="L1195">
            <v>1780.64</v>
          </cell>
          <cell r="M1195">
            <v>1780.64</v>
          </cell>
          <cell r="N1195">
            <v>1780.64</v>
          </cell>
          <cell r="O1195">
            <v>1780.64</v>
          </cell>
          <cell r="P1195">
            <v>1780.64</v>
          </cell>
        </row>
        <row r="1196">
          <cell r="A1196">
            <v>8775</v>
          </cell>
          <cell r="B1196">
            <v>7280.723</v>
          </cell>
          <cell r="C1196" t="str">
            <v>8775.7280.7230</v>
          </cell>
          <cell r="D1196">
            <v>2313.88</v>
          </cell>
          <cell r="E1196">
            <v>192.82</v>
          </cell>
          <cell r="F1196">
            <v>192.82</v>
          </cell>
          <cell r="G1196">
            <v>192.82</v>
          </cell>
          <cell r="H1196">
            <v>192.82</v>
          </cell>
          <cell r="I1196">
            <v>192.82</v>
          </cell>
          <cell r="J1196">
            <v>192.82</v>
          </cell>
          <cell r="K1196">
            <v>192.82</v>
          </cell>
          <cell r="L1196">
            <v>192.82</v>
          </cell>
          <cell r="M1196">
            <v>192.82</v>
          </cell>
          <cell r="N1196">
            <v>192.82</v>
          </cell>
          <cell r="O1196">
            <v>192.82</v>
          </cell>
          <cell r="P1196">
            <v>192.82</v>
          </cell>
        </row>
        <row r="1197">
          <cell r="A1197">
            <v>8775</v>
          </cell>
          <cell r="B1197">
            <v>7310</v>
          </cell>
          <cell r="C1197" t="str">
            <v>8775.7310.0000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row>
        <row r="1198">
          <cell r="A1198">
            <v>8775</v>
          </cell>
          <cell r="B1198">
            <v>7322.723</v>
          </cell>
          <cell r="C1198" t="str">
            <v>8775.7322.7230</v>
          </cell>
          <cell r="D1198">
            <v>106551.73</v>
          </cell>
          <cell r="E1198">
            <v>8879.31</v>
          </cell>
          <cell r="F1198">
            <v>8879.31</v>
          </cell>
          <cell r="G1198">
            <v>8879.31</v>
          </cell>
          <cell r="H1198">
            <v>8879.31</v>
          </cell>
          <cell r="I1198">
            <v>8879.31</v>
          </cell>
          <cell r="J1198">
            <v>8879.31</v>
          </cell>
          <cell r="K1198">
            <v>8879.31</v>
          </cell>
          <cell r="L1198">
            <v>8879.31</v>
          </cell>
          <cell r="M1198">
            <v>8879.31</v>
          </cell>
          <cell r="N1198">
            <v>8879.31</v>
          </cell>
          <cell r="O1198">
            <v>8879.31</v>
          </cell>
          <cell r="P1198">
            <v>8879.31</v>
          </cell>
        </row>
        <row r="1199">
          <cell r="A1199">
            <v>8775</v>
          </cell>
          <cell r="B1199">
            <v>7325</v>
          </cell>
          <cell r="C1199" t="str">
            <v>8775.7325.0000</v>
          </cell>
          <cell r="D1199">
            <v>13986.26</v>
          </cell>
          <cell r="E1199">
            <v>1165.52</v>
          </cell>
          <cell r="F1199">
            <v>1165.52</v>
          </cell>
          <cell r="G1199">
            <v>1165.52</v>
          </cell>
          <cell r="H1199">
            <v>1165.52</v>
          </cell>
          <cell r="I1199">
            <v>1165.52</v>
          </cell>
          <cell r="J1199">
            <v>1165.52</v>
          </cell>
          <cell r="K1199">
            <v>1165.52</v>
          </cell>
          <cell r="L1199">
            <v>1165.52</v>
          </cell>
          <cell r="M1199">
            <v>1165.52</v>
          </cell>
          <cell r="N1199">
            <v>1165.52</v>
          </cell>
          <cell r="O1199">
            <v>1165.52</v>
          </cell>
          <cell r="P1199">
            <v>1165.52</v>
          </cell>
        </row>
        <row r="1200">
          <cell r="A1200">
            <v>8775</v>
          </cell>
          <cell r="B1200">
            <v>7335.8024999999998</v>
          </cell>
          <cell r="C1200" t="str">
            <v>8775.7335.8025</v>
          </cell>
          <cell r="D1200">
            <v>48616.92</v>
          </cell>
          <cell r="E1200">
            <v>4051.41</v>
          </cell>
          <cell r="F1200">
            <v>4051.41</v>
          </cell>
          <cell r="G1200">
            <v>4051.41</v>
          </cell>
          <cell r="H1200">
            <v>4051.41</v>
          </cell>
          <cell r="I1200">
            <v>4051.41</v>
          </cell>
          <cell r="J1200">
            <v>4051.41</v>
          </cell>
          <cell r="K1200">
            <v>4051.41</v>
          </cell>
          <cell r="L1200">
            <v>4051.41</v>
          </cell>
          <cell r="M1200">
            <v>4051.41</v>
          </cell>
          <cell r="N1200">
            <v>4051.41</v>
          </cell>
          <cell r="O1200">
            <v>4051.41</v>
          </cell>
          <cell r="P1200">
            <v>4051.41</v>
          </cell>
        </row>
        <row r="1201">
          <cell r="A1201">
            <v>8775</v>
          </cell>
          <cell r="B1201">
            <v>7340</v>
          </cell>
          <cell r="C1201" t="str">
            <v>8775.7340.0000</v>
          </cell>
          <cell r="D1201">
            <v>7867.45</v>
          </cell>
          <cell r="E1201">
            <v>655.62</v>
          </cell>
          <cell r="F1201">
            <v>655.62</v>
          </cell>
          <cell r="G1201">
            <v>655.62</v>
          </cell>
          <cell r="H1201">
            <v>655.62</v>
          </cell>
          <cell r="I1201">
            <v>655.62</v>
          </cell>
          <cell r="J1201">
            <v>655.62</v>
          </cell>
          <cell r="K1201">
            <v>655.62</v>
          </cell>
          <cell r="L1201">
            <v>655.62</v>
          </cell>
          <cell r="M1201">
            <v>655.62</v>
          </cell>
          <cell r="N1201">
            <v>655.62</v>
          </cell>
          <cell r="O1201">
            <v>655.62</v>
          </cell>
          <cell r="P1201">
            <v>655.62</v>
          </cell>
        </row>
        <row r="1202">
          <cell r="A1202">
            <v>8775</v>
          </cell>
          <cell r="B1202">
            <v>7405</v>
          </cell>
          <cell r="C1202" t="str">
            <v>8775.7405.0000</v>
          </cell>
          <cell r="D1202">
            <v>21433.82</v>
          </cell>
          <cell r="E1202">
            <v>1786.15</v>
          </cell>
          <cell r="F1202">
            <v>1786.15</v>
          </cell>
          <cell r="G1202">
            <v>1786.15</v>
          </cell>
          <cell r="H1202">
            <v>1786.15</v>
          </cell>
          <cell r="I1202">
            <v>1786.15</v>
          </cell>
          <cell r="J1202">
            <v>1786.15</v>
          </cell>
          <cell r="K1202">
            <v>1786.15</v>
          </cell>
          <cell r="L1202">
            <v>1786.15</v>
          </cell>
          <cell r="M1202">
            <v>1786.15</v>
          </cell>
          <cell r="N1202">
            <v>1786.15</v>
          </cell>
          <cell r="O1202">
            <v>1786.15</v>
          </cell>
          <cell r="P1202">
            <v>1786.15</v>
          </cell>
        </row>
        <row r="1203">
          <cell r="A1203">
            <v>8775</v>
          </cell>
          <cell r="B1203">
            <v>7420.8779999999997</v>
          </cell>
          <cell r="C1203" t="str">
            <v>8775.7420.8780</v>
          </cell>
          <cell r="D1203">
            <v>-13126.49</v>
          </cell>
          <cell r="E1203">
            <v>-1093.8699999999999</v>
          </cell>
          <cell r="F1203">
            <v>-1093.8699999999999</v>
          </cell>
          <cell r="G1203">
            <v>-1093.8699999999999</v>
          </cell>
          <cell r="H1203">
            <v>-1093.8699999999999</v>
          </cell>
          <cell r="I1203">
            <v>-1093.8699999999999</v>
          </cell>
          <cell r="J1203">
            <v>-1093.8699999999999</v>
          </cell>
          <cell r="K1203">
            <v>-1093.8699999999999</v>
          </cell>
          <cell r="L1203">
            <v>-1093.8699999999999</v>
          </cell>
          <cell r="M1203">
            <v>-1093.8699999999999</v>
          </cell>
          <cell r="N1203">
            <v>-1093.8699999999999</v>
          </cell>
          <cell r="O1203">
            <v>-1093.8699999999999</v>
          </cell>
          <cell r="P1203">
            <v>-1093.8699999999999</v>
          </cell>
        </row>
        <row r="1204">
          <cell r="A1204">
            <v>8775</v>
          </cell>
          <cell r="B1204">
            <v>7430.8019999999997</v>
          </cell>
          <cell r="C1204" t="str">
            <v>8775.7430.8020</v>
          </cell>
          <cell r="D1204">
            <v>750858.38</v>
          </cell>
          <cell r="E1204">
            <v>62571.53</v>
          </cell>
          <cell r="F1204">
            <v>62571.53</v>
          </cell>
          <cell r="G1204">
            <v>62571.53</v>
          </cell>
          <cell r="H1204">
            <v>62571.53</v>
          </cell>
          <cell r="I1204">
            <v>62571.53</v>
          </cell>
          <cell r="J1204">
            <v>62571.53</v>
          </cell>
          <cell r="K1204">
            <v>62571.53</v>
          </cell>
          <cell r="L1204">
            <v>62571.53</v>
          </cell>
          <cell r="M1204">
            <v>62571.53</v>
          </cell>
          <cell r="N1204">
            <v>62571.53</v>
          </cell>
          <cell r="O1204">
            <v>62571.53</v>
          </cell>
          <cell r="P1204">
            <v>62571.53</v>
          </cell>
        </row>
        <row r="1205">
          <cell r="A1205">
            <v>8775</v>
          </cell>
          <cell r="B1205">
            <v>7440.8730999999998</v>
          </cell>
          <cell r="C1205" t="str">
            <v>8775.7440.8731</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row>
        <row r="1206">
          <cell r="A1206">
            <v>8775</v>
          </cell>
          <cell r="B1206">
            <v>7445.8732</v>
          </cell>
          <cell r="C1206" t="str">
            <v>8775.7445.8732</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row>
        <row r="1207">
          <cell r="A1207">
            <v>8775</v>
          </cell>
          <cell r="B1207">
            <v>7475.723</v>
          </cell>
          <cell r="C1207" t="str">
            <v>8775.7475.7230</v>
          </cell>
          <cell r="D1207">
            <v>20566.25</v>
          </cell>
          <cell r="E1207">
            <v>1713.85</v>
          </cell>
          <cell r="F1207">
            <v>1713.85</v>
          </cell>
          <cell r="G1207">
            <v>1713.85</v>
          </cell>
          <cell r="H1207">
            <v>1713.85</v>
          </cell>
          <cell r="I1207">
            <v>1713.85</v>
          </cell>
          <cell r="J1207">
            <v>1713.85</v>
          </cell>
          <cell r="K1207">
            <v>1713.85</v>
          </cell>
          <cell r="L1207">
            <v>1713.85</v>
          </cell>
          <cell r="M1207">
            <v>1713.85</v>
          </cell>
          <cell r="N1207">
            <v>1713.85</v>
          </cell>
          <cell r="O1207">
            <v>1713.85</v>
          </cell>
          <cell r="P1207">
            <v>1713.85</v>
          </cell>
        </row>
        <row r="1208">
          <cell r="A1208">
            <v>8775</v>
          </cell>
          <cell r="B1208">
            <v>7480.8014999999996</v>
          </cell>
          <cell r="C1208" t="str">
            <v>8775.7480.8015</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row>
        <row r="1209">
          <cell r="A1209">
            <v>8775</v>
          </cell>
          <cell r="B1209">
            <v>7481.8014999999996</v>
          </cell>
          <cell r="C1209" t="str">
            <v>8775.7481.8015</v>
          </cell>
          <cell r="D1209">
            <v>64933.84</v>
          </cell>
          <cell r="E1209">
            <v>5411.15</v>
          </cell>
          <cell r="F1209">
            <v>5411.15</v>
          </cell>
          <cell r="G1209">
            <v>5411.15</v>
          </cell>
          <cell r="H1209">
            <v>5411.15</v>
          </cell>
          <cell r="I1209">
            <v>5411.15</v>
          </cell>
          <cell r="J1209">
            <v>5411.15</v>
          </cell>
          <cell r="K1209">
            <v>5411.15</v>
          </cell>
          <cell r="L1209">
            <v>5411.15</v>
          </cell>
          <cell r="M1209">
            <v>5411.15</v>
          </cell>
          <cell r="N1209">
            <v>5411.15</v>
          </cell>
          <cell r="O1209">
            <v>5411.15</v>
          </cell>
          <cell r="P1209">
            <v>5411.15</v>
          </cell>
        </row>
        <row r="1210">
          <cell r="A1210">
            <v>8775</v>
          </cell>
          <cell r="B1210">
            <v>7487.723</v>
          </cell>
          <cell r="C1210" t="str">
            <v>8775.7487.7230</v>
          </cell>
          <cell r="D1210">
            <v>67570.09</v>
          </cell>
          <cell r="E1210">
            <v>5630.84</v>
          </cell>
          <cell r="F1210">
            <v>5630.84</v>
          </cell>
          <cell r="G1210">
            <v>5630.84</v>
          </cell>
          <cell r="H1210">
            <v>5630.84</v>
          </cell>
          <cell r="I1210">
            <v>5630.84</v>
          </cell>
          <cell r="J1210">
            <v>5630.84</v>
          </cell>
          <cell r="K1210">
            <v>5630.84</v>
          </cell>
          <cell r="L1210">
            <v>5630.84</v>
          </cell>
          <cell r="M1210">
            <v>5630.84</v>
          </cell>
          <cell r="N1210">
            <v>5630.84</v>
          </cell>
          <cell r="O1210">
            <v>5630.84</v>
          </cell>
          <cell r="P1210">
            <v>5630.84</v>
          </cell>
        </row>
        <row r="1211">
          <cell r="A1211">
            <v>8775</v>
          </cell>
          <cell r="B1211">
            <v>7492</v>
          </cell>
          <cell r="C1211" t="str">
            <v>8775.7492.0000</v>
          </cell>
          <cell r="D1211">
            <v>750</v>
          </cell>
          <cell r="E1211">
            <v>62.5</v>
          </cell>
          <cell r="F1211">
            <v>62.5</v>
          </cell>
          <cell r="G1211">
            <v>62.5</v>
          </cell>
          <cell r="H1211">
            <v>62.5</v>
          </cell>
          <cell r="I1211">
            <v>62.5</v>
          </cell>
          <cell r="J1211">
            <v>62.5</v>
          </cell>
          <cell r="K1211">
            <v>62.5</v>
          </cell>
          <cell r="L1211">
            <v>62.5</v>
          </cell>
          <cell r="M1211">
            <v>62.5</v>
          </cell>
          <cell r="N1211">
            <v>62.5</v>
          </cell>
          <cell r="O1211">
            <v>62.5</v>
          </cell>
          <cell r="P1211">
            <v>62.5</v>
          </cell>
        </row>
        <row r="1212">
          <cell r="A1212">
            <v>8775</v>
          </cell>
          <cell r="B1212">
            <v>7492.723</v>
          </cell>
          <cell r="C1212" t="str">
            <v>8775.7492.7230</v>
          </cell>
          <cell r="D1212">
            <v>360880.55</v>
          </cell>
          <cell r="E1212">
            <v>19823.02</v>
          </cell>
          <cell r="F1212">
            <v>23685.96</v>
          </cell>
          <cell r="G1212">
            <v>26278.2</v>
          </cell>
          <cell r="H1212">
            <v>28870.44</v>
          </cell>
          <cell r="I1212">
            <v>30191.98</v>
          </cell>
          <cell r="J1212">
            <v>34054.93</v>
          </cell>
          <cell r="K1212">
            <v>44220.57</v>
          </cell>
          <cell r="L1212">
            <v>40408.46</v>
          </cell>
          <cell r="M1212">
            <v>36596.339999999997</v>
          </cell>
          <cell r="N1212">
            <v>30242.81</v>
          </cell>
          <cell r="O1212">
            <v>23889.279999999999</v>
          </cell>
          <cell r="P1212">
            <v>22618.57</v>
          </cell>
        </row>
        <row r="1213">
          <cell r="A1213">
            <v>8775</v>
          </cell>
          <cell r="B1213">
            <v>7493.8024999999998</v>
          </cell>
          <cell r="C1213" t="str">
            <v>8775.7493.8025</v>
          </cell>
          <cell r="D1213">
            <v>73855.06</v>
          </cell>
          <cell r="E1213">
            <v>6154.59</v>
          </cell>
          <cell r="F1213">
            <v>6154.59</v>
          </cell>
          <cell r="G1213">
            <v>6154.59</v>
          </cell>
          <cell r="H1213">
            <v>6154.59</v>
          </cell>
          <cell r="I1213">
            <v>6154.59</v>
          </cell>
          <cell r="J1213">
            <v>6154.59</v>
          </cell>
          <cell r="K1213">
            <v>6154.59</v>
          </cell>
          <cell r="L1213">
            <v>6154.59</v>
          </cell>
          <cell r="M1213">
            <v>6154.59</v>
          </cell>
          <cell r="N1213">
            <v>6154.59</v>
          </cell>
          <cell r="O1213">
            <v>6154.59</v>
          </cell>
          <cell r="P1213">
            <v>6154.59</v>
          </cell>
        </row>
        <row r="1214">
          <cell r="A1214">
            <v>8807</v>
          </cell>
          <cell r="B1214">
            <v>8820</v>
          </cell>
          <cell r="C1214" t="str">
            <v>8807.8820.0000</v>
          </cell>
          <cell r="D1214">
            <v>2400</v>
          </cell>
          <cell r="E1214">
            <v>200</v>
          </cell>
          <cell r="F1214">
            <v>200</v>
          </cell>
          <cell r="G1214">
            <v>200</v>
          </cell>
          <cell r="H1214">
            <v>200</v>
          </cell>
          <cell r="I1214">
            <v>200</v>
          </cell>
          <cell r="J1214">
            <v>200</v>
          </cell>
          <cell r="K1214">
            <v>200</v>
          </cell>
          <cell r="L1214">
            <v>200</v>
          </cell>
          <cell r="M1214">
            <v>200</v>
          </cell>
          <cell r="N1214">
            <v>200</v>
          </cell>
          <cell r="O1214">
            <v>200</v>
          </cell>
          <cell r="P1214">
            <v>200</v>
          </cell>
        </row>
        <row r="1215">
          <cell r="A1215">
            <v>8807</v>
          </cell>
          <cell r="B1215">
            <v>8820.8019999999997</v>
          </cell>
          <cell r="C1215" t="str">
            <v>8807.8820.8020</v>
          </cell>
          <cell r="D1215">
            <v>388</v>
          </cell>
          <cell r="E1215">
            <v>32</v>
          </cell>
          <cell r="F1215">
            <v>32</v>
          </cell>
          <cell r="G1215">
            <v>32</v>
          </cell>
          <cell r="H1215">
            <v>32</v>
          </cell>
          <cell r="I1215">
            <v>32</v>
          </cell>
          <cell r="J1215">
            <v>32</v>
          </cell>
          <cell r="K1215">
            <v>32</v>
          </cell>
          <cell r="L1215">
            <v>32</v>
          </cell>
          <cell r="M1215">
            <v>32</v>
          </cell>
          <cell r="N1215">
            <v>32</v>
          </cell>
          <cell r="O1215">
            <v>32</v>
          </cell>
          <cell r="P1215">
            <v>32</v>
          </cell>
        </row>
        <row r="1216">
          <cell r="A1216">
            <v>8807</v>
          </cell>
          <cell r="B1216">
            <v>8830</v>
          </cell>
          <cell r="C1216" t="str">
            <v>8807.8830.0000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row>
        <row r="1217">
          <cell r="A1217">
            <v>8807</v>
          </cell>
          <cell r="B1217">
            <v>8840.8014999999996</v>
          </cell>
          <cell r="C1217" t="str">
            <v>8807.8840.8015</v>
          </cell>
          <cell r="D1217">
            <v>300</v>
          </cell>
          <cell r="E1217">
            <v>25</v>
          </cell>
          <cell r="F1217">
            <v>25</v>
          </cell>
          <cell r="G1217">
            <v>25</v>
          </cell>
          <cell r="H1217">
            <v>25</v>
          </cell>
          <cell r="I1217">
            <v>25</v>
          </cell>
          <cell r="J1217">
            <v>25</v>
          </cell>
          <cell r="K1217">
            <v>25</v>
          </cell>
          <cell r="L1217">
            <v>25</v>
          </cell>
          <cell r="M1217">
            <v>25</v>
          </cell>
          <cell r="N1217">
            <v>25</v>
          </cell>
          <cell r="O1217">
            <v>25</v>
          </cell>
          <cell r="P1217">
            <v>25</v>
          </cell>
        </row>
        <row r="1218">
          <cell r="A1218">
            <v>8807</v>
          </cell>
          <cell r="B1218">
            <v>8860</v>
          </cell>
          <cell r="C1218" t="str">
            <v>8807.8860.0000</v>
          </cell>
          <cell r="D1218">
            <v>7690</v>
          </cell>
          <cell r="E1218">
            <v>335</v>
          </cell>
          <cell r="F1218">
            <v>453</v>
          </cell>
          <cell r="G1218">
            <v>513</v>
          </cell>
          <cell r="H1218">
            <v>504</v>
          </cell>
          <cell r="I1218">
            <v>700</v>
          </cell>
          <cell r="J1218">
            <v>822</v>
          </cell>
          <cell r="K1218">
            <v>887</v>
          </cell>
          <cell r="L1218">
            <v>818</v>
          </cell>
          <cell r="M1218">
            <v>814</v>
          </cell>
          <cell r="N1218">
            <v>756</v>
          </cell>
          <cell r="O1218">
            <v>596</v>
          </cell>
          <cell r="P1218">
            <v>491</v>
          </cell>
        </row>
        <row r="1219">
          <cell r="A1219">
            <v>8807</v>
          </cell>
          <cell r="B1219">
            <v>8870.8731000000007</v>
          </cell>
          <cell r="C1219" t="str">
            <v>8807.8870.8731</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row>
        <row r="1220">
          <cell r="A1220">
            <v>8807</v>
          </cell>
          <cell r="B1220">
            <v>8880.8732</v>
          </cell>
          <cell r="C1220" t="str">
            <v>8807.8880.8732</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row>
        <row r="1221">
          <cell r="A1221">
            <v>8807</v>
          </cell>
          <cell r="B1221">
            <v>8890</v>
          </cell>
          <cell r="C1221" t="str">
            <v>8807.8890.0000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row>
        <row r="1222">
          <cell r="A1222">
            <v>8807</v>
          </cell>
          <cell r="B1222">
            <v>8910</v>
          </cell>
          <cell r="C1222" t="str">
            <v>8807.8910.0000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row>
        <row r="1223">
          <cell r="A1223">
            <v>8807</v>
          </cell>
          <cell r="B1223">
            <v>8920</v>
          </cell>
          <cell r="C1223" t="str">
            <v>8807.8920.0000</v>
          </cell>
          <cell r="D1223">
            <v>9000</v>
          </cell>
          <cell r="E1223">
            <v>750</v>
          </cell>
          <cell r="F1223">
            <v>750</v>
          </cell>
          <cell r="G1223">
            <v>750</v>
          </cell>
          <cell r="H1223">
            <v>750</v>
          </cell>
          <cell r="I1223">
            <v>750</v>
          </cell>
          <cell r="J1223">
            <v>750</v>
          </cell>
          <cell r="K1223">
            <v>750</v>
          </cell>
          <cell r="L1223">
            <v>750</v>
          </cell>
          <cell r="M1223">
            <v>750</v>
          </cell>
          <cell r="N1223">
            <v>750</v>
          </cell>
          <cell r="O1223">
            <v>750</v>
          </cell>
          <cell r="P1223">
            <v>750</v>
          </cell>
        </row>
        <row r="1224">
          <cell r="A1224">
            <v>8807</v>
          </cell>
          <cell r="B1224">
            <v>8940</v>
          </cell>
          <cell r="C1224" t="str">
            <v>8807.8940.0000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row>
        <row r="1225">
          <cell r="A1225">
            <v>8807</v>
          </cell>
          <cell r="B1225">
            <v>8960</v>
          </cell>
          <cell r="C1225" t="str">
            <v>8807.8960.0000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row>
        <row r="1226">
          <cell r="A1226">
            <v>8807</v>
          </cell>
          <cell r="B1226">
            <v>8980</v>
          </cell>
          <cell r="C1226" t="str">
            <v>8807.8980.0000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row>
        <row r="1227">
          <cell r="A1227">
            <v>8807</v>
          </cell>
          <cell r="B1227">
            <v>9000</v>
          </cell>
          <cell r="C1227" t="str">
            <v>8807.9000.0000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A1228">
            <v>8807</v>
          </cell>
          <cell r="B1228">
            <v>9000.8014999999996</v>
          </cell>
          <cell r="C1228" t="str">
            <v>8807.9000.8015</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row>
        <row r="1229">
          <cell r="A1229">
            <v>8807</v>
          </cell>
          <cell r="B1229">
            <v>9000.8019999999997</v>
          </cell>
          <cell r="C1229" t="str">
            <v>8807.9000.8020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row>
        <row r="1230">
          <cell r="A1230">
            <v>8807</v>
          </cell>
          <cell r="B1230">
            <v>9010</v>
          </cell>
          <cell r="C1230" t="str">
            <v>8807.9010.0000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row>
        <row r="1231">
          <cell r="A1231">
            <v>8807</v>
          </cell>
          <cell r="B1231">
            <v>9015.8024999999998</v>
          </cell>
          <cell r="C1231" t="str">
            <v>8807.9015.8025</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row>
        <row r="1232">
          <cell r="A1232">
            <v>8807</v>
          </cell>
          <cell r="B1232">
            <v>9020</v>
          </cell>
          <cell r="C1232" t="str">
            <v>8807.9020.0000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row>
        <row r="1233">
          <cell r="A1233">
            <v>8807</v>
          </cell>
          <cell r="B1233">
            <v>9040</v>
          </cell>
          <cell r="C1233" t="str">
            <v>8807.9040.0000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row>
        <row r="1234">
          <cell r="A1234">
            <v>8807</v>
          </cell>
          <cell r="B1234">
            <v>9060</v>
          </cell>
          <cell r="C1234" t="str">
            <v>8807.9060.0000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A1235">
            <v>8807</v>
          </cell>
          <cell r="B1235">
            <v>9080</v>
          </cell>
          <cell r="C1235" t="str">
            <v>8807.9080.0000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row>
        <row r="1236">
          <cell r="A1236">
            <v>8807</v>
          </cell>
          <cell r="B1236">
            <v>9090</v>
          </cell>
          <cell r="C1236" t="str">
            <v>8807.9090.0000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row>
        <row r="1237">
          <cell r="A1237">
            <v>8807</v>
          </cell>
          <cell r="B1237">
            <v>9120</v>
          </cell>
          <cell r="C1237" t="str">
            <v>8807.9120.0000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v>8807</v>
          </cell>
          <cell r="B1238">
            <v>9150</v>
          </cell>
          <cell r="C1238" t="str">
            <v>8807.9150.0000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row>
        <row r="1239">
          <cell r="A1239">
            <v>8807</v>
          </cell>
          <cell r="B1239">
            <v>9160</v>
          </cell>
          <cell r="C1239" t="str">
            <v>8807.9160.0000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row>
        <row r="1240">
          <cell r="A1240">
            <v>8807</v>
          </cell>
          <cell r="B1240">
            <v>9270</v>
          </cell>
          <cell r="C1240" t="str">
            <v>8807.9270.0000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row>
        <row r="1241">
          <cell r="A1241">
            <v>8807</v>
          </cell>
          <cell r="B1241">
            <v>9280</v>
          </cell>
          <cell r="C1241" t="str">
            <v>8807.9280.0000</v>
          </cell>
          <cell r="D1241">
            <v>1800</v>
          </cell>
          <cell r="E1241">
            <v>150</v>
          </cell>
          <cell r="F1241">
            <v>150</v>
          </cell>
          <cell r="G1241">
            <v>150</v>
          </cell>
          <cell r="H1241">
            <v>150</v>
          </cell>
          <cell r="I1241">
            <v>150</v>
          </cell>
          <cell r="J1241">
            <v>150</v>
          </cell>
          <cell r="K1241">
            <v>150</v>
          </cell>
          <cell r="L1241">
            <v>150</v>
          </cell>
          <cell r="M1241">
            <v>150</v>
          </cell>
          <cell r="N1241">
            <v>150</v>
          </cell>
          <cell r="O1241">
            <v>150</v>
          </cell>
          <cell r="P1241">
            <v>150</v>
          </cell>
        </row>
        <row r="1242">
          <cell r="A1242">
            <v>8807</v>
          </cell>
          <cell r="B1242">
            <v>9310</v>
          </cell>
          <cell r="C1242" t="str">
            <v>8807.9310.0000</v>
          </cell>
          <cell r="D1242">
            <v>20700</v>
          </cell>
          <cell r="E1242">
            <v>1725</v>
          </cell>
          <cell r="F1242">
            <v>1725</v>
          </cell>
          <cell r="G1242">
            <v>1725</v>
          </cell>
          <cell r="H1242">
            <v>1725</v>
          </cell>
          <cell r="I1242">
            <v>1725</v>
          </cell>
          <cell r="J1242">
            <v>1725</v>
          </cell>
          <cell r="K1242">
            <v>1725</v>
          </cell>
          <cell r="L1242">
            <v>1725</v>
          </cell>
          <cell r="M1242">
            <v>1725</v>
          </cell>
          <cell r="N1242">
            <v>1725</v>
          </cell>
          <cell r="O1242">
            <v>1725</v>
          </cell>
          <cell r="P1242">
            <v>1725</v>
          </cell>
        </row>
        <row r="1243">
          <cell r="A1243">
            <v>8807</v>
          </cell>
          <cell r="B1243">
            <v>9360</v>
          </cell>
          <cell r="C1243" t="str">
            <v>8807.9360.0000</v>
          </cell>
          <cell r="D1243">
            <v>64195</v>
          </cell>
          <cell r="E1243">
            <v>5662</v>
          </cell>
          <cell r="F1243">
            <v>5313</v>
          </cell>
          <cell r="G1243">
            <v>5277</v>
          </cell>
          <cell r="H1243">
            <v>5225</v>
          </cell>
          <cell r="I1243">
            <v>5303</v>
          </cell>
          <cell r="J1243">
            <v>5407</v>
          </cell>
          <cell r="K1243">
            <v>5526</v>
          </cell>
          <cell r="L1243">
            <v>5373</v>
          </cell>
          <cell r="M1243">
            <v>5396</v>
          </cell>
          <cell r="N1243">
            <v>5360</v>
          </cell>
          <cell r="O1243">
            <v>5172</v>
          </cell>
          <cell r="P1243">
            <v>5181</v>
          </cell>
        </row>
        <row r="1244">
          <cell r="A1244">
            <v>8807</v>
          </cell>
          <cell r="B1244">
            <v>9390</v>
          </cell>
          <cell r="C1244" t="str">
            <v>8807.9390.0000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row>
        <row r="1245">
          <cell r="A1245">
            <v>8807</v>
          </cell>
          <cell r="B1245">
            <v>9440</v>
          </cell>
          <cell r="C1245" t="str">
            <v>8807.9440.0000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row>
        <row r="1246">
          <cell r="A1246">
            <v>8807</v>
          </cell>
          <cell r="B1246">
            <v>9460</v>
          </cell>
          <cell r="C1246" t="str">
            <v>8807.9460.0000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row>
        <row r="1247">
          <cell r="A1247">
            <v>8762</v>
          </cell>
          <cell r="B1247">
            <v>7229.723</v>
          </cell>
          <cell r="C1247" t="str">
            <v>8762.7229.7230</v>
          </cell>
          <cell r="D1247">
            <v>134553.60000000001</v>
          </cell>
          <cell r="E1247">
            <v>6310.97</v>
          </cell>
          <cell r="F1247">
            <v>8071.32</v>
          </cell>
          <cell r="G1247">
            <v>9685.58</v>
          </cell>
          <cell r="H1247">
            <v>14236.2</v>
          </cell>
          <cell r="I1247">
            <v>15850.46</v>
          </cell>
          <cell r="J1247">
            <v>15996.55</v>
          </cell>
          <cell r="K1247">
            <v>16142.63</v>
          </cell>
          <cell r="L1247">
            <v>13279.32</v>
          </cell>
          <cell r="M1247">
            <v>8947.84</v>
          </cell>
          <cell r="N1247">
            <v>9093.93</v>
          </cell>
          <cell r="O1247">
            <v>9166.9699999999993</v>
          </cell>
          <cell r="P1247">
            <v>7771.84</v>
          </cell>
        </row>
        <row r="1248">
          <cell r="A1248">
            <v>8762</v>
          </cell>
          <cell r="B1248">
            <v>7250.723</v>
          </cell>
          <cell r="C1248" t="str">
            <v>8762.7250.7230</v>
          </cell>
          <cell r="D1248">
            <v>600000</v>
          </cell>
          <cell r="E1248">
            <v>50000</v>
          </cell>
          <cell r="F1248">
            <v>50000</v>
          </cell>
          <cell r="G1248">
            <v>50000</v>
          </cell>
          <cell r="H1248">
            <v>50000</v>
          </cell>
          <cell r="I1248">
            <v>50000</v>
          </cell>
          <cell r="J1248">
            <v>50000</v>
          </cell>
          <cell r="K1248">
            <v>50000</v>
          </cell>
          <cell r="L1248">
            <v>50000</v>
          </cell>
          <cell r="M1248">
            <v>50000</v>
          </cell>
          <cell r="N1248">
            <v>50000</v>
          </cell>
          <cell r="O1248">
            <v>50000</v>
          </cell>
          <cell r="P1248">
            <v>50000</v>
          </cell>
        </row>
        <row r="1249">
          <cell r="A1249">
            <v>8762</v>
          </cell>
          <cell r="B1249">
            <v>7280</v>
          </cell>
          <cell r="C1249" t="str">
            <v>8762.7280.0000</v>
          </cell>
          <cell r="D1249">
            <v>2763150</v>
          </cell>
          <cell r="E1249">
            <v>129600</v>
          </cell>
          <cell r="F1249">
            <v>165750</v>
          </cell>
          <cell r="G1249">
            <v>198900</v>
          </cell>
          <cell r="H1249">
            <v>292350</v>
          </cell>
          <cell r="I1249">
            <v>325500</v>
          </cell>
          <cell r="J1249">
            <v>328500</v>
          </cell>
          <cell r="K1249">
            <v>331500</v>
          </cell>
          <cell r="L1249">
            <v>272700</v>
          </cell>
          <cell r="M1249">
            <v>183750</v>
          </cell>
          <cell r="N1249">
            <v>186750</v>
          </cell>
          <cell r="O1249">
            <v>188250</v>
          </cell>
          <cell r="P1249">
            <v>159600</v>
          </cell>
        </row>
        <row r="1250">
          <cell r="A1250">
            <v>8762</v>
          </cell>
          <cell r="B1250">
            <v>7300.723</v>
          </cell>
          <cell r="C1250" t="str">
            <v>8762.7300.7230</v>
          </cell>
          <cell r="D1250">
            <v>14789.21</v>
          </cell>
          <cell r="E1250">
            <v>693.66</v>
          </cell>
          <cell r="F1250">
            <v>887.14</v>
          </cell>
          <cell r="G1250">
            <v>1064.57</v>
          </cell>
          <cell r="H1250">
            <v>1564.74</v>
          </cell>
          <cell r="I1250">
            <v>1742.17</v>
          </cell>
          <cell r="J1250">
            <v>1758.23</v>
          </cell>
          <cell r="K1250">
            <v>1774.29</v>
          </cell>
          <cell r="L1250">
            <v>1459.57</v>
          </cell>
          <cell r="M1250">
            <v>983.49</v>
          </cell>
          <cell r="N1250">
            <v>999.54</v>
          </cell>
          <cell r="O1250">
            <v>1007.57</v>
          </cell>
          <cell r="P1250">
            <v>854.23</v>
          </cell>
        </row>
        <row r="1251">
          <cell r="A1251">
            <v>8762</v>
          </cell>
          <cell r="B1251">
            <v>7315.8014999999996</v>
          </cell>
          <cell r="C1251" t="str">
            <v>8762.7315.8015</v>
          </cell>
          <cell r="D1251">
            <v>300000</v>
          </cell>
          <cell r="E1251">
            <v>25000</v>
          </cell>
          <cell r="F1251">
            <v>25000</v>
          </cell>
          <cell r="G1251">
            <v>25000</v>
          </cell>
          <cell r="H1251">
            <v>25000</v>
          </cell>
          <cell r="I1251">
            <v>25000</v>
          </cell>
          <cell r="J1251">
            <v>25000</v>
          </cell>
          <cell r="K1251">
            <v>25000</v>
          </cell>
          <cell r="L1251">
            <v>25000</v>
          </cell>
          <cell r="M1251">
            <v>25000</v>
          </cell>
          <cell r="N1251">
            <v>25000</v>
          </cell>
          <cell r="O1251">
            <v>25000</v>
          </cell>
          <cell r="P1251">
            <v>25000</v>
          </cell>
        </row>
        <row r="1252">
          <cell r="A1252">
            <v>8762</v>
          </cell>
          <cell r="B1252">
            <v>7322.723</v>
          </cell>
          <cell r="C1252" t="str">
            <v>8762.7322.7230</v>
          </cell>
          <cell r="D1252">
            <v>922731</v>
          </cell>
          <cell r="E1252">
            <v>76894.25</v>
          </cell>
          <cell r="F1252">
            <v>76894.25</v>
          </cell>
          <cell r="G1252">
            <v>76894.25</v>
          </cell>
          <cell r="H1252">
            <v>76894.25</v>
          </cell>
          <cell r="I1252">
            <v>76894.25</v>
          </cell>
          <cell r="J1252">
            <v>76894.25</v>
          </cell>
          <cell r="K1252">
            <v>76894.25</v>
          </cell>
          <cell r="L1252">
            <v>76894.25</v>
          </cell>
          <cell r="M1252">
            <v>76894.25</v>
          </cell>
          <cell r="N1252">
            <v>76894.25</v>
          </cell>
          <cell r="O1252">
            <v>76894.25</v>
          </cell>
          <cell r="P1252">
            <v>76894.25</v>
          </cell>
        </row>
        <row r="1253">
          <cell r="A1253">
            <v>8762</v>
          </cell>
          <cell r="B1253">
            <v>7325</v>
          </cell>
          <cell r="C1253" t="str">
            <v>8762.7325.0000</v>
          </cell>
          <cell r="D1253">
            <v>137275</v>
          </cell>
          <cell r="E1253">
            <v>11439.58</v>
          </cell>
          <cell r="F1253">
            <v>11439.58</v>
          </cell>
          <cell r="G1253">
            <v>11439.58</v>
          </cell>
          <cell r="H1253">
            <v>11439.58</v>
          </cell>
          <cell r="I1253">
            <v>11439.58</v>
          </cell>
          <cell r="J1253">
            <v>11439.58</v>
          </cell>
          <cell r="K1253">
            <v>11439.58</v>
          </cell>
          <cell r="L1253">
            <v>11439.58</v>
          </cell>
          <cell r="M1253">
            <v>11439.58</v>
          </cell>
          <cell r="N1253">
            <v>11439.58</v>
          </cell>
          <cell r="O1253">
            <v>11439.58</v>
          </cell>
          <cell r="P1253">
            <v>11439.58</v>
          </cell>
        </row>
        <row r="1254">
          <cell r="A1254">
            <v>8762</v>
          </cell>
          <cell r="B1254">
            <v>7335.8024999999998</v>
          </cell>
          <cell r="C1254" t="str">
            <v>8762.7335.8025</v>
          </cell>
          <cell r="D1254">
            <v>376800</v>
          </cell>
          <cell r="E1254">
            <v>31400</v>
          </cell>
          <cell r="F1254">
            <v>31400</v>
          </cell>
          <cell r="G1254">
            <v>31400</v>
          </cell>
          <cell r="H1254">
            <v>31400</v>
          </cell>
          <cell r="I1254">
            <v>31400</v>
          </cell>
          <cell r="J1254">
            <v>31400</v>
          </cell>
          <cell r="K1254">
            <v>31400</v>
          </cell>
          <cell r="L1254">
            <v>31400</v>
          </cell>
          <cell r="M1254">
            <v>31400</v>
          </cell>
          <cell r="N1254">
            <v>31400</v>
          </cell>
          <cell r="O1254">
            <v>31400</v>
          </cell>
          <cell r="P1254">
            <v>31400</v>
          </cell>
        </row>
        <row r="1255">
          <cell r="A1255">
            <v>8762</v>
          </cell>
          <cell r="B1255">
            <v>7340</v>
          </cell>
          <cell r="C1255" t="str">
            <v>8762.7340.0000</v>
          </cell>
          <cell r="D1255">
            <v>40000</v>
          </cell>
          <cell r="E1255">
            <v>3333.33</v>
          </cell>
          <cell r="F1255">
            <v>3333.33</v>
          </cell>
          <cell r="G1255">
            <v>3333.33</v>
          </cell>
          <cell r="H1255">
            <v>3333.33</v>
          </cell>
          <cell r="I1255">
            <v>3333.33</v>
          </cell>
          <cell r="J1255">
            <v>3333.33</v>
          </cell>
          <cell r="K1255">
            <v>3333.33</v>
          </cell>
          <cell r="L1255">
            <v>3333.33</v>
          </cell>
          <cell r="M1255">
            <v>3333.33</v>
          </cell>
          <cell r="N1255">
            <v>3333.33</v>
          </cell>
          <cell r="O1255">
            <v>3333.33</v>
          </cell>
          <cell r="P1255">
            <v>3333.33</v>
          </cell>
        </row>
        <row r="1256">
          <cell r="A1256">
            <v>8762</v>
          </cell>
          <cell r="B1256">
            <v>7405</v>
          </cell>
          <cell r="C1256" t="str">
            <v>8762.7405.0000</v>
          </cell>
          <cell r="D1256">
            <v>431930.48</v>
          </cell>
          <cell r="E1256">
            <v>28692.82</v>
          </cell>
          <cell r="F1256">
            <v>31314.9</v>
          </cell>
          <cell r="G1256">
            <v>33719.379999999997</v>
          </cell>
          <cell r="H1256">
            <v>40497.620000000003</v>
          </cell>
          <cell r="I1256">
            <v>42902.1</v>
          </cell>
          <cell r="J1256">
            <v>43119.7</v>
          </cell>
          <cell r="K1256">
            <v>43337.3</v>
          </cell>
          <cell r="L1256">
            <v>39072.339999999997</v>
          </cell>
          <cell r="M1256">
            <v>32620.5</v>
          </cell>
          <cell r="N1256">
            <v>32838.1</v>
          </cell>
          <cell r="O1256">
            <v>32946.9</v>
          </cell>
          <cell r="P1256">
            <v>30868.82</v>
          </cell>
        </row>
        <row r="1257">
          <cell r="A1257">
            <v>8762</v>
          </cell>
          <cell r="B1257">
            <v>7405.1120000000001</v>
          </cell>
          <cell r="C1257" t="str">
            <v>8762.7405.1120</v>
          </cell>
          <cell r="D1257">
            <v>332014.87</v>
          </cell>
          <cell r="E1257">
            <v>15572.49</v>
          </cell>
          <cell r="F1257">
            <v>19916.21</v>
          </cell>
          <cell r="G1257">
            <v>23899.45</v>
          </cell>
          <cell r="H1257">
            <v>35128.22</v>
          </cell>
          <cell r="I1257">
            <v>39111.46</v>
          </cell>
          <cell r="J1257">
            <v>39471.94</v>
          </cell>
          <cell r="K1257">
            <v>39832.410000000003</v>
          </cell>
          <cell r="L1257">
            <v>32767.119999999999</v>
          </cell>
          <cell r="M1257">
            <v>22079.05</v>
          </cell>
          <cell r="N1257">
            <v>22439.53</v>
          </cell>
          <cell r="O1257">
            <v>22619.759999999998</v>
          </cell>
          <cell r="P1257">
            <v>19177.23</v>
          </cell>
        </row>
        <row r="1258">
          <cell r="A1258">
            <v>8762</v>
          </cell>
          <cell r="B1258">
            <v>7410</v>
          </cell>
          <cell r="C1258" t="str">
            <v>8762.7410.0000</v>
          </cell>
          <cell r="D1258">
            <v>232889.06</v>
          </cell>
          <cell r="E1258">
            <v>10923.19</v>
          </cell>
          <cell r="F1258">
            <v>13970.06</v>
          </cell>
          <cell r="G1258">
            <v>16764.07</v>
          </cell>
          <cell r="H1258">
            <v>24640.400000000001</v>
          </cell>
          <cell r="I1258">
            <v>27434.41</v>
          </cell>
          <cell r="J1258">
            <v>27687.26</v>
          </cell>
          <cell r="K1258">
            <v>27940.11</v>
          </cell>
          <cell r="L1258">
            <v>22984.22</v>
          </cell>
          <cell r="M1258">
            <v>15487.17</v>
          </cell>
          <cell r="N1258">
            <v>15740.02</v>
          </cell>
          <cell r="O1258">
            <v>15866.44</v>
          </cell>
          <cell r="P1258">
            <v>13451.71</v>
          </cell>
        </row>
        <row r="1259">
          <cell r="A1259">
            <v>8762</v>
          </cell>
          <cell r="B1259">
            <v>7411</v>
          </cell>
          <cell r="C1259" t="str">
            <v>8762.7411.0000</v>
          </cell>
          <cell r="D1259">
            <v>118845.41</v>
          </cell>
          <cell r="E1259">
            <v>5574.21</v>
          </cell>
          <cell r="F1259">
            <v>7129.05</v>
          </cell>
          <cell r="G1259">
            <v>8554.86</v>
          </cell>
          <cell r="H1259">
            <v>12574.22</v>
          </cell>
          <cell r="I1259">
            <v>14000.03</v>
          </cell>
          <cell r="J1259">
            <v>14129.06</v>
          </cell>
          <cell r="K1259">
            <v>14258.09</v>
          </cell>
          <cell r="L1259">
            <v>11729.06</v>
          </cell>
          <cell r="M1259">
            <v>7903.24</v>
          </cell>
          <cell r="N1259">
            <v>8032.28</v>
          </cell>
          <cell r="O1259">
            <v>8096.79</v>
          </cell>
          <cell r="P1259">
            <v>6864.53</v>
          </cell>
        </row>
        <row r="1260">
          <cell r="A1260">
            <v>8762</v>
          </cell>
          <cell r="B1260">
            <v>7415</v>
          </cell>
          <cell r="C1260" t="str">
            <v>8762.7415.0000</v>
          </cell>
          <cell r="D1260">
            <v>30000</v>
          </cell>
          <cell r="E1260">
            <v>2500</v>
          </cell>
          <cell r="F1260">
            <v>2500</v>
          </cell>
          <cell r="G1260">
            <v>2500</v>
          </cell>
          <cell r="H1260">
            <v>2500</v>
          </cell>
          <cell r="I1260">
            <v>2500</v>
          </cell>
          <cell r="J1260">
            <v>2500</v>
          </cell>
          <cell r="K1260">
            <v>2500</v>
          </cell>
          <cell r="L1260">
            <v>2500</v>
          </cell>
          <cell r="M1260">
            <v>2500</v>
          </cell>
          <cell r="N1260">
            <v>2500</v>
          </cell>
          <cell r="O1260">
            <v>2500</v>
          </cell>
          <cell r="P1260">
            <v>2500</v>
          </cell>
        </row>
        <row r="1261">
          <cell r="A1261">
            <v>8762</v>
          </cell>
          <cell r="B1261">
            <v>7420</v>
          </cell>
          <cell r="C1261" t="str">
            <v>8762.7420.0000</v>
          </cell>
          <cell r="D1261">
            <v>762</v>
          </cell>
          <cell r="E1261">
            <v>63.5</v>
          </cell>
          <cell r="F1261">
            <v>63.5</v>
          </cell>
          <cell r="G1261">
            <v>63.5</v>
          </cell>
          <cell r="H1261">
            <v>63.5</v>
          </cell>
          <cell r="I1261">
            <v>63.5</v>
          </cell>
          <cell r="J1261">
            <v>63.5</v>
          </cell>
          <cell r="K1261">
            <v>63.5</v>
          </cell>
          <cell r="L1261">
            <v>63.5</v>
          </cell>
          <cell r="M1261">
            <v>63.5</v>
          </cell>
          <cell r="N1261">
            <v>63.5</v>
          </cell>
          <cell r="O1261">
            <v>63.5</v>
          </cell>
          <cell r="P1261">
            <v>63.5</v>
          </cell>
        </row>
        <row r="1262">
          <cell r="A1262">
            <v>8762</v>
          </cell>
          <cell r="B1262">
            <v>7435.8603999999996</v>
          </cell>
          <cell r="C1262" t="str">
            <v>8762.7435.8604</v>
          </cell>
          <cell r="D1262">
            <v>115000</v>
          </cell>
          <cell r="E1262">
            <v>9583.33</v>
          </cell>
          <cell r="F1262">
            <v>9583.33</v>
          </cell>
          <cell r="G1262">
            <v>9583.33</v>
          </cell>
          <cell r="H1262">
            <v>9583.33</v>
          </cell>
          <cell r="I1262">
            <v>9583.33</v>
          </cell>
          <cell r="J1262">
            <v>9583.33</v>
          </cell>
          <cell r="K1262">
            <v>9583.33</v>
          </cell>
          <cell r="L1262">
            <v>9583.33</v>
          </cell>
          <cell r="M1262">
            <v>9583.33</v>
          </cell>
          <cell r="N1262">
            <v>9583.33</v>
          </cell>
          <cell r="O1262">
            <v>9583.33</v>
          </cell>
          <cell r="P1262">
            <v>9583.33</v>
          </cell>
        </row>
        <row r="1263">
          <cell r="A1263">
            <v>8762</v>
          </cell>
          <cell r="B1263">
            <v>7445.8732</v>
          </cell>
          <cell r="C1263" t="str">
            <v>8762.7445.8732</v>
          </cell>
          <cell r="D1263">
            <v>6000</v>
          </cell>
          <cell r="E1263">
            <v>500</v>
          </cell>
          <cell r="F1263">
            <v>500</v>
          </cell>
          <cell r="G1263">
            <v>500</v>
          </cell>
          <cell r="H1263">
            <v>500</v>
          </cell>
          <cell r="I1263">
            <v>500</v>
          </cell>
          <cell r="J1263">
            <v>500</v>
          </cell>
          <cell r="K1263">
            <v>500</v>
          </cell>
          <cell r="L1263">
            <v>500</v>
          </cell>
          <cell r="M1263">
            <v>500</v>
          </cell>
          <cell r="N1263">
            <v>500</v>
          </cell>
          <cell r="O1263">
            <v>500</v>
          </cell>
          <cell r="P1263">
            <v>500</v>
          </cell>
        </row>
        <row r="1264">
          <cell r="A1264">
            <v>8762</v>
          </cell>
          <cell r="B1264">
            <v>7450</v>
          </cell>
          <cell r="C1264" t="str">
            <v>8762.7450.0000</v>
          </cell>
          <cell r="D1264">
            <v>12000</v>
          </cell>
          <cell r="E1264">
            <v>1000</v>
          </cell>
          <cell r="F1264">
            <v>1000</v>
          </cell>
          <cell r="G1264">
            <v>1000</v>
          </cell>
          <cell r="H1264">
            <v>1000</v>
          </cell>
          <cell r="I1264">
            <v>1000</v>
          </cell>
          <cell r="J1264">
            <v>1000</v>
          </cell>
          <cell r="K1264">
            <v>1000</v>
          </cell>
          <cell r="L1264">
            <v>1000</v>
          </cell>
          <cell r="M1264">
            <v>1000</v>
          </cell>
          <cell r="N1264">
            <v>1000</v>
          </cell>
          <cell r="O1264">
            <v>1000</v>
          </cell>
          <cell r="P1264">
            <v>1000</v>
          </cell>
        </row>
        <row r="1265">
          <cell r="A1265">
            <v>8762</v>
          </cell>
          <cell r="B1265">
            <v>7475</v>
          </cell>
          <cell r="C1265" t="str">
            <v>8762.7475.0000</v>
          </cell>
          <cell r="D1265">
            <v>274012.38</v>
          </cell>
          <cell r="E1265">
            <v>12852</v>
          </cell>
          <cell r="F1265">
            <v>16436.88</v>
          </cell>
          <cell r="G1265">
            <v>19724.25</v>
          </cell>
          <cell r="H1265">
            <v>28991.38</v>
          </cell>
          <cell r="I1265">
            <v>32278.75</v>
          </cell>
          <cell r="J1265">
            <v>32576.25</v>
          </cell>
          <cell r="K1265">
            <v>32873.75</v>
          </cell>
          <cell r="L1265">
            <v>27042.75</v>
          </cell>
          <cell r="M1265">
            <v>18221.88</v>
          </cell>
          <cell r="N1265">
            <v>18519.38</v>
          </cell>
          <cell r="O1265">
            <v>18668.13</v>
          </cell>
          <cell r="P1265">
            <v>15827</v>
          </cell>
        </row>
        <row r="1266">
          <cell r="A1266">
            <v>8762</v>
          </cell>
          <cell r="B1266">
            <v>7475.723</v>
          </cell>
          <cell r="C1266" t="str">
            <v>8762.7475.7230</v>
          </cell>
          <cell r="D1266">
            <v>56414.31</v>
          </cell>
          <cell r="E1266">
            <v>2646</v>
          </cell>
          <cell r="F1266">
            <v>3384.06</v>
          </cell>
          <cell r="G1266">
            <v>4060.88</v>
          </cell>
          <cell r="H1266">
            <v>5968.81</v>
          </cell>
          <cell r="I1266">
            <v>6645.63</v>
          </cell>
          <cell r="J1266">
            <v>6706.88</v>
          </cell>
          <cell r="K1266">
            <v>6768.13</v>
          </cell>
          <cell r="L1266">
            <v>5567.63</v>
          </cell>
          <cell r="M1266">
            <v>3751.56</v>
          </cell>
          <cell r="N1266">
            <v>3812.81</v>
          </cell>
          <cell r="O1266">
            <v>3843.44</v>
          </cell>
          <cell r="P1266">
            <v>3258.5</v>
          </cell>
        </row>
        <row r="1267">
          <cell r="A1267">
            <v>8762</v>
          </cell>
          <cell r="B1267">
            <v>7481.8014999999996</v>
          </cell>
          <cell r="C1267" t="str">
            <v>8762.7481.8015</v>
          </cell>
          <cell r="D1267">
            <v>60000</v>
          </cell>
          <cell r="E1267">
            <v>5000</v>
          </cell>
          <cell r="F1267">
            <v>5000</v>
          </cell>
          <cell r="G1267">
            <v>5000</v>
          </cell>
          <cell r="H1267">
            <v>5000</v>
          </cell>
          <cell r="I1267">
            <v>5000</v>
          </cell>
          <cell r="J1267">
            <v>5000</v>
          </cell>
          <cell r="K1267">
            <v>5000</v>
          </cell>
          <cell r="L1267">
            <v>5000</v>
          </cell>
          <cell r="M1267">
            <v>5000</v>
          </cell>
          <cell r="N1267">
            <v>5000</v>
          </cell>
          <cell r="O1267">
            <v>5000</v>
          </cell>
          <cell r="P1267">
            <v>5000</v>
          </cell>
        </row>
        <row r="1268">
          <cell r="A1268">
            <v>8762</v>
          </cell>
          <cell r="B1268">
            <v>7485.8024999999998</v>
          </cell>
          <cell r="C1268" t="str">
            <v>8762.7485.8025</v>
          </cell>
          <cell r="D1268">
            <v>7488</v>
          </cell>
          <cell r="E1268">
            <v>624</v>
          </cell>
          <cell r="F1268">
            <v>624</v>
          </cell>
          <cell r="G1268">
            <v>624</v>
          </cell>
          <cell r="H1268">
            <v>624</v>
          </cell>
          <cell r="I1268">
            <v>624</v>
          </cell>
          <cell r="J1268">
            <v>624</v>
          </cell>
          <cell r="K1268">
            <v>624</v>
          </cell>
          <cell r="L1268">
            <v>624</v>
          </cell>
          <cell r="M1268">
            <v>624</v>
          </cell>
          <cell r="N1268">
            <v>624</v>
          </cell>
          <cell r="O1268">
            <v>624</v>
          </cell>
          <cell r="P1268">
            <v>624</v>
          </cell>
        </row>
        <row r="1269">
          <cell r="A1269">
            <v>8762</v>
          </cell>
          <cell r="B1269">
            <v>7487.723</v>
          </cell>
          <cell r="C1269" t="str">
            <v>8762.7487.7230</v>
          </cell>
          <cell r="D1269">
            <v>200000</v>
          </cell>
          <cell r="E1269">
            <v>16666.669999999998</v>
          </cell>
          <cell r="F1269">
            <v>16666.669999999998</v>
          </cell>
          <cell r="G1269">
            <v>16666.669999999998</v>
          </cell>
          <cell r="H1269">
            <v>16666.669999999998</v>
          </cell>
          <cell r="I1269">
            <v>16666.669999999998</v>
          </cell>
          <cell r="J1269">
            <v>16666.669999999998</v>
          </cell>
          <cell r="K1269">
            <v>16666.669999999998</v>
          </cell>
          <cell r="L1269">
            <v>16666.669999999998</v>
          </cell>
          <cell r="M1269">
            <v>16666.669999999998</v>
          </cell>
          <cell r="N1269">
            <v>16666.669999999998</v>
          </cell>
          <cell r="O1269">
            <v>16666.669999999998</v>
          </cell>
          <cell r="P1269">
            <v>16666.669999999998</v>
          </cell>
        </row>
        <row r="1270">
          <cell r="A1270">
            <v>8762</v>
          </cell>
          <cell r="B1270">
            <v>7490</v>
          </cell>
          <cell r="C1270" t="str">
            <v>8762.7490.0000</v>
          </cell>
          <cell r="D1270">
            <v>250000</v>
          </cell>
          <cell r="E1270">
            <v>20833.330000000002</v>
          </cell>
          <cell r="F1270">
            <v>20833.330000000002</v>
          </cell>
          <cell r="G1270">
            <v>20833.330000000002</v>
          </cell>
          <cell r="H1270">
            <v>20833.330000000002</v>
          </cell>
          <cell r="I1270">
            <v>20833.330000000002</v>
          </cell>
          <cell r="J1270">
            <v>20833.330000000002</v>
          </cell>
          <cell r="K1270">
            <v>20833.330000000002</v>
          </cell>
          <cell r="L1270">
            <v>20833.330000000002</v>
          </cell>
          <cell r="M1270">
            <v>20833.330000000002</v>
          </cell>
          <cell r="N1270">
            <v>20833.330000000002</v>
          </cell>
          <cell r="O1270">
            <v>20833.330000000002</v>
          </cell>
          <cell r="P1270">
            <v>20833.330000000002</v>
          </cell>
        </row>
        <row r="1271">
          <cell r="A1271">
            <v>8762</v>
          </cell>
          <cell r="B1271">
            <v>7490.8014999999996</v>
          </cell>
          <cell r="C1271" t="str">
            <v>8762.7490.8015</v>
          </cell>
          <cell r="D1271">
            <v>65000</v>
          </cell>
          <cell r="E1271">
            <v>5416.67</v>
          </cell>
          <cell r="F1271">
            <v>5416.67</v>
          </cell>
          <cell r="G1271">
            <v>5416.67</v>
          </cell>
          <cell r="H1271">
            <v>5416.67</v>
          </cell>
          <cell r="I1271">
            <v>5416.67</v>
          </cell>
          <cell r="J1271">
            <v>5416.67</v>
          </cell>
          <cell r="K1271">
            <v>5416.67</v>
          </cell>
          <cell r="L1271">
            <v>5416.67</v>
          </cell>
          <cell r="M1271">
            <v>5416.67</v>
          </cell>
          <cell r="N1271">
            <v>5416.67</v>
          </cell>
          <cell r="O1271">
            <v>5416.67</v>
          </cell>
          <cell r="P1271">
            <v>5416.67</v>
          </cell>
        </row>
        <row r="1272">
          <cell r="A1272">
            <v>8762</v>
          </cell>
          <cell r="B1272">
            <v>7493.8024999999998</v>
          </cell>
          <cell r="C1272" t="str">
            <v>8762.7493.8025</v>
          </cell>
          <cell r="D1272">
            <v>37920</v>
          </cell>
          <cell r="E1272">
            <v>3160</v>
          </cell>
          <cell r="F1272">
            <v>3160</v>
          </cell>
          <cell r="G1272">
            <v>3160</v>
          </cell>
          <cell r="H1272">
            <v>3160</v>
          </cell>
          <cell r="I1272">
            <v>3160</v>
          </cell>
          <cell r="J1272">
            <v>3160</v>
          </cell>
          <cell r="K1272">
            <v>3160</v>
          </cell>
          <cell r="L1272">
            <v>3160</v>
          </cell>
          <cell r="M1272">
            <v>3160</v>
          </cell>
          <cell r="N1272">
            <v>3160</v>
          </cell>
          <cell r="O1272">
            <v>3160</v>
          </cell>
          <cell r="P1272">
            <v>3160</v>
          </cell>
        </row>
        <row r="1273">
          <cell r="A1273">
            <v>8762</v>
          </cell>
          <cell r="B1273">
            <v>7496</v>
          </cell>
          <cell r="C1273" t="str">
            <v>8762.7496.0000</v>
          </cell>
          <cell r="D1273">
            <v>1384</v>
          </cell>
          <cell r="E1273">
            <v>115.33</v>
          </cell>
          <cell r="F1273">
            <v>115.33</v>
          </cell>
          <cell r="G1273">
            <v>115.33</v>
          </cell>
          <cell r="H1273">
            <v>115.33</v>
          </cell>
          <cell r="I1273">
            <v>115.33</v>
          </cell>
          <cell r="J1273">
            <v>115.33</v>
          </cell>
          <cell r="K1273">
            <v>115.33</v>
          </cell>
          <cell r="L1273">
            <v>115.33</v>
          </cell>
          <cell r="M1273">
            <v>115.33</v>
          </cell>
          <cell r="N1273">
            <v>115.33</v>
          </cell>
          <cell r="O1273">
            <v>115.33</v>
          </cell>
          <cell r="P1273">
            <v>115.33</v>
          </cell>
        </row>
        <row r="1274">
          <cell r="A1274">
            <v>8762</v>
          </cell>
          <cell r="B1274">
            <v>7496.723</v>
          </cell>
          <cell r="C1274" t="str">
            <v>8762.7496.7230</v>
          </cell>
          <cell r="D1274">
            <v>60000</v>
          </cell>
          <cell r="E1274">
            <v>5000</v>
          </cell>
          <cell r="F1274">
            <v>5000</v>
          </cell>
          <cell r="G1274">
            <v>5000</v>
          </cell>
          <cell r="H1274">
            <v>5000</v>
          </cell>
          <cell r="I1274">
            <v>5000</v>
          </cell>
          <cell r="J1274">
            <v>5000</v>
          </cell>
          <cell r="K1274">
            <v>5000</v>
          </cell>
          <cell r="L1274">
            <v>5000</v>
          </cell>
          <cell r="M1274">
            <v>5000</v>
          </cell>
          <cell r="N1274">
            <v>5000</v>
          </cell>
          <cell r="O1274">
            <v>5000</v>
          </cell>
          <cell r="P1274">
            <v>5000</v>
          </cell>
        </row>
        <row r="1275">
          <cell r="A1275">
            <v>8775</v>
          </cell>
          <cell r="B1275">
            <v>7496</v>
          </cell>
          <cell r="C1275" t="str">
            <v>8775.7496.0000</v>
          </cell>
          <cell r="D1275">
            <v>44.56</v>
          </cell>
          <cell r="E1275">
            <v>2.4500000000000002</v>
          </cell>
          <cell r="F1275">
            <v>2.92</v>
          </cell>
          <cell r="G1275">
            <v>3.24</v>
          </cell>
          <cell r="H1275">
            <v>3.56</v>
          </cell>
          <cell r="I1275">
            <v>3.73</v>
          </cell>
          <cell r="J1275">
            <v>4.2</v>
          </cell>
          <cell r="K1275">
            <v>5.46</v>
          </cell>
          <cell r="L1275">
            <v>4.99</v>
          </cell>
          <cell r="M1275">
            <v>4.5199999999999996</v>
          </cell>
          <cell r="N1275">
            <v>3.73</v>
          </cell>
          <cell r="O1275">
            <v>2.95</v>
          </cell>
          <cell r="P1275">
            <v>2.79</v>
          </cell>
        </row>
        <row r="1276">
          <cell r="A1276">
            <v>8775</v>
          </cell>
          <cell r="B1276">
            <v>7496.723</v>
          </cell>
          <cell r="C1276" t="str">
            <v>8775.7496.7230</v>
          </cell>
          <cell r="D1276">
            <v>4983.05</v>
          </cell>
          <cell r="E1276">
            <v>415.25</v>
          </cell>
          <cell r="F1276">
            <v>415.25</v>
          </cell>
          <cell r="G1276">
            <v>415.25</v>
          </cell>
          <cell r="H1276">
            <v>415.25</v>
          </cell>
          <cell r="I1276">
            <v>415.25</v>
          </cell>
          <cell r="J1276">
            <v>415.25</v>
          </cell>
          <cell r="K1276">
            <v>415.25</v>
          </cell>
          <cell r="L1276">
            <v>415.25</v>
          </cell>
          <cell r="M1276">
            <v>415.25</v>
          </cell>
          <cell r="N1276">
            <v>415.25</v>
          </cell>
          <cell r="O1276">
            <v>415.25</v>
          </cell>
          <cell r="P1276">
            <v>415.25</v>
          </cell>
        </row>
        <row r="1277">
          <cell r="A1277">
            <v>8775</v>
          </cell>
          <cell r="B1277">
            <v>7911</v>
          </cell>
          <cell r="C1277" t="str">
            <v>8775.7911.0000</v>
          </cell>
          <cell r="D1277">
            <v>-280801.53999999998</v>
          </cell>
          <cell r="E1277">
            <v>-15424.31</v>
          </cell>
          <cell r="F1277">
            <v>-18430.07</v>
          </cell>
          <cell r="G1277">
            <v>-20447.099999999999</v>
          </cell>
          <cell r="H1277">
            <v>-22464.12</v>
          </cell>
          <cell r="I1277">
            <v>-23492.41</v>
          </cell>
          <cell r="J1277">
            <v>-26498.17</v>
          </cell>
          <cell r="K1277">
            <v>-34408.080000000002</v>
          </cell>
          <cell r="L1277">
            <v>-31441.86</v>
          </cell>
          <cell r="M1277">
            <v>-28475.65</v>
          </cell>
          <cell r="N1277">
            <v>-23531.96</v>
          </cell>
          <cell r="O1277">
            <v>-18588.27</v>
          </cell>
          <cell r="P1277">
            <v>-17599.53</v>
          </cell>
        </row>
        <row r="1278">
          <cell r="A1278">
            <v>8775</v>
          </cell>
          <cell r="B1278">
            <v>7951</v>
          </cell>
          <cell r="C1278" t="str">
            <v>8775.7951.0000</v>
          </cell>
          <cell r="D1278">
            <v>342741.23</v>
          </cell>
          <cell r="E1278">
            <v>18826.63</v>
          </cell>
          <cell r="F1278">
            <v>22495.41</v>
          </cell>
          <cell r="G1278">
            <v>24957.35</v>
          </cell>
          <cell r="H1278">
            <v>27419.3</v>
          </cell>
          <cell r="I1278">
            <v>28674.41</v>
          </cell>
          <cell r="J1278">
            <v>32343.19</v>
          </cell>
          <cell r="K1278">
            <v>41997.87</v>
          </cell>
          <cell r="L1278">
            <v>38377.360000000001</v>
          </cell>
          <cell r="M1278">
            <v>34756.86</v>
          </cell>
          <cell r="N1278">
            <v>28722.68</v>
          </cell>
          <cell r="O1278">
            <v>22688.5</v>
          </cell>
          <cell r="P1278">
            <v>21481.67</v>
          </cell>
        </row>
        <row r="1279">
          <cell r="A1279">
            <v>8775</v>
          </cell>
          <cell r="B1279">
            <v>8010</v>
          </cell>
          <cell r="C1279" t="str">
            <v>8775.8010.0000</v>
          </cell>
          <cell r="D1279">
            <v>580172.09</v>
          </cell>
          <cell r="E1279">
            <v>48347.67</v>
          </cell>
          <cell r="F1279">
            <v>48347.67</v>
          </cell>
          <cell r="G1279">
            <v>48347.67</v>
          </cell>
          <cell r="H1279">
            <v>48347.67</v>
          </cell>
          <cell r="I1279">
            <v>48347.67</v>
          </cell>
          <cell r="J1279">
            <v>48347.67</v>
          </cell>
          <cell r="K1279">
            <v>48347.67</v>
          </cell>
          <cell r="L1279">
            <v>48347.67</v>
          </cell>
          <cell r="M1279">
            <v>48347.67</v>
          </cell>
          <cell r="N1279">
            <v>48347.67</v>
          </cell>
          <cell r="O1279">
            <v>48347.67</v>
          </cell>
          <cell r="P1279">
            <v>48347.67</v>
          </cell>
        </row>
        <row r="1280">
          <cell r="A1280">
            <v>8775</v>
          </cell>
          <cell r="B1280">
            <v>8170</v>
          </cell>
          <cell r="C1280" t="str">
            <v>8775.8170.0000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row>
        <row r="1281">
          <cell r="A1281">
            <v>8775</v>
          </cell>
          <cell r="B1281">
            <v>8190</v>
          </cell>
          <cell r="C1281" t="str">
            <v>8775.8190.0000</v>
          </cell>
          <cell r="D1281">
            <v>72186.399999999994</v>
          </cell>
          <cell r="E1281">
            <v>6015.53</v>
          </cell>
          <cell r="F1281">
            <v>6015.53</v>
          </cell>
          <cell r="G1281">
            <v>6015.53</v>
          </cell>
          <cell r="H1281">
            <v>6015.53</v>
          </cell>
          <cell r="I1281">
            <v>6015.53</v>
          </cell>
          <cell r="J1281">
            <v>6015.53</v>
          </cell>
          <cell r="K1281">
            <v>6015.53</v>
          </cell>
          <cell r="L1281">
            <v>6015.53</v>
          </cell>
          <cell r="M1281">
            <v>6015.53</v>
          </cell>
          <cell r="N1281">
            <v>6015.53</v>
          </cell>
          <cell r="O1281">
            <v>6015.53</v>
          </cell>
          <cell r="P1281">
            <v>6015.53</v>
          </cell>
        </row>
        <row r="1282">
          <cell r="A1282">
            <v>8775</v>
          </cell>
          <cell r="B1282">
            <v>8190.3419000000004</v>
          </cell>
          <cell r="C1282" t="str">
            <v>8775.8190.3419</v>
          </cell>
          <cell r="D1282">
            <v>3479.02</v>
          </cell>
          <cell r="E1282">
            <v>289.92</v>
          </cell>
          <cell r="F1282">
            <v>289.92</v>
          </cell>
          <cell r="G1282">
            <v>289.92</v>
          </cell>
          <cell r="H1282">
            <v>289.92</v>
          </cell>
          <cell r="I1282">
            <v>289.92</v>
          </cell>
          <cell r="J1282">
            <v>289.92</v>
          </cell>
          <cell r="K1282">
            <v>289.92</v>
          </cell>
          <cell r="L1282">
            <v>289.92</v>
          </cell>
          <cell r="M1282">
            <v>289.92</v>
          </cell>
          <cell r="N1282">
            <v>289.92</v>
          </cell>
          <cell r="O1282">
            <v>289.92</v>
          </cell>
          <cell r="P1282">
            <v>289.92</v>
          </cell>
        </row>
        <row r="1283">
          <cell r="A1283">
            <v>8775</v>
          </cell>
          <cell r="B1283">
            <v>8190.3429999999998</v>
          </cell>
          <cell r="C1283" t="str">
            <v>8775.8190.3430</v>
          </cell>
          <cell r="D1283">
            <v>31572.03</v>
          </cell>
          <cell r="E1283">
            <v>2631</v>
          </cell>
          <cell r="F1283">
            <v>2631</v>
          </cell>
          <cell r="G1283">
            <v>2631</v>
          </cell>
          <cell r="H1283">
            <v>2631</v>
          </cell>
          <cell r="I1283">
            <v>2631</v>
          </cell>
          <cell r="J1283">
            <v>2631</v>
          </cell>
          <cell r="K1283">
            <v>2631</v>
          </cell>
          <cell r="L1283">
            <v>2631</v>
          </cell>
          <cell r="M1283">
            <v>2631</v>
          </cell>
          <cell r="N1283">
            <v>2631</v>
          </cell>
          <cell r="O1283">
            <v>2631</v>
          </cell>
          <cell r="P1283">
            <v>2631</v>
          </cell>
        </row>
        <row r="1284">
          <cell r="A1284">
            <v>8775</v>
          </cell>
          <cell r="B1284">
            <v>8220</v>
          </cell>
          <cell r="C1284" t="str">
            <v>8775.8220.0000</v>
          </cell>
          <cell r="D1284">
            <v>-36360.82</v>
          </cell>
          <cell r="E1284">
            <v>-1997.28</v>
          </cell>
          <cell r="F1284">
            <v>-2386.5</v>
          </cell>
          <cell r="G1284">
            <v>-2647.68</v>
          </cell>
          <cell r="H1284">
            <v>-2908.87</v>
          </cell>
          <cell r="I1284">
            <v>-3042.02</v>
          </cell>
          <cell r="J1284">
            <v>-3431.23</v>
          </cell>
          <cell r="K1284">
            <v>-4455.4799999999996</v>
          </cell>
          <cell r="L1284">
            <v>-4071.39</v>
          </cell>
          <cell r="M1284">
            <v>-3687.29</v>
          </cell>
          <cell r="N1284">
            <v>-3047.14</v>
          </cell>
          <cell r="O1284">
            <v>-2406.98</v>
          </cell>
          <cell r="P1284">
            <v>-2278.9499999999998</v>
          </cell>
        </row>
        <row r="1285">
          <cell r="A1285">
            <v>8775</v>
          </cell>
          <cell r="B1285">
            <v>8270</v>
          </cell>
          <cell r="C1285" t="str">
            <v>8775.8270.0000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row>
        <row r="1286">
          <cell r="A1286">
            <v>8775</v>
          </cell>
          <cell r="B1286">
            <v>8360</v>
          </cell>
          <cell r="C1286" t="str">
            <v>8775.8360.0000</v>
          </cell>
          <cell r="D1286">
            <v>11366.82</v>
          </cell>
          <cell r="E1286">
            <v>624.37</v>
          </cell>
          <cell r="F1286">
            <v>746.05</v>
          </cell>
          <cell r="G1286">
            <v>827.7</v>
          </cell>
          <cell r="H1286">
            <v>909.35</v>
          </cell>
          <cell r="I1286">
            <v>950.97</v>
          </cell>
          <cell r="J1286">
            <v>1072.6400000000001</v>
          </cell>
          <cell r="K1286">
            <v>1392.84</v>
          </cell>
          <cell r="L1286">
            <v>1272.76</v>
          </cell>
          <cell r="M1286">
            <v>1152.69</v>
          </cell>
          <cell r="N1286">
            <v>952.57</v>
          </cell>
          <cell r="O1286">
            <v>752.45</v>
          </cell>
          <cell r="P1286">
            <v>712.43</v>
          </cell>
        </row>
        <row r="1287">
          <cell r="A1287">
            <v>8775</v>
          </cell>
          <cell r="B1287">
            <v>8400</v>
          </cell>
          <cell r="C1287" t="str">
            <v>8775.8400.0000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row>
        <row r="1288">
          <cell r="A1288">
            <v>8775</v>
          </cell>
          <cell r="B1288">
            <v>8410</v>
          </cell>
          <cell r="C1288" t="str">
            <v>8775.8410.0000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A1289">
            <v>8775</v>
          </cell>
          <cell r="B1289">
            <v>8640</v>
          </cell>
          <cell r="C1289" t="str">
            <v>8775.8640.0000</v>
          </cell>
          <cell r="D1289">
            <v>34770.620000000003</v>
          </cell>
          <cell r="E1289">
            <v>2897.55</v>
          </cell>
          <cell r="F1289">
            <v>2897.55</v>
          </cell>
          <cell r="G1289">
            <v>2897.55</v>
          </cell>
          <cell r="H1289">
            <v>2897.55</v>
          </cell>
          <cell r="I1289">
            <v>2897.55</v>
          </cell>
          <cell r="J1289">
            <v>2897.55</v>
          </cell>
          <cell r="K1289">
            <v>2897.55</v>
          </cell>
          <cell r="L1289">
            <v>2897.55</v>
          </cell>
          <cell r="M1289">
            <v>2897.55</v>
          </cell>
          <cell r="N1289">
            <v>2897.55</v>
          </cell>
          <cell r="O1289">
            <v>2897.55</v>
          </cell>
          <cell r="P1289">
            <v>2897.55</v>
          </cell>
        </row>
        <row r="1290">
          <cell r="A1290">
            <v>8775</v>
          </cell>
          <cell r="B1290">
            <v>8660.8024999999998</v>
          </cell>
          <cell r="C1290" t="str">
            <v>8775.8660.8025</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row>
        <row r="1291">
          <cell r="A1291">
            <v>8775</v>
          </cell>
          <cell r="B1291">
            <v>8670.8024999999998</v>
          </cell>
          <cell r="C1291" t="str">
            <v>8775.8670.8025</v>
          </cell>
          <cell r="D1291">
            <v>4064.23</v>
          </cell>
          <cell r="E1291">
            <v>338.69</v>
          </cell>
          <cell r="F1291">
            <v>338.69</v>
          </cell>
          <cell r="G1291">
            <v>338.69</v>
          </cell>
          <cell r="H1291">
            <v>338.69</v>
          </cell>
          <cell r="I1291">
            <v>338.69</v>
          </cell>
          <cell r="J1291">
            <v>338.69</v>
          </cell>
          <cell r="K1291">
            <v>338.69</v>
          </cell>
          <cell r="L1291">
            <v>338.69</v>
          </cell>
          <cell r="M1291">
            <v>338.69</v>
          </cell>
          <cell r="N1291">
            <v>338.69</v>
          </cell>
          <cell r="O1291">
            <v>338.69</v>
          </cell>
          <cell r="P1291">
            <v>338.69</v>
          </cell>
        </row>
        <row r="1292">
          <cell r="A1292">
            <v>8775</v>
          </cell>
          <cell r="B1292">
            <v>8680</v>
          </cell>
          <cell r="C1292" t="str">
            <v>8775.8680.0000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row>
        <row r="1293">
          <cell r="A1293">
            <v>8775</v>
          </cell>
          <cell r="B1293">
            <v>8680.1530999999995</v>
          </cell>
          <cell r="C1293" t="str">
            <v>8775.8680.1531</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row>
        <row r="1294">
          <cell r="A1294">
            <v>8775</v>
          </cell>
          <cell r="B1294">
            <v>8700</v>
          </cell>
          <cell r="C1294" t="str">
            <v>8775.8700.0000</v>
          </cell>
          <cell r="D1294">
            <v>6830.95</v>
          </cell>
          <cell r="E1294">
            <v>569.25</v>
          </cell>
          <cell r="F1294">
            <v>569.25</v>
          </cell>
          <cell r="G1294">
            <v>569.25</v>
          </cell>
          <cell r="H1294">
            <v>569.25</v>
          </cell>
          <cell r="I1294">
            <v>569.25</v>
          </cell>
          <cell r="J1294">
            <v>569.25</v>
          </cell>
          <cell r="K1294">
            <v>569.25</v>
          </cell>
          <cell r="L1294">
            <v>569.25</v>
          </cell>
          <cell r="M1294">
            <v>569.25</v>
          </cell>
          <cell r="N1294">
            <v>569.25</v>
          </cell>
          <cell r="O1294">
            <v>569.25</v>
          </cell>
          <cell r="P1294">
            <v>569.25</v>
          </cell>
        </row>
        <row r="1295">
          <cell r="A1295">
            <v>8775</v>
          </cell>
          <cell r="B1295">
            <v>8720</v>
          </cell>
          <cell r="C1295" t="str">
            <v>8775.8720.0000</v>
          </cell>
          <cell r="D1295">
            <v>750</v>
          </cell>
          <cell r="E1295">
            <v>62.5</v>
          </cell>
          <cell r="F1295">
            <v>62.5</v>
          </cell>
          <cell r="G1295">
            <v>62.5</v>
          </cell>
          <cell r="H1295">
            <v>62.5</v>
          </cell>
          <cell r="I1295">
            <v>62.5</v>
          </cell>
          <cell r="J1295">
            <v>62.5</v>
          </cell>
          <cell r="K1295">
            <v>62.5</v>
          </cell>
          <cell r="L1295">
            <v>62.5</v>
          </cell>
          <cell r="M1295">
            <v>62.5</v>
          </cell>
          <cell r="N1295">
            <v>62.5</v>
          </cell>
          <cell r="O1295">
            <v>62.5</v>
          </cell>
          <cell r="P1295">
            <v>62.5</v>
          </cell>
        </row>
        <row r="1296">
          <cell r="A1296">
            <v>8775</v>
          </cell>
          <cell r="B1296">
            <v>8740.8019999999997</v>
          </cell>
          <cell r="C1296" t="str">
            <v>8775.8740.8020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A1297">
            <v>8775</v>
          </cell>
          <cell r="B1297">
            <v>8800</v>
          </cell>
          <cell r="C1297" t="str">
            <v>8775.8800.0000</v>
          </cell>
          <cell r="D1297">
            <v>1561.99</v>
          </cell>
          <cell r="E1297">
            <v>130.16999999999999</v>
          </cell>
          <cell r="F1297">
            <v>130.16999999999999</v>
          </cell>
          <cell r="G1297">
            <v>130.16999999999999</v>
          </cell>
          <cell r="H1297">
            <v>130.16999999999999</v>
          </cell>
          <cell r="I1297">
            <v>130.16999999999999</v>
          </cell>
          <cell r="J1297">
            <v>130.16999999999999</v>
          </cell>
          <cell r="K1297">
            <v>130.16999999999999</v>
          </cell>
          <cell r="L1297">
            <v>130.16999999999999</v>
          </cell>
          <cell r="M1297">
            <v>130.16999999999999</v>
          </cell>
          <cell r="N1297">
            <v>130.16999999999999</v>
          </cell>
          <cell r="O1297">
            <v>130.16999999999999</v>
          </cell>
          <cell r="P1297">
            <v>130.16999999999999</v>
          </cell>
        </row>
        <row r="1298">
          <cell r="A1298">
            <v>8775</v>
          </cell>
          <cell r="B1298">
            <v>8820</v>
          </cell>
          <cell r="C1298" t="str">
            <v>8775.8820.0000</v>
          </cell>
          <cell r="D1298">
            <v>79683.23</v>
          </cell>
          <cell r="E1298">
            <v>4376.97</v>
          </cell>
          <cell r="F1298">
            <v>5229.91</v>
          </cell>
          <cell r="G1298">
            <v>5802.29</v>
          </cell>
          <cell r="H1298">
            <v>6374.66</v>
          </cell>
          <cell r="I1298">
            <v>6666.46</v>
          </cell>
          <cell r="J1298">
            <v>7519.4</v>
          </cell>
          <cell r="K1298">
            <v>9764</v>
          </cell>
          <cell r="L1298">
            <v>8922.2800000000007</v>
          </cell>
          <cell r="M1298">
            <v>8080.55</v>
          </cell>
          <cell r="N1298">
            <v>6677.68</v>
          </cell>
          <cell r="O1298">
            <v>5274.81</v>
          </cell>
          <cell r="P1298">
            <v>4994.2299999999996</v>
          </cell>
        </row>
        <row r="1299">
          <cell r="A1299">
            <v>8775</v>
          </cell>
          <cell r="B1299">
            <v>8820.8019999999997</v>
          </cell>
          <cell r="C1299" t="str">
            <v>8775.8820.8020</v>
          </cell>
          <cell r="D1299">
            <v>13534.62</v>
          </cell>
          <cell r="E1299">
            <v>743.45</v>
          </cell>
          <cell r="F1299">
            <v>888.33</v>
          </cell>
          <cell r="G1299">
            <v>985.55</v>
          </cell>
          <cell r="H1299">
            <v>1082.77</v>
          </cell>
          <cell r="I1299">
            <v>1132.33</v>
          </cell>
          <cell r="J1299">
            <v>1277.21</v>
          </cell>
          <cell r="K1299">
            <v>1658.47</v>
          </cell>
          <cell r="L1299">
            <v>1515.5</v>
          </cell>
          <cell r="M1299">
            <v>1372.52</v>
          </cell>
          <cell r="N1299">
            <v>1134.24</v>
          </cell>
          <cell r="O1299">
            <v>895.95</v>
          </cell>
          <cell r="P1299">
            <v>848.3</v>
          </cell>
        </row>
        <row r="1300">
          <cell r="A1300">
            <v>8775</v>
          </cell>
          <cell r="B1300">
            <v>8820.8801999999996</v>
          </cell>
          <cell r="C1300" t="str">
            <v>8775.8820.8802</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row>
        <row r="1301">
          <cell r="A1301">
            <v>8775</v>
          </cell>
          <cell r="B1301">
            <v>8830</v>
          </cell>
          <cell r="C1301" t="str">
            <v>8775.8830.0000</v>
          </cell>
          <cell r="D1301">
            <v>1278.8499999999999</v>
          </cell>
          <cell r="E1301">
            <v>106.57</v>
          </cell>
          <cell r="F1301">
            <v>106.57</v>
          </cell>
          <cell r="G1301">
            <v>106.57</v>
          </cell>
          <cell r="H1301">
            <v>106.57</v>
          </cell>
          <cell r="I1301">
            <v>106.57</v>
          </cell>
          <cell r="J1301">
            <v>106.57</v>
          </cell>
          <cell r="K1301">
            <v>106.57</v>
          </cell>
          <cell r="L1301">
            <v>106.57</v>
          </cell>
          <cell r="M1301">
            <v>106.57</v>
          </cell>
          <cell r="N1301">
            <v>106.57</v>
          </cell>
          <cell r="O1301">
            <v>106.57</v>
          </cell>
          <cell r="P1301">
            <v>106.57</v>
          </cell>
        </row>
        <row r="1302">
          <cell r="A1302">
            <v>8775</v>
          </cell>
          <cell r="B1302">
            <v>8840.8014999999996</v>
          </cell>
          <cell r="C1302" t="str">
            <v>8775.8840.8015</v>
          </cell>
          <cell r="D1302">
            <v>33936.03</v>
          </cell>
          <cell r="E1302">
            <v>2828</v>
          </cell>
          <cell r="F1302">
            <v>2828</v>
          </cell>
          <cell r="G1302">
            <v>2828</v>
          </cell>
          <cell r="H1302">
            <v>2828</v>
          </cell>
          <cell r="I1302">
            <v>2828</v>
          </cell>
          <cell r="J1302">
            <v>2828</v>
          </cell>
          <cell r="K1302">
            <v>2828</v>
          </cell>
          <cell r="L1302">
            <v>2828</v>
          </cell>
          <cell r="M1302">
            <v>2828</v>
          </cell>
          <cell r="N1302">
            <v>2828</v>
          </cell>
          <cell r="O1302">
            <v>2828</v>
          </cell>
          <cell r="P1302">
            <v>2828</v>
          </cell>
        </row>
        <row r="1303">
          <cell r="A1303">
            <v>8775</v>
          </cell>
          <cell r="B1303">
            <v>8860</v>
          </cell>
          <cell r="C1303" t="str">
            <v>8775.8860.0000</v>
          </cell>
          <cell r="D1303">
            <v>27343.62</v>
          </cell>
          <cell r="E1303">
            <v>2278.64</v>
          </cell>
          <cell r="F1303">
            <v>2278.64</v>
          </cell>
          <cell r="G1303">
            <v>2278.64</v>
          </cell>
          <cell r="H1303">
            <v>2278.64</v>
          </cell>
          <cell r="I1303">
            <v>2278.64</v>
          </cell>
          <cell r="J1303">
            <v>2278.64</v>
          </cell>
          <cell r="K1303">
            <v>2278.64</v>
          </cell>
          <cell r="L1303">
            <v>2278.64</v>
          </cell>
          <cell r="M1303">
            <v>2278.64</v>
          </cell>
          <cell r="N1303">
            <v>2278.64</v>
          </cell>
          <cell r="O1303">
            <v>2278.64</v>
          </cell>
          <cell r="P1303">
            <v>2278.64</v>
          </cell>
        </row>
        <row r="1304">
          <cell r="A1304">
            <v>8807</v>
          </cell>
          <cell r="B1304">
            <v>8740.8019999999997</v>
          </cell>
          <cell r="C1304" t="str">
            <v>8807.8740.8020</v>
          </cell>
          <cell r="D1304">
            <v>7693</v>
          </cell>
          <cell r="E1304">
            <v>627</v>
          </cell>
          <cell r="F1304">
            <v>627</v>
          </cell>
          <cell r="G1304">
            <v>627</v>
          </cell>
          <cell r="H1304">
            <v>627</v>
          </cell>
          <cell r="I1304">
            <v>694</v>
          </cell>
          <cell r="J1304">
            <v>638</v>
          </cell>
          <cell r="K1304">
            <v>638</v>
          </cell>
          <cell r="L1304">
            <v>638</v>
          </cell>
          <cell r="M1304">
            <v>639</v>
          </cell>
          <cell r="N1304">
            <v>645</v>
          </cell>
          <cell r="O1304">
            <v>645</v>
          </cell>
          <cell r="P1304">
            <v>645</v>
          </cell>
        </row>
        <row r="1305">
          <cell r="A1305">
            <v>8807</v>
          </cell>
          <cell r="B1305">
            <v>9480</v>
          </cell>
          <cell r="C1305" t="str">
            <v>8807.9480.0000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6">
          <cell r="A1306">
            <v>8807</v>
          </cell>
          <cell r="B1306">
            <v>9750</v>
          </cell>
          <cell r="C1306" t="str">
            <v>8807.9750.0000</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row>
        <row r="1307">
          <cell r="A1307">
            <v>8807</v>
          </cell>
          <cell r="B1307">
            <v>9760</v>
          </cell>
          <cell r="C1307" t="str">
            <v>8807.9760.0000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row>
        <row r="1308">
          <cell r="A1308">
            <v>8808</v>
          </cell>
          <cell r="B1308">
            <v>5100.5059000000001</v>
          </cell>
          <cell r="C1308" t="str">
            <v>8808.5100.5059</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row>
        <row r="1309">
          <cell r="A1309">
            <v>8808</v>
          </cell>
          <cell r="B1309">
            <v>5105.5059000000001</v>
          </cell>
          <cell r="C1309" t="str">
            <v>8808.5105.5059</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row>
        <row r="1310">
          <cell r="A1310">
            <v>8808</v>
          </cell>
          <cell r="B1310">
            <v>5120.5059000000001</v>
          </cell>
          <cell r="C1310" t="str">
            <v>8808.5120.5059</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row>
        <row r="1311">
          <cell r="A1311">
            <v>8808</v>
          </cell>
          <cell r="B1311">
            <v>5150.5059000000001</v>
          </cell>
          <cell r="C1311" t="str">
            <v>8808.5150.5059</v>
          </cell>
          <cell r="D1311">
            <v>-22635760</v>
          </cell>
          <cell r="E1311">
            <v>-1495950</v>
          </cell>
          <cell r="F1311">
            <v>-1754000</v>
          </cell>
          <cell r="G1311">
            <v>-1649000</v>
          </cell>
          <cell r="H1311">
            <v>-2068510</v>
          </cell>
          <cell r="I1311">
            <v>-2261760</v>
          </cell>
          <cell r="J1311">
            <v>-2476760</v>
          </cell>
          <cell r="K1311">
            <v>-2170260</v>
          </cell>
          <cell r="L1311">
            <v>-2221010</v>
          </cell>
          <cell r="M1311">
            <v>-2122010</v>
          </cell>
          <cell r="N1311">
            <v>-1579250</v>
          </cell>
          <cell r="O1311">
            <v>-1444000</v>
          </cell>
          <cell r="P1311">
            <v>-1393250</v>
          </cell>
        </row>
        <row r="1312">
          <cell r="A1312">
            <v>8808</v>
          </cell>
          <cell r="B1312">
            <v>5970.5059000000001</v>
          </cell>
          <cell r="C1312" t="str">
            <v>8808.5970.5059</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row>
        <row r="1313">
          <cell r="A1313">
            <v>8808</v>
          </cell>
          <cell r="B1313">
            <v>5975.5059000000001</v>
          </cell>
          <cell r="C1313" t="str">
            <v>8808.5975.5059</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row>
        <row r="1314">
          <cell r="A1314">
            <v>8808</v>
          </cell>
          <cell r="B1314">
            <v>5980.5059000000001</v>
          </cell>
          <cell r="C1314" t="str">
            <v>8808.5980.5059</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row>
        <row r="1315">
          <cell r="A1315">
            <v>8808</v>
          </cell>
          <cell r="B1315">
            <v>5990.5059000000001</v>
          </cell>
          <cell r="C1315" t="str">
            <v>8808.5990.5059</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row>
        <row r="1316">
          <cell r="A1316">
            <v>8808</v>
          </cell>
          <cell r="B1316">
            <v>5999.5059000000001</v>
          </cell>
          <cell r="C1316" t="str">
            <v>8808.5999.5059</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row>
        <row r="1317">
          <cell r="A1317">
            <v>8808</v>
          </cell>
          <cell r="B1317">
            <v>6100.5059000000001</v>
          </cell>
          <cell r="C1317" t="str">
            <v>8808.6100.5059</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row>
        <row r="1318">
          <cell r="A1318">
            <v>8808</v>
          </cell>
          <cell r="B1318">
            <v>6151.5059000000001</v>
          </cell>
          <cell r="C1318" t="str">
            <v>8808.6151.5059</v>
          </cell>
          <cell r="D1318">
            <v>82234</v>
          </cell>
          <cell r="E1318">
            <v>1496</v>
          </cell>
          <cell r="F1318">
            <v>1754</v>
          </cell>
          <cell r="G1318">
            <v>1649</v>
          </cell>
          <cell r="H1318">
            <v>10343</v>
          </cell>
          <cell r="I1318">
            <v>11309</v>
          </cell>
          <cell r="J1318">
            <v>12384</v>
          </cell>
          <cell r="K1318">
            <v>10851</v>
          </cell>
          <cell r="L1318">
            <v>11105</v>
          </cell>
          <cell r="M1318">
            <v>10610</v>
          </cell>
          <cell r="N1318">
            <v>7896</v>
          </cell>
          <cell r="O1318">
            <v>1444</v>
          </cell>
          <cell r="P1318">
            <v>1393</v>
          </cell>
        </row>
        <row r="1319">
          <cell r="A1319">
            <v>8808</v>
          </cell>
          <cell r="B1319">
            <v>6155.5059000000001</v>
          </cell>
          <cell r="C1319" t="str">
            <v>8808.6155.5059</v>
          </cell>
          <cell r="D1319">
            <v>-791322</v>
          </cell>
          <cell r="E1319">
            <v>-51971</v>
          </cell>
          <cell r="F1319">
            <v>-52924</v>
          </cell>
          <cell r="G1319">
            <v>-52924</v>
          </cell>
          <cell r="H1319">
            <v>-56629</v>
          </cell>
          <cell r="I1319">
            <v>-65626</v>
          </cell>
          <cell r="J1319">
            <v>-76211</v>
          </cell>
          <cell r="K1319">
            <v>-79386</v>
          </cell>
          <cell r="L1319">
            <v>-83091</v>
          </cell>
          <cell r="M1319">
            <v>-80974</v>
          </cell>
          <cell r="N1319">
            <v>-68272</v>
          </cell>
          <cell r="O1319">
            <v>-63509</v>
          </cell>
          <cell r="P1319">
            <v>-59804</v>
          </cell>
        </row>
        <row r="1320">
          <cell r="A1320">
            <v>8808</v>
          </cell>
          <cell r="B1320">
            <v>6970.5059000000001</v>
          </cell>
          <cell r="C1320" t="str">
            <v>8808.6970.5059</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row>
        <row r="1321">
          <cell r="A1321">
            <v>8808</v>
          </cell>
          <cell r="B1321">
            <v>6975.5059000000001</v>
          </cell>
          <cell r="C1321" t="str">
            <v>8808.6975.5059</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row>
        <row r="1322">
          <cell r="A1322">
            <v>8808</v>
          </cell>
          <cell r="B1322">
            <v>6980.5059000000001</v>
          </cell>
          <cell r="C1322" t="str">
            <v>8808.6980.5059</v>
          </cell>
          <cell r="D1322">
            <v>0</v>
          </cell>
          <cell r="E1322">
            <v>0</v>
          </cell>
          <cell r="F1322">
            <v>0</v>
          </cell>
          <cell r="G1322">
            <v>0</v>
          </cell>
          <cell r="H1322">
            <v>0</v>
          </cell>
          <cell r="I1322">
            <v>0</v>
          </cell>
          <cell r="J1322">
            <v>0</v>
          </cell>
          <cell r="K1322">
            <v>0</v>
          </cell>
          <cell r="L1322">
            <v>0</v>
          </cell>
          <cell r="M1322">
            <v>0</v>
          </cell>
          <cell r="N1322">
            <v>0</v>
          </cell>
          <cell r="O1322">
            <v>0</v>
          </cell>
          <cell r="P1322">
            <v>0</v>
          </cell>
        </row>
        <row r="1323">
          <cell r="A1323">
            <v>8808</v>
          </cell>
          <cell r="B1323">
            <v>6990.5059000000001</v>
          </cell>
          <cell r="C1323" t="str">
            <v>8808.6990.5059</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row>
        <row r="1324">
          <cell r="A1324">
            <v>8808</v>
          </cell>
          <cell r="B1324">
            <v>7010</v>
          </cell>
          <cell r="C1324" t="str">
            <v>8808.7010.0000</v>
          </cell>
          <cell r="D1324">
            <v>5662201</v>
          </cell>
          <cell r="E1324">
            <v>373716</v>
          </cell>
          <cell r="F1324">
            <v>439716</v>
          </cell>
          <cell r="G1324">
            <v>413046</v>
          </cell>
          <cell r="H1324">
            <v>519196</v>
          </cell>
          <cell r="I1324">
            <v>567295</v>
          </cell>
          <cell r="J1324">
            <v>620745</v>
          </cell>
          <cell r="K1324">
            <v>542546</v>
          </cell>
          <cell r="L1324">
            <v>555031</v>
          </cell>
          <cell r="M1324">
            <v>530117</v>
          </cell>
          <cell r="N1324">
            <v>393648</v>
          </cell>
          <cell r="O1324">
            <v>359816</v>
          </cell>
          <cell r="P1324">
            <v>347332</v>
          </cell>
        </row>
        <row r="1325">
          <cell r="A1325">
            <v>8808</v>
          </cell>
          <cell r="B1325">
            <v>7010.1</v>
          </cell>
          <cell r="C1325" t="str">
            <v>8808.7010.1000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row>
        <row r="1326">
          <cell r="A1326">
            <v>8808</v>
          </cell>
          <cell r="B1326">
            <v>7010.7489999999998</v>
          </cell>
          <cell r="C1326" t="str">
            <v>8808.7010.7490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row>
        <row r="1327">
          <cell r="A1327">
            <v>8808</v>
          </cell>
          <cell r="B1327">
            <v>7070</v>
          </cell>
          <cell r="C1327" t="str">
            <v>8808.7070.0000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row>
        <row r="1328">
          <cell r="A1328">
            <v>8808</v>
          </cell>
          <cell r="B1328">
            <v>7080</v>
          </cell>
          <cell r="C1328" t="str">
            <v>8808.7080.0000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row>
        <row r="1329">
          <cell r="A1329">
            <v>8808</v>
          </cell>
          <cell r="B1329">
            <v>7160</v>
          </cell>
          <cell r="C1329" t="str">
            <v>8808.7160.0000</v>
          </cell>
          <cell r="D1329">
            <v>619683</v>
          </cell>
          <cell r="E1329">
            <v>36970</v>
          </cell>
          <cell r="F1329">
            <v>43705</v>
          </cell>
          <cell r="G1329">
            <v>40957</v>
          </cell>
          <cell r="H1329">
            <v>58133</v>
          </cell>
          <cell r="I1329">
            <v>63791</v>
          </cell>
          <cell r="J1329">
            <v>70091</v>
          </cell>
          <cell r="K1329">
            <v>61181</v>
          </cell>
          <cell r="L1329">
            <v>62673</v>
          </cell>
          <cell r="M1329">
            <v>59783</v>
          </cell>
          <cell r="N1329">
            <v>43934</v>
          </cell>
          <cell r="O1329">
            <v>39979</v>
          </cell>
          <cell r="P1329">
            <v>38487</v>
          </cell>
        </row>
        <row r="1330">
          <cell r="A1330">
            <v>8808</v>
          </cell>
          <cell r="B1330">
            <v>7160.3419000000004</v>
          </cell>
          <cell r="C1330" t="str">
            <v>8808.7160.3419</v>
          </cell>
          <cell r="D1330">
            <v>0</v>
          </cell>
          <cell r="E1330">
            <v>0</v>
          </cell>
          <cell r="F1330">
            <v>0</v>
          </cell>
          <cell r="G1330">
            <v>0</v>
          </cell>
          <cell r="H1330">
            <v>0</v>
          </cell>
          <cell r="I1330">
            <v>0</v>
          </cell>
          <cell r="J1330">
            <v>0</v>
          </cell>
          <cell r="K1330">
            <v>0</v>
          </cell>
          <cell r="L1330">
            <v>0</v>
          </cell>
          <cell r="M1330">
            <v>0</v>
          </cell>
          <cell r="N1330">
            <v>0</v>
          </cell>
          <cell r="O1330">
            <v>0</v>
          </cell>
          <cell r="P1330">
            <v>0</v>
          </cell>
        </row>
        <row r="1331">
          <cell r="A1331">
            <v>8808</v>
          </cell>
          <cell r="B1331">
            <v>7160.3429999999998</v>
          </cell>
          <cell r="C1331" t="str">
            <v>8808.7160.3430</v>
          </cell>
          <cell r="D1331">
            <v>27602</v>
          </cell>
          <cell r="E1331">
            <v>2309</v>
          </cell>
          <cell r="F1331">
            <v>2295</v>
          </cell>
          <cell r="G1331">
            <v>2302</v>
          </cell>
          <cell r="H1331">
            <v>2299</v>
          </cell>
          <cell r="I1331">
            <v>2300</v>
          </cell>
          <cell r="J1331">
            <v>2299</v>
          </cell>
          <cell r="K1331">
            <v>2300</v>
          </cell>
          <cell r="L1331">
            <v>2300</v>
          </cell>
          <cell r="M1331">
            <v>2300</v>
          </cell>
          <cell r="N1331">
            <v>2300</v>
          </cell>
          <cell r="O1331">
            <v>2300</v>
          </cell>
          <cell r="P1331">
            <v>2300</v>
          </cell>
        </row>
        <row r="1332">
          <cell r="A1332">
            <v>8808</v>
          </cell>
          <cell r="B1332">
            <v>7200</v>
          </cell>
          <cell r="C1332" t="str">
            <v>8808.7200.0000</v>
          </cell>
          <cell r="D1332">
            <v>12263926</v>
          </cell>
          <cell r="E1332">
            <v>829865</v>
          </cell>
          <cell r="F1332">
            <v>965004</v>
          </cell>
          <cell r="G1332">
            <v>910404</v>
          </cell>
          <cell r="H1332">
            <v>1090884</v>
          </cell>
          <cell r="I1332">
            <v>1196506</v>
          </cell>
          <cell r="J1332">
            <v>1314591</v>
          </cell>
          <cell r="K1332">
            <v>1164516</v>
          </cell>
          <cell r="L1332">
            <v>1193596</v>
          </cell>
          <cell r="M1332">
            <v>1141979</v>
          </cell>
          <cell r="N1332">
            <v>857897</v>
          </cell>
          <cell r="O1332">
            <v>814389</v>
          </cell>
          <cell r="P1332">
            <v>784294</v>
          </cell>
        </row>
        <row r="1333">
          <cell r="A1333">
            <v>8808</v>
          </cell>
          <cell r="B1333">
            <v>7222</v>
          </cell>
          <cell r="C1333" t="str">
            <v>8808.7222.0000</v>
          </cell>
          <cell r="D1333">
            <v>732081</v>
          </cell>
          <cell r="E1333">
            <v>49366</v>
          </cell>
          <cell r="F1333">
            <v>57882</v>
          </cell>
          <cell r="G1333">
            <v>54417</v>
          </cell>
          <cell r="H1333">
            <v>66192</v>
          </cell>
          <cell r="I1333">
            <v>72376</v>
          </cell>
          <cell r="J1333">
            <v>79256</v>
          </cell>
          <cell r="K1333">
            <v>69448</v>
          </cell>
          <cell r="L1333">
            <v>71072</v>
          </cell>
          <cell r="M1333">
            <v>67904</v>
          </cell>
          <cell r="N1333">
            <v>50536</v>
          </cell>
          <cell r="O1333">
            <v>47652</v>
          </cell>
          <cell r="P1333">
            <v>45977</v>
          </cell>
        </row>
        <row r="1334">
          <cell r="A1334">
            <v>8808</v>
          </cell>
          <cell r="B1334">
            <v>7222.1</v>
          </cell>
          <cell r="C1334" t="str">
            <v>8808.7222.1000</v>
          </cell>
          <cell r="D1334">
            <v>14642</v>
          </cell>
          <cell r="E1334">
            <v>987</v>
          </cell>
          <cell r="F1334">
            <v>1158</v>
          </cell>
          <cell r="G1334">
            <v>1088</v>
          </cell>
          <cell r="H1334">
            <v>1324</v>
          </cell>
          <cell r="I1334">
            <v>1448</v>
          </cell>
          <cell r="J1334">
            <v>1585</v>
          </cell>
          <cell r="K1334">
            <v>1389</v>
          </cell>
          <cell r="L1334">
            <v>1421</v>
          </cell>
          <cell r="M1334">
            <v>1358</v>
          </cell>
          <cell r="N1334">
            <v>1011</v>
          </cell>
          <cell r="O1334">
            <v>953</v>
          </cell>
          <cell r="P1334">
            <v>920</v>
          </cell>
        </row>
        <row r="1335">
          <cell r="A1335">
            <v>8808</v>
          </cell>
          <cell r="B1335">
            <v>7222.7489999999998</v>
          </cell>
          <cell r="C1335" t="str">
            <v>8808.7222.7490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row>
        <row r="1336">
          <cell r="A1336">
            <v>8762</v>
          </cell>
          <cell r="B1336">
            <v>7497</v>
          </cell>
          <cell r="C1336" t="str">
            <v>8762.7497.0000</v>
          </cell>
          <cell r="D1336">
            <v>15000</v>
          </cell>
          <cell r="E1336">
            <v>1250</v>
          </cell>
          <cell r="F1336">
            <v>1250</v>
          </cell>
          <cell r="G1336">
            <v>1250</v>
          </cell>
          <cell r="H1336">
            <v>1250</v>
          </cell>
          <cell r="I1336">
            <v>1250</v>
          </cell>
          <cell r="J1336">
            <v>1250</v>
          </cell>
          <cell r="K1336">
            <v>1250</v>
          </cell>
          <cell r="L1336">
            <v>1250</v>
          </cell>
          <cell r="M1336">
            <v>1250</v>
          </cell>
          <cell r="N1336">
            <v>1250</v>
          </cell>
          <cell r="O1336">
            <v>1250</v>
          </cell>
          <cell r="P1336">
            <v>1250</v>
          </cell>
        </row>
        <row r="1337">
          <cell r="A1337">
            <v>8762</v>
          </cell>
          <cell r="B1337">
            <v>7810</v>
          </cell>
          <cell r="C1337" t="str">
            <v>8762.7810.0000</v>
          </cell>
          <cell r="D1337">
            <v>-130599.2</v>
          </cell>
          <cell r="E1337">
            <v>-6125.49</v>
          </cell>
          <cell r="F1337">
            <v>-7834.11</v>
          </cell>
          <cell r="G1337">
            <v>-9400.93</v>
          </cell>
          <cell r="H1337">
            <v>-13817.81</v>
          </cell>
          <cell r="I1337">
            <v>-15384.63</v>
          </cell>
          <cell r="J1337">
            <v>-15526.42</v>
          </cell>
          <cell r="K1337">
            <v>-15668.22</v>
          </cell>
          <cell r="L1337">
            <v>-12889.06</v>
          </cell>
          <cell r="M1337">
            <v>-8684.8700000000008</v>
          </cell>
          <cell r="N1337">
            <v>-8826.67</v>
          </cell>
          <cell r="O1337">
            <v>-8897.56</v>
          </cell>
          <cell r="P1337">
            <v>-7543.43</v>
          </cell>
        </row>
        <row r="1338">
          <cell r="A1338">
            <v>8762</v>
          </cell>
          <cell r="B1338">
            <v>8010</v>
          </cell>
          <cell r="C1338" t="str">
            <v>8762.8010.0000</v>
          </cell>
          <cell r="D1338">
            <v>1949194.65</v>
          </cell>
          <cell r="E1338">
            <v>162432.89000000001</v>
          </cell>
          <cell r="F1338">
            <v>162432.89000000001</v>
          </cell>
          <cell r="G1338">
            <v>162432.89000000001</v>
          </cell>
          <cell r="H1338">
            <v>162432.89000000001</v>
          </cell>
          <cell r="I1338">
            <v>162432.89000000001</v>
          </cell>
          <cell r="J1338">
            <v>162432.89000000001</v>
          </cell>
          <cell r="K1338">
            <v>162432.89000000001</v>
          </cell>
          <cell r="L1338">
            <v>162432.89000000001</v>
          </cell>
          <cell r="M1338">
            <v>162432.89000000001</v>
          </cell>
          <cell r="N1338">
            <v>162432.89000000001</v>
          </cell>
          <cell r="O1338">
            <v>162432.89000000001</v>
          </cell>
          <cell r="P1338">
            <v>162432.89000000001</v>
          </cell>
        </row>
        <row r="1339">
          <cell r="A1339">
            <v>8762</v>
          </cell>
          <cell r="B1339">
            <v>8170</v>
          </cell>
          <cell r="C1339" t="str">
            <v>8762.8170.0000</v>
          </cell>
          <cell r="D1339">
            <v>0</v>
          </cell>
          <cell r="E1339">
            <v>0</v>
          </cell>
          <cell r="F1339">
            <v>0</v>
          </cell>
          <cell r="G1339">
            <v>0</v>
          </cell>
          <cell r="H1339">
            <v>0</v>
          </cell>
          <cell r="I1339">
            <v>0</v>
          </cell>
          <cell r="J1339">
            <v>0</v>
          </cell>
          <cell r="K1339">
            <v>0</v>
          </cell>
          <cell r="L1339">
            <v>0</v>
          </cell>
          <cell r="M1339">
            <v>0</v>
          </cell>
          <cell r="N1339">
            <v>0</v>
          </cell>
          <cell r="O1339">
            <v>0</v>
          </cell>
          <cell r="P1339">
            <v>0</v>
          </cell>
        </row>
        <row r="1340">
          <cell r="A1340">
            <v>8762</v>
          </cell>
          <cell r="B1340">
            <v>8190</v>
          </cell>
          <cell r="C1340" t="str">
            <v>8762.8190.0000</v>
          </cell>
          <cell r="D1340">
            <v>149108.04</v>
          </cell>
          <cell r="E1340">
            <v>12425.67</v>
          </cell>
          <cell r="F1340">
            <v>12425.67</v>
          </cell>
          <cell r="G1340">
            <v>12425.67</v>
          </cell>
          <cell r="H1340">
            <v>12425.67</v>
          </cell>
          <cell r="I1340">
            <v>12425.67</v>
          </cell>
          <cell r="J1340">
            <v>12425.67</v>
          </cell>
          <cell r="K1340">
            <v>12425.67</v>
          </cell>
          <cell r="L1340">
            <v>12425.67</v>
          </cell>
          <cell r="M1340">
            <v>12425.67</v>
          </cell>
          <cell r="N1340">
            <v>12425.67</v>
          </cell>
          <cell r="O1340">
            <v>12425.67</v>
          </cell>
          <cell r="P1340">
            <v>12425.67</v>
          </cell>
        </row>
        <row r="1341">
          <cell r="A1341">
            <v>8762</v>
          </cell>
          <cell r="B1341">
            <v>8190.3419000000004</v>
          </cell>
          <cell r="C1341" t="str">
            <v>8762.8190.3419</v>
          </cell>
          <cell r="D1341">
            <v>45000</v>
          </cell>
          <cell r="E1341">
            <v>3750</v>
          </cell>
          <cell r="F1341">
            <v>3750</v>
          </cell>
          <cell r="G1341">
            <v>3750</v>
          </cell>
          <cell r="H1341">
            <v>3750</v>
          </cell>
          <cell r="I1341">
            <v>3750</v>
          </cell>
          <cell r="J1341">
            <v>3750</v>
          </cell>
          <cell r="K1341">
            <v>3750</v>
          </cell>
          <cell r="L1341">
            <v>3750</v>
          </cell>
          <cell r="M1341">
            <v>3750</v>
          </cell>
          <cell r="N1341">
            <v>3750</v>
          </cell>
          <cell r="O1341">
            <v>3750</v>
          </cell>
          <cell r="P1341">
            <v>3750</v>
          </cell>
        </row>
        <row r="1342">
          <cell r="A1342">
            <v>8762</v>
          </cell>
          <cell r="B1342">
            <v>8190.3429999999998</v>
          </cell>
          <cell r="C1342" t="str">
            <v>8762.8190.3430</v>
          </cell>
          <cell r="D1342">
            <v>136295.13</v>
          </cell>
          <cell r="E1342">
            <v>11357.93</v>
          </cell>
          <cell r="F1342">
            <v>11357.93</v>
          </cell>
          <cell r="G1342">
            <v>11357.93</v>
          </cell>
          <cell r="H1342">
            <v>11357.93</v>
          </cell>
          <cell r="I1342">
            <v>11357.93</v>
          </cell>
          <cell r="J1342">
            <v>11357.93</v>
          </cell>
          <cell r="K1342">
            <v>11357.93</v>
          </cell>
          <cell r="L1342">
            <v>11357.93</v>
          </cell>
          <cell r="M1342">
            <v>11357.93</v>
          </cell>
          <cell r="N1342">
            <v>11357.93</v>
          </cell>
          <cell r="O1342">
            <v>11357.93</v>
          </cell>
          <cell r="P1342">
            <v>11357.93</v>
          </cell>
        </row>
        <row r="1343">
          <cell r="A1343">
            <v>8762</v>
          </cell>
          <cell r="B1343">
            <v>8620.8014999999996</v>
          </cell>
          <cell r="C1343" t="str">
            <v>8762.8620.8015</v>
          </cell>
          <cell r="D1343">
            <v>27000</v>
          </cell>
          <cell r="E1343">
            <v>2250</v>
          </cell>
          <cell r="F1343">
            <v>2250</v>
          </cell>
          <cell r="G1343">
            <v>2250</v>
          </cell>
          <cell r="H1343">
            <v>2250</v>
          </cell>
          <cell r="I1343">
            <v>2250</v>
          </cell>
          <cell r="J1343">
            <v>2250</v>
          </cell>
          <cell r="K1343">
            <v>2250</v>
          </cell>
          <cell r="L1343">
            <v>2250</v>
          </cell>
          <cell r="M1343">
            <v>2250</v>
          </cell>
          <cell r="N1343">
            <v>2250</v>
          </cell>
          <cell r="O1343">
            <v>2250</v>
          </cell>
          <cell r="P1343">
            <v>2250</v>
          </cell>
        </row>
        <row r="1344">
          <cell r="A1344">
            <v>8762</v>
          </cell>
          <cell r="B1344">
            <v>8640</v>
          </cell>
          <cell r="C1344" t="str">
            <v>8762.8640.0000</v>
          </cell>
          <cell r="D1344">
            <v>60000</v>
          </cell>
          <cell r="E1344">
            <v>5000</v>
          </cell>
          <cell r="F1344">
            <v>5000</v>
          </cell>
          <cell r="G1344">
            <v>5000</v>
          </cell>
          <cell r="H1344">
            <v>5000</v>
          </cell>
          <cell r="I1344">
            <v>5000</v>
          </cell>
          <cell r="J1344">
            <v>5000</v>
          </cell>
          <cell r="K1344">
            <v>5000</v>
          </cell>
          <cell r="L1344">
            <v>5000</v>
          </cell>
          <cell r="M1344">
            <v>5000</v>
          </cell>
          <cell r="N1344">
            <v>5000</v>
          </cell>
          <cell r="O1344">
            <v>5000</v>
          </cell>
          <cell r="P1344">
            <v>5000</v>
          </cell>
        </row>
        <row r="1345">
          <cell r="A1345">
            <v>8762</v>
          </cell>
          <cell r="B1345">
            <v>8670.8024999999998</v>
          </cell>
          <cell r="C1345" t="str">
            <v>8762.8670.8025</v>
          </cell>
          <cell r="D1345">
            <v>32796</v>
          </cell>
          <cell r="E1345">
            <v>2733</v>
          </cell>
          <cell r="F1345">
            <v>2733</v>
          </cell>
          <cell r="G1345">
            <v>2733</v>
          </cell>
          <cell r="H1345">
            <v>2733</v>
          </cell>
          <cell r="I1345">
            <v>2733</v>
          </cell>
          <cell r="J1345">
            <v>2733</v>
          </cell>
          <cell r="K1345">
            <v>2733</v>
          </cell>
          <cell r="L1345">
            <v>2733</v>
          </cell>
          <cell r="M1345">
            <v>2733</v>
          </cell>
          <cell r="N1345">
            <v>2733</v>
          </cell>
          <cell r="O1345">
            <v>2733</v>
          </cell>
          <cell r="P1345">
            <v>2733</v>
          </cell>
        </row>
        <row r="1346">
          <cell r="A1346">
            <v>8762</v>
          </cell>
          <cell r="B1346">
            <v>8680</v>
          </cell>
          <cell r="C1346" t="str">
            <v>8762.8680.0000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row>
        <row r="1347">
          <cell r="A1347">
            <v>8762</v>
          </cell>
          <cell r="B1347">
            <v>8700</v>
          </cell>
          <cell r="C1347" t="str">
            <v>8762.8700.0000</v>
          </cell>
          <cell r="D1347">
            <v>30984</v>
          </cell>
          <cell r="E1347">
            <v>2582</v>
          </cell>
          <cell r="F1347">
            <v>2582</v>
          </cell>
          <cell r="G1347">
            <v>2582</v>
          </cell>
          <cell r="H1347">
            <v>2582</v>
          </cell>
          <cell r="I1347">
            <v>2582</v>
          </cell>
          <cell r="J1347">
            <v>2582</v>
          </cell>
          <cell r="K1347">
            <v>2582</v>
          </cell>
          <cell r="L1347">
            <v>2582</v>
          </cell>
          <cell r="M1347">
            <v>2582</v>
          </cell>
          <cell r="N1347">
            <v>2582</v>
          </cell>
          <cell r="O1347">
            <v>2582</v>
          </cell>
          <cell r="P1347">
            <v>2582</v>
          </cell>
        </row>
        <row r="1348">
          <cell r="A1348">
            <v>8762</v>
          </cell>
          <cell r="B1348">
            <v>8720</v>
          </cell>
          <cell r="C1348" t="str">
            <v>8762.8720.0000</v>
          </cell>
          <cell r="D1348">
            <v>27000</v>
          </cell>
          <cell r="E1348">
            <v>2250</v>
          </cell>
          <cell r="F1348">
            <v>2250</v>
          </cell>
          <cell r="G1348">
            <v>2250</v>
          </cell>
          <cell r="H1348">
            <v>2250</v>
          </cell>
          <cell r="I1348">
            <v>2250</v>
          </cell>
          <cell r="J1348">
            <v>2250</v>
          </cell>
          <cell r="K1348">
            <v>2250</v>
          </cell>
          <cell r="L1348">
            <v>2250</v>
          </cell>
          <cell r="M1348">
            <v>2250</v>
          </cell>
          <cell r="N1348">
            <v>2250</v>
          </cell>
          <cell r="O1348">
            <v>2250</v>
          </cell>
          <cell r="P1348">
            <v>2250</v>
          </cell>
        </row>
        <row r="1349">
          <cell r="A1349">
            <v>8762</v>
          </cell>
          <cell r="B1349">
            <v>8740.8019999999997</v>
          </cell>
          <cell r="C1349" t="str">
            <v>8762.8740.8020</v>
          </cell>
          <cell r="D1349">
            <v>339204</v>
          </cell>
          <cell r="E1349">
            <v>28267</v>
          </cell>
          <cell r="F1349">
            <v>28267</v>
          </cell>
          <cell r="G1349">
            <v>28267</v>
          </cell>
          <cell r="H1349">
            <v>28267</v>
          </cell>
          <cell r="I1349">
            <v>28267</v>
          </cell>
          <cell r="J1349">
            <v>28267</v>
          </cell>
          <cell r="K1349">
            <v>28267</v>
          </cell>
          <cell r="L1349">
            <v>28267</v>
          </cell>
          <cell r="M1349">
            <v>28267</v>
          </cell>
          <cell r="N1349">
            <v>28267</v>
          </cell>
          <cell r="O1349">
            <v>28267</v>
          </cell>
          <cell r="P1349">
            <v>28267</v>
          </cell>
        </row>
        <row r="1350">
          <cell r="A1350">
            <v>8762</v>
          </cell>
          <cell r="B1350">
            <v>8800</v>
          </cell>
          <cell r="C1350" t="str">
            <v>8762.8800.0000</v>
          </cell>
          <cell r="D1350">
            <v>26000</v>
          </cell>
          <cell r="E1350">
            <v>2166.67</v>
          </cell>
          <cell r="F1350">
            <v>2166.67</v>
          </cell>
          <cell r="G1350">
            <v>2166.67</v>
          </cell>
          <cell r="H1350">
            <v>2166.67</v>
          </cell>
          <cell r="I1350">
            <v>2166.67</v>
          </cell>
          <cell r="J1350">
            <v>2166.67</v>
          </cell>
          <cell r="K1350">
            <v>2166.67</v>
          </cell>
          <cell r="L1350">
            <v>2166.67</v>
          </cell>
          <cell r="M1350">
            <v>2166.67</v>
          </cell>
          <cell r="N1350">
            <v>2166.67</v>
          </cell>
          <cell r="O1350">
            <v>2166.67</v>
          </cell>
          <cell r="P1350">
            <v>2166.67</v>
          </cell>
        </row>
        <row r="1351">
          <cell r="A1351">
            <v>8762</v>
          </cell>
          <cell r="B1351">
            <v>8820</v>
          </cell>
          <cell r="C1351" t="str">
            <v>8762.8820.0000</v>
          </cell>
          <cell r="D1351">
            <v>130000</v>
          </cell>
          <cell r="E1351">
            <v>10833.33</v>
          </cell>
          <cell r="F1351">
            <v>10833.33</v>
          </cell>
          <cell r="G1351">
            <v>10833.33</v>
          </cell>
          <cell r="H1351">
            <v>10833.33</v>
          </cell>
          <cell r="I1351">
            <v>10833.33</v>
          </cell>
          <cell r="J1351">
            <v>10833.33</v>
          </cell>
          <cell r="K1351">
            <v>10833.33</v>
          </cell>
          <cell r="L1351">
            <v>10833.33</v>
          </cell>
          <cell r="M1351">
            <v>10833.33</v>
          </cell>
          <cell r="N1351">
            <v>10833.33</v>
          </cell>
          <cell r="O1351">
            <v>10833.33</v>
          </cell>
          <cell r="P1351">
            <v>10833.33</v>
          </cell>
        </row>
        <row r="1352">
          <cell r="A1352">
            <v>8762</v>
          </cell>
          <cell r="B1352">
            <v>8830</v>
          </cell>
          <cell r="C1352" t="str">
            <v>8762.8830.0000</v>
          </cell>
          <cell r="D1352">
            <v>75000</v>
          </cell>
          <cell r="E1352">
            <v>6250</v>
          </cell>
          <cell r="F1352">
            <v>6250</v>
          </cell>
          <cell r="G1352">
            <v>6250</v>
          </cell>
          <cell r="H1352">
            <v>6250</v>
          </cell>
          <cell r="I1352">
            <v>6250</v>
          </cell>
          <cell r="J1352">
            <v>6250</v>
          </cell>
          <cell r="K1352">
            <v>6250</v>
          </cell>
          <cell r="L1352">
            <v>6250</v>
          </cell>
          <cell r="M1352">
            <v>6250</v>
          </cell>
          <cell r="N1352">
            <v>6250</v>
          </cell>
          <cell r="O1352">
            <v>6250</v>
          </cell>
          <cell r="P1352">
            <v>6250</v>
          </cell>
        </row>
        <row r="1353">
          <cell r="A1353">
            <v>8762</v>
          </cell>
          <cell r="B1353">
            <v>8840.8014999999996</v>
          </cell>
          <cell r="C1353" t="str">
            <v>8762.8840.8015</v>
          </cell>
          <cell r="D1353">
            <v>18000</v>
          </cell>
          <cell r="E1353">
            <v>1500</v>
          </cell>
          <cell r="F1353">
            <v>1500</v>
          </cell>
          <cell r="G1353">
            <v>1500</v>
          </cell>
          <cell r="H1353">
            <v>1500</v>
          </cell>
          <cell r="I1353">
            <v>1500</v>
          </cell>
          <cell r="J1353">
            <v>1500</v>
          </cell>
          <cell r="K1353">
            <v>1500</v>
          </cell>
          <cell r="L1353">
            <v>1500</v>
          </cell>
          <cell r="M1353">
            <v>1500</v>
          </cell>
          <cell r="N1353">
            <v>1500</v>
          </cell>
          <cell r="O1353">
            <v>1500</v>
          </cell>
          <cell r="P1353">
            <v>1500</v>
          </cell>
        </row>
        <row r="1354">
          <cell r="A1354">
            <v>8762</v>
          </cell>
          <cell r="B1354">
            <v>8860</v>
          </cell>
          <cell r="C1354" t="str">
            <v>8762.8860.0000</v>
          </cell>
          <cell r="D1354">
            <v>50000</v>
          </cell>
          <cell r="E1354">
            <v>4166.67</v>
          </cell>
          <cell r="F1354">
            <v>4166.67</v>
          </cell>
          <cell r="G1354">
            <v>4166.67</v>
          </cell>
          <cell r="H1354">
            <v>4166.67</v>
          </cell>
          <cell r="I1354">
            <v>4166.67</v>
          </cell>
          <cell r="J1354">
            <v>4166.67</v>
          </cell>
          <cell r="K1354">
            <v>4166.67</v>
          </cell>
          <cell r="L1354">
            <v>4166.67</v>
          </cell>
          <cell r="M1354">
            <v>4166.67</v>
          </cell>
          <cell r="N1354">
            <v>4166.67</v>
          </cell>
          <cell r="O1354">
            <v>4166.67</v>
          </cell>
          <cell r="P1354">
            <v>4166.67</v>
          </cell>
        </row>
        <row r="1355">
          <cell r="A1355">
            <v>8762</v>
          </cell>
          <cell r="B1355">
            <v>8870.8731000000007</v>
          </cell>
          <cell r="C1355" t="str">
            <v>8762.8870.8731</v>
          </cell>
          <cell r="D1355">
            <v>4423</v>
          </cell>
          <cell r="E1355">
            <v>368.58</v>
          </cell>
          <cell r="F1355">
            <v>368.58</v>
          </cell>
          <cell r="G1355">
            <v>368.58</v>
          </cell>
          <cell r="H1355">
            <v>368.58</v>
          </cell>
          <cell r="I1355">
            <v>368.58</v>
          </cell>
          <cell r="J1355">
            <v>368.58</v>
          </cell>
          <cell r="K1355">
            <v>368.58</v>
          </cell>
          <cell r="L1355">
            <v>368.58</v>
          </cell>
          <cell r="M1355">
            <v>368.58</v>
          </cell>
          <cell r="N1355">
            <v>368.58</v>
          </cell>
          <cell r="O1355">
            <v>368.58</v>
          </cell>
          <cell r="P1355">
            <v>368.58</v>
          </cell>
        </row>
        <row r="1356">
          <cell r="A1356">
            <v>8762</v>
          </cell>
          <cell r="B1356">
            <v>8880.8732</v>
          </cell>
          <cell r="C1356" t="str">
            <v>8762.8880.8732</v>
          </cell>
          <cell r="D1356">
            <v>6000</v>
          </cell>
          <cell r="E1356">
            <v>500</v>
          </cell>
          <cell r="F1356">
            <v>500</v>
          </cell>
          <cell r="G1356">
            <v>500</v>
          </cell>
          <cell r="H1356">
            <v>500</v>
          </cell>
          <cell r="I1356">
            <v>500</v>
          </cell>
          <cell r="J1356">
            <v>500</v>
          </cell>
          <cell r="K1356">
            <v>500</v>
          </cell>
          <cell r="L1356">
            <v>500</v>
          </cell>
          <cell r="M1356">
            <v>500</v>
          </cell>
          <cell r="N1356">
            <v>500</v>
          </cell>
          <cell r="O1356">
            <v>500</v>
          </cell>
          <cell r="P1356">
            <v>500</v>
          </cell>
        </row>
        <row r="1357">
          <cell r="A1357">
            <v>8762</v>
          </cell>
          <cell r="B1357">
            <v>8940</v>
          </cell>
          <cell r="C1357" t="str">
            <v>8762.8940.0000</v>
          </cell>
          <cell r="D1357">
            <v>4500</v>
          </cell>
          <cell r="E1357">
            <v>375</v>
          </cell>
          <cell r="F1357">
            <v>375</v>
          </cell>
          <cell r="G1357">
            <v>375</v>
          </cell>
          <cell r="H1357">
            <v>375</v>
          </cell>
          <cell r="I1357">
            <v>375</v>
          </cell>
          <cell r="J1357">
            <v>375</v>
          </cell>
          <cell r="K1357">
            <v>375</v>
          </cell>
          <cell r="L1357">
            <v>375</v>
          </cell>
          <cell r="M1357">
            <v>375</v>
          </cell>
          <cell r="N1357">
            <v>375</v>
          </cell>
          <cell r="O1357">
            <v>375</v>
          </cell>
          <cell r="P1357">
            <v>375</v>
          </cell>
        </row>
        <row r="1358">
          <cell r="A1358">
            <v>8762</v>
          </cell>
          <cell r="B1358">
            <v>8945</v>
          </cell>
          <cell r="C1358" t="str">
            <v>8762.8945.0000</v>
          </cell>
          <cell r="D1358">
            <v>50000</v>
          </cell>
          <cell r="E1358">
            <v>4166.67</v>
          </cell>
          <cell r="F1358">
            <v>4166.67</v>
          </cell>
          <cell r="G1358">
            <v>4166.67</v>
          </cell>
          <cell r="H1358">
            <v>4166.67</v>
          </cell>
          <cell r="I1358">
            <v>4166.67</v>
          </cell>
          <cell r="J1358">
            <v>4166.67</v>
          </cell>
          <cell r="K1358">
            <v>4166.67</v>
          </cell>
          <cell r="L1358">
            <v>4166.67</v>
          </cell>
          <cell r="M1358">
            <v>4166.67</v>
          </cell>
          <cell r="N1358">
            <v>4166.67</v>
          </cell>
          <cell r="O1358">
            <v>4166.67</v>
          </cell>
          <cell r="P1358">
            <v>4166.67</v>
          </cell>
        </row>
        <row r="1359">
          <cell r="A1359">
            <v>8762</v>
          </cell>
          <cell r="B1359">
            <v>8960</v>
          </cell>
          <cell r="C1359" t="str">
            <v>8762.8960.0000</v>
          </cell>
          <cell r="D1359">
            <v>1496</v>
          </cell>
          <cell r="E1359">
            <v>124.67</v>
          </cell>
          <cell r="F1359">
            <v>124.67</v>
          </cell>
          <cell r="G1359">
            <v>124.67</v>
          </cell>
          <cell r="H1359">
            <v>124.67</v>
          </cell>
          <cell r="I1359">
            <v>124.67</v>
          </cell>
          <cell r="J1359">
            <v>124.67</v>
          </cell>
          <cell r="K1359">
            <v>124.67</v>
          </cell>
          <cell r="L1359">
            <v>124.67</v>
          </cell>
          <cell r="M1359">
            <v>124.67</v>
          </cell>
          <cell r="N1359">
            <v>124.67</v>
          </cell>
          <cell r="O1359">
            <v>124.67</v>
          </cell>
          <cell r="P1359">
            <v>124.67</v>
          </cell>
        </row>
        <row r="1360">
          <cell r="A1360">
            <v>8762</v>
          </cell>
          <cell r="B1360">
            <v>8980</v>
          </cell>
          <cell r="C1360" t="str">
            <v>8762.8980.0000</v>
          </cell>
          <cell r="D1360">
            <v>50338</v>
          </cell>
          <cell r="E1360">
            <v>4194.83</v>
          </cell>
          <cell r="F1360">
            <v>4194.83</v>
          </cell>
          <cell r="G1360">
            <v>4194.83</v>
          </cell>
          <cell r="H1360">
            <v>4194.83</v>
          </cell>
          <cell r="I1360">
            <v>4194.83</v>
          </cell>
          <cell r="J1360">
            <v>4194.83</v>
          </cell>
          <cell r="K1360">
            <v>4194.83</v>
          </cell>
          <cell r="L1360">
            <v>4194.83</v>
          </cell>
          <cell r="M1360">
            <v>4194.83</v>
          </cell>
          <cell r="N1360">
            <v>4194.83</v>
          </cell>
          <cell r="O1360">
            <v>4194.83</v>
          </cell>
          <cell r="P1360">
            <v>4194.83</v>
          </cell>
        </row>
        <row r="1361">
          <cell r="A1361">
            <v>8762</v>
          </cell>
          <cell r="B1361">
            <v>9000.8014999999996</v>
          </cell>
          <cell r="C1361" t="str">
            <v>8762.9000.8015</v>
          </cell>
          <cell r="D1361">
            <v>40000</v>
          </cell>
          <cell r="E1361">
            <v>3333.33</v>
          </cell>
          <cell r="F1361">
            <v>3333.33</v>
          </cell>
          <cell r="G1361">
            <v>3333.33</v>
          </cell>
          <cell r="H1361">
            <v>3333.33</v>
          </cell>
          <cell r="I1361">
            <v>3333.33</v>
          </cell>
          <cell r="J1361">
            <v>3333.33</v>
          </cell>
          <cell r="K1361">
            <v>3333.33</v>
          </cell>
          <cell r="L1361">
            <v>3333.33</v>
          </cell>
          <cell r="M1361">
            <v>3333.33</v>
          </cell>
          <cell r="N1361">
            <v>3333.33</v>
          </cell>
          <cell r="O1361">
            <v>3333.33</v>
          </cell>
          <cell r="P1361">
            <v>3333.33</v>
          </cell>
        </row>
        <row r="1362">
          <cell r="A1362">
            <v>8762</v>
          </cell>
          <cell r="B1362">
            <v>9015.8024999999998</v>
          </cell>
          <cell r="C1362" t="str">
            <v>8762.9015.8025</v>
          </cell>
          <cell r="D1362">
            <v>34872</v>
          </cell>
          <cell r="E1362">
            <v>2906</v>
          </cell>
          <cell r="F1362">
            <v>2906</v>
          </cell>
          <cell r="G1362">
            <v>2906</v>
          </cell>
          <cell r="H1362">
            <v>2906</v>
          </cell>
          <cell r="I1362">
            <v>2906</v>
          </cell>
          <cell r="J1362">
            <v>2906</v>
          </cell>
          <cell r="K1362">
            <v>2906</v>
          </cell>
          <cell r="L1362">
            <v>2906</v>
          </cell>
          <cell r="M1362">
            <v>2906</v>
          </cell>
          <cell r="N1362">
            <v>2906</v>
          </cell>
          <cell r="O1362">
            <v>2906</v>
          </cell>
          <cell r="P1362">
            <v>2906</v>
          </cell>
        </row>
        <row r="1363">
          <cell r="A1363">
            <v>8762</v>
          </cell>
          <cell r="B1363">
            <v>9020</v>
          </cell>
          <cell r="C1363" t="str">
            <v>8762.9020.0000</v>
          </cell>
          <cell r="D1363">
            <v>3145</v>
          </cell>
          <cell r="E1363">
            <v>262.08</v>
          </cell>
          <cell r="F1363">
            <v>262.08</v>
          </cell>
          <cell r="G1363">
            <v>262.08</v>
          </cell>
          <cell r="H1363">
            <v>262.08</v>
          </cell>
          <cell r="I1363">
            <v>262.08</v>
          </cell>
          <cell r="J1363">
            <v>262.08</v>
          </cell>
          <cell r="K1363">
            <v>262.08</v>
          </cell>
          <cell r="L1363">
            <v>262.08</v>
          </cell>
          <cell r="M1363">
            <v>262.08</v>
          </cell>
          <cell r="N1363">
            <v>262.08</v>
          </cell>
          <cell r="O1363">
            <v>262.08</v>
          </cell>
          <cell r="P1363">
            <v>262.08</v>
          </cell>
        </row>
        <row r="1364">
          <cell r="A1364">
            <v>8775</v>
          </cell>
          <cell r="B1364">
            <v>8870.8731000000007</v>
          </cell>
          <cell r="C1364" t="str">
            <v>8775.8870.8731</v>
          </cell>
          <cell r="D1364">
            <v>745.03</v>
          </cell>
          <cell r="E1364">
            <v>62.09</v>
          </cell>
          <cell r="F1364">
            <v>62.09</v>
          </cell>
          <cell r="G1364">
            <v>62.09</v>
          </cell>
          <cell r="H1364">
            <v>62.09</v>
          </cell>
          <cell r="I1364">
            <v>62.09</v>
          </cell>
          <cell r="J1364">
            <v>62.09</v>
          </cell>
          <cell r="K1364">
            <v>62.09</v>
          </cell>
          <cell r="L1364">
            <v>62.09</v>
          </cell>
          <cell r="M1364">
            <v>62.09</v>
          </cell>
          <cell r="N1364">
            <v>62.09</v>
          </cell>
          <cell r="O1364">
            <v>62.09</v>
          </cell>
          <cell r="P1364">
            <v>62.09</v>
          </cell>
        </row>
        <row r="1365">
          <cell r="A1365">
            <v>8775</v>
          </cell>
          <cell r="B1365">
            <v>8880.8732</v>
          </cell>
          <cell r="C1365" t="str">
            <v>8775.8880.8732</v>
          </cell>
          <cell r="D1365">
            <v>2712.42</v>
          </cell>
          <cell r="E1365">
            <v>226.04</v>
          </cell>
          <cell r="F1365">
            <v>226.04</v>
          </cell>
          <cell r="G1365">
            <v>226.04</v>
          </cell>
          <cell r="H1365">
            <v>226.04</v>
          </cell>
          <cell r="I1365">
            <v>226.04</v>
          </cell>
          <cell r="J1365">
            <v>226.04</v>
          </cell>
          <cell r="K1365">
            <v>226.04</v>
          </cell>
          <cell r="L1365">
            <v>226.04</v>
          </cell>
          <cell r="M1365">
            <v>226.04</v>
          </cell>
          <cell r="N1365">
            <v>226.04</v>
          </cell>
          <cell r="O1365">
            <v>226.04</v>
          </cell>
          <cell r="P1365">
            <v>226.04</v>
          </cell>
        </row>
        <row r="1366">
          <cell r="A1366">
            <v>8775</v>
          </cell>
          <cell r="B1366">
            <v>8920.8019999999997</v>
          </cell>
          <cell r="C1366" t="str">
            <v>8775.8920.8020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row>
        <row r="1367">
          <cell r="A1367">
            <v>8775</v>
          </cell>
          <cell r="B1367">
            <v>8940</v>
          </cell>
          <cell r="C1367" t="str">
            <v>8775.8940.0000</v>
          </cell>
          <cell r="D1367">
            <v>3249.34</v>
          </cell>
          <cell r="E1367">
            <v>270.77999999999997</v>
          </cell>
          <cell r="F1367">
            <v>270.77999999999997</v>
          </cell>
          <cell r="G1367">
            <v>270.77999999999997</v>
          </cell>
          <cell r="H1367">
            <v>270.77999999999997</v>
          </cell>
          <cell r="I1367">
            <v>270.77999999999997</v>
          </cell>
          <cell r="J1367">
            <v>270.77999999999997</v>
          </cell>
          <cell r="K1367">
            <v>270.77999999999997</v>
          </cell>
          <cell r="L1367">
            <v>270.77999999999997</v>
          </cell>
          <cell r="M1367">
            <v>270.77999999999997</v>
          </cell>
          <cell r="N1367">
            <v>270.77999999999997</v>
          </cell>
          <cell r="O1367">
            <v>270.77999999999997</v>
          </cell>
          <cell r="P1367">
            <v>270.77999999999997</v>
          </cell>
        </row>
        <row r="1368">
          <cell r="A1368">
            <v>8775</v>
          </cell>
          <cell r="B1368">
            <v>8945</v>
          </cell>
          <cell r="C1368" t="str">
            <v>8775.8945.0000</v>
          </cell>
          <cell r="D1368">
            <v>302.23</v>
          </cell>
          <cell r="E1368">
            <v>25.19</v>
          </cell>
          <cell r="F1368">
            <v>25.19</v>
          </cell>
          <cell r="G1368">
            <v>25.19</v>
          </cell>
          <cell r="H1368">
            <v>25.19</v>
          </cell>
          <cell r="I1368">
            <v>25.19</v>
          </cell>
          <cell r="J1368">
            <v>25.19</v>
          </cell>
          <cell r="K1368">
            <v>25.19</v>
          </cell>
          <cell r="L1368">
            <v>25.19</v>
          </cell>
          <cell r="M1368">
            <v>25.19</v>
          </cell>
          <cell r="N1368">
            <v>25.19</v>
          </cell>
          <cell r="O1368">
            <v>25.19</v>
          </cell>
          <cell r="P1368">
            <v>25.19</v>
          </cell>
        </row>
        <row r="1369">
          <cell r="A1369">
            <v>8775</v>
          </cell>
          <cell r="B1369">
            <v>8960</v>
          </cell>
          <cell r="C1369" t="str">
            <v>8775.8960.0000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row>
        <row r="1370">
          <cell r="A1370">
            <v>8775</v>
          </cell>
          <cell r="B1370">
            <v>8980</v>
          </cell>
          <cell r="C1370" t="str">
            <v>8775.8980.0000</v>
          </cell>
          <cell r="D1370">
            <v>47950</v>
          </cell>
          <cell r="E1370">
            <v>3995.83</v>
          </cell>
          <cell r="F1370">
            <v>3995.83</v>
          </cell>
          <cell r="G1370">
            <v>3995.83</v>
          </cell>
          <cell r="H1370">
            <v>3995.83</v>
          </cell>
          <cell r="I1370">
            <v>3995.83</v>
          </cell>
          <cell r="J1370">
            <v>3995.83</v>
          </cell>
          <cell r="K1370">
            <v>3995.83</v>
          </cell>
          <cell r="L1370">
            <v>3995.83</v>
          </cell>
          <cell r="M1370">
            <v>3995.83</v>
          </cell>
          <cell r="N1370">
            <v>3995.83</v>
          </cell>
          <cell r="O1370">
            <v>3995.83</v>
          </cell>
          <cell r="P1370">
            <v>3995.83</v>
          </cell>
        </row>
        <row r="1371">
          <cell r="A1371">
            <v>8775</v>
          </cell>
          <cell r="B1371">
            <v>9000</v>
          </cell>
          <cell r="C1371" t="str">
            <v>8775.9000.0000</v>
          </cell>
          <cell r="D1371">
            <v>59567.46</v>
          </cell>
          <cell r="E1371">
            <v>4963.96</v>
          </cell>
          <cell r="F1371">
            <v>4963.96</v>
          </cell>
          <cell r="G1371">
            <v>4963.96</v>
          </cell>
          <cell r="H1371">
            <v>4963.96</v>
          </cell>
          <cell r="I1371">
            <v>4963.96</v>
          </cell>
          <cell r="J1371">
            <v>4963.96</v>
          </cell>
          <cell r="K1371">
            <v>4963.96</v>
          </cell>
          <cell r="L1371">
            <v>4963.96</v>
          </cell>
          <cell r="M1371">
            <v>4963.96</v>
          </cell>
          <cell r="N1371">
            <v>4963.96</v>
          </cell>
          <cell r="O1371">
            <v>4963.96</v>
          </cell>
          <cell r="P1371">
            <v>4963.96</v>
          </cell>
        </row>
        <row r="1372">
          <cell r="A1372">
            <v>8775</v>
          </cell>
          <cell r="B1372">
            <v>9015.8024999999998</v>
          </cell>
          <cell r="C1372" t="str">
            <v>8775.9015.8025</v>
          </cell>
          <cell r="D1372">
            <v>3490.07</v>
          </cell>
          <cell r="E1372">
            <v>290.83999999999997</v>
          </cell>
          <cell r="F1372">
            <v>290.83999999999997</v>
          </cell>
          <cell r="G1372">
            <v>290.83999999999997</v>
          </cell>
          <cell r="H1372">
            <v>290.83999999999997</v>
          </cell>
          <cell r="I1372">
            <v>290.83999999999997</v>
          </cell>
          <cell r="J1372">
            <v>290.83999999999997</v>
          </cell>
          <cell r="K1372">
            <v>290.83999999999997</v>
          </cell>
          <cell r="L1372">
            <v>290.83999999999997</v>
          </cell>
          <cell r="M1372">
            <v>290.83999999999997</v>
          </cell>
          <cell r="N1372">
            <v>290.83999999999997</v>
          </cell>
          <cell r="O1372">
            <v>290.83999999999997</v>
          </cell>
          <cell r="P1372">
            <v>290.83999999999997</v>
          </cell>
        </row>
        <row r="1373">
          <cell r="A1373">
            <v>8775</v>
          </cell>
          <cell r="B1373">
            <v>9020</v>
          </cell>
          <cell r="C1373" t="str">
            <v>8775.9020.0000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row>
        <row r="1374">
          <cell r="A1374">
            <v>8775</v>
          </cell>
          <cell r="B1374">
            <v>9090</v>
          </cell>
          <cell r="C1374" t="str">
            <v>8775.9090.0000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row>
        <row r="1375">
          <cell r="A1375">
            <v>8775</v>
          </cell>
          <cell r="B1375">
            <v>9100</v>
          </cell>
          <cell r="C1375" t="str">
            <v>8775.9100.0000</v>
          </cell>
          <cell r="D1375">
            <v>7873.51</v>
          </cell>
          <cell r="E1375">
            <v>656.13</v>
          </cell>
          <cell r="F1375">
            <v>656.13</v>
          </cell>
          <cell r="G1375">
            <v>656.13</v>
          </cell>
          <cell r="H1375">
            <v>656.13</v>
          </cell>
          <cell r="I1375">
            <v>656.13</v>
          </cell>
          <cell r="J1375">
            <v>656.13</v>
          </cell>
          <cell r="K1375">
            <v>656.13</v>
          </cell>
          <cell r="L1375">
            <v>656.13</v>
          </cell>
          <cell r="M1375">
            <v>656.13</v>
          </cell>
          <cell r="N1375">
            <v>656.13</v>
          </cell>
          <cell r="O1375">
            <v>656.13</v>
          </cell>
          <cell r="P1375">
            <v>656.13</v>
          </cell>
        </row>
        <row r="1376">
          <cell r="A1376">
            <v>8775</v>
          </cell>
          <cell r="B1376">
            <v>9120</v>
          </cell>
          <cell r="C1376" t="str">
            <v>8775.9120.0000</v>
          </cell>
          <cell r="D1376">
            <v>20306.02</v>
          </cell>
          <cell r="E1376">
            <v>1692.17</v>
          </cell>
          <cell r="F1376">
            <v>1692.17</v>
          </cell>
          <cell r="G1376">
            <v>1692.17</v>
          </cell>
          <cell r="H1376">
            <v>1692.17</v>
          </cell>
          <cell r="I1376">
            <v>1692.17</v>
          </cell>
          <cell r="J1376">
            <v>1692.17</v>
          </cell>
          <cell r="K1376">
            <v>1692.17</v>
          </cell>
          <cell r="L1376">
            <v>1692.17</v>
          </cell>
          <cell r="M1376">
            <v>1692.17</v>
          </cell>
          <cell r="N1376">
            <v>1692.17</v>
          </cell>
          <cell r="O1376">
            <v>1692.17</v>
          </cell>
          <cell r="P1376">
            <v>1692.17</v>
          </cell>
        </row>
        <row r="1377">
          <cell r="A1377">
            <v>8775</v>
          </cell>
          <cell r="B1377">
            <v>9140</v>
          </cell>
          <cell r="C1377" t="str">
            <v>8775.9140.0000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row>
        <row r="1378">
          <cell r="A1378">
            <v>8775</v>
          </cell>
          <cell r="B1378">
            <v>9150</v>
          </cell>
          <cell r="C1378" t="str">
            <v>8775.9150.0000</v>
          </cell>
          <cell r="D1378">
            <v>17033.330000000002</v>
          </cell>
          <cell r="E1378">
            <v>1419.44</v>
          </cell>
          <cell r="F1378">
            <v>1419.44</v>
          </cell>
          <cell r="G1378">
            <v>1419.44</v>
          </cell>
          <cell r="H1378">
            <v>1419.44</v>
          </cell>
          <cell r="I1378">
            <v>1419.44</v>
          </cell>
          <cell r="J1378">
            <v>1419.44</v>
          </cell>
          <cell r="K1378">
            <v>1419.44</v>
          </cell>
          <cell r="L1378">
            <v>1419.44</v>
          </cell>
          <cell r="M1378">
            <v>1419.44</v>
          </cell>
          <cell r="N1378">
            <v>1419.44</v>
          </cell>
          <cell r="O1378">
            <v>1419.44</v>
          </cell>
          <cell r="P1378">
            <v>1419.44</v>
          </cell>
        </row>
        <row r="1379">
          <cell r="A1379">
            <v>8775</v>
          </cell>
          <cell r="B1379">
            <v>9160</v>
          </cell>
          <cell r="C1379" t="str">
            <v>8775.9160.0000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row>
        <row r="1380">
          <cell r="A1380">
            <v>8775</v>
          </cell>
          <cell r="B1380">
            <v>9270</v>
          </cell>
          <cell r="C1380" t="str">
            <v>8775.9270.0000</v>
          </cell>
          <cell r="D1380">
            <v>598.53</v>
          </cell>
          <cell r="E1380">
            <v>49.88</v>
          </cell>
          <cell r="F1380">
            <v>49.88</v>
          </cell>
          <cell r="G1380">
            <v>49.88</v>
          </cell>
          <cell r="H1380">
            <v>49.88</v>
          </cell>
          <cell r="I1380">
            <v>49.88</v>
          </cell>
          <cell r="J1380">
            <v>49.88</v>
          </cell>
          <cell r="K1380">
            <v>49.88</v>
          </cell>
          <cell r="L1380">
            <v>49.88</v>
          </cell>
          <cell r="M1380">
            <v>49.88</v>
          </cell>
          <cell r="N1380">
            <v>49.88</v>
          </cell>
          <cell r="O1380">
            <v>49.88</v>
          </cell>
          <cell r="P1380">
            <v>49.88</v>
          </cell>
        </row>
        <row r="1381">
          <cell r="A1381">
            <v>8775</v>
          </cell>
          <cell r="B1381">
            <v>9280</v>
          </cell>
          <cell r="C1381" t="str">
            <v>8775.9280.0000</v>
          </cell>
          <cell r="D1381">
            <v>2520.27</v>
          </cell>
          <cell r="E1381">
            <v>210.02</v>
          </cell>
          <cell r="F1381">
            <v>210.02</v>
          </cell>
          <cell r="G1381">
            <v>210.02</v>
          </cell>
          <cell r="H1381">
            <v>210.02</v>
          </cell>
          <cell r="I1381">
            <v>210.02</v>
          </cell>
          <cell r="J1381">
            <v>210.02</v>
          </cell>
          <cell r="K1381">
            <v>210.02</v>
          </cell>
          <cell r="L1381">
            <v>210.02</v>
          </cell>
          <cell r="M1381">
            <v>210.02</v>
          </cell>
          <cell r="N1381">
            <v>210.02</v>
          </cell>
          <cell r="O1381">
            <v>210.02</v>
          </cell>
          <cell r="P1381">
            <v>210.02</v>
          </cell>
        </row>
        <row r="1382">
          <cell r="A1382">
            <v>8775</v>
          </cell>
          <cell r="B1382">
            <v>9460</v>
          </cell>
          <cell r="C1382" t="str">
            <v>8775.9460.0000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row>
        <row r="1383">
          <cell r="A1383">
            <v>8775</v>
          </cell>
          <cell r="B1383">
            <v>9480</v>
          </cell>
          <cell r="C1383" t="str">
            <v>8775.9480.0000</v>
          </cell>
          <cell r="D1383">
            <v>-16201.94</v>
          </cell>
          <cell r="E1383">
            <v>-1350.16</v>
          </cell>
          <cell r="F1383">
            <v>-1350.16</v>
          </cell>
          <cell r="G1383">
            <v>-1350.16</v>
          </cell>
          <cell r="H1383">
            <v>-1350.16</v>
          </cell>
          <cell r="I1383">
            <v>-1350.16</v>
          </cell>
          <cell r="J1383">
            <v>-1350.16</v>
          </cell>
          <cell r="K1383">
            <v>-1350.16</v>
          </cell>
          <cell r="L1383">
            <v>-1350.16</v>
          </cell>
          <cell r="M1383">
            <v>-1350.16</v>
          </cell>
          <cell r="N1383">
            <v>-1350.16</v>
          </cell>
          <cell r="O1383">
            <v>-1350.16</v>
          </cell>
          <cell r="P1383">
            <v>-1350.16</v>
          </cell>
        </row>
        <row r="1384">
          <cell r="A1384">
            <v>8776</v>
          </cell>
          <cell r="B1384">
            <v>5980.5059000000001</v>
          </cell>
          <cell r="C1384" t="str">
            <v>8776.5980.5059</v>
          </cell>
          <cell r="D1384">
            <v>-1500000</v>
          </cell>
          <cell r="E1384">
            <v>-54806.11</v>
          </cell>
          <cell r="F1384">
            <v>-82843.490000000005</v>
          </cell>
          <cell r="G1384">
            <v>-122362.24000000001</v>
          </cell>
          <cell r="H1384">
            <v>-161881</v>
          </cell>
          <cell r="I1384">
            <v>-175899.69</v>
          </cell>
          <cell r="J1384">
            <v>-202668.41</v>
          </cell>
          <cell r="K1384">
            <v>-191187.04</v>
          </cell>
          <cell r="L1384">
            <v>-140821.25</v>
          </cell>
          <cell r="M1384">
            <v>-103205.48</v>
          </cell>
          <cell r="N1384">
            <v>-91724.11</v>
          </cell>
          <cell r="O1384">
            <v>-92358.44</v>
          </cell>
          <cell r="P1384">
            <v>-80242.740000000005</v>
          </cell>
        </row>
        <row r="1385">
          <cell r="A1385">
            <v>8776</v>
          </cell>
          <cell r="B1385">
            <v>7010</v>
          </cell>
          <cell r="C1385" t="str">
            <v>8776.7010.0000</v>
          </cell>
          <cell r="D1385">
            <v>658711.79</v>
          </cell>
          <cell r="E1385">
            <v>24067.62</v>
          </cell>
          <cell r="F1385">
            <v>36379.99</v>
          </cell>
          <cell r="G1385">
            <v>53734.3</v>
          </cell>
          <cell r="H1385">
            <v>71088.62</v>
          </cell>
          <cell r="I1385">
            <v>77244.800000000003</v>
          </cell>
          <cell r="J1385">
            <v>89000.05</v>
          </cell>
          <cell r="K1385">
            <v>83958.11</v>
          </cell>
          <cell r="L1385">
            <v>61840.41</v>
          </cell>
          <cell r="M1385">
            <v>45321.78</v>
          </cell>
          <cell r="N1385">
            <v>40279.83</v>
          </cell>
          <cell r="O1385">
            <v>40558.39</v>
          </cell>
          <cell r="P1385">
            <v>35237.89</v>
          </cell>
        </row>
        <row r="1386">
          <cell r="A1386">
            <v>8776</v>
          </cell>
          <cell r="B1386">
            <v>7160</v>
          </cell>
          <cell r="C1386" t="str">
            <v>8776.7160.0000</v>
          </cell>
          <cell r="D1386">
            <v>94813.24</v>
          </cell>
          <cell r="E1386">
            <v>3464.23</v>
          </cell>
          <cell r="F1386">
            <v>5236.4399999999996</v>
          </cell>
          <cell r="G1386">
            <v>7734.37</v>
          </cell>
          <cell r="H1386">
            <v>10232.31</v>
          </cell>
          <cell r="I1386">
            <v>11118.41</v>
          </cell>
          <cell r="J1386">
            <v>12810.43</v>
          </cell>
          <cell r="K1386">
            <v>12084.71</v>
          </cell>
          <cell r="L1386">
            <v>8901.15</v>
          </cell>
          <cell r="M1386">
            <v>6523.5</v>
          </cell>
          <cell r="N1386">
            <v>5797.77</v>
          </cell>
          <cell r="O1386">
            <v>5837.87</v>
          </cell>
          <cell r="P1386">
            <v>5072.05</v>
          </cell>
        </row>
        <row r="1387">
          <cell r="A1387">
            <v>8776</v>
          </cell>
          <cell r="B1387">
            <v>7222</v>
          </cell>
          <cell r="C1387" t="str">
            <v>8776.7222.0000</v>
          </cell>
          <cell r="D1387">
            <v>247500</v>
          </cell>
          <cell r="E1387">
            <v>9043.01</v>
          </cell>
          <cell r="F1387">
            <v>13669.18</v>
          </cell>
          <cell r="G1387">
            <v>20189.77</v>
          </cell>
          <cell r="H1387">
            <v>26710.36</v>
          </cell>
          <cell r="I1387">
            <v>29023.45</v>
          </cell>
          <cell r="J1387">
            <v>33440.29</v>
          </cell>
          <cell r="K1387">
            <v>31545.86</v>
          </cell>
          <cell r="L1387">
            <v>23235.51</v>
          </cell>
          <cell r="M1387">
            <v>17028.900000000001</v>
          </cell>
          <cell r="N1387">
            <v>15134.48</v>
          </cell>
          <cell r="O1387">
            <v>15239.14</v>
          </cell>
          <cell r="P1387">
            <v>13240.05</v>
          </cell>
        </row>
        <row r="1388">
          <cell r="A1388">
            <v>8776</v>
          </cell>
          <cell r="B1388">
            <v>7228</v>
          </cell>
          <cell r="C1388" t="str">
            <v>8776.7228.0000</v>
          </cell>
          <cell r="D1388">
            <v>935.19</v>
          </cell>
          <cell r="E1388">
            <v>34.17</v>
          </cell>
          <cell r="F1388">
            <v>51.65</v>
          </cell>
          <cell r="G1388">
            <v>76.290000000000006</v>
          </cell>
          <cell r="H1388">
            <v>100.93</v>
          </cell>
          <cell r="I1388">
            <v>109.67</v>
          </cell>
          <cell r="J1388">
            <v>126.36</v>
          </cell>
          <cell r="K1388">
            <v>119.2</v>
          </cell>
          <cell r="L1388">
            <v>87.8</v>
          </cell>
          <cell r="M1388">
            <v>64.34</v>
          </cell>
          <cell r="N1388">
            <v>57.19</v>
          </cell>
          <cell r="O1388">
            <v>57.58</v>
          </cell>
          <cell r="P1388">
            <v>50.03</v>
          </cell>
        </row>
        <row r="1389">
          <cell r="A1389">
            <v>8776</v>
          </cell>
          <cell r="B1389">
            <v>7229</v>
          </cell>
          <cell r="C1389" t="str">
            <v>8776.7229.0000</v>
          </cell>
          <cell r="D1389">
            <v>20050.09</v>
          </cell>
          <cell r="E1389">
            <v>732.58</v>
          </cell>
          <cell r="F1389">
            <v>1107.3499999999999</v>
          </cell>
          <cell r="G1389">
            <v>1635.58</v>
          </cell>
          <cell r="H1389">
            <v>2163.8200000000002</v>
          </cell>
          <cell r="I1389">
            <v>2351.1999999999998</v>
          </cell>
          <cell r="J1389">
            <v>2709.01</v>
          </cell>
          <cell r="K1389">
            <v>2555.54</v>
          </cell>
          <cell r="L1389">
            <v>1882.32</v>
          </cell>
          <cell r="M1389">
            <v>1379.52</v>
          </cell>
          <cell r="N1389">
            <v>1226.05</v>
          </cell>
          <cell r="O1389">
            <v>1234.53</v>
          </cell>
          <cell r="P1389">
            <v>1072.58</v>
          </cell>
        </row>
        <row r="1390">
          <cell r="A1390">
            <v>8776</v>
          </cell>
          <cell r="B1390">
            <v>7229.723</v>
          </cell>
          <cell r="C1390" t="str">
            <v>8776.7229.7230</v>
          </cell>
          <cell r="D1390">
            <v>12437.56</v>
          </cell>
          <cell r="E1390">
            <v>454.44</v>
          </cell>
          <cell r="F1390">
            <v>686.91</v>
          </cell>
          <cell r="G1390">
            <v>1014.59</v>
          </cell>
          <cell r="H1390">
            <v>1342.27</v>
          </cell>
          <cell r="I1390">
            <v>1458.51</v>
          </cell>
          <cell r="J1390">
            <v>1680.47</v>
          </cell>
          <cell r="K1390">
            <v>1585.27</v>
          </cell>
          <cell r="L1390">
            <v>1167.6500000000001</v>
          </cell>
          <cell r="M1390">
            <v>855.75</v>
          </cell>
          <cell r="N1390">
            <v>760.55</v>
          </cell>
          <cell r="O1390">
            <v>765.81</v>
          </cell>
          <cell r="P1390">
            <v>665.35</v>
          </cell>
        </row>
        <row r="1391">
          <cell r="A1391">
            <v>8776</v>
          </cell>
          <cell r="B1391">
            <v>7250.723</v>
          </cell>
          <cell r="C1391" t="str">
            <v>8776.7250.7230</v>
          </cell>
          <cell r="D1391">
            <v>8402.4</v>
          </cell>
          <cell r="E1391">
            <v>700.2</v>
          </cell>
          <cell r="F1391">
            <v>700.2</v>
          </cell>
          <cell r="G1391">
            <v>700.2</v>
          </cell>
          <cell r="H1391">
            <v>700.2</v>
          </cell>
          <cell r="I1391">
            <v>700.2</v>
          </cell>
          <cell r="J1391">
            <v>700.2</v>
          </cell>
          <cell r="K1391">
            <v>700.2</v>
          </cell>
          <cell r="L1391">
            <v>700.2</v>
          </cell>
          <cell r="M1391">
            <v>700.2</v>
          </cell>
          <cell r="N1391">
            <v>700.2</v>
          </cell>
          <cell r="O1391">
            <v>700.2</v>
          </cell>
          <cell r="P1391">
            <v>700.2</v>
          </cell>
        </row>
        <row r="1392">
          <cell r="A1392">
            <v>8808</v>
          </cell>
          <cell r="B1392">
            <v>7228</v>
          </cell>
          <cell r="C1392" t="str">
            <v>8808.7228.0000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row>
        <row r="1393">
          <cell r="A1393">
            <v>8808</v>
          </cell>
          <cell r="B1393">
            <v>7229</v>
          </cell>
          <cell r="C1393" t="str">
            <v>8808.7229.0000</v>
          </cell>
          <cell r="D1393">
            <v>44305</v>
          </cell>
          <cell r="E1393">
            <v>6793</v>
          </cell>
          <cell r="F1393">
            <v>3489</v>
          </cell>
          <cell r="G1393">
            <v>3523</v>
          </cell>
          <cell r="H1393">
            <v>5217</v>
          </cell>
          <cell r="I1393">
            <v>4390</v>
          </cell>
          <cell r="J1393">
            <v>4438</v>
          </cell>
          <cell r="K1393">
            <v>3397</v>
          </cell>
          <cell r="L1393">
            <v>3350</v>
          </cell>
          <cell r="M1393">
            <v>3436</v>
          </cell>
          <cell r="N1393">
            <v>1054</v>
          </cell>
          <cell r="O1393">
            <v>3077</v>
          </cell>
          <cell r="P1393">
            <v>2143</v>
          </cell>
        </row>
        <row r="1394">
          <cell r="A1394">
            <v>8808</v>
          </cell>
          <cell r="B1394">
            <v>7229.3419000000004</v>
          </cell>
          <cell r="C1394" t="str">
            <v>8808.7229.3419</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row>
        <row r="1395">
          <cell r="A1395">
            <v>8808</v>
          </cell>
          <cell r="B1395">
            <v>7229.3429999999998</v>
          </cell>
          <cell r="C1395" t="str">
            <v>8808.7229.3430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row>
        <row r="1396">
          <cell r="A1396">
            <v>8808</v>
          </cell>
          <cell r="B1396">
            <v>7250</v>
          </cell>
          <cell r="C1396" t="str">
            <v>8808.7250.0000</v>
          </cell>
          <cell r="D1396">
            <v>289811</v>
          </cell>
          <cell r="E1396">
            <v>19396</v>
          </cell>
          <cell r="F1396">
            <v>22319</v>
          </cell>
          <cell r="G1396">
            <v>21166</v>
          </cell>
          <cell r="H1396">
            <v>26432</v>
          </cell>
          <cell r="I1396">
            <v>28959</v>
          </cell>
          <cell r="J1396">
            <v>31682</v>
          </cell>
          <cell r="K1396">
            <v>27774</v>
          </cell>
          <cell r="L1396">
            <v>28417</v>
          </cell>
          <cell r="M1396">
            <v>27153</v>
          </cell>
          <cell r="N1396">
            <v>20207</v>
          </cell>
          <cell r="O1396">
            <v>18477</v>
          </cell>
          <cell r="P1396">
            <v>17827</v>
          </cell>
        </row>
        <row r="1397">
          <cell r="A1397">
            <v>8808</v>
          </cell>
          <cell r="B1397">
            <v>7250.723</v>
          </cell>
          <cell r="C1397" t="str">
            <v>8808.7250.7230</v>
          </cell>
          <cell r="D1397">
            <v>169768</v>
          </cell>
          <cell r="E1397">
            <v>11220</v>
          </cell>
          <cell r="F1397">
            <v>13155</v>
          </cell>
          <cell r="G1397">
            <v>12368</v>
          </cell>
          <cell r="H1397">
            <v>15514</v>
          </cell>
          <cell r="I1397">
            <v>16963</v>
          </cell>
          <cell r="J1397">
            <v>18576</v>
          </cell>
          <cell r="K1397">
            <v>16277</v>
          </cell>
          <cell r="L1397">
            <v>16658</v>
          </cell>
          <cell r="M1397">
            <v>15915</v>
          </cell>
          <cell r="N1397">
            <v>11844</v>
          </cell>
          <cell r="O1397">
            <v>10830</v>
          </cell>
          <cell r="P1397">
            <v>10449</v>
          </cell>
        </row>
        <row r="1398">
          <cell r="A1398">
            <v>8808</v>
          </cell>
          <cell r="B1398">
            <v>7280</v>
          </cell>
          <cell r="C1398" t="str">
            <v>8808.7280.0000</v>
          </cell>
          <cell r="D1398">
            <v>948079</v>
          </cell>
          <cell r="E1398">
            <v>62267</v>
          </cell>
          <cell r="F1398">
            <v>63408</v>
          </cell>
          <cell r="G1398">
            <v>63408</v>
          </cell>
          <cell r="H1398">
            <v>67847</v>
          </cell>
          <cell r="I1398">
            <v>78626</v>
          </cell>
          <cell r="J1398">
            <v>91308</v>
          </cell>
          <cell r="K1398">
            <v>95112</v>
          </cell>
          <cell r="L1398">
            <v>99551</v>
          </cell>
          <cell r="M1398">
            <v>97015</v>
          </cell>
          <cell r="N1398">
            <v>81797</v>
          </cell>
          <cell r="O1398">
            <v>76090</v>
          </cell>
          <cell r="P1398">
            <v>71651</v>
          </cell>
        </row>
        <row r="1399">
          <cell r="A1399">
            <v>8808</v>
          </cell>
          <cell r="B1399">
            <v>7280.723</v>
          </cell>
          <cell r="C1399" t="str">
            <v>8808.7280.7230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row>
        <row r="1400">
          <cell r="A1400">
            <v>8808</v>
          </cell>
          <cell r="B1400">
            <v>7310</v>
          </cell>
          <cell r="C1400" t="str">
            <v>8808.7310.0000</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row>
        <row r="1401">
          <cell r="A1401">
            <v>8808</v>
          </cell>
          <cell r="B1401">
            <v>7310.723</v>
          </cell>
          <cell r="C1401" t="str">
            <v>8808.7310.7230</v>
          </cell>
          <cell r="D1401">
            <v>0</v>
          </cell>
          <cell r="E1401">
            <v>0</v>
          </cell>
          <cell r="F1401">
            <v>0</v>
          </cell>
          <cell r="G1401">
            <v>0</v>
          </cell>
          <cell r="H1401">
            <v>0</v>
          </cell>
          <cell r="I1401">
            <v>0</v>
          </cell>
          <cell r="J1401">
            <v>0</v>
          </cell>
          <cell r="K1401">
            <v>0</v>
          </cell>
          <cell r="L1401">
            <v>0</v>
          </cell>
          <cell r="M1401">
            <v>0</v>
          </cell>
          <cell r="N1401">
            <v>0</v>
          </cell>
          <cell r="O1401">
            <v>0</v>
          </cell>
          <cell r="P1401">
            <v>0</v>
          </cell>
        </row>
        <row r="1402">
          <cell r="A1402">
            <v>8808</v>
          </cell>
          <cell r="B1402">
            <v>7315.8014999999996</v>
          </cell>
          <cell r="C1402" t="str">
            <v>8808.7315.8015</v>
          </cell>
          <cell r="D1402">
            <v>15845</v>
          </cell>
          <cell r="E1402">
            <v>1047</v>
          </cell>
          <cell r="F1402">
            <v>1228</v>
          </cell>
          <cell r="G1402">
            <v>1154</v>
          </cell>
          <cell r="H1402">
            <v>1448</v>
          </cell>
          <cell r="I1402">
            <v>1583</v>
          </cell>
          <cell r="J1402">
            <v>1734</v>
          </cell>
          <cell r="K1402">
            <v>1519</v>
          </cell>
          <cell r="L1402">
            <v>1555</v>
          </cell>
          <cell r="M1402">
            <v>1485</v>
          </cell>
          <cell r="N1402">
            <v>1105</v>
          </cell>
          <cell r="O1402">
            <v>1011</v>
          </cell>
          <cell r="P1402">
            <v>975</v>
          </cell>
        </row>
        <row r="1403">
          <cell r="A1403">
            <v>8808</v>
          </cell>
          <cell r="B1403">
            <v>7322</v>
          </cell>
          <cell r="C1403" t="str">
            <v>8808.7322.0000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row>
        <row r="1404">
          <cell r="A1404">
            <v>8808</v>
          </cell>
          <cell r="B1404">
            <v>7322.723</v>
          </cell>
          <cell r="C1404" t="str">
            <v>8808.7322.7230</v>
          </cell>
          <cell r="D1404">
            <v>316901</v>
          </cell>
          <cell r="E1404">
            <v>20943</v>
          </cell>
          <cell r="F1404">
            <v>24556</v>
          </cell>
          <cell r="G1404">
            <v>23086</v>
          </cell>
          <cell r="H1404">
            <v>28959</v>
          </cell>
          <cell r="I1404">
            <v>31665</v>
          </cell>
          <cell r="J1404">
            <v>34675</v>
          </cell>
          <cell r="K1404">
            <v>30384</v>
          </cell>
          <cell r="L1404">
            <v>31094</v>
          </cell>
          <cell r="M1404">
            <v>29708</v>
          </cell>
          <cell r="N1404">
            <v>22110</v>
          </cell>
          <cell r="O1404">
            <v>20216</v>
          </cell>
          <cell r="P1404">
            <v>19506</v>
          </cell>
        </row>
        <row r="1405">
          <cell r="A1405">
            <v>8808</v>
          </cell>
          <cell r="B1405">
            <v>7335.8024999999998</v>
          </cell>
          <cell r="C1405" t="str">
            <v>8808.7335.8025</v>
          </cell>
          <cell r="D1405">
            <v>31269</v>
          </cell>
          <cell r="E1405">
            <v>3518</v>
          </cell>
          <cell r="F1405">
            <v>3435</v>
          </cell>
          <cell r="G1405">
            <v>3435</v>
          </cell>
          <cell r="H1405">
            <v>2268</v>
          </cell>
          <cell r="I1405">
            <v>2268</v>
          </cell>
          <cell r="J1405">
            <v>2268</v>
          </cell>
          <cell r="K1405">
            <v>2268</v>
          </cell>
          <cell r="L1405">
            <v>2435</v>
          </cell>
          <cell r="M1405">
            <v>2435</v>
          </cell>
          <cell r="N1405">
            <v>2435</v>
          </cell>
          <cell r="O1405">
            <v>2435</v>
          </cell>
          <cell r="P1405">
            <v>2071</v>
          </cell>
        </row>
        <row r="1406">
          <cell r="A1406">
            <v>8808</v>
          </cell>
          <cell r="B1406">
            <v>7405</v>
          </cell>
          <cell r="C1406" t="str">
            <v>8808.7405.0000</v>
          </cell>
          <cell r="D1406">
            <v>237675</v>
          </cell>
          <cell r="E1406">
            <v>15707</v>
          </cell>
          <cell r="F1406">
            <v>18417</v>
          </cell>
          <cell r="G1406">
            <v>17315</v>
          </cell>
          <cell r="H1406">
            <v>21719</v>
          </cell>
          <cell r="I1406">
            <v>23748</v>
          </cell>
          <cell r="J1406">
            <v>26006</v>
          </cell>
          <cell r="K1406">
            <v>22788</v>
          </cell>
          <cell r="L1406">
            <v>23321</v>
          </cell>
          <cell r="M1406">
            <v>22281</v>
          </cell>
          <cell r="N1406">
            <v>16582</v>
          </cell>
          <cell r="O1406">
            <v>15162</v>
          </cell>
          <cell r="P1406">
            <v>14629</v>
          </cell>
        </row>
        <row r="1407">
          <cell r="A1407">
            <v>8808</v>
          </cell>
          <cell r="B1407">
            <v>7405.1120000000001</v>
          </cell>
          <cell r="C1407" t="str">
            <v>8808.7405.1120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row>
        <row r="1408">
          <cell r="A1408">
            <v>8808</v>
          </cell>
          <cell r="B1408">
            <v>7410</v>
          </cell>
          <cell r="C1408" t="str">
            <v>8808.7410.0000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row>
        <row r="1409">
          <cell r="A1409">
            <v>8808</v>
          </cell>
          <cell r="B1409">
            <v>7411</v>
          </cell>
          <cell r="C1409" t="str">
            <v>8808.7411.0000</v>
          </cell>
          <cell r="D1409">
            <v>56589</v>
          </cell>
          <cell r="E1409">
            <v>3740</v>
          </cell>
          <cell r="F1409">
            <v>4385</v>
          </cell>
          <cell r="G1409">
            <v>4123</v>
          </cell>
          <cell r="H1409">
            <v>5171</v>
          </cell>
          <cell r="I1409">
            <v>5654</v>
          </cell>
          <cell r="J1409">
            <v>6192</v>
          </cell>
          <cell r="K1409">
            <v>5426</v>
          </cell>
          <cell r="L1409">
            <v>5553</v>
          </cell>
          <cell r="M1409">
            <v>5305</v>
          </cell>
          <cell r="N1409">
            <v>3948</v>
          </cell>
          <cell r="O1409">
            <v>3610</v>
          </cell>
          <cell r="P1409">
            <v>3483</v>
          </cell>
        </row>
        <row r="1410">
          <cell r="A1410">
            <v>8808</v>
          </cell>
          <cell r="B1410">
            <v>7415</v>
          </cell>
          <cell r="C1410" t="str">
            <v>8808.7415.0000</v>
          </cell>
          <cell r="D1410">
            <v>76962</v>
          </cell>
          <cell r="E1410">
            <v>5086</v>
          </cell>
          <cell r="F1410">
            <v>5964</v>
          </cell>
          <cell r="G1410">
            <v>5607</v>
          </cell>
          <cell r="H1410">
            <v>7033</v>
          </cell>
          <cell r="I1410">
            <v>7690</v>
          </cell>
          <cell r="J1410">
            <v>8421</v>
          </cell>
          <cell r="K1410">
            <v>7379</v>
          </cell>
          <cell r="L1410">
            <v>7551</v>
          </cell>
          <cell r="M1410">
            <v>7215</v>
          </cell>
          <cell r="N1410">
            <v>5369</v>
          </cell>
          <cell r="O1410">
            <v>4910</v>
          </cell>
          <cell r="P1410">
            <v>4737</v>
          </cell>
        </row>
        <row r="1411">
          <cell r="A1411">
            <v>8808</v>
          </cell>
          <cell r="B1411">
            <v>7420</v>
          </cell>
          <cell r="C1411" t="str">
            <v>8808.7420.0000</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row>
        <row r="1412">
          <cell r="A1412">
            <v>8808</v>
          </cell>
          <cell r="B1412">
            <v>7420.8779999999997</v>
          </cell>
          <cell r="C1412" t="str">
            <v>8808.7420.8780</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row>
        <row r="1413">
          <cell r="A1413">
            <v>8808</v>
          </cell>
          <cell r="B1413">
            <v>7430.8019999999997</v>
          </cell>
          <cell r="C1413" t="str">
            <v>8808.7430.8020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row>
        <row r="1414">
          <cell r="A1414">
            <v>8808</v>
          </cell>
          <cell r="B1414">
            <v>7435.8603999999996</v>
          </cell>
          <cell r="C1414" t="str">
            <v>8808.7435.8604</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row>
        <row r="1415">
          <cell r="A1415">
            <v>8808</v>
          </cell>
          <cell r="B1415">
            <v>7445.8732</v>
          </cell>
          <cell r="C1415" t="str">
            <v>8808.7445.8732</v>
          </cell>
          <cell r="D1415">
            <v>0</v>
          </cell>
          <cell r="E1415">
            <v>0</v>
          </cell>
          <cell r="F1415">
            <v>0</v>
          </cell>
          <cell r="G1415">
            <v>0</v>
          </cell>
          <cell r="H1415">
            <v>0</v>
          </cell>
          <cell r="I1415">
            <v>0</v>
          </cell>
          <cell r="J1415">
            <v>0</v>
          </cell>
          <cell r="K1415">
            <v>0</v>
          </cell>
          <cell r="L1415">
            <v>0</v>
          </cell>
          <cell r="M1415">
            <v>0</v>
          </cell>
          <cell r="N1415">
            <v>0</v>
          </cell>
          <cell r="O1415">
            <v>0</v>
          </cell>
          <cell r="P1415">
            <v>0</v>
          </cell>
        </row>
        <row r="1416">
          <cell r="A1416">
            <v>8808</v>
          </cell>
          <cell r="B1416">
            <v>7475</v>
          </cell>
          <cell r="C1416" t="str">
            <v>8808.7475.0000</v>
          </cell>
          <cell r="D1416">
            <v>198177</v>
          </cell>
          <cell r="E1416">
            <v>13080</v>
          </cell>
          <cell r="F1416">
            <v>15390</v>
          </cell>
          <cell r="G1416">
            <v>14457</v>
          </cell>
          <cell r="H1416">
            <v>18172</v>
          </cell>
          <cell r="I1416">
            <v>19855</v>
          </cell>
          <cell r="J1416">
            <v>21726</v>
          </cell>
          <cell r="K1416">
            <v>18989</v>
          </cell>
          <cell r="L1416">
            <v>19426</v>
          </cell>
          <cell r="M1416">
            <v>18554</v>
          </cell>
          <cell r="N1416">
            <v>13778</v>
          </cell>
          <cell r="O1416">
            <v>12594</v>
          </cell>
          <cell r="P1416">
            <v>12157</v>
          </cell>
        </row>
        <row r="1417">
          <cell r="A1417">
            <v>8808</v>
          </cell>
          <cell r="B1417">
            <v>7475.723</v>
          </cell>
          <cell r="C1417" t="str">
            <v>8808.7475.7230</v>
          </cell>
          <cell r="D1417">
            <v>18495</v>
          </cell>
          <cell r="E1417">
            <v>1602</v>
          </cell>
          <cell r="F1417">
            <v>1505</v>
          </cell>
          <cell r="G1417">
            <v>1479</v>
          </cell>
          <cell r="H1417">
            <v>1566</v>
          </cell>
          <cell r="I1417">
            <v>1611</v>
          </cell>
          <cell r="J1417">
            <v>1662</v>
          </cell>
          <cell r="K1417">
            <v>1590</v>
          </cell>
          <cell r="L1417">
            <v>1602</v>
          </cell>
          <cell r="M1417">
            <v>1579</v>
          </cell>
          <cell r="N1417">
            <v>1451</v>
          </cell>
          <cell r="O1417">
            <v>1430</v>
          </cell>
          <cell r="P1417">
            <v>1417</v>
          </cell>
        </row>
        <row r="1418">
          <cell r="A1418">
            <v>8808</v>
          </cell>
          <cell r="B1418">
            <v>7480.8014999999996</v>
          </cell>
          <cell r="C1418" t="str">
            <v>8808.7480.8015</v>
          </cell>
          <cell r="D1418">
            <v>0</v>
          </cell>
          <cell r="E1418">
            <v>0</v>
          </cell>
          <cell r="F1418">
            <v>0</v>
          </cell>
          <cell r="G1418">
            <v>0</v>
          </cell>
          <cell r="H1418">
            <v>0</v>
          </cell>
          <cell r="I1418">
            <v>0</v>
          </cell>
          <cell r="J1418">
            <v>0</v>
          </cell>
          <cell r="K1418">
            <v>0</v>
          </cell>
          <cell r="L1418">
            <v>0</v>
          </cell>
          <cell r="M1418">
            <v>0</v>
          </cell>
          <cell r="N1418">
            <v>0</v>
          </cell>
          <cell r="O1418">
            <v>0</v>
          </cell>
          <cell r="P1418">
            <v>0</v>
          </cell>
        </row>
        <row r="1419">
          <cell r="A1419">
            <v>8808</v>
          </cell>
          <cell r="B1419">
            <v>7481.8014999999996</v>
          </cell>
          <cell r="C1419" t="str">
            <v>8808.7481.8015</v>
          </cell>
          <cell r="D1419">
            <v>1300</v>
          </cell>
          <cell r="E1419">
            <v>110</v>
          </cell>
          <cell r="F1419">
            <v>110</v>
          </cell>
          <cell r="G1419">
            <v>110</v>
          </cell>
          <cell r="H1419">
            <v>110</v>
          </cell>
          <cell r="I1419">
            <v>110</v>
          </cell>
          <cell r="J1419">
            <v>110</v>
          </cell>
          <cell r="K1419">
            <v>106</v>
          </cell>
          <cell r="L1419">
            <v>106</v>
          </cell>
          <cell r="M1419">
            <v>106</v>
          </cell>
          <cell r="N1419">
            <v>106</v>
          </cell>
          <cell r="O1419">
            <v>106</v>
          </cell>
          <cell r="P1419">
            <v>106</v>
          </cell>
        </row>
        <row r="1420">
          <cell r="A1420">
            <v>8808</v>
          </cell>
          <cell r="B1420">
            <v>7485.8024999999998</v>
          </cell>
          <cell r="C1420" t="str">
            <v>8808.7485.8025</v>
          </cell>
          <cell r="D1420">
            <v>4468</v>
          </cell>
          <cell r="E1420">
            <v>372</v>
          </cell>
          <cell r="F1420">
            <v>372</v>
          </cell>
          <cell r="G1420">
            <v>372</v>
          </cell>
          <cell r="H1420">
            <v>372</v>
          </cell>
          <cell r="I1420">
            <v>372</v>
          </cell>
          <cell r="J1420">
            <v>372</v>
          </cell>
          <cell r="K1420">
            <v>372</v>
          </cell>
          <cell r="L1420">
            <v>372</v>
          </cell>
          <cell r="M1420">
            <v>372</v>
          </cell>
          <cell r="N1420">
            <v>372</v>
          </cell>
          <cell r="O1420">
            <v>372</v>
          </cell>
          <cell r="P1420">
            <v>372</v>
          </cell>
        </row>
        <row r="1421">
          <cell r="A1421">
            <v>8808</v>
          </cell>
          <cell r="B1421">
            <v>7487</v>
          </cell>
          <cell r="C1421" t="str">
            <v>8808.7487.0000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row>
        <row r="1422">
          <cell r="A1422">
            <v>8808</v>
          </cell>
          <cell r="B1422">
            <v>7487.723</v>
          </cell>
          <cell r="C1422" t="str">
            <v>8808.7487.7230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row>
        <row r="1423">
          <cell r="A1423">
            <v>8808</v>
          </cell>
          <cell r="B1423">
            <v>7488.8019999999997</v>
          </cell>
          <cell r="C1423" t="str">
            <v>8808.7488.8020</v>
          </cell>
          <cell r="D1423">
            <v>152969</v>
          </cell>
          <cell r="E1423">
            <v>12987</v>
          </cell>
          <cell r="F1423">
            <v>12987</v>
          </cell>
          <cell r="G1423">
            <v>12987</v>
          </cell>
          <cell r="H1423">
            <v>12987</v>
          </cell>
          <cell r="I1423">
            <v>12987</v>
          </cell>
          <cell r="J1423">
            <v>12987</v>
          </cell>
          <cell r="K1423">
            <v>12508</v>
          </cell>
          <cell r="L1423">
            <v>12508</v>
          </cell>
          <cell r="M1423">
            <v>12508</v>
          </cell>
          <cell r="N1423">
            <v>12508</v>
          </cell>
          <cell r="O1423">
            <v>12508</v>
          </cell>
          <cell r="P1423">
            <v>12508</v>
          </cell>
        </row>
        <row r="1424">
          <cell r="A1424">
            <v>8762</v>
          </cell>
          <cell r="B1424">
            <v>9060</v>
          </cell>
          <cell r="C1424" t="str">
            <v>8762.9060.0000</v>
          </cell>
          <cell r="D1424">
            <v>5000</v>
          </cell>
          <cell r="E1424">
            <v>416.67</v>
          </cell>
          <cell r="F1424">
            <v>416.67</v>
          </cell>
          <cell r="G1424">
            <v>416.67</v>
          </cell>
          <cell r="H1424">
            <v>416.67</v>
          </cell>
          <cell r="I1424">
            <v>416.67</v>
          </cell>
          <cell r="J1424">
            <v>416.67</v>
          </cell>
          <cell r="K1424">
            <v>416.67</v>
          </cell>
          <cell r="L1424">
            <v>416.67</v>
          </cell>
          <cell r="M1424">
            <v>416.67</v>
          </cell>
          <cell r="N1424">
            <v>416.67</v>
          </cell>
          <cell r="O1424">
            <v>416.67</v>
          </cell>
          <cell r="P1424">
            <v>416.67</v>
          </cell>
        </row>
        <row r="1425">
          <cell r="A1425">
            <v>8762</v>
          </cell>
          <cell r="B1425">
            <v>9100</v>
          </cell>
          <cell r="C1425" t="str">
            <v>8762.9100.0000</v>
          </cell>
          <cell r="D1425">
            <v>65000</v>
          </cell>
          <cell r="E1425">
            <v>5416.67</v>
          </cell>
          <cell r="F1425">
            <v>5416.67</v>
          </cell>
          <cell r="G1425">
            <v>5416.67</v>
          </cell>
          <cell r="H1425">
            <v>5416.67</v>
          </cell>
          <cell r="I1425">
            <v>5416.67</v>
          </cell>
          <cell r="J1425">
            <v>5416.67</v>
          </cell>
          <cell r="K1425">
            <v>5416.67</v>
          </cell>
          <cell r="L1425">
            <v>5416.67</v>
          </cell>
          <cell r="M1425">
            <v>5416.67</v>
          </cell>
          <cell r="N1425">
            <v>5416.67</v>
          </cell>
          <cell r="O1425">
            <v>5416.67</v>
          </cell>
          <cell r="P1425">
            <v>5416.67</v>
          </cell>
        </row>
        <row r="1426">
          <cell r="A1426">
            <v>8762</v>
          </cell>
          <cell r="B1426">
            <v>9120</v>
          </cell>
          <cell r="C1426" t="str">
            <v>8762.9120.0000</v>
          </cell>
          <cell r="D1426">
            <v>68221.81</v>
          </cell>
          <cell r="E1426">
            <v>5685.15</v>
          </cell>
          <cell r="F1426">
            <v>5685.15</v>
          </cell>
          <cell r="G1426">
            <v>5685.15</v>
          </cell>
          <cell r="H1426">
            <v>5685.15</v>
          </cell>
          <cell r="I1426">
            <v>5685.15</v>
          </cell>
          <cell r="J1426">
            <v>5685.15</v>
          </cell>
          <cell r="K1426">
            <v>5685.15</v>
          </cell>
          <cell r="L1426">
            <v>5685.15</v>
          </cell>
          <cell r="M1426">
            <v>5685.15</v>
          </cell>
          <cell r="N1426">
            <v>5685.15</v>
          </cell>
          <cell r="O1426">
            <v>5685.15</v>
          </cell>
          <cell r="P1426">
            <v>5685.15</v>
          </cell>
        </row>
        <row r="1427">
          <cell r="A1427">
            <v>8762</v>
          </cell>
          <cell r="B1427">
            <v>9150</v>
          </cell>
          <cell r="C1427" t="str">
            <v>8762.9150.0000</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row>
        <row r="1428">
          <cell r="A1428">
            <v>8762</v>
          </cell>
          <cell r="B1428">
            <v>9160</v>
          </cell>
          <cell r="C1428" t="str">
            <v>8762.9160.0000</v>
          </cell>
          <cell r="D1428">
            <v>280000</v>
          </cell>
          <cell r="E1428">
            <v>23333.33</v>
          </cell>
          <cell r="F1428">
            <v>23333.33</v>
          </cell>
          <cell r="G1428">
            <v>23333.33</v>
          </cell>
          <cell r="H1428">
            <v>23333.33</v>
          </cell>
          <cell r="I1428">
            <v>23333.33</v>
          </cell>
          <cell r="J1428">
            <v>23333.33</v>
          </cell>
          <cell r="K1428">
            <v>23333.33</v>
          </cell>
          <cell r="L1428">
            <v>23333.33</v>
          </cell>
          <cell r="M1428">
            <v>23333.33</v>
          </cell>
          <cell r="N1428">
            <v>23333.33</v>
          </cell>
          <cell r="O1428">
            <v>23333.33</v>
          </cell>
          <cell r="P1428">
            <v>23333.33</v>
          </cell>
        </row>
        <row r="1429">
          <cell r="A1429">
            <v>8762</v>
          </cell>
          <cell r="B1429">
            <v>9270</v>
          </cell>
          <cell r="C1429" t="str">
            <v>8762.9270.0000</v>
          </cell>
          <cell r="D1429">
            <v>65000</v>
          </cell>
          <cell r="E1429">
            <v>5416.67</v>
          </cell>
          <cell r="F1429">
            <v>5416.67</v>
          </cell>
          <cell r="G1429">
            <v>5416.67</v>
          </cell>
          <cell r="H1429">
            <v>5416.67</v>
          </cell>
          <cell r="I1429">
            <v>5416.67</v>
          </cell>
          <cell r="J1429">
            <v>5416.67</v>
          </cell>
          <cell r="K1429">
            <v>5416.67</v>
          </cell>
          <cell r="L1429">
            <v>5416.67</v>
          </cell>
          <cell r="M1429">
            <v>5416.67</v>
          </cell>
          <cell r="N1429">
            <v>5416.67</v>
          </cell>
          <cell r="O1429">
            <v>5416.67</v>
          </cell>
          <cell r="P1429">
            <v>5416.67</v>
          </cell>
        </row>
        <row r="1430">
          <cell r="A1430">
            <v>8762</v>
          </cell>
          <cell r="B1430">
            <v>9280</v>
          </cell>
          <cell r="C1430" t="str">
            <v>8762.9280.0000</v>
          </cell>
          <cell r="D1430">
            <v>180000</v>
          </cell>
          <cell r="E1430">
            <v>15000</v>
          </cell>
          <cell r="F1430">
            <v>15000</v>
          </cell>
          <cell r="G1430">
            <v>15000</v>
          </cell>
          <cell r="H1430">
            <v>15000</v>
          </cell>
          <cell r="I1430">
            <v>15000</v>
          </cell>
          <cell r="J1430">
            <v>15000</v>
          </cell>
          <cell r="K1430">
            <v>15000</v>
          </cell>
          <cell r="L1430">
            <v>15000</v>
          </cell>
          <cell r="M1430">
            <v>15000</v>
          </cell>
          <cell r="N1430">
            <v>15000</v>
          </cell>
          <cell r="O1430">
            <v>15000</v>
          </cell>
          <cell r="P1430">
            <v>15000</v>
          </cell>
        </row>
        <row r="1431">
          <cell r="A1431">
            <v>8762</v>
          </cell>
          <cell r="B1431">
            <v>9360</v>
          </cell>
          <cell r="C1431" t="str">
            <v>8762.9360.0000</v>
          </cell>
          <cell r="D1431">
            <v>-639586.84</v>
          </cell>
          <cell r="E1431">
            <v>-53298.9</v>
          </cell>
          <cell r="F1431">
            <v>-53298.9</v>
          </cell>
          <cell r="G1431">
            <v>-53298.9</v>
          </cell>
          <cell r="H1431">
            <v>-53298.9</v>
          </cell>
          <cell r="I1431">
            <v>-53298.9</v>
          </cell>
          <cell r="J1431">
            <v>-53298.9</v>
          </cell>
          <cell r="K1431">
            <v>-53298.9</v>
          </cell>
          <cell r="L1431">
            <v>-53298.9</v>
          </cell>
          <cell r="M1431">
            <v>-53298.9</v>
          </cell>
          <cell r="N1431">
            <v>-53298.9</v>
          </cell>
          <cell r="O1431">
            <v>-53298.9</v>
          </cell>
          <cell r="P1431">
            <v>-53298.9</v>
          </cell>
        </row>
        <row r="1432">
          <cell r="A1432">
            <v>8762</v>
          </cell>
          <cell r="B1432">
            <v>9390</v>
          </cell>
          <cell r="C1432" t="str">
            <v>8762.9390.0000</v>
          </cell>
          <cell r="D1432">
            <v>35000.04</v>
          </cell>
          <cell r="E1432">
            <v>2916.67</v>
          </cell>
          <cell r="F1432">
            <v>2916.67</v>
          </cell>
          <cell r="G1432">
            <v>2916.67</v>
          </cell>
          <cell r="H1432">
            <v>2916.67</v>
          </cell>
          <cell r="I1432">
            <v>2916.67</v>
          </cell>
          <cell r="J1432">
            <v>2916.67</v>
          </cell>
          <cell r="K1432">
            <v>2916.67</v>
          </cell>
          <cell r="L1432">
            <v>2916.67</v>
          </cell>
          <cell r="M1432">
            <v>2916.67</v>
          </cell>
          <cell r="N1432">
            <v>2916.67</v>
          </cell>
          <cell r="O1432">
            <v>2916.67</v>
          </cell>
          <cell r="P1432">
            <v>2916.67</v>
          </cell>
        </row>
        <row r="1433">
          <cell r="A1433">
            <v>8762</v>
          </cell>
          <cell r="B1433">
            <v>9440</v>
          </cell>
          <cell r="C1433" t="str">
            <v>8762.9440.0000</v>
          </cell>
          <cell r="D1433">
            <v>2370</v>
          </cell>
          <cell r="E1433">
            <v>197.5</v>
          </cell>
          <cell r="F1433">
            <v>197.5</v>
          </cell>
          <cell r="G1433">
            <v>197.5</v>
          </cell>
          <cell r="H1433">
            <v>197.5</v>
          </cell>
          <cell r="I1433">
            <v>197.5</v>
          </cell>
          <cell r="J1433">
            <v>197.5</v>
          </cell>
          <cell r="K1433">
            <v>197.5</v>
          </cell>
          <cell r="L1433">
            <v>197.5</v>
          </cell>
          <cell r="M1433">
            <v>197.5</v>
          </cell>
          <cell r="N1433">
            <v>197.5</v>
          </cell>
          <cell r="O1433">
            <v>197.5</v>
          </cell>
          <cell r="P1433">
            <v>197.5</v>
          </cell>
        </row>
        <row r="1434">
          <cell r="A1434">
            <v>8762</v>
          </cell>
          <cell r="B1434">
            <v>9460</v>
          </cell>
          <cell r="C1434" t="str">
            <v>8762.9460.0000</v>
          </cell>
          <cell r="D1434">
            <v>-200</v>
          </cell>
          <cell r="E1434">
            <v>-16.670000000000002</v>
          </cell>
          <cell r="F1434">
            <v>-16.670000000000002</v>
          </cell>
          <cell r="G1434">
            <v>-16.670000000000002</v>
          </cell>
          <cell r="H1434">
            <v>-16.670000000000002</v>
          </cell>
          <cell r="I1434">
            <v>-16.670000000000002</v>
          </cell>
          <cell r="J1434">
            <v>-16.670000000000002</v>
          </cell>
          <cell r="K1434">
            <v>-16.670000000000002</v>
          </cell>
          <cell r="L1434">
            <v>-16.670000000000002</v>
          </cell>
          <cell r="M1434">
            <v>-16.670000000000002</v>
          </cell>
          <cell r="N1434">
            <v>-16.670000000000002</v>
          </cell>
          <cell r="O1434">
            <v>-16.670000000000002</v>
          </cell>
          <cell r="P1434">
            <v>-16.670000000000002</v>
          </cell>
        </row>
        <row r="1435">
          <cell r="A1435">
            <v>8762</v>
          </cell>
          <cell r="B1435">
            <v>9480</v>
          </cell>
          <cell r="C1435" t="str">
            <v>8762.9480.0000</v>
          </cell>
          <cell r="D1435">
            <v>-60000</v>
          </cell>
          <cell r="E1435">
            <v>-5000</v>
          </cell>
          <cell r="F1435">
            <v>-5000</v>
          </cell>
          <cell r="G1435">
            <v>-5000</v>
          </cell>
          <cell r="H1435">
            <v>-5000</v>
          </cell>
          <cell r="I1435">
            <v>-5000</v>
          </cell>
          <cell r="J1435">
            <v>-5000</v>
          </cell>
          <cell r="K1435">
            <v>-5000</v>
          </cell>
          <cell r="L1435">
            <v>-5000</v>
          </cell>
          <cell r="M1435">
            <v>-5000</v>
          </cell>
          <cell r="N1435">
            <v>-5000</v>
          </cell>
          <cell r="O1435">
            <v>-5000</v>
          </cell>
          <cell r="P1435">
            <v>-5000</v>
          </cell>
        </row>
        <row r="1436">
          <cell r="A1436">
            <v>8763</v>
          </cell>
          <cell r="B1436">
            <v>5150.5059000000001</v>
          </cell>
          <cell r="C1436" t="str">
            <v>8763.5150.5059</v>
          </cell>
          <cell r="D1436">
            <v>-9479050</v>
          </cell>
          <cell r="E1436">
            <v>-587650</v>
          </cell>
          <cell r="F1436">
            <v>-664300</v>
          </cell>
          <cell r="G1436">
            <v>-715400</v>
          </cell>
          <cell r="H1436">
            <v>-766500</v>
          </cell>
          <cell r="I1436">
            <v>-766500</v>
          </cell>
          <cell r="J1436">
            <v>-894250</v>
          </cell>
          <cell r="K1436">
            <v>-894250</v>
          </cell>
          <cell r="L1436">
            <v>-1124200</v>
          </cell>
          <cell r="M1436">
            <v>-996450</v>
          </cell>
          <cell r="N1436">
            <v>-817600</v>
          </cell>
          <cell r="O1436">
            <v>-638750</v>
          </cell>
          <cell r="P1436">
            <v>-613200</v>
          </cell>
        </row>
        <row r="1437">
          <cell r="A1437">
            <v>8763</v>
          </cell>
          <cell r="B1437">
            <v>6980.5059000000001</v>
          </cell>
          <cell r="C1437" t="str">
            <v>8763.6980.5059</v>
          </cell>
          <cell r="D1437">
            <v>437259.78</v>
          </cell>
          <cell r="E1437">
            <v>27107.75</v>
          </cell>
          <cell r="F1437">
            <v>30643.54</v>
          </cell>
          <cell r="G1437">
            <v>33000.74</v>
          </cell>
          <cell r="H1437">
            <v>35357.93</v>
          </cell>
          <cell r="I1437">
            <v>35357.93</v>
          </cell>
          <cell r="J1437">
            <v>41250.92</v>
          </cell>
          <cell r="K1437">
            <v>41250.92</v>
          </cell>
          <cell r="L1437">
            <v>51858.3</v>
          </cell>
          <cell r="M1437">
            <v>45965.31</v>
          </cell>
          <cell r="N1437">
            <v>37715.129999999997</v>
          </cell>
          <cell r="O1437">
            <v>29464.94</v>
          </cell>
          <cell r="P1437">
            <v>28286.35</v>
          </cell>
        </row>
        <row r="1438">
          <cell r="A1438">
            <v>8763</v>
          </cell>
          <cell r="B1438">
            <v>7010</v>
          </cell>
          <cell r="C1438" t="str">
            <v>8763.7010.0000</v>
          </cell>
          <cell r="D1438">
            <v>1505699.16</v>
          </cell>
          <cell r="E1438">
            <v>93345.23</v>
          </cell>
          <cell r="F1438">
            <v>105520.7</v>
          </cell>
          <cell r="G1438">
            <v>113637.67</v>
          </cell>
          <cell r="H1438">
            <v>121754.65</v>
          </cell>
          <cell r="I1438">
            <v>121754.65</v>
          </cell>
          <cell r="J1438">
            <v>142047.09</v>
          </cell>
          <cell r="K1438">
            <v>142047.09</v>
          </cell>
          <cell r="L1438">
            <v>178573.49</v>
          </cell>
          <cell r="M1438">
            <v>158281.04</v>
          </cell>
          <cell r="N1438">
            <v>129871.63</v>
          </cell>
          <cell r="O1438">
            <v>101462.21</v>
          </cell>
          <cell r="P1438">
            <v>97403.72</v>
          </cell>
        </row>
        <row r="1439">
          <cell r="A1439">
            <v>8763</v>
          </cell>
          <cell r="B1439">
            <v>7080</v>
          </cell>
          <cell r="C1439" t="str">
            <v>8763.7080.0000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row>
        <row r="1440">
          <cell r="A1440">
            <v>8763</v>
          </cell>
          <cell r="B1440">
            <v>7160</v>
          </cell>
          <cell r="C1440" t="str">
            <v>8763.7160.0000</v>
          </cell>
          <cell r="D1440">
            <v>203089.09</v>
          </cell>
          <cell r="E1440">
            <v>12590.43</v>
          </cell>
          <cell r="F1440">
            <v>14232.66</v>
          </cell>
          <cell r="G1440">
            <v>15327.48</v>
          </cell>
          <cell r="H1440">
            <v>16422.3</v>
          </cell>
          <cell r="I1440">
            <v>16422.3</v>
          </cell>
          <cell r="J1440">
            <v>19159.349999999999</v>
          </cell>
          <cell r="K1440">
            <v>19159.349999999999</v>
          </cell>
          <cell r="L1440">
            <v>24086.04</v>
          </cell>
          <cell r="M1440">
            <v>21348.99</v>
          </cell>
          <cell r="N1440">
            <v>17517.12</v>
          </cell>
          <cell r="O1440">
            <v>13685.25</v>
          </cell>
          <cell r="P1440">
            <v>13137.84</v>
          </cell>
        </row>
        <row r="1441">
          <cell r="A1441">
            <v>8763</v>
          </cell>
          <cell r="B1441">
            <v>7200</v>
          </cell>
          <cell r="C1441" t="str">
            <v>8763.7200.0000</v>
          </cell>
          <cell r="D1441">
            <v>4093730.12</v>
          </cell>
          <cell r="E1441">
            <v>253789.2</v>
          </cell>
          <cell r="F1441">
            <v>286892.14</v>
          </cell>
          <cell r="G1441">
            <v>308960.76</v>
          </cell>
          <cell r="H1441">
            <v>331029.39</v>
          </cell>
          <cell r="I1441">
            <v>331029.39</v>
          </cell>
          <cell r="J1441">
            <v>386200.95</v>
          </cell>
          <cell r="K1441">
            <v>386200.95</v>
          </cell>
          <cell r="L1441">
            <v>485509.77</v>
          </cell>
          <cell r="M1441">
            <v>430338.21</v>
          </cell>
          <cell r="N1441">
            <v>353098.02</v>
          </cell>
          <cell r="O1441">
            <v>275857.82</v>
          </cell>
          <cell r="P1441">
            <v>264823.51</v>
          </cell>
        </row>
        <row r="1442">
          <cell r="A1442">
            <v>8763</v>
          </cell>
          <cell r="B1442">
            <v>7222</v>
          </cell>
          <cell r="C1442" t="str">
            <v>8763.7222.0000</v>
          </cell>
          <cell r="D1442">
            <v>388641.05</v>
          </cell>
          <cell r="E1442">
            <v>24093.65</v>
          </cell>
          <cell r="F1442">
            <v>27236.3</v>
          </cell>
          <cell r="G1442">
            <v>29331.4</v>
          </cell>
          <cell r="H1442">
            <v>31426.5</v>
          </cell>
          <cell r="I1442">
            <v>31426.5</v>
          </cell>
          <cell r="J1442">
            <v>36664.25</v>
          </cell>
          <cell r="K1442">
            <v>36664.25</v>
          </cell>
          <cell r="L1442">
            <v>46092.2</v>
          </cell>
          <cell r="M1442">
            <v>40854.449999999997</v>
          </cell>
          <cell r="N1442">
            <v>33521.599999999999</v>
          </cell>
          <cell r="O1442">
            <v>26188.75</v>
          </cell>
          <cell r="P1442">
            <v>25141.200000000001</v>
          </cell>
        </row>
        <row r="1443">
          <cell r="A1443">
            <v>8763</v>
          </cell>
          <cell r="B1443">
            <v>7228</v>
          </cell>
          <cell r="C1443" t="str">
            <v>8763.7228.0000</v>
          </cell>
          <cell r="D1443">
            <v>5619.86</v>
          </cell>
          <cell r="E1443">
            <v>348.4</v>
          </cell>
          <cell r="F1443">
            <v>393.84</v>
          </cell>
          <cell r="G1443">
            <v>424.14</v>
          </cell>
          <cell r="H1443">
            <v>454.44</v>
          </cell>
          <cell r="I1443">
            <v>454.44</v>
          </cell>
          <cell r="J1443">
            <v>530.17999999999995</v>
          </cell>
          <cell r="K1443">
            <v>530.17999999999995</v>
          </cell>
          <cell r="L1443">
            <v>666.51</v>
          </cell>
          <cell r="M1443">
            <v>590.77</v>
          </cell>
          <cell r="N1443">
            <v>484.73</v>
          </cell>
          <cell r="O1443">
            <v>378.7</v>
          </cell>
          <cell r="P1443">
            <v>363.55</v>
          </cell>
        </row>
        <row r="1444">
          <cell r="A1444">
            <v>8763</v>
          </cell>
          <cell r="B1444">
            <v>7229</v>
          </cell>
          <cell r="C1444" t="str">
            <v>8763.7229.0000</v>
          </cell>
          <cell r="D1444">
            <v>37340.89</v>
          </cell>
          <cell r="E1444">
            <v>2314.9299999999998</v>
          </cell>
          <cell r="F1444">
            <v>2616.88</v>
          </cell>
          <cell r="G1444">
            <v>2818.18</v>
          </cell>
          <cell r="H1444">
            <v>3019.48</v>
          </cell>
          <cell r="I1444">
            <v>3019.48</v>
          </cell>
          <cell r="J1444">
            <v>3522.73</v>
          </cell>
          <cell r="K1444">
            <v>3522.73</v>
          </cell>
          <cell r="L1444">
            <v>4428.57</v>
          </cell>
          <cell r="M1444">
            <v>3925.32</v>
          </cell>
          <cell r="N1444">
            <v>3220.78</v>
          </cell>
          <cell r="O1444">
            <v>2516.23</v>
          </cell>
          <cell r="P1444">
            <v>2415.58</v>
          </cell>
        </row>
        <row r="1445">
          <cell r="A1445">
            <v>8763</v>
          </cell>
          <cell r="B1445">
            <v>7229.723</v>
          </cell>
          <cell r="C1445" t="str">
            <v>8763.7229.7230</v>
          </cell>
          <cell r="D1445">
            <v>27296.720000000001</v>
          </cell>
          <cell r="E1445">
            <v>1692.25</v>
          </cell>
          <cell r="F1445">
            <v>1912.98</v>
          </cell>
          <cell r="G1445">
            <v>2060.13</v>
          </cell>
          <cell r="H1445">
            <v>2207.2800000000002</v>
          </cell>
          <cell r="I1445">
            <v>2207.2800000000002</v>
          </cell>
          <cell r="J1445">
            <v>2575.16</v>
          </cell>
          <cell r="K1445">
            <v>2575.16</v>
          </cell>
          <cell r="L1445">
            <v>3237.35</v>
          </cell>
          <cell r="M1445">
            <v>2869.47</v>
          </cell>
          <cell r="N1445">
            <v>2354.4299999999998</v>
          </cell>
          <cell r="O1445">
            <v>1839.4</v>
          </cell>
          <cell r="P1445">
            <v>1765.83</v>
          </cell>
        </row>
        <row r="1446">
          <cell r="A1446">
            <v>8763</v>
          </cell>
          <cell r="B1446">
            <v>7250.723</v>
          </cell>
          <cell r="C1446" t="str">
            <v>8763.7250.7230</v>
          </cell>
          <cell r="D1446">
            <v>95000</v>
          </cell>
          <cell r="E1446">
            <v>7916.67</v>
          </cell>
          <cell r="F1446">
            <v>7916.67</v>
          </cell>
          <cell r="G1446">
            <v>7916.67</v>
          </cell>
          <cell r="H1446">
            <v>7916.67</v>
          </cell>
          <cell r="I1446">
            <v>7916.67</v>
          </cell>
          <cell r="J1446">
            <v>7916.67</v>
          </cell>
          <cell r="K1446">
            <v>7916.67</v>
          </cell>
          <cell r="L1446">
            <v>7916.67</v>
          </cell>
          <cell r="M1446">
            <v>7916.67</v>
          </cell>
          <cell r="N1446">
            <v>7916.67</v>
          </cell>
          <cell r="O1446">
            <v>7916.67</v>
          </cell>
          <cell r="P1446">
            <v>7916.67</v>
          </cell>
        </row>
        <row r="1447">
          <cell r="A1447">
            <v>8763</v>
          </cell>
          <cell r="B1447">
            <v>7280</v>
          </cell>
          <cell r="C1447" t="str">
            <v>8763.7280.0000</v>
          </cell>
          <cell r="D1447">
            <v>674175.01</v>
          </cell>
          <cell r="E1447">
            <v>41795.22</v>
          </cell>
          <cell r="F1447">
            <v>47246.77</v>
          </cell>
          <cell r="G1447">
            <v>50881.13</v>
          </cell>
          <cell r="H1447">
            <v>54515.5</v>
          </cell>
          <cell r="I1447">
            <v>54515.5</v>
          </cell>
          <cell r="J1447">
            <v>63601.42</v>
          </cell>
          <cell r="K1447">
            <v>63601.42</v>
          </cell>
          <cell r="L1447">
            <v>79956.070000000007</v>
          </cell>
          <cell r="M1447">
            <v>70870.149999999994</v>
          </cell>
          <cell r="N1447">
            <v>58149.87</v>
          </cell>
          <cell r="O1447">
            <v>45429.58</v>
          </cell>
          <cell r="P1447">
            <v>43612.4</v>
          </cell>
        </row>
        <row r="1448">
          <cell r="A1448">
            <v>8763</v>
          </cell>
          <cell r="B1448">
            <v>7300.723</v>
          </cell>
          <cell r="C1448" t="str">
            <v>8763.7300.7230</v>
          </cell>
          <cell r="D1448">
            <v>0</v>
          </cell>
          <cell r="E1448">
            <v>0</v>
          </cell>
          <cell r="F1448">
            <v>0</v>
          </cell>
          <cell r="G1448">
            <v>0</v>
          </cell>
          <cell r="H1448">
            <v>0</v>
          </cell>
          <cell r="I1448">
            <v>0</v>
          </cell>
          <cell r="J1448">
            <v>0</v>
          </cell>
          <cell r="K1448">
            <v>0</v>
          </cell>
          <cell r="L1448">
            <v>0</v>
          </cell>
          <cell r="M1448">
            <v>0</v>
          </cell>
          <cell r="N1448">
            <v>0</v>
          </cell>
          <cell r="O1448">
            <v>0</v>
          </cell>
          <cell r="P1448">
            <v>0</v>
          </cell>
        </row>
        <row r="1449">
          <cell r="A1449">
            <v>8763</v>
          </cell>
          <cell r="B1449">
            <v>7315.8014999999996</v>
          </cell>
          <cell r="C1449" t="str">
            <v>8763.7315.8015</v>
          </cell>
          <cell r="D1449">
            <v>21375</v>
          </cell>
          <cell r="E1449">
            <v>1781.25</v>
          </cell>
          <cell r="F1449">
            <v>1781.25</v>
          </cell>
          <cell r="G1449">
            <v>1781.25</v>
          </cell>
          <cell r="H1449">
            <v>1781.25</v>
          </cell>
          <cell r="I1449">
            <v>1781.25</v>
          </cell>
          <cell r="J1449">
            <v>1781.25</v>
          </cell>
          <cell r="K1449">
            <v>1781.25</v>
          </cell>
          <cell r="L1449">
            <v>1781.25</v>
          </cell>
          <cell r="M1449">
            <v>1781.25</v>
          </cell>
          <cell r="N1449">
            <v>1781.25</v>
          </cell>
          <cell r="O1449">
            <v>1781.25</v>
          </cell>
          <cell r="P1449">
            <v>1781.25</v>
          </cell>
        </row>
        <row r="1450">
          <cell r="A1450">
            <v>8763</v>
          </cell>
          <cell r="B1450">
            <v>7322.723</v>
          </cell>
          <cell r="C1450" t="str">
            <v>8763.7322.7230</v>
          </cell>
          <cell r="D1450">
            <v>94312</v>
          </cell>
          <cell r="E1450">
            <v>7859.33</v>
          </cell>
          <cell r="F1450">
            <v>7859.33</v>
          </cell>
          <cell r="G1450">
            <v>7859.33</v>
          </cell>
          <cell r="H1450">
            <v>7859.33</v>
          </cell>
          <cell r="I1450">
            <v>7859.33</v>
          </cell>
          <cell r="J1450">
            <v>7859.33</v>
          </cell>
          <cell r="K1450">
            <v>7859.33</v>
          </cell>
          <cell r="L1450">
            <v>7859.33</v>
          </cell>
          <cell r="M1450">
            <v>7859.33</v>
          </cell>
          <cell r="N1450">
            <v>7859.33</v>
          </cell>
          <cell r="O1450">
            <v>7859.33</v>
          </cell>
          <cell r="P1450">
            <v>7859.33</v>
          </cell>
        </row>
        <row r="1451">
          <cell r="A1451">
            <v>8763</v>
          </cell>
          <cell r="B1451">
            <v>7325</v>
          </cell>
          <cell r="C1451" t="str">
            <v>8763.7325.0000</v>
          </cell>
          <cell r="D1451">
            <v>18785</v>
          </cell>
          <cell r="E1451">
            <v>1565.42</v>
          </cell>
          <cell r="F1451">
            <v>1565.42</v>
          </cell>
          <cell r="G1451">
            <v>1565.42</v>
          </cell>
          <cell r="H1451">
            <v>1565.42</v>
          </cell>
          <cell r="I1451">
            <v>1565.42</v>
          </cell>
          <cell r="J1451">
            <v>1565.42</v>
          </cell>
          <cell r="K1451">
            <v>1565.42</v>
          </cell>
          <cell r="L1451">
            <v>1565.42</v>
          </cell>
          <cell r="M1451">
            <v>1565.42</v>
          </cell>
          <cell r="N1451">
            <v>1565.42</v>
          </cell>
          <cell r="O1451">
            <v>1565.42</v>
          </cell>
          <cell r="P1451">
            <v>1565.42</v>
          </cell>
        </row>
        <row r="1452">
          <cell r="A1452">
            <v>8776</v>
          </cell>
          <cell r="B1452">
            <v>7280</v>
          </cell>
          <cell r="C1452" t="str">
            <v>8776.7280.0000</v>
          </cell>
          <cell r="D1452">
            <v>158550.65</v>
          </cell>
          <cell r="E1452">
            <v>5793.03</v>
          </cell>
          <cell r="F1452">
            <v>8756.59</v>
          </cell>
          <cell r="G1452">
            <v>12933.74</v>
          </cell>
          <cell r="H1452">
            <v>17110.89</v>
          </cell>
          <cell r="I1452">
            <v>18592.669999999998</v>
          </cell>
          <cell r="J1452">
            <v>21422.14</v>
          </cell>
          <cell r="K1452">
            <v>20208.55</v>
          </cell>
          <cell r="L1452">
            <v>14884.87</v>
          </cell>
          <cell r="M1452">
            <v>10908.86</v>
          </cell>
          <cell r="N1452">
            <v>9695.2800000000007</v>
          </cell>
          <cell r="O1452">
            <v>9762.33</v>
          </cell>
          <cell r="P1452">
            <v>8481.69</v>
          </cell>
        </row>
        <row r="1453">
          <cell r="A1453">
            <v>8776</v>
          </cell>
          <cell r="B1453">
            <v>7315.8014999999996</v>
          </cell>
          <cell r="C1453" t="str">
            <v>8776.7315.8015</v>
          </cell>
          <cell r="D1453">
            <v>65000</v>
          </cell>
          <cell r="E1453">
            <v>5416.67</v>
          </cell>
          <cell r="F1453">
            <v>5416.67</v>
          </cell>
          <cell r="G1453">
            <v>5416.67</v>
          </cell>
          <cell r="H1453">
            <v>5416.67</v>
          </cell>
          <cell r="I1453">
            <v>5416.67</v>
          </cell>
          <cell r="J1453">
            <v>5416.67</v>
          </cell>
          <cell r="K1453">
            <v>5416.67</v>
          </cell>
          <cell r="L1453">
            <v>5416.67</v>
          </cell>
          <cell r="M1453">
            <v>5416.67</v>
          </cell>
          <cell r="N1453">
            <v>5416.67</v>
          </cell>
          <cell r="O1453">
            <v>5416.67</v>
          </cell>
          <cell r="P1453">
            <v>5416.67</v>
          </cell>
        </row>
        <row r="1454">
          <cell r="A1454">
            <v>8776</v>
          </cell>
          <cell r="B1454">
            <v>7322.723</v>
          </cell>
          <cell r="C1454" t="str">
            <v>8776.7322.7230</v>
          </cell>
          <cell r="D1454">
            <v>150000</v>
          </cell>
          <cell r="E1454">
            <v>5480.61</v>
          </cell>
          <cell r="F1454">
            <v>8284.35</v>
          </cell>
          <cell r="G1454">
            <v>12236.22</v>
          </cell>
          <cell r="H1454">
            <v>16188.1</v>
          </cell>
          <cell r="I1454">
            <v>17589.97</v>
          </cell>
          <cell r="J1454">
            <v>20266.84</v>
          </cell>
          <cell r="K1454">
            <v>19118.7</v>
          </cell>
          <cell r="L1454">
            <v>14082.12</v>
          </cell>
          <cell r="M1454">
            <v>10320.549999999999</v>
          </cell>
          <cell r="N1454">
            <v>9172.41</v>
          </cell>
          <cell r="O1454">
            <v>9235.84</v>
          </cell>
          <cell r="P1454">
            <v>8024.27</v>
          </cell>
        </row>
        <row r="1455">
          <cell r="A1455">
            <v>8776</v>
          </cell>
          <cell r="B1455">
            <v>7325</v>
          </cell>
          <cell r="C1455" t="str">
            <v>8776.7325.0000</v>
          </cell>
          <cell r="D1455">
            <v>41905</v>
          </cell>
          <cell r="E1455">
            <v>3492.08</v>
          </cell>
          <cell r="F1455">
            <v>3492.08</v>
          </cell>
          <cell r="G1455">
            <v>3492.08</v>
          </cell>
          <cell r="H1455">
            <v>3492.08</v>
          </cell>
          <cell r="I1455">
            <v>3492.08</v>
          </cell>
          <cell r="J1455">
            <v>3492.08</v>
          </cell>
          <cell r="K1455">
            <v>3492.08</v>
          </cell>
          <cell r="L1455">
            <v>3492.08</v>
          </cell>
          <cell r="M1455">
            <v>3492.08</v>
          </cell>
          <cell r="N1455">
            <v>3492.08</v>
          </cell>
          <cell r="O1455">
            <v>3492.08</v>
          </cell>
          <cell r="P1455">
            <v>3492.08</v>
          </cell>
        </row>
        <row r="1456">
          <cell r="A1456">
            <v>8776</v>
          </cell>
          <cell r="B1456">
            <v>7335.8024999999998</v>
          </cell>
          <cell r="C1456" t="str">
            <v>8776.7335.8025</v>
          </cell>
          <cell r="D1456">
            <v>104388</v>
          </cell>
          <cell r="E1456">
            <v>8699</v>
          </cell>
          <cell r="F1456">
            <v>8699</v>
          </cell>
          <cell r="G1456">
            <v>8699</v>
          </cell>
          <cell r="H1456">
            <v>8699</v>
          </cell>
          <cell r="I1456">
            <v>8699</v>
          </cell>
          <cell r="J1456">
            <v>8699</v>
          </cell>
          <cell r="K1456">
            <v>8699</v>
          </cell>
          <cell r="L1456">
            <v>8699</v>
          </cell>
          <cell r="M1456">
            <v>8699</v>
          </cell>
          <cell r="N1456">
            <v>8699</v>
          </cell>
          <cell r="O1456">
            <v>8699</v>
          </cell>
          <cell r="P1456">
            <v>8699</v>
          </cell>
        </row>
        <row r="1457">
          <cell r="A1457">
            <v>8776</v>
          </cell>
          <cell r="B1457">
            <v>7340</v>
          </cell>
          <cell r="C1457" t="str">
            <v>8776.7340.0000</v>
          </cell>
          <cell r="D1457">
            <v>10000</v>
          </cell>
          <cell r="E1457">
            <v>833.33</v>
          </cell>
          <cell r="F1457">
            <v>833.33</v>
          </cell>
          <cell r="G1457">
            <v>833.33</v>
          </cell>
          <cell r="H1457">
            <v>833.33</v>
          </cell>
          <cell r="I1457">
            <v>833.33</v>
          </cell>
          <cell r="J1457">
            <v>833.33</v>
          </cell>
          <cell r="K1457">
            <v>833.33</v>
          </cell>
          <cell r="L1457">
            <v>833.33</v>
          </cell>
          <cell r="M1457">
            <v>833.33</v>
          </cell>
          <cell r="N1457">
            <v>833.33</v>
          </cell>
          <cell r="O1457">
            <v>833.33</v>
          </cell>
          <cell r="P1457">
            <v>833.33</v>
          </cell>
        </row>
        <row r="1458">
          <cell r="A1458">
            <v>8776</v>
          </cell>
          <cell r="B1458">
            <v>7405</v>
          </cell>
          <cell r="C1458" t="str">
            <v>8776.7405.0000</v>
          </cell>
          <cell r="D1458">
            <v>44738.04</v>
          </cell>
          <cell r="E1458">
            <v>3422.69</v>
          </cell>
          <cell r="F1458">
            <v>3544.7</v>
          </cell>
          <cell r="G1458">
            <v>3716.69</v>
          </cell>
          <cell r="H1458">
            <v>3888.68</v>
          </cell>
          <cell r="I1458">
            <v>3949.69</v>
          </cell>
          <cell r="J1458">
            <v>4066.18</v>
          </cell>
          <cell r="K1458">
            <v>4016.22</v>
          </cell>
          <cell r="L1458">
            <v>3797.02</v>
          </cell>
          <cell r="M1458">
            <v>3633.32</v>
          </cell>
          <cell r="N1458">
            <v>3583.35</v>
          </cell>
          <cell r="O1458">
            <v>3586.11</v>
          </cell>
          <cell r="P1458">
            <v>3533.39</v>
          </cell>
        </row>
        <row r="1459">
          <cell r="A1459">
            <v>8776</v>
          </cell>
          <cell r="B1459">
            <v>7435.8603999999996</v>
          </cell>
          <cell r="C1459" t="str">
            <v>8776.7435.8604</v>
          </cell>
          <cell r="D1459">
            <v>7562.4</v>
          </cell>
          <cell r="E1459">
            <v>630.20000000000005</v>
          </cell>
          <cell r="F1459">
            <v>630.20000000000005</v>
          </cell>
          <cell r="G1459">
            <v>630.20000000000005</v>
          </cell>
          <cell r="H1459">
            <v>630.20000000000005</v>
          </cell>
          <cell r="I1459">
            <v>630.20000000000005</v>
          </cell>
          <cell r="J1459">
            <v>630.20000000000005</v>
          </cell>
          <cell r="K1459">
            <v>630.20000000000005</v>
          </cell>
          <cell r="L1459">
            <v>630.20000000000005</v>
          </cell>
          <cell r="M1459">
            <v>630.20000000000005</v>
          </cell>
          <cell r="N1459">
            <v>630.20000000000005</v>
          </cell>
          <cell r="O1459">
            <v>630.20000000000005</v>
          </cell>
          <cell r="P1459">
            <v>630.20000000000005</v>
          </cell>
        </row>
        <row r="1460">
          <cell r="A1460">
            <v>8776</v>
          </cell>
          <cell r="B1460">
            <v>7475</v>
          </cell>
          <cell r="C1460" t="str">
            <v>8776.7475.0000</v>
          </cell>
          <cell r="D1460">
            <v>23054.91</v>
          </cell>
          <cell r="E1460">
            <v>842.37</v>
          </cell>
          <cell r="F1460">
            <v>1273.3</v>
          </cell>
          <cell r="G1460">
            <v>1880.7</v>
          </cell>
          <cell r="H1460">
            <v>2488.1</v>
          </cell>
          <cell r="I1460">
            <v>2703.57</v>
          </cell>
          <cell r="J1460">
            <v>3115</v>
          </cell>
          <cell r="K1460">
            <v>2938.53</v>
          </cell>
          <cell r="L1460">
            <v>2164.41</v>
          </cell>
          <cell r="M1460">
            <v>1586.26</v>
          </cell>
          <cell r="N1460">
            <v>1409.79</v>
          </cell>
          <cell r="O1460">
            <v>1419.54</v>
          </cell>
          <cell r="P1460">
            <v>1233.33</v>
          </cell>
        </row>
        <row r="1461">
          <cell r="A1461">
            <v>8776</v>
          </cell>
          <cell r="B1461">
            <v>7475.723</v>
          </cell>
          <cell r="C1461" t="str">
            <v>8776.7475.7230</v>
          </cell>
          <cell r="D1461">
            <v>8662.5</v>
          </cell>
          <cell r="E1461">
            <v>316.51</v>
          </cell>
          <cell r="F1461">
            <v>478.42</v>
          </cell>
          <cell r="G1461">
            <v>706.64</v>
          </cell>
          <cell r="H1461">
            <v>934.86</v>
          </cell>
          <cell r="I1461">
            <v>1015.82</v>
          </cell>
          <cell r="J1461">
            <v>1170.4100000000001</v>
          </cell>
          <cell r="K1461">
            <v>1104.1099999999999</v>
          </cell>
          <cell r="L1461">
            <v>813.24</v>
          </cell>
          <cell r="M1461">
            <v>596.01</v>
          </cell>
          <cell r="N1461">
            <v>529.71</v>
          </cell>
          <cell r="O1461">
            <v>533.37</v>
          </cell>
          <cell r="P1461">
            <v>463.4</v>
          </cell>
        </row>
        <row r="1462">
          <cell r="A1462">
            <v>8776</v>
          </cell>
          <cell r="B1462">
            <v>7481.8014999999996</v>
          </cell>
          <cell r="C1462" t="str">
            <v>8776.7481.8015</v>
          </cell>
          <cell r="D1462">
            <v>59030.400000000001</v>
          </cell>
          <cell r="E1462">
            <v>4919.2</v>
          </cell>
          <cell r="F1462">
            <v>4919.2</v>
          </cell>
          <cell r="G1462">
            <v>4919.2</v>
          </cell>
          <cell r="H1462">
            <v>4919.2</v>
          </cell>
          <cell r="I1462">
            <v>4919.2</v>
          </cell>
          <cell r="J1462">
            <v>4919.2</v>
          </cell>
          <cell r="K1462">
            <v>4919.2</v>
          </cell>
          <cell r="L1462">
            <v>4919.2</v>
          </cell>
          <cell r="M1462">
            <v>4919.2</v>
          </cell>
          <cell r="N1462">
            <v>4919.2</v>
          </cell>
          <cell r="O1462">
            <v>4919.2</v>
          </cell>
          <cell r="P1462">
            <v>4919.2</v>
          </cell>
        </row>
        <row r="1463">
          <cell r="A1463">
            <v>8776</v>
          </cell>
          <cell r="B1463">
            <v>7487.723</v>
          </cell>
          <cell r="C1463" t="str">
            <v>8776.7487.7230</v>
          </cell>
          <cell r="D1463">
            <v>10212</v>
          </cell>
          <cell r="E1463">
            <v>851</v>
          </cell>
          <cell r="F1463">
            <v>851</v>
          </cell>
          <cell r="G1463">
            <v>851</v>
          </cell>
          <cell r="H1463">
            <v>851</v>
          </cell>
          <cell r="I1463">
            <v>851</v>
          </cell>
          <cell r="J1463">
            <v>851</v>
          </cell>
          <cell r="K1463">
            <v>851</v>
          </cell>
          <cell r="L1463">
            <v>851</v>
          </cell>
          <cell r="M1463">
            <v>851</v>
          </cell>
          <cell r="N1463">
            <v>851</v>
          </cell>
          <cell r="O1463">
            <v>851</v>
          </cell>
          <cell r="P1463">
            <v>851</v>
          </cell>
        </row>
        <row r="1464">
          <cell r="A1464">
            <v>8776</v>
          </cell>
          <cell r="B1464">
            <v>7490</v>
          </cell>
          <cell r="C1464" t="str">
            <v>8776.7490.0000</v>
          </cell>
          <cell r="D1464">
            <v>8424</v>
          </cell>
          <cell r="E1464">
            <v>702</v>
          </cell>
          <cell r="F1464">
            <v>702</v>
          </cell>
          <cell r="G1464">
            <v>702</v>
          </cell>
          <cell r="H1464">
            <v>702</v>
          </cell>
          <cell r="I1464">
            <v>702</v>
          </cell>
          <cell r="J1464">
            <v>702</v>
          </cell>
          <cell r="K1464">
            <v>702</v>
          </cell>
          <cell r="L1464">
            <v>702</v>
          </cell>
          <cell r="M1464">
            <v>702</v>
          </cell>
          <cell r="N1464">
            <v>702</v>
          </cell>
          <cell r="O1464">
            <v>702</v>
          </cell>
          <cell r="P1464">
            <v>702</v>
          </cell>
        </row>
        <row r="1465">
          <cell r="A1465">
            <v>8776</v>
          </cell>
          <cell r="B1465">
            <v>7493.8024999999998</v>
          </cell>
          <cell r="C1465" t="str">
            <v>8776.7493.8025</v>
          </cell>
          <cell r="D1465">
            <v>184644</v>
          </cell>
          <cell r="E1465">
            <v>15387</v>
          </cell>
          <cell r="F1465">
            <v>15387</v>
          </cell>
          <cell r="G1465">
            <v>15387</v>
          </cell>
          <cell r="H1465">
            <v>15387</v>
          </cell>
          <cell r="I1465">
            <v>15387</v>
          </cell>
          <cell r="J1465">
            <v>15387</v>
          </cell>
          <cell r="K1465">
            <v>15387</v>
          </cell>
          <cell r="L1465">
            <v>15387</v>
          </cell>
          <cell r="M1465">
            <v>15387</v>
          </cell>
          <cell r="N1465">
            <v>15387</v>
          </cell>
          <cell r="O1465">
            <v>15387</v>
          </cell>
          <cell r="P1465">
            <v>15387</v>
          </cell>
        </row>
        <row r="1466">
          <cell r="A1466">
            <v>8776</v>
          </cell>
          <cell r="B1466">
            <v>7496</v>
          </cell>
          <cell r="C1466" t="str">
            <v>8776.7496.0000</v>
          </cell>
          <cell r="D1466">
            <v>1819.2</v>
          </cell>
          <cell r="E1466">
            <v>151.6</v>
          </cell>
          <cell r="F1466">
            <v>151.6</v>
          </cell>
          <cell r="G1466">
            <v>151.6</v>
          </cell>
          <cell r="H1466">
            <v>151.6</v>
          </cell>
          <cell r="I1466">
            <v>151.6</v>
          </cell>
          <cell r="J1466">
            <v>151.6</v>
          </cell>
          <cell r="K1466">
            <v>151.6</v>
          </cell>
          <cell r="L1466">
            <v>151.6</v>
          </cell>
          <cell r="M1466">
            <v>151.6</v>
          </cell>
          <cell r="N1466">
            <v>151.6</v>
          </cell>
          <cell r="O1466">
            <v>151.6</v>
          </cell>
          <cell r="P1466">
            <v>151.6</v>
          </cell>
        </row>
        <row r="1467">
          <cell r="A1467">
            <v>8776</v>
          </cell>
          <cell r="B1467">
            <v>7497</v>
          </cell>
          <cell r="C1467" t="str">
            <v>8776.7497.0000</v>
          </cell>
          <cell r="D1467">
            <v>2035.2</v>
          </cell>
          <cell r="E1467">
            <v>169.6</v>
          </cell>
          <cell r="F1467">
            <v>169.6</v>
          </cell>
          <cell r="G1467">
            <v>169.6</v>
          </cell>
          <cell r="H1467">
            <v>169.6</v>
          </cell>
          <cell r="I1467">
            <v>169.6</v>
          </cell>
          <cell r="J1467">
            <v>169.6</v>
          </cell>
          <cell r="K1467">
            <v>169.6</v>
          </cell>
          <cell r="L1467">
            <v>169.6</v>
          </cell>
          <cell r="M1467">
            <v>169.6</v>
          </cell>
          <cell r="N1467">
            <v>169.6</v>
          </cell>
          <cell r="O1467">
            <v>169.6</v>
          </cell>
          <cell r="P1467">
            <v>169.6</v>
          </cell>
        </row>
        <row r="1468">
          <cell r="A1468">
            <v>8776</v>
          </cell>
          <cell r="B1468">
            <v>7810</v>
          </cell>
          <cell r="C1468" t="str">
            <v>8776.7810.0000</v>
          </cell>
          <cell r="D1468">
            <v>-97.13</v>
          </cell>
          <cell r="E1468">
            <v>-3.55</v>
          </cell>
          <cell r="F1468">
            <v>-5.36</v>
          </cell>
          <cell r="G1468">
            <v>-7.92</v>
          </cell>
          <cell r="H1468">
            <v>-10.48</v>
          </cell>
          <cell r="I1468">
            <v>-11.39</v>
          </cell>
          <cell r="J1468">
            <v>-13.12</v>
          </cell>
          <cell r="K1468">
            <v>-12.38</v>
          </cell>
          <cell r="L1468">
            <v>-9.1199999999999992</v>
          </cell>
          <cell r="M1468">
            <v>-6.68</v>
          </cell>
          <cell r="N1468">
            <v>-5.94</v>
          </cell>
          <cell r="O1468">
            <v>-5.98</v>
          </cell>
          <cell r="P1468">
            <v>-5.2</v>
          </cell>
        </row>
        <row r="1469">
          <cell r="A1469">
            <v>8776</v>
          </cell>
          <cell r="B1469">
            <v>8190.3419000000004</v>
          </cell>
          <cell r="C1469" t="str">
            <v>8776.8190.3419</v>
          </cell>
          <cell r="D1469">
            <v>1478</v>
          </cell>
          <cell r="E1469">
            <v>123.17</v>
          </cell>
          <cell r="F1469">
            <v>123.17</v>
          </cell>
          <cell r="G1469">
            <v>123.17</v>
          </cell>
          <cell r="H1469">
            <v>123.17</v>
          </cell>
          <cell r="I1469">
            <v>123.17</v>
          </cell>
          <cell r="J1469">
            <v>123.17</v>
          </cell>
          <cell r="K1469">
            <v>123.17</v>
          </cell>
          <cell r="L1469">
            <v>123.17</v>
          </cell>
          <cell r="M1469">
            <v>123.17</v>
          </cell>
          <cell r="N1469">
            <v>123.17</v>
          </cell>
          <cell r="O1469">
            <v>123.17</v>
          </cell>
          <cell r="P1469">
            <v>123.17</v>
          </cell>
        </row>
        <row r="1470">
          <cell r="A1470">
            <v>8776</v>
          </cell>
          <cell r="B1470">
            <v>8700</v>
          </cell>
          <cell r="C1470" t="str">
            <v>8776.8700.0000</v>
          </cell>
          <cell r="D1470">
            <v>10956</v>
          </cell>
          <cell r="E1470">
            <v>913</v>
          </cell>
          <cell r="F1470">
            <v>913</v>
          </cell>
          <cell r="G1470">
            <v>913</v>
          </cell>
          <cell r="H1470">
            <v>913</v>
          </cell>
          <cell r="I1470">
            <v>913</v>
          </cell>
          <cell r="J1470">
            <v>913</v>
          </cell>
          <cell r="K1470">
            <v>913</v>
          </cell>
          <cell r="L1470">
            <v>913</v>
          </cell>
          <cell r="M1470">
            <v>913</v>
          </cell>
          <cell r="N1470">
            <v>913</v>
          </cell>
          <cell r="O1470">
            <v>913</v>
          </cell>
          <cell r="P1470">
            <v>913</v>
          </cell>
        </row>
        <row r="1471">
          <cell r="A1471">
            <v>8776</v>
          </cell>
          <cell r="B1471">
            <v>8820</v>
          </cell>
          <cell r="C1471" t="str">
            <v>8776.8820.0000</v>
          </cell>
          <cell r="D1471">
            <v>1826.4</v>
          </cell>
          <cell r="E1471">
            <v>152.19999999999999</v>
          </cell>
          <cell r="F1471">
            <v>152.19999999999999</v>
          </cell>
          <cell r="G1471">
            <v>152.19999999999999</v>
          </cell>
          <cell r="H1471">
            <v>152.19999999999999</v>
          </cell>
          <cell r="I1471">
            <v>152.19999999999999</v>
          </cell>
          <cell r="J1471">
            <v>152.19999999999999</v>
          </cell>
          <cell r="K1471">
            <v>152.19999999999999</v>
          </cell>
          <cell r="L1471">
            <v>152.19999999999999</v>
          </cell>
          <cell r="M1471">
            <v>152.19999999999999</v>
          </cell>
          <cell r="N1471">
            <v>152.19999999999999</v>
          </cell>
          <cell r="O1471">
            <v>152.19999999999999</v>
          </cell>
          <cell r="P1471">
            <v>152.19999999999999</v>
          </cell>
        </row>
        <row r="1472">
          <cell r="A1472">
            <v>8776</v>
          </cell>
          <cell r="B1472">
            <v>8860</v>
          </cell>
          <cell r="C1472" t="str">
            <v>8776.8860.0000</v>
          </cell>
          <cell r="D1472">
            <v>163.19999999999999</v>
          </cell>
          <cell r="E1472">
            <v>13.6</v>
          </cell>
          <cell r="F1472">
            <v>13.6</v>
          </cell>
          <cell r="G1472">
            <v>13.6</v>
          </cell>
          <cell r="H1472">
            <v>13.6</v>
          </cell>
          <cell r="I1472">
            <v>13.6</v>
          </cell>
          <cell r="J1472">
            <v>13.6</v>
          </cell>
          <cell r="K1472">
            <v>13.6</v>
          </cell>
          <cell r="L1472">
            <v>13.6</v>
          </cell>
          <cell r="M1472">
            <v>13.6</v>
          </cell>
          <cell r="N1472">
            <v>13.6</v>
          </cell>
          <cell r="O1472">
            <v>13.6</v>
          </cell>
          <cell r="P1472">
            <v>13.6</v>
          </cell>
        </row>
        <row r="1473">
          <cell r="A1473">
            <v>8776</v>
          </cell>
          <cell r="B1473">
            <v>8870.8731000000007</v>
          </cell>
          <cell r="C1473" t="str">
            <v>8776.8870.8731</v>
          </cell>
          <cell r="D1473">
            <v>2176.8000000000002</v>
          </cell>
          <cell r="E1473">
            <v>181.4</v>
          </cell>
          <cell r="F1473">
            <v>181.4</v>
          </cell>
          <cell r="G1473">
            <v>181.4</v>
          </cell>
          <cell r="H1473">
            <v>181.4</v>
          </cell>
          <cell r="I1473">
            <v>181.4</v>
          </cell>
          <cell r="J1473">
            <v>181.4</v>
          </cell>
          <cell r="K1473">
            <v>181.4</v>
          </cell>
          <cell r="L1473">
            <v>181.4</v>
          </cell>
          <cell r="M1473">
            <v>181.4</v>
          </cell>
          <cell r="N1473">
            <v>181.4</v>
          </cell>
          <cell r="O1473">
            <v>181.4</v>
          </cell>
          <cell r="P1473">
            <v>181.4</v>
          </cell>
        </row>
        <row r="1474">
          <cell r="A1474">
            <v>8776</v>
          </cell>
          <cell r="B1474">
            <v>8880.8732</v>
          </cell>
          <cell r="C1474" t="str">
            <v>8776.8880.8732</v>
          </cell>
          <cell r="D1474">
            <v>7500</v>
          </cell>
          <cell r="E1474">
            <v>625</v>
          </cell>
          <cell r="F1474">
            <v>625</v>
          </cell>
          <cell r="G1474">
            <v>625</v>
          </cell>
          <cell r="H1474">
            <v>625</v>
          </cell>
          <cell r="I1474">
            <v>625</v>
          </cell>
          <cell r="J1474">
            <v>625</v>
          </cell>
          <cell r="K1474">
            <v>625</v>
          </cell>
          <cell r="L1474">
            <v>625</v>
          </cell>
          <cell r="M1474">
            <v>625</v>
          </cell>
          <cell r="N1474">
            <v>625</v>
          </cell>
          <cell r="O1474">
            <v>625</v>
          </cell>
          <cell r="P1474">
            <v>625</v>
          </cell>
        </row>
        <row r="1475">
          <cell r="A1475">
            <v>8776</v>
          </cell>
          <cell r="B1475">
            <v>8945</v>
          </cell>
          <cell r="C1475" t="str">
            <v>8776.8945.0000</v>
          </cell>
          <cell r="D1475">
            <v>1696.8</v>
          </cell>
          <cell r="E1475">
            <v>141.4</v>
          </cell>
          <cell r="F1475">
            <v>141.4</v>
          </cell>
          <cell r="G1475">
            <v>141.4</v>
          </cell>
          <cell r="H1475">
            <v>141.4</v>
          </cell>
          <cell r="I1475">
            <v>141.4</v>
          </cell>
          <cell r="J1475">
            <v>141.4</v>
          </cell>
          <cell r="K1475">
            <v>141.4</v>
          </cell>
          <cell r="L1475">
            <v>141.4</v>
          </cell>
          <cell r="M1475">
            <v>141.4</v>
          </cell>
          <cell r="N1475">
            <v>141.4</v>
          </cell>
          <cell r="O1475">
            <v>141.4</v>
          </cell>
          <cell r="P1475">
            <v>141.4</v>
          </cell>
        </row>
        <row r="1476">
          <cell r="A1476">
            <v>8776</v>
          </cell>
          <cell r="B1476">
            <v>9360</v>
          </cell>
          <cell r="C1476" t="str">
            <v>8776.9360.0000</v>
          </cell>
          <cell r="D1476">
            <v>15000</v>
          </cell>
          <cell r="E1476">
            <v>1250</v>
          </cell>
          <cell r="F1476">
            <v>1250</v>
          </cell>
          <cell r="G1476">
            <v>1250</v>
          </cell>
          <cell r="H1476">
            <v>1250</v>
          </cell>
          <cell r="I1476">
            <v>1250</v>
          </cell>
          <cell r="J1476">
            <v>1250</v>
          </cell>
          <cell r="K1476">
            <v>1250</v>
          </cell>
          <cell r="L1476">
            <v>1250</v>
          </cell>
          <cell r="M1476">
            <v>1250</v>
          </cell>
          <cell r="N1476">
            <v>1250</v>
          </cell>
          <cell r="O1476">
            <v>1250</v>
          </cell>
          <cell r="P1476">
            <v>1250</v>
          </cell>
        </row>
        <row r="1477">
          <cell r="A1477">
            <v>8776</v>
          </cell>
          <cell r="B1477">
            <v>9390</v>
          </cell>
          <cell r="C1477" t="str">
            <v>8776.9390.0000</v>
          </cell>
          <cell r="D1477">
            <v>1000</v>
          </cell>
          <cell r="E1477">
            <v>83.33</v>
          </cell>
          <cell r="F1477">
            <v>83.33</v>
          </cell>
          <cell r="G1477">
            <v>83.33</v>
          </cell>
          <cell r="H1477">
            <v>83.33</v>
          </cell>
          <cell r="I1477">
            <v>83.33</v>
          </cell>
          <cell r="J1477">
            <v>83.33</v>
          </cell>
          <cell r="K1477">
            <v>83.33</v>
          </cell>
          <cell r="L1477">
            <v>83.33</v>
          </cell>
          <cell r="M1477">
            <v>83.33</v>
          </cell>
          <cell r="N1477">
            <v>83.33</v>
          </cell>
          <cell r="O1477">
            <v>83.33</v>
          </cell>
          <cell r="P1477">
            <v>83.33</v>
          </cell>
        </row>
        <row r="1478">
          <cell r="A1478">
            <v>8777</v>
          </cell>
          <cell r="B1478">
            <v>5150.5059000000001</v>
          </cell>
          <cell r="C1478" t="str">
            <v>8777.5150.5059</v>
          </cell>
          <cell r="D1478">
            <v>-10000000</v>
          </cell>
          <cell r="E1478">
            <v>-584284.93999999994</v>
          </cell>
          <cell r="F1478">
            <v>-667341.93000000005</v>
          </cell>
          <cell r="G1478">
            <v>-722712.93</v>
          </cell>
          <cell r="H1478">
            <v>-805768.92</v>
          </cell>
          <cell r="I1478">
            <v>-833083.92</v>
          </cell>
          <cell r="J1478">
            <v>-938787.91</v>
          </cell>
          <cell r="K1478">
            <v>-1245562.8799999999</v>
          </cell>
          <cell r="L1478">
            <v>-1128859.8899999999</v>
          </cell>
          <cell r="M1478">
            <v>-1002747.9</v>
          </cell>
          <cell r="N1478">
            <v>-824284.92</v>
          </cell>
          <cell r="O1478">
            <v>-643759.93999999994</v>
          </cell>
          <cell r="P1478">
            <v>-602803.93999999994</v>
          </cell>
        </row>
        <row r="1479">
          <cell r="A1479">
            <v>8777</v>
          </cell>
          <cell r="B1479">
            <v>6980.5059000000001</v>
          </cell>
          <cell r="C1479" t="str">
            <v>8777.6980.5059</v>
          </cell>
          <cell r="D1479">
            <v>1000000</v>
          </cell>
          <cell r="E1479">
            <v>58428.49</v>
          </cell>
          <cell r="F1479">
            <v>66734.19</v>
          </cell>
          <cell r="G1479">
            <v>72271.289999999994</v>
          </cell>
          <cell r="H1479">
            <v>80576.89</v>
          </cell>
          <cell r="I1479">
            <v>83308.39</v>
          </cell>
          <cell r="J1479">
            <v>93878.79</v>
          </cell>
          <cell r="K1479">
            <v>124556.29</v>
          </cell>
          <cell r="L1479">
            <v>112885.99</v>
          </cell>
          <cell r="M1479">
            <v>100274.79</v>
          </cell>
          <cell r="N1479">
            <v>82428.490000000005</v>
          </cell>
          <cell r="O1479">
            <v>64375.99</v>
          </cell>
          <cell r="P1479">
            <v>60280.39</v>
          </cell>
        </row>
        <row r="1480">
          <cell r="A1480">
            <v>8808</v>
          </cell>
          <cell r="B1480">
            <v>7490</v>
          </cell>
          <cell r="C1480" t="str">
            <v>8808.7490.0000</v>
          </cell>
          <cell r="D1480">
            <v>56589</v>
          </cell>
          <cell r="E1480">
            <v>3740</v>
          </cell>
          <cell r="F1480">
            <v>4385</v>
          </cell>
          <cell r="G1480">
            <v>4123</v>
          </cell>
          <cell r="H1480">
            <v>5171</v>
          </cell>
          <cell r="I1480">
            <v>5654</v>
          </cell>
          <cell r="J1480">
            <v>6192</v>
          </cell>
          <cell r="K1480">
            <v>5426</v>
          </cell>
          <cell r="L1480">
            <v>5553</v>
          </cell>
          <cell r="M1480">
            <v>5305</v>
          </cell>
          <cell r="N1480">
            <v>3948</v>
          </cell>
          <cell r="O1480">
            <v>3610</v>
          </cell>
          <cell r="P1480">
            <v>3483</v>
          </cell>
        </row>
        <row r="1481">
          <cell r="A1481">
            <v>8808</v>
          </cell>
          <cell r="B1481">
            <v>7491</v>
          </cell>
          <cell r="C1481" t="str">
            <v>8808.7491.0000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row>
        <row r="1482">
          <cell r="A1482">
            <v>8808</v>
          </cell>
          <cell r="B1482">
            <v>7492</v>
          </cell>
          <cell r="C1482" t="str">
            <v>8808.7492.0000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row>
        <row r="1483">
          <cell r="A1483">
            <v>8808</v>
          </cell>
          <cell r="B1483">
            <v>7493.8024999999998</v>
          </cell>
          <cell r="C1483" t="str">
            <v>8808.7493.8025</v>
          </cell>
          <cell r="D1483">
            <v>13492</v>
          </cell>
          <cell r="E1483">
            <v>808</v>
          </cell>
          <cell r="F1483">
            <v>808</v>
          </cell>
          <cell r="G1483">
            <v>808</v>
          </cell>
          <cell r="H1483">
            <v>1100</v>
          </cell>
          <cell r="I1483">
            <v>1100</v>
          </cell>
          <cell r="J1483">
            <v>1100</v>
          </cell>
          <cell r="K1483">
            <v>1100</v>
          </cell>
          <cell r="L1483">
            <v>1100</v>
          </cell>
          <cell r="M1483">
            <v>1392</v>
          </cell>
          <cell r="N1483">
            <v>1392</v>
          </cell>
          <cell r="O1483">
            <v>1392</v>
          </cell>
          <cell r="P1483">
            <v>1392</v>
          </cell>
        </row>
        <row r="1484">
          <cell r="A1484">
            <v>8808</v>
          </cell>
          <cell r="B1484">
            <v>7496</v>
          </cell>
          <cell r="C1484" t="str">
            <v>8808.7496.0000</v>
          </cell>
          <cell r="D1484">
            <v>547625</v>
          </cell>
          <cell r="E1484">
            <v>62845</v>
          </cell>
          <cell r="F1484">
            <v>44071</v>
          </cell>
          <cell r="G1484">
            <v>44071</v>
          </cell>
          <cell r="H1484">
            <v>44071</v>
          </cell>
          <cell r="I1484">
            <v>44071</v>
          </cell>
          <cell r="J1484">
            <v>44071</v>
          </cell>
          <cell r="K1484">
            <v>44071</v>
          </cell>
          <cell r="L1484">
            <v>44071</v>
          </cell>
          <cell r="M1484">
            <v>44071</v>
          </cell>
          <cell r="N1484">
            <v>44071</v>
          </cell>
          <cell r="O1484">
            <v>44071</v>
          </cell>
          <cell r="P1484">
            <v>44071</v>
          </cell>
        </row>
        <row r="1485">
          <cell r="A1485">
            <v>8808</v>
          </cell>
          <cell r="B1485">
            <v>7496.723</v>
          </cell>
          <cell r="C1485" t="str">
            <v>8808.7496.7230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row>
        <row r="1486">
          <cell r="A1486">
            <v>8808</v>
          </cell>
          <cell r="B1486">
            <v>7497</v>
          </cell>
          <cell r="C1486" t="str">
            <v>8808.7497.0000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row>
        <row r="1487">
          <cell r="A1487">
            <v>8808</v>
          </cell>
          <cell r="B1487">
            <v>7499</v>
          </cell>
          <cell r="C1487" t="str">
            <v>8808.7499.0000</v>
          </cell>
          <cell r="D1487">
            <v>58926</v>
          </cell>
          <cell r="E1487">
            <v>5224</v>
          </cell>
          <cell r="F1487">
            <v>4822</v>
          </cell>
          <cell r="G1487">
            <v>4778</v>
          </cell>
          <cell r="H1487">
            <v>4854</v>
          </cell>
          <cell r="I1487">
            <v>4939</v>
          </cell>
          <cell r="J1487">
            <v>4806</v>
          </cell>
          <cell r="K1487">
            <v>5104</v>
          </cell>
          <cell r="L1487">
            <v>4818</v>
          </cell>
          <cell r="M1487">
            <v>4917</v>
          </cell>
          <cell r="N1487">
            <v>5058</v>
          </cell>
          <cell r="O1487">
            <v>4609</v>
          </cell>
          <cell r="P1487">
            <v>4999</v>
          </cell>
        </row>
        <row r="1488">
          <cell r="A1488">
            <v>8808</v>
          </cell>
          <cell r="B1488">
            <v>7710</v>
          </cell>
          <cell r="C1488" t="str">
            <v>8808.7710.0000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row>
        <row r="1489">
          <cell r="A1489">
            <v>8808</v>
          </cell>
          <cell r="B1489">
            <v>7760</v>
          </cell>
          <cell r="C1489" t="str">
            <v>8808.7760.0000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row>
        <row r="1490">
          <cell r="A1490">
            <v>8808</v>
          </cell>
          <cell r="B1490">
            <v>7771.777</v>
          </cell>
          <cell r="C1490" t="str">
            <v>8808.7771.7770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row>
        <row r="1491">
          <cell r="A1491">
            <v>8808</v>
          </cell>
          <cell r="B1491">
            <v>7810</v>
          </cell>
          <cell r="C1491" t="str">
            <v>8808.7810.0000</v>
          </cell>
          <cell r="D1491">
            <v>-2868</v>
          </cell>
          <cell r="E1491">
            <v>-239</v>
          </cell>
          <cell r="F1491">
            <v>-239</v>
          </cell>
          <cell r="G1491">
            <v>-239</v>
          </cell>
          <cell r="H1491">
            <v>-239</v>
          </cell>
          <cell r="I1491">
            <v>-239</v>
          </cell>
          <cell r="J1491">
            <v>-239</v>
          </cell>
          <cell r="K1491">
            <v>-239</v>
          </cell>
          <cell r="L1491">
            <v>-239</v>
          </cell>
          <cell r="M1491">
            <v>-239</v>
          </cell>
          <cell r="N1491">
            <v>-239</v>
          </cell>
          <cell r="O1491">
            <v>-239</v>
          </cell>
          <cell r="P1491">
            <v>-239</v>
          </cell>
        </row>
        <row r="1492">
          <cell r="A1492">
            <v>8808</v>
          </cell>
          <cell r="B1492">
            <v>7860</v>
          </cell>
          <cell r="C1492" t="str">
            <v>8808.7860.0000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row>
        <row r="1493">
          <cell r="A1493">
            <v>8808</v>
          </cell>
          <cell r="B1493">
            <v>7910</v>
          </cell>
          <cell r="C1493" t="str">
            <v>8808.7910.0000</v>
          </cell>
          <cell r="D1493">
            <v>-39874</v>
          </cell>
          <cell r="E1493">
            <v>208</v>
          </cell>
          <cell r="F1493">
            <v>-919</v>
          </cell>
          <cell r="G1493">
            <v>136</v>
          </cell>
          <cell r="H1493">
            <v>-1747</v>
          </cell>
          <cell r="I1493">
            <v>-3650</v>
          </cell>
          <cell r="J1493">
            <v>-4332</v>
          </cell>
          <cell r="K1493">
            <v>-3900</v>
          </cell>
          <cell r="L1493">
            <v>-9716</v>
          </cell>
          <cell r="M1493">
            <v>-3889</v>
          </cell>
          <cell r="N1493">
            <v>-4136</v>
          </cell>
          <cell r="O1493">
            <v>-4607</v>
          </cell>
          <cell r="P1493">
            <v>-3323</v>
          </cell>
        </row>
        <row r="1494">
          <cell r="A1494">
            <v>8808</v>
          </cell>
          <cell r="B1494">
            <v>7960.7999</v>
          </cell>
          <cell r="C1494" t="str">
            <v>8808.7960.7999</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row>
        <row r="1495">
          <cell r="A1495">
            <v>8808</v>
          </cell>
          <cell r="B1495">
            <v>8010</v>
          </cell>
          <cell r="C1495" t="str">
            <v>8808.8010.0000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row>
        <row r="1496">
          <cell r="A1496">
            <v>8808</v>
          </cell>
          <cell r="B1496">
            <v>8010.1</v>
          </cell>
          <cell r="C1496" t="str">
            <v>8808.8010.1000</v>
          </cell>
          <cell r="D1496">
            <v>0</v>
          </cell>
          <cell r="E1496">
            <v>0</v>
          </cell>
          <cell r="F1496">
            <v>0</v>
          </cell>
          <cell r="G1496">
            <v>0</v>
          </cell>
          <cell r="H1496">
            <v>0</v>
          </cell>
          <cell r="I1496">
            <v>0</v>
          </cell>
          <cell r="J1496">
            <v>0</v>
          </cell>
          <cell r="K1496">
            <v>0</v>
          </cell>
          <cell r="L1496">
            <v>0</v>
          </cell>
          <cell r="M1496">
            <v>0</v>
          </cell>
          <cell r="N1496">
            <v>0</v>
          </cell>
          <cell r="O1496">
            <v>0</v>
          </cell>
          <cell r="P1496">
            <v>0</v>
          </cell>
        </row>
        <row r="1497">
          <cell r="A1497">
            <v>8808</v>
          </cell>
          <cell r="B1497">
            <v>8010.7489999999998</v>
          </cell>
          <cell r="C1497" t="str">
            <v>8808.8010.7490</v>
          </cell>
          <cell r="D1497">
            <v>0</v>
          </cell>
          <cell r="E1497">
            <v>0</v>
          </cell>
          <cell r="F1497">
            <v>0</v>
          </cell>
          <cell r="G1497">
            <v>0</v>
          </cell>
          <cell r="H1497">
            <v>0</v>
          </cell>
          <cell r="I1497">
            <v>0</v>
          </cell>
          <cell r="J1497">
            <v>0</v>
          </cell>
          <cell r="K1497">
            <v>0</v>
          </cell>
          <cell r="L1497">
            <v>0</v>
          </cell>
          <cell r="M1497">
            <v>0</v>
          </cell>
          <cell r="N1497">
            <v>0</v>
          </cell>
          <cell r="O1497">
            <v>0</v>
          </cell>
          <cell r="P1497">
            <v>0</v>
          </cell>
        </row>
        <row r="1498">
          <cell r="A1498">
            <v>8808</v>
          </cell>
          <cell r="B1498">
            <v>8030</v>
          </cell>
          <cell r="C1498" t="str">
            <v>8808.8030.0000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row>
        <row r="1499">
          <cell r="A1499">
            <v>8808</v>
          </cell>
          <cell r="B1499">
            <v>8080</v>
          </cell>
          <cell r="C1499" t="str">
            <v>8808.8080.0000</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row>
        <row r="1500">
          <cell r="A1500">
            <v>8808</v>
          </cell>
          <cell r="B1500">
            <v>8170</v>
          </cell>
          <cell r="C1500" t="str">
            <v>8808.8170.0000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row>
        <row r="1501">
          <cell r="A1501">
            <v>8808</v>
          </cell>
          <cell r="B1501">
            <v>8190</v>
          </cell>
          <cell r="C1501" t="str">
            <v>8808.8190.0000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row>
        <row r="1502">
          <cell r="A1502">
            <v>8808</v>
          </cell>
          <cell r="B1502">
            <v>8190.3419000000004</v>
          </cell>
          <cell r="C1502" t="str">
            <v>8808.8190.3419</v>
          </cell>
          <cell r="D1502">
            <v>0</v>
          </cell>
          <cell r="E1502">
            <v>0</v>
          </cell>
          <cell r="F1502">
            <v>0</v>
          </cell>
          <cell r="G1502">
            <v>0</v>
          </cell>
          <cell r="H1502">
            <v>0</v>
          </cell>
          <cell r="I1502">
            <v>0</v>
          </cell>
          <cell r="J1502">
            <v>0</v>
          </cell>
          <cell r="K1502">
            <v>0</v>
          </cell>
          <cell r="L1502">
            <v>0</v>
          </cell>
          <cell r="M1502">
            <v>0</v>
          </cell>
          <cell r="N1502">
            <v>0</v>
          </cell>
          <cell r="O1502">
            <v>0</v>
          </cell>
          <cell r="P1502">
            <v>0</v>
          </cell>
        </row>
        <row r="1503">
          <cell r="A1503">
            <v>8808</v>
          </cell>
          <cell r="B1503">
            <v>8190.3429999999998</v>
          </cell>
          <cell r="C1503" t="str">
            <v>8808.8190.3430</v>
          </cell>
          <cell r="D1503">
            <v>0</v>
          </cell>
          <cell r="E1503">
            <v>0</v>
          </cell>
          <cell r="F1503">
            <v>0</v>
          </cell>
          <cell r="G1503">
            <v>0</v>
          </cell>
          <cell r="H1503">
            <v>0</v>
          </cell>
          <cell r="I1503">
            <v>0</v>
          </cell>
          <cell r="J1503">
            <v>0</v>
          </cell>
          <cell r="K1503">
            <v>0</v>
          </cell>
          <cell r="L1503">
            <v>0</v>
          </cell>
          <cell r="M1503">
            <v>0</v>
          </cell>
          <cell r="N1503">
            <v>0</v>
          </cell>
          <cell r="O1503">
            <v>0</v>
          </cell>
          <cell r="P1503">
            <v>0</v>
          </cell>
        </row>
        <row r="1504">
          <cell r="A1504">
            <v>8808</v>
          </cell>
          <cell r="B1504">
            <v>8260.8014999999996</v>
          </cell>
          <cell r="C1504" t="str">
            <v>8808.8260.8015</v>
          </cell>
          <cell r="D1504">
            <v>49799</v>
          </cell>
          <cell r="E1504">
            <v>3291</v>
          </cell>
          <cell r="F1504">
            <v>3859</v>
          </cell>
          <cell r="G1504">
            <v>3628</v>
          </cell>
          <cell r="H1504">
            <v>4551</v>
          </cell>
          <cell r="I1504">
            <v>4976</v>
          </cell>
          <cell r="J1504">
            <v>5449</v>
          </cell>
          <cell r="K1504">
            <v>4775</v>
          </cell>
          <cell r="L1504">
            <v>4886</v>
          </cell>
          <cell r="M1504">
            <v>4668</v>
          </cell>
          <cell r="N1504">
            <v>3474</v>
          </cell>
          <cell r="O1504">
            <v>3177</v>
          </cell>
          <cell r="P1504">
            <v>3065</v>
          </cell>
        </row>
        <row r="1505">
          <cell r="A1505">
            <v>8808</v>
          </cell>
          <cell r="B1505">
            <v>8270</v>
          </cell>
          <cell r="C1505" t="str">
            <v>8808.8270.0000</v>
          </cell>
          <cell r="D1505">
            <v>27163</v>
          </cell>
          <cell r="E1505">
            <v>1795</v>
          </cell>
          <cell r="F1505">
            <v>2105</v>
          </cell>
          <cell r="G1505">
            <v>1979</v>
          </cell>
          <cell r="H1505">
            <v>2482</v>
          </cell>
          <cell r="I1505">
            <v>2714</v>
          </cell>
          <cell r="J1505">
            <v>2972</v>
          </cell>
          <cell r="K1505">
            <v>2604</v>
          </cell>
          <cell r="L1505">
            <v>2665</v>
          </cell>
          <cell r="M1505">
            <v>2546</v>
          </cell>
          <cell r="N1505">
            <v>1895</v>
          </cell>
          <cell r="O1505">
            <v>1733</v>
          </cell>
          <cell r="P1505">
            <v>1672</v>
          </cell>
        </row>
        <row r="1506">
          <cell r="A1506">
            <v>8808</v>
          </cell>
          <cell r="B1506">
            <v>8320.8024999999998</v>
          </cell>
          <cell r="C1506" t="str">
            <v>8808.8320.8025</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row>
        <row r="1507">
          <cell r="A1507">
            <v>8808</v>
          </cell>
          <cell r="B1507">
            <v>8410</v>
          </cell>
          <cell r="C1507" t="str">
            <v>8808.8410.0000</v>
          </cell>
          <cell r="D1507">
            <v>600</v>
          </cell>
          <cell r="E1507">
            <v>50</v>
          </cell>
          <cell r="F1507">
            <v>50</v>
          </cell>
          <cell r="G1507">
            <v>50</v>
          </cell>
          <cell r="H1507">
            <v>50</v>
          </cell>
          <cell r="I1507">
            <v>50</v>
          </cell>
          <cell r="J1507">
            <v>50</v>
          </cell>
          <cell r="K1507">
            <v>50</v>
          </cell>
          <cell r="L1507">
            <v>50</v>
          </cell>
          <cell r="M1507">
            <v>50</v>
          </cell>
          <cell r="N1507">
            <v>50</v>
          </cell>
          <cell r="O1507">
            <v>50</v>
          </cell>
          <cell r="P1507">
            <v>50</v>
          </cell>
        </row>
        <row r="1508">
          <cell r="A1508">
            <v>8808</v>
          </cell>
          <cell r="B1508">
            <v>8520.8024999999998</v>
          </cell>
          <cell r="C1508" t="str">
            <v>8808.8520.8025</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row>
        <row r="1509">
          <cell r="A1509">
            <v>8808</v>
          </cell>
          <cell r="B1509">
            <v>8600</v>
          </cell>
          <cell r="C1509" t="str">
            <v>8808.8600.0000</v>
          </cell>
          <cell r="D1509">
            <v>0</v>
          </cell>
          <cell r="E1509">
            <v>0</v>
          </cell>
          <cell r="F1509">
            <v>0</v>
          </cell>
          <cell r="G1509">
            <v>0</v>
          </cell>
          <cell r="H1509">
            <v>0</v>
          </cell>
          <cell r="I1509">
            <v>0</v>
          </cell>
          <cell r="J1509">
            <v>0</v>
          </cell>
          <cell r="K1509">
            <v>0</v>
          </cell>
          <cell r="L1509">
            <v>0</v>
          </cell>
          <cell r="M1509">
            <v>0</v>
          </cell>
          <cell r="N1509">
            <v>0</v>
          </cell>
          <cell r="O1509">
            <v>0</v>
          </cell>
          <cell r="P1509">
            <v>0</v>
          </cell>
        </row>
        <row r="1510">
          <cell r="A1510">
            <v>8808</v>
          </cell>
          <cell r="B1510">
            <v>8620.8014999999996</v>
          </cell>
          <cell r="C1510" t="str">
            <v>8808.8620.8015</v>
          </cell>
          <cell r="D1510">
            <v>0</v>
          </cell>
          <cell r="E1510">
            <v>0</v>
          </cell>
          <cell r="F1510">
            <v>0</v>
          </cell>
          <cell r="G1510">
            <v>0</v>
          </cell>
          <cell r="H1510">
            <v>0</v>
          </cell>
          <cell r="I1510">
            <v>0</v>
          </cell>
          <cell r="J1510">
            <v>0</v>
          </cell>
          <cell r="K1510">
            <v>0</v>
          </cell>
          <cell r="L1510">
            <v>0</v>
          </cell>
          <cell r="M1510">
            <v>0</v>
          </cell>
          <cell r="N1510">
            <v>0</v>
          </cell>
          <cell r="O1510">
            <v>0</v>
          </cell>
          <cell r="P1510">
            <v>0</v>
          </cell>
        </row>
        <row r="1511">
          <cell r="A1511">
            <v>8808</v>
          </cell>
          <cell r="B1511">
            <v>8640</v>
          </cell>
          <cell r="C1511" t="str">
            <v>8808.8640.0000</v>
          </cell>
          <cell r="D1511">
            <v>0</v>
          </cell>
          <cell r="E1511">
            <v>0</v>
          </cell>
          <cell r="F1511">
            <v>0</v>
          </cell>
          <cell r="G1511">
            <v>0</v>
          </cell>
          <cell r="H1511">
            <v>0</v>
          </cell>
          <cell r="I1511">
            <v>0</v>
          </cell>
          <cell r="J1511">
            <v>0</v>
          </cell>
          <cell r="K1511">
            <v>0</v>
          </cell>
          <cell r="L1511">
            <v>0</v>
          </cell>
          <cell r="M1511">
            <v>0</v>
          </cell>
          <cell r="N1511">
            <v>0</v>
          </cell>
          <cell r="O1511">
            <v>0</v>
          </cell>
          <cell r="P1511">
            <v>0</v>
          </cell>
        </row>
        <row r="1512">
          <cell r="A1512">
            <v>8808</v>
          </cell>
          <cell r="B1512">
            <v>8660.8024999999998</v>
          </cell>
          <cell r="C1512" t="str">
            <v>8808.8660.8025</v>
          </cell>
          <cell r="D1512">
            <v>0</v>
          </cell>
          <cell r="E1512">
            <v>0</v>
          </cell>
          <cell r="F1512">
            <v>0</v>
          </cell>
          <cell r="G1512">
            <v>0</v>
          </cell>
          <cell r="H1512">
            <v>0</v>
          </cell>
          <cell r="I1512">
            <v>0</v>
          </cell>
          <cell r="J1512">
            <v>0</v>
          </cell>
          <cell r="K1512">
            <v>0</v>
          </cell>
          <cell r="L1512">
            <v>0</v>
          </cell>
          <cell r="M1512">
            <v>0</v>
          </cell>
          <cell r="N1512">
            <v>0</v>
          </cell>
          <cell r="O1512">
            <v>0</v>
          </cell>
          <cell r="P1512">
            <v>0</v>
          </cell>
        </row>
        <row r="1513">
          <cell r="A1513">
            <v>8763</v>
          </cell>
          <cell r="B1513">
            <v>7335.8024999999998</v>
          </cell>
          <cell r="C1513" t="str">
            <v>8763.7335.8025</v>
          </cell>
          <cell r="D1513">
            <v>86784</v>
          </cell>
          <cell r="E1513">
            <v>7232</v>
          </cell>
          <cell r="F1513">
            <v>7232</v>
          </cell>
          <cell r="G1513">
            <v>7232</v>
          </cell>
          <cell r="H1513">
            <v>7232</v>
          </cell>
          <cell r="I1513">
            <v>7232</v>
          </cell>
          <cell r="J1513">
            <v>7232</v>
          </cell>
          <cell r="K1513">
            <v>7232</v>
          </cell>
          <cell r="L1513">
            <v>7232</v>
          </cell>
          <cell r="M1513">
            <v>7232</v>
          </cell>
          <cell r="N1513">
            <v>7232</v>
          </cell>
          <cell r="O1513">
            <v>7232</v>
          </cell>
          <cell r="P1513">
            <v>7232</v>
          </cell>
        </row>
        <row r="1514">
          <cell r="A1514">
            <v>8763</v>
          </cell>
          <cell r="B1514">
            <v>7340</v>
          </cell>
          <cell r="C1514" t="str">
            <v>8763.7340.0000</v>
          </cell>
          <cell r="D1514">
            <v>4864</v>
          </cell>
          <cell r="E1514">
            <v>405.33</v>
          </cell>
          <cell r="F1514">
            <v>405.33</v>
          </cell>
          <cell r="G1514">
            <v>405.33</v>
          </cell>
          <cell r="H1514">
            <v>405.33</v>
          </cell>
          <cell r="I1514">
            <v>405.33</v>
          </cell>
          <cell r="J1514">
            <v>405.33</v>
          </cell>
          <cell r="K1514">
            <v>405.33</v>
          </cell>
          <cell r="L1514">
            <v>405.33</v>
          </cell>
          <cell r="M1514">
            <v>405.33</v>
          </cell>
          <cell r="N1514">
            <v>405.33</v>
          </cell>
          <cell r="O1514">
            <v>405.33</v>
          </cell>
          <cell r="P1514">
            <v>405.33</v>
          </cell>
        </row>
        <row r="1515">
          <cell r="A1515">
            <v>8763</v>
          </cell>
          <cell r="B1515">
            <v>7405</v>
          </cell>
          <cell r="C1515" t="str">
            <v>8763.7405.0000</v>
          </cell>
          <cell r="D1515">
            <v>86205.79</v>
          </cell>
          <cell r="E1515">
            <v>6303.53</v>
          </cell>
          <cell r="F1515">
            <v>6637.11</v>
          </cell>
          <cell r="G1515">
            <v>6859.5</v>
          </cell>
          <cell r="H1515">
            <v>7081.89</v>
          </cell>
          <cell r="I1515">
            <v>7081.89</v>
          </cell>
          <cell r="J1515">
            <v>7637.86</v>
          </cell>
          <cell r="K1515">
            <v>7637.86</v>
          </cell>
          <cell r="L1515">
            <v>8638.6</v>
          </cell>
          <cell r="M1515">
            <v>8082.63</v>
          </cell>
          <cell r="N1515">
            <v>7304.28</v>
          </cell>
          <cell r="O1515">
            <v>6525.92</v>
          </cell>
          <cell r="P1515">
            <v>6414.73</v>
          </cell>
        </row>
        <row r="1516">
          <cell r="A1516">
            <v>8763</v>
          </cell>
          <cell r="B1516">
            <v>7405.1120000000001</v>
          </cell>
          <cell r="C1516" t="str">
            <v>8763.7405.1120</v>
          </cell>
          <cell r="D1516">
            <v>77696</v>
          </cell>
          <cell r="E1516">
            <v>4816.7299999999996</v>
          </cell>
          <cell r="F1516">
            <v>5445</v>
          </cell>
          <cell r="G1516">
            <v>5863.85</v>
          </cell>
          <cell r="H1516">
            <v>6282.7</v>
          </cell>
          <cell r="I1516">
            <v>6282.7</v>
          </cell>
          <cell r="J1516">
            <v>7329.81</v>
          </cell>
          <cell r="K1516">
            <v>7329.81</v>
          </cell>
          <cell r="L1516">
            <v>9214.6200000000008</v>
          </cell>
          <cell r="M1516">
            <v>8167.5</v>
          </cell>
          <cell r="N1516">
            <v>6701.54</v>
          </cell>
          <cell r="O1516">
            <v>5235.58</v>
          </cell>
          <cell r="P1516">
            <v>5026.16</v>
          </cell>
        </row>
        <row r="1517">
          <cell r="A1517">
            <v>8763</v>
          </cell>
          <cell r="B1517">
            <v>7410</v>
          </cell>
          <cell r="C1517" t="str">
            <v>8763.7410.0000</v>
          </cell>
          <cell r="D1517">
            <v>13238.79</v>
          </cell>
          <cell r="E1517">
            <v>820.73</v>
          </cell>
          <cell r="F1517">
            <v>927.79</v>
          </cell>
          <cell r="G1517">
            <v>999.15</v>
          </cell>
          <cell r="H1517">
            <v>1070.52</v>
          </cell>
          <cell r="I1517">
            <v>1070.52</v>
          </cell>
          <cell r="J1517">
            <v>1248.94</v>
          </cell>
          <cell r="K1517">
            <v>1248.94</v>
          </cell>
          <cell r="L1517">
            <v>1570.1</v>
          </cell>
          <cell r="M1517">
            <v>1391.68</v>
          </cell>
          <cell r="N1517">
            <v>1141.8900000000001</v>
          </cell>
          <cell r="O1517">
            <v>892.1</v>
          </cell>
          <cell r="P1517">
            <v>856.42</v>
          </cell>
        </row>
        <row r="1518">
          <cell r="A1518">
            <v>8763</v>
          </cell>
          <cell r="B1518">
            <v>7411</v>
          </cell>
          <cell r="C1518" t="str">
            <v>8763.7411.0000</v>
          </cell>
          <cell r="D1518">
            <v>-9479.0499999999993</v>
          </cell>
          <cell r="E1518">
            <v>-587.65</v>
          </cell>
          <cell r="F1518">
            <v>-664.3</v>
          </cell>
          <cell r="G1518">
            <v>-715.4</v>
          </cell>
          <cell r="H1518">
            <v>-766.5</v>
          </cell>
          <cell r="I1518">
            <v>-766.5</v>
          </cell>
          <cell r="J1518">
            <v>-894.25</v>
          </cell>
          <cell r="K1518">
            <v>-894.25</v>
          </cell>
          <cell r="L1518">
            <v>-1124.2</v>
          </cell>
          <cell r="M1518">
            <v>-996.45</v>
          </cell>
          <cell r="N1518">
            <v>-817.6</v>
          </cell>
          <cell r="O1518">
            <v>-638.75</v>
          </cell>
          <cell r="P1518">
            <v>-613.20000000000005</v>
          </cell>
        </row>
        <row r="1519">
          <cell r="A1519">
            <v>8763</v>
          </cell>
          <cell r="B1519">
            <v>7415</v>
          </cell>
          <cell r="C1519" t="str">
            <v>8763.7415.0000</v>
          </cell>
          <cell r="D1519">
            <v>8959</v>
          </cell>
          <cell r="E1519">
            <v>746.58</v>
          </cell>
          <cell r="F1519">
            <v>746.58</v>
          </cell>
          <cell r="G1519">
            <v>746.58</v>
          </cell>
          <cell r="H1519">
            <v>746.58</v>
          </cell>
          <cell r="I1519">
            <v>746.58</v>
          </cell>
          <cell r="J1519">
            <v>746.58</v>
          </cell>
          <cell r="K1519">
            <v>746.58</v>
          </cell>
          <cell r="L1519">
            <v>746.58</v>
          </cell>
          <cell r="M1519">
            <v>746.58</v>
          </cell>
          <cell r="N1519">
            <v>746.58</v>
          </cell>
          <cell r="O1519">
            <v>746.58</v>
          </cell>
          <cell r="P1519">
            <v>746.58</v>
          </cell>
        </row>
        <row r="1520">
          <cell r="A1520">
            <v>8763</v>
          </cell>
          <cell r="B1520">
            <v>7430.8019999999997</v>
          </cell>
          <cell r="C1520" t="str">
            <v>8763.7430.8020</v>
          </cell>
          <cell r="D1520">
            <v>79128</v>
          </cell>
          <cell r="E1520">
            <v>6594</v>
          </cell>
          <cell r="F1520">
            <v>6594</v>
          </cell>
          <cell r="G1520">
            <v>6594</v>
          </cell>
          <cell r="H1520">
            <v>6594</v>
          </cell>
          <cell r="I1520">
            <v>6594</v>
          </cell>
          <cell r="J1520">
            <v>6594</v>
          </cell>
          <cell r="K1520">
            <v>6594</v>
          </cell>
          <cell r="L1520">
            <v>6594</v>
          </cell>
          <cell r="M1520">
            <v>6594</v>
          </cell>
          <cell r="N1520">
            <v>6594</v>
          </cell>
          <cell r="O1520">
            <v>6594</v>
          </cell>
          <cell r="P1520">
            <v>6594</v>
          </cell>
        </row>
        <row r="1521">
          <cell r="A1521">
            <v>8763</v>
          </cell>
          <cell r="B1521">
            <v>7435.8603999999996</v>
          </cell>
          <cell r="C1521" t="str">
            <v>8763.7435.8604</v>
          </cell>
          <cell r="D1521">
            <v>12000</v>
          </cell>
          <cell r="E1521">
            <v>1000</v>
          </cell>
          <cell r="F1521">
            <v>1000</v>
          </cell>
          <cell r="G1521">
            <v>1000</v>
          </cell>
          <cell r="H1521">
            <v>1000</v>
          </cell>
          <cell r="I1521">
            <v>1000</v>
          </cell>
          <cell r="J1521">
            <v>1000</v>
          </cell>
          <cell r="K1521">
            <v>1000</v>
          </cell>
          <cell r="L1521">
            <v>1000</v>
          </cell>
          <cell r="M1521">
            <v>1000</v>
          </cell>
          <cell r="N1521">
            <v>1000</v>
          </cell>
          <cell r="O1521">
            <v>1000</v>
          </cell>
          <cell r="P1521">
            <v>1000</v>
          </cell>
        </row>
        <row r="1522">
          <cell r="A1522">
            <v>8763</v>
          </cell>
          <cell r="B1522">
            <v>7445.8732</v>
          </cell>
          <cell r="C1522" t="str">
            <v>8763.7445.8732</v>
          </cell>
          <cell r="D1522">
            <v>0</v>
          </cell>
          <cell r="E1522">
            <v>0</v>
          </cell>
          <cell r="F1522">
            <v>0</v>
          </cell>
          <cell r="G1522">
            <v>0</v>
          </cell>
          <cell r="H1522">
            <v>0</v>
          </cell>
          <cell r="I1522">
            <v>0</v>
          </cell>
          <cell r="J1522">
            <v>0</v>
          </cell>
          <cell r="K1522">
            <v>0</v>
          </cell>
          <cell r="L1522">
            <v>0</v>
          </cell>
          <cell r="M1522">
            <v>0</v>
          </cell>
          <cell r="N1522">
            <v>0</v>
          </cell>
          <cell r="O1522">
            <v>0</v>
          </cell>
          <cell r="P1522">
            <v>0</v>
          </cell>
        </row>
        <row r="1523">
          <cell r="A1523">
            <v>8763</v>
          </cell>
          <cell r="B1523">
            <v>7450</v>
          </cell>
          <cell r="C1523" t="str">
            <v>8763.7450.0000</v>
          </cell>
          <cell r="D1523">
            <v>142</v>
          </cell>
          <cell r="E1523">
            <v>11.83</v>
          </cell>
          <cell r="F1523">
            <v>11.83</v>
          </cell>
          <cell r="G1523">
            <v>11.83</v>
          </cell>
          <cell r="H1523">
            <v>11.83</v>
          </cell>
          <cell r="I1523">
            <v>11.83</v>
          </cell>
          <cell r="J1523">
            <v>11.83</v>
          </cell>
          <cell r="K1523">
            <v>11.83</v>
          </cell>
          <cell r="L1523">
            <v>11.83</v>
          </cell>
          <cell r="M1523">
            <v>11.83</v>
          </cell>
          <cell r="N1523">
            <v>11.83</v>
          </cell>
          <cell r="O1523">
            <v>11.83</v>
          </cell>
          <cell r="P1523">
            <v>11.83</v>
          </cell>
        </row>
        <row r="1524">
          <cell r="A1524">
            <v>8763</v>
          </cell>
          <cell r="B1524">
            <v>7475</v>
          </cell>
          <cell r="C1524" t="str">
            <v>8763.7475.0000</v>
          </cell>
          <cell r="D1524">
            <v>63540.5</v>
          </cell>
          <cell r="E1524">
            <v>3939.17</v>
          </cell>
          <cell r="F1524">
            <v>4452.97</v>
          </cell>
          <cell r="G1524">
            <v>4795.51</v>
          </cell>
          <cell r="H1524">
            <v>5138.05</v>
          </cell>
          <cell r="I1524">
            <v>5138.05</v>
          </cell>
          <cell r="J1524">
            <v>5994.39</v>
          </cell>
          <cell r="K1524">
            <v>5994.39</v>
          </cell>
          <cell r="L1524">
            <v>7535.8</v>
          </cell>
          <cell r="M1524">
            <v>6679.46</v>
          </cell>
          <cell r="N1524">
            <v>5480.58</v>
          </cell>
          <cell r="O1524">
            <v>4281.71</v>
          </cell>
          <cell r="P1524">
            <v>4110.4399999999996</v>
          </cell>
        </row>
        <row r="1525">
          <cell r="A1525">
            <v>8763</v>
          </cell>
          <cell r="B1525">
            <v>7475.723</v>
          </cell>
          <cell r="C1525" t="str">
            <v>8763.7475.7230</v>
          </cell>
          <cell r="D1525">
            <v>16400.650000000001</v>
          </cell>
          <cell r="E1525">
            <v>1016.75</v>
          </cell>
          <cell r="F1525">
            <v>1149.3699999999999</v>
          </cell>
          <cell r="G1525">
            <v>1237.79</v>
          </cell>
          <cell r="H1525">
            <v>1326.2</v>
          </cell>
          <cell r="I1525">
            <v>1326.2</v>
          </cell>
          <cell r="J1525">
            <v>1547.23</v>
          </cell>
          <cell r="K1525">
            <v>1547.23</v>
          </cell>
          <cell r="L1525">
            <v>1945.09</v>
          </cell>
          <cell r="M1525">
            <v>1724.06</v>
          </cell>
          <cell r="N1525">
            <v>1414.61</v>
          </cell>
          <cell r="O1525">
            <v>1105.17</v>
          </cell>
          <cell r="P1525">
            <v>1060.96</v>
          </cell>
        </row>
        <row r="1526">
          <cell r="A1526">
            <v>8763</v>
          </cell>
          <cell r="B1526">
            <v>7481.8014999999996</v>
          </cell>
          <cell r="C1526" t="str">
            <v>8763.7481.8015</v>
          </cell>
          <cell r="D1526">
            <v>5000</v>
          </cell>
          <cell r="E1526">
            <v>416.67</v>
          </cell>
          <cell r="F1526">
            <v>416.67</v>
          </cell>
          <cell r="G1526">
            <v>416.67</v>
          </cell>
          <cell r="H1526">
            <v>416.67</v>
          </cell>
          <cell r="I1526">
            <v>416.67</v>
          </cell>
          <cell r="J1526">
            <v>416.67</v>
          </cell>
          <cell r="K1526">
            <v>416.67</v>
          </cell>
          <cell r="L1526">
            <v>416.67</v>
          </cell>
          <cell r="M1526">
            <v>416.67</v>
          </cell>
          <cell r="N1526">
            <v>416.67</v>
          </cell>
          <cell r="O1526">
            <v>416.67</v>
          </cell>
          <cell r="P1526">
            <v>416.67</v>
          </cell>
        </row>
        <row r="1527">
          <cell r="A1527">
            <v>8763</v>
          </cell>
          <cell r="B1527">
            <v>7485.8024999999998</v>
          </cell>
          <cell r="C1527" t="str">
            <v>8763.7485.8025</v>
          </cell>
          <cell r="D1527">
            <v>1200</v>
          </cell>
          <cell r="E1527">
            <v>100</v>
          </cell>
          <cell r="F1527">
            <v>100</v>
          </cell>
          <cell r="G1527">
            <v>100</v>
          </cell>
          <cell r="H1527">
            <v>100</v>
          </cell>
          <cell r="I1527">
            <v>100</v>
          </cell>
          <cell r="J1527">
            <v>100</v>
          </cell>
          <cell r="K1527">
            <v>100</v>
          </cell>
          <cell r="L1527">
            <v>100</v>
          </cell>
          <cell r="M1527">
            <v>100</v>
          </cell>
          <cell r="N1527">
            <v>100</v>
          </cell>
          <cell r="O1527">
            <v>100</v>
          </cell>
          <cell r="P1527">
            <v>100</v>
          </cell>
        </row>
        <row r="1528">
          <cell r="A1528">
            <v>8763</v>
          </cell>
          <cell r="B1528">
            <v>7487.723</v>
          </cell>
          <cell r="C1528" t="str">
            <v>8763.7487.7230</v>
          </cell>
          <cell r="D1528">
            <v>5000</v>
          </cell>
          <cell r="E1528">
            <v>416.67</v>
          </cell>
          <cell r="F1528">
            <v>416.67</v>
          </cell>
          <cell r="G1528">
            <v>416.67</v>
          </cell>
          <cell r="H1528">
            <v>416.67</v>
          </cell>
          <cell r="I1528">
            <v>416.67</v>
          </cell>
          <cell r="J1528">
            <v>416.67</v>
          </cell>
          <cell r="K1528">
            <v>416.67</v>
          </cell>
          <cell r="L1528">
            <v>416.67</v>
          </cell>
          <cell r="M1528">
            <v>416.67</v>
          </cell>
          <cell r="N1528">
            <v>416.67</v>
          </cell>
          <cell r="O1528">
            <v>416.67</v>
          </cell>
          <cell r="P1528">
            <v>416.67</v>
          </cell>
        </row>
        <row r="1529">
          <cell r="A1529">
            <v>8763</v>
          </cell>
          <cell r="B1529">
            <v>7490</v>
          </cell>
          <cell r="C1529" t="str">
            <v>8763.7490.0000</v>
          </cell>
          <cell r="D1529">
            <v>15000</v>
          </cell>
          <cell r="E1529">
            <v>1250</v>
          </cell>
          <cell r="F1529">
            <v>1250</v>
          </cell>
          <cell r="G1529">
            <v>1250</v>
          </cell>
          <cell r="H1529">
            <v>1250</v>
          </cell>
          <cell r="I1529">
            <v>1250</v>
          </cell>
          <cell r="J1529">
            <v>1250</v>
          </cell>
          <cell r="K1529">
            <v>1250</v>
          </cell>
          <cell r="L1529">
            <v>1250</v>
          </cell>
          <cell r="M1529">
            <v>1250</v>
          </cell>
          <cell r="N1529">
            <v>1250</v>
          </cell>
          <cell r="O1529">
            <v>1250</v>
          </cell>
          <cell r="P1529">
            <v>1250</v>
          </cell>
        </row>
        <row r="1530">
          <cell r="A1530">
            <v>8763</v>
          </cell>
          <cell r="B1530">
            <v>7490.8014999999996</v>
          </cell>
          <cell r="C1530" t="str">
            <v>8763.7490.8015</v>
          </cell>
          <cell r="D1530">
            <v>3000</v>
          </cell>
          <cell r="E1530">
            <v>250</v>
          </cell>
          <cell r="F1530">
            <v>250</v>
          </cell>
          <cell r="G1530">
            <v>250</v>
          </cell>
          <cell r="H1530">
            <v>250</v>
          </cell>
          <cell r="I1530">
            <v>250</v>
          </cell>
          <cell r="J1530">
            <v>250</v>
          </cell>
          <cell r="K1530">
            <v>250</v>
          </cell>
          <cell r="L1530">
            <v>250</v>
          </cell>
          <cell r="M1530">
            <v>250</v>
          </cell>
          <cell r="N1530">
            <v>250</v>
          </cell>
          <cell r="O1530">
            <v>250</v>
          </cell>
          <cell r="P1530">
            <v>250</v>
          </cell>
        </row>
        <row r="1531">
          <cell r="A1531">
            <v>8763</v>
          </cell>
          <cell r="B1531">
            <v>7493.8024999999998</v>
          </cell>
          <cell r="C1531" t="str">
            <v>8763.7493.8025</v>
          </cell>
          <cell r="D1531">
            <v>31140</v>
          </cell>
          <cell r="E1531">
            <v>2595</v>
          </cell>
          <cell r="F1531">
            <v>2595</v>
          </cell>
          <cell r="G1531">
            <v>2595</v>
          </cell>
          <cell r="H1531">
            <v>2595</v>
          </cell>
          <cell r="I1531">
            <v>2595</v>
          </cell>
          <cell r="J1531">
            <v>2595</v>
          </cell>
          <cell r="K1531">
            <v>2595</v>
          </cell>
          <cell r="L1531">
            <v>2595</v>
          </cell>
          <cell r="M1531">
            <v>2595</v>
          </cell>
          <cell r="N1531">
            <v>2595</v>
          </cell>
          <cell r="O1531">
            <v>2595</v>
          </cell>
          <cell r="P1531">
            <v>2595</v>
          </cell>
        </row>
        <row r="1532">
          <cell r="A1532">
            <v>8763</v>
          </cell>
          <cell r="B1532">
            <v>7496</v>
          </cell>
          <cell r="C1532" t="str">
            <v>8763.7496.0000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row>
        <row r="1533">
          <cell r="A1533">
            <v>8763</v>
          </cell>
          <cell r="B1533">
            <v>7496.723</v>
          </cell>
          <cell r="C1533" t="str">
            <v>8763.7496.7230</v>
          </cell>
          <cell r="D1533">
            <v>3497</v>
          </cell>
          <cell r="E1533">
            <v>291.42</v>
          </cell>
          <cell r="F1533">
            <v>291.42</v>
          </cell>
          <cell r="G1533">
            <v>291.42</v>
          </cell>
          <cell r="H1533">
            <v>291.42</v>
          </cell>
          <cell r="I1533">
            <v>291.42</v>
          </cell>
          <cell r="J1533">
            <v>291.42</v>
          </cell>
          <cell r="K1533">
            <v>291.42</v>
          </cell>
          <cell r="L1533">
            <v>291.42</v>
          </cell>
          <cell r="M1533">
            <v>291.42</v>
          </cell>
          <cell r="N1533">
            <v>291.42</v>
          </cell>
          <cell r="O1533">
            <v>291.42</v>
          </cell>
          <cell r="P1533">
            <v>291.42</v>
          </cell>
        </row>
        <row r="1534">
          <cell r="A1534">
            <v>8763</v>
          </cell>
          <cell r="B1534">
            <v>7497</v>
          </cell>
          <cell r="C1534" t="str">
            <v>8763.7497.0000</v>
          </cell>
          <cell r="D1534">
            <v>2166</v>
          </cell>
          <cell r="E1534">
            <v>180.5</v>
          </cell>
          <cell r="F1534">
            <v>180.5</v>
          </cell>
          <cell r="G1534">
            <v>180.5</v>
          </cell>
          <cell r="H1534">
            <v>180.5</v>
          </cell>
          <cell r="I1534">
            <v>180.5</v>
          </cell>
          <cell r="J1534">
            <v>180.5</v>
          </cell>
          <cell r="K1534">
            <v>180.5</v>
          </cell>
          <cell r="L1534">
            <v>180.5</v>
          </cell>
          <cell r="M1534">
            <v>180.5</v>
          </cell>
          <cell r="N1534">
            <v>180.5</v>
          </cell>
          <cell r="O1534">
            <v>180.5</v>
          </cell>
          <cell r="P1534">
            <v>180.5</v>
          </cell>
        </row>
        <row r="1535">
          <cell r="A1535">
            <v>8763</v>
          </cell>
          <cell r="B1535">
            <v>7810</v>
          </cell>
          <cell r="C1535" t="str">
            <v>8763.7810.0000</v>
          </cell>
          <cell r="D1535">
            <v>-7515.57</v>
          </cell>
          <cell r="E1535">
            <v>-465.92</v>
          </cell>
          <cell r="F1535">
            <v>-526.70000000000005</v>
          </cell>
          <cell r="G1535">
            <v>-567.21</v>
          </cell>
          <cell r="H1535">
            <v>-607.73</v>
          </cell>
          <cell r="I1535">
            <v>-607.73</v>
          </cell>
          <cell r="J1535">
            <v>-709.02</v>
          </cell>
          <cell r="K1535">
            <v>-709.02</v>
          </cell>
          <cell r="L1535">
            <v>-891.33</v>
          </cell>
          <cell r="M1535">
            <v>-790.05</v>
          </cell>
          <cell r="N1535">
            <v>-648.24</v>
          </cell>
          <cell r="O1535">
            <v>-506.44</v>
          </cell>
          <cell r="P1535">
            <v>-486.18</v>
          </cell>
        </row>
        <row r="1536">
          <cell r="A1536">
            <v>8763</v>
          </cell>
          <cell r="B1536">
            <v>8010</v>
          </cell>
          <cell r="C1536" t="str">
            <v>8763.8010.0000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row>
        <row r="1537">
          <cell r="A1537">
            <v>8763</v>
          </cell>
          <cell r="B1537">
            <v>8170</v>
          </cell>
          <cell r="C1537" t="str">
            <v>8763.8170.0000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row>
        <row r="1538">
          <cell r="A1538">
            <v>8763</v>
          </cell>
          <cell r="B1538">
            <v>8190</v>
          </cell>
          <cell r="C1538" t="str">
            <v>8763.8190.0000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row>
        <row r="1539">
          <cell r="A1539">
            <v>8763</v>
          </cell>
          <cell r="B1539">
            <v>8190.3419000000004</v>
          </cell>
          <cell r="C1539" t="str">
            <v>8763.8190.3419</v>
          </cell>
          <cell r="D1539">
            <v>2656</v>
          </cell>
          <cell r="E1539">
            <v>221.33</v>
          </cell>
          <cell r="F1539">
            <v>221.33</v>
          </cell>
          <cell r="G1539">
            <v>221.33</v>
          </cell>
          <cell r="H1539">
            <v>221.33</v>
          </cell>
          <cell r="I1539">
            <v>221.33</v>
          </cell>
          <cell r="J1539">
            <v>221.33</v>
          </cell>
          <cell r="K1539">
            <v>221.33</v>
          </cell>
          <cell r="L1539">
            <v>221.33</v>
          </cell>
          <cell r="M1539">
            <v>221.33</v>
          </cell>
          <cell r="N1539">
            <v>221.33</v>
          </cell>
          <cell r="O1539">
            <v>221.33</v>
          </cell>
          <cell r="P1539">
            <v>221.33</v>
          </cell>
        </row>
        <row r="1540">
          <cell r="A1540">
            <v>8763</v>
          </cell>
          <cell r="B1540">
            <v>8190.3429999999998</v>
          </cell>
          <cell r="C1540" t="str">
            <v>8763.8190.3430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row>
        <row r="1541">
          <cell r="A1541">
            <v>8763</v>
          </cell>
          <cell r="B1541">
            <v>8620.8014999999996</v>
          </cell>
          <cell r="C1541" t="str">
            <v>8763.8620.8015</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row>
        <row r="1542">
          <cell r="A1542">
            <v>8777</v>
          </cell>
          <cell r="B1542">
            <v>7010</v>
          </cell>
          <cell r="C1542" t="str">
            <v>8777.7010.0000</v>
          </cell>
          <cell r="D1542">
            <v>1600000</v>
          </cell>
          <cell r="E1542">
            <v>93485.59</v>
          </cell>
          <cell r="F1542">
            <v>106774.71</v>
          </cell>
          <cell r="G1542">
            <v>115634.07</v>
          </cell>
          <cell r="H1542">
            <v>128923.03</v>
          </cell>
          <cell r="I1542">
            <v>133293.43</v>
          </cell>
          <cell r="J1542">
            <v>150206.07</v>
          </cell>
          <cell r="K1542">
            <v>199290.06</v>
          </cell>
          <cell r="L1542">
            <v>180617.58</v>
          </cell>
          <cell r="M1542">
            <v>160439.66</v>
          </cell>
          <cell r="N1542">
            <v>131885.59</v>
          </cell>
          <cell r="O1542">
            <v>103001.59</v>
          </cell>
          <cell r="P1542">
            <v>96448.63</v>
          </cell>
        </row>
        <row r="1543">
          <cell r="A1543">
            <v>8777</v>
          </cell>
          <cell r="B1543">
            <v>7080</v>
          </cell>
          <cell r="C1543" t="str">
            <v>8777.7080.0000</v>
          </cell>
          <cell r="D1543">
            <v>10000</v>
          </cell>
          <cell r="E1543">
            <v>833.33</v>
          </cell>
          <cell r="F1543">
            <v>833.33</v>
          </cell>
          <cell r="G1543">
            <v>833.33</v>
          </cell>
          <cell r="H1543">
            <v>833.33</v>
          </cell>
          <cell r="I1543">
            <v>833.33</v>
          </cell>
          <cell r="J1543">
            <v>833.33</v>
          </cell>
          <cell r="K1543">
            <v>833.33</v>
          </cell>
          <cell r="L1543">
            <v>833.33</v>
          </cell>
          <cell r="M1543">
            <v>833.33</v>
          </cell>
          <cell r="N1543">
            <v>833.33</v>
          </cell>
          <cell r="O1543">
            <v>833.33</v>
          </cell>
          <cell r="P1543">
            <v>833.33</v>
          </cell>
        </row>
        <row r="1544">
          <cell r="A1544">
            <v>8777</v>
          </cell>
          <cell r="B1544">
            <v>7160</v>
          </cell>
          <cell r="C1544" t="str">
            <v>8777.7160.0000</v>
          </cell>
          <cell r="D1544">
            <v>210000</v>
          </cell>
          <cell r="E1544">
            <v>12269.98</v>
          </cell>
          <cell r="F1544">
            <v>14014.18</v>
          </cell>
          <cell r="G1544">
            <v>15176.97</v>
          </cell>
          <cell r="H1544">
            <v>16921.150000000001</v>
          </cell>
          <cell r="I1544">
            <v>17494.759999999998</v>
          </cell>
          <cell r="J1544">
            <v>19714.55</v>
          </cell>
          <cell r="K1544">
            <v>26156.82</v>
          </cell>
          <cell r="L1544">
            <v>23706.06</v>
          </cell>
          <cell r="M1544">
            <v>21057.71</v>
          </cell>
          <cell r="N1544">
            <v>17309.98</v>
          </cell>
          <cell r="O1544">
            <v>13518.96</v>
          </cell>
          <cell r="P1544">
            <v>12658.88</v>
          </cell>
        </row>
        <row r="1545">
          <cell r="A1545">
            <v>8777</v>
          </cell>
          <cell r="B1545">
            <v>7200</v>
          </cell>
          <cell r="C1545" t="str">
            <v>8777.7200.0000</v>
          </cell>
          <cell r="D1545">
            <v>4400000</v>
          </cell>
          <cell r="E1545">
            <v>257085.37</v>
          </cell>
          <cell r="F1545">
            <v>293630.45</v>
          </cell>
          <cell r="G1545">
            <v>317993.69</v>
          </cell>
          <cell r="H1545">
            <v>354538.32</v>
          </cell>
          <cell r="I1545">
            <v>366556.92</v>
          </cell>
          <cell r="J1545">
            <v>413066.68</v>
          </cell>
          <cell r="K1545">
            <v>548047.67000000004</v>
          </cell>
          <cell r="L1545">
            <v>496698.35</v>
          </cell>
          <cell r="M1545">
            <v>441209.08</v>
          </cell>
          <cell r="N1545">
            <v>362685.36</v>
          </cell>
          <cell r="O1545">
            <v>283254.37</v>
          </cell>
          <cell r="P1545">
            <v>265233.73</v>
          </cell>
        </row>
        <row r="1546">
          <cell r="A1546">
            <v>8777</v>
          </cell>
          <cell r="B1546">
            <v>7222</v>
          </cell>
          <cell r="C1546" t="str">
            <v>8777.7222.0000</v>
          </cell>
          <cell r="D1546">
            <v>81900</v>
          </cell>
          <cell r="E1546">
            <v>6825</v>
          </cell>
          <cell r="F1546">
            <v>6825</v>
          </cell>
          <cell r="G1546">
            <v>6825</v>
          </cell>
          <cell r="H1546">
            <v>6825</v>
          </cell>
          <cell r="I1546">
            <v>6825</v>
          </cell>
          <cell r="J1546">
            <v>6825</v>
          </cell>
          <cell r="K1546">
            <v>6825</v>
          </cell>
          <cell r="L1546">
            <v>6825</v>
          </cell>
          <cell r="M1546">
            <v>6825</v>
          </cell>
          <cell r="N1546">
            <v>6825</v>
          </cell>
          <cell r="O1546">
            <v>6825</v>
          </cell>
          <cell r="P1546">
            <v>6825</v>
          </cell>
        </row>
        <row r="1547">
          <cell r="A1547">
            <v>8777</v>
          </cell>
          <cell r="B1547">
            <v>7229</v>
          </cell>
          <cell r="C1547" t="str">
            <v>8777.7229.0000</v>
          </cell>
          <cell r="D1547">
            <v>40000</v>
          </cell>
          <cell r="E1547">
            <v>2337.14</v>
          </cell>
          <cell r="F1547">
            <v>2669.37</v>
          </cell>
          <cell r="G1547">
            <v>2890.85</v>
          </cell>
          <cell r="H1547">
            <v>3223.08</v>
          </cell>
          <cell r="I1547">
            <v>3332.34</v>
          </cell>
          <cell r="J1547">
            <v>3755.15</v>
          </cell>
          <cell r="K1547">
            <v>4982.25</v>
          </cell>
          <cell r="L1547">
            <v>4515.4399999999996</v>
          </cell>
          <cell r="M1547">
            <v>4010.99</v>
          </cell>
          <cell r="N1547">
            <v>3297.14</v>
          </cell>
          <cell r="O1547">
            <v>2575.04</v>
          </cell>
          <cell r="P1547">
            <v>2411.2199999999998</v>
          </cell>
        </row>
        <row r="1548">
          <cell r="A1548">
            <v>8777</v>
          </cell>
          <cell r="B1548">
            <v>7229.723</v>
          </cell>
          <cell r="C1548" t="str">
            <v>8777.7229.7230</v>
          </cell>
          <cell r="D1548">
            <v>30000</v>
          </cell>
          <cell r="E1548">
            <v>1752.85</v>
          </cell>
          <cell r="F1548">
            <v>2002.03</v>
          </cell>
          <cell r="G1548">
            <v>2168.14</v>
          </cell>
          <cell r="H1548">
            <v>2417.31</v>
          </cell>
          <cell r="I1548">
            <v>2499.25</v>
          </cell>
          <cell r="J1548">
            <v>2816.36</v>
          </cell>
          <cell r="K1548">
            <v>3736.69</v>
          </cell>
          <cell r="L1548">
            <v>3386.58</v>
          </cell>
          <cell r="M1548">
            <v>3008.24</v>
          </cell>
          <cell r="N1548">
            <v>2472.85</v>
          </cell>
          <cell r="O1548">
            <v>1931.28</v>
          </cell>
          <cell r="P1548">
            <v>1808.41</v>
          </cell>
        </row>
        <row r="1549">
          <cell r="A1549">
            <v>8777</v>
          </cell>
          <cell r="B1549">
            <v>7250.723</v>
          </cell>
          <cell r="C1549" t="str">
            <v>8777.7250.7230</v>
          </cell>
          <cell r="D1549">
            <v>3600</v>
          </cell>
          <cell r="E1549">
            <v>300</v>
          </cell>
          <cell r="F1549">
            <v>300</v>
          </cell>
          <cell r="G1549">
            <v>300</v>
          </cell>
          <cell r="H1549">
            <v>300</v>
          </cell>
          <cell r="I1549">
            <v>300</v>
          </cell>
          <cell r="J1549">
            <v>300</v>
          </cell>
          <cell r="K1549">
            <v>300</v>
          </cell>
          <cell r="L1549">
            <v>300</v>
          </cell>
          <cell r="M1549">
            <v>300</v>
          </cell>
          <cell r="N1549">
            <v>300</v>
          </cell>
          <cell r="O1549">
            <v>300</v>
          </cell>
          <cell r="P1549">
            <v>300</v>
          </cell>
        </row>
        <row r="1550">
          <cell r="A1550">
            <v>8777</v>
          </cell>
          <cell r="B1550">
            <v>7280</v>
          </cell>
          <cell r="C1550" t="str">
            <v>8777.7280.0000</v>
          </cell>
          <cell r="D1550">
            <v>500000</v>
          </cell>
          <cell r="E1550">
            <v>29214.25</v>
          </cell>
          <cell r="F1550">
            <v>33367.1</v>
          </cell>
          <cell r="G1550">
            <v>36135.65</v>
          </cell>
          <cell r="H1550">
            <v>40288.449999999997</v>
          </cell>
          <cell r="I1550">
            <v>41654.199999999997</v>
          </cell>
          <cell r="J1550">
            <v>46939.4</v>
          </cell>
          <cell r="K1550">
            <v>62278.14</v>
          </cell>
          <cell r="L1550">
            <v>56442.99</v>
          </cell>
          <cell r="M1550">
            <v>50137.39</v>
          </cell>
          <cell r="N1550">
            <v>41214.25</v>
          </cell>
          <cell r="O1550">
            <v>32188</v>
          </cell>
          <cell r="P1550">
            <v>30140.2</v>
          </cell>
        </row>
        <row r="1551">
          <cell r="A1551">
            <v>8777</v>
          </cell>
          <cell r="B1551">
            <v>7315.8014999999996</v>
          </cell>
          <cell r="C1551" t="str">
            <v>8777.7315.8015</v>
          </cell>
          <cell r="D1551">
            <v>3000</v>
          </cell>
          <cell r="E1551">
            <v>250</v>
          </cell>
          <cell r="F1551">
            <v>250</v>
          </cell>
          <cell r="G1551">
            <v>250</v>
          </cell>
          <cell r="H1551">
            <v>250</v>
          </cell>
          <cell r="I1551">
            <v>250</v>
          </cell>
          <cell r="J1551">
            <v>250</v>
          </cell>
          <cell r="K1551">
            <v>250</v>
          </cell>
          <cell r="L1551">
            <v>250</v>
          </cell>
          <cell r="M1551">
            <v>250</v>
          </cell>
          <cell r="N1551">
            <v>250</v>
          </cell>
          <cell r="O1551">
            <v>250</v>
          </cell>
          <cell r="P1551">
            <v>250</v>
          </cell>
        </row>
        <row r="1552">
          <cell r="A1552">
            <v>8777</v>
          </cell>
          <cell r="B1552">
            <v>7322.723</v>
          </cell>
          <cell r="C1552" t="str">
            <v>8777.7322.7230</v>
          </cell>
          <cell r="D1552">
            <v>12000</v>
          </cell>
          <cell r="E1552">
            <v>1000</v>
          </cell>
          <cell r="F1552">
            <v>1000</v>
          </cell>
          <cell r="G1552">
            <v>1000</v>
          </cell>
          <cell r="H1552">
            <v>1000</v>
          </cell>
          <cell r="I1552">
            <v>1000</v>
          </cell>
          <cell r="J1552">
            <v>1000</v>
          </cell>
          <cell r="K1552">
            <v>1000</v>
          </cell>
          <cell r="L1552">
            <v>1000</v>
          </cell>
          <cell r="M1552">
            <v>1000</v>
          </cell>
          <cell r="N1552">
            <v>1000</v>
          </cell>
          <cell r="O1552">
            <v>1000</v>
          </cell>
          <cell r="P1552">
            <v>1000</v>
          </cell>
        </row>
        <row r="1553">
          <cell r="A1553">
            <v>8777</v>
          </cell>
          <cell r="B1553">
            <v>7340</v>
          </cell>
          <cell r="C1553" t="str">
            <v>8777.7340.0000</v>
          </cell>
          <cell r="D1553">
            <v>1800</v>
          </cell>
          <cell r="E1553">
            <v>150</v>
          </cell>
          <cell r="F1553">
            <v>150</v>
          </cell>
          <cell r="G1553">
            <v>150</v>
          </cell>
          <cell r="H1553">
            <v>150</v>
          </cell>
          <cell r="I1553">
            <v>150</v>
          </cell>
          <cell r="J1553">
            <v>150</v>
          </cell>
          <cell r="K1553">
            <v>150</v>
          </cell>
          <cell r="L1553">
            <v>150</v>
          </cell>
          <cell r="M1553">
            <v>150</v>
          </cell>
          <cell r="N1553">
            <v>150</v>
          </cell>
          <cell r="O1553">
            <v>150</v>
          </cell>
          <cell r="P1553">
            <v>150</v>
          </cell>
        </row>
        <row r="1554">
          <cell r="A1554">
            <v>8777</v>
          </cell>
          <cell r="B1554">
            <v>7405</v>
          </cell>
          <cell r="C1554" t="str">
            <v>8777.7405.0000</v>
          </cell>
          <cell r="D1554">
            <v>81730.039999999994</v>
          </cell>
          <cell r="E1554">
            <v>5726.98</v>
          </cell>
          <cell r="F1554">
            <v>6088.44</v>
          </cell>
          <cell r="G1554">
            <v>6329.42</v>
          </cell>
          <cell r="H1554">
            <v>6690.88</v>
          </cell>
          <cell r="I1554">
            <v>6809.75</v>
          </cell>
          <cell r="J1554">
            <v>7269.77</v>
          </cell>
          <cell r="K1554">
            <v>8604.86</v>
          </cell>
          <cell r="L1554">
            <v>8096.97</v>
          </cell>
          <cell r="M1554">
            <v>7548.13</v>
          </cell>
          <cell r="N1554">
            <v>6771.46</v>
          </cell>
          <cell r="O1554">
            <v>5985.81</v>
          </cell>
          <cell r="P1554">
            <v>5807.57</v>
          </cell>
        </row>
        <row r="1555">
          <cell r="A1555">
            <v>8777</v>
          </cell>
          <cell r="B1555">
            <v>7420</v>
          </cell>
          <cell r="C1555" t="str">
            <v>8777.7420.0000</v>
          </cell>
          <cell r="D1555">
            <v>1000</v>
          </cell>
          <cell r="E1555">
            <v>83.33</v>
          </cell>
          <cell r="F1555">
            <v>83.33</v>
          </cell>
          <cell r="G1555">
            <v>83.33</v>
          </cell>
          <cell r="H1555">
            <v>83.33</v>
          </cell>
          <cell r="I1555">
            <v>83.33</v>
          </cell>
          <cell r="J1555">
            <v>83.33</v>
          </cell>
          <cell r="K1555">
            <v>83.33</v>
          </cell>
          <cell r="L1555">
            <v>83.33</v>
          </cell>
          <cell r="M1555">
            <v>83.33</v>
          </cell>
          <cell r="N1555">
            <v>83.33</v>
          </cell>
          <cell r="O1555">
            <v>83.33</v>
          </cell>
          <cell r="P1555">
            <v>83.33</v>
          </cell>
        </row>
        <row r="1556">
          <cell r="A1556">
            <v>8777</v>
          </cell>
          <cell r="B1556">
            <v>7435.8603999999996</v>
          </cell>
          <cell r="C1556" t="str">
            <v>8777.7435.8604</v>
          </cell>
          <cell r="D1556">
            <v>5000</v>
          </cell>
          <cell r="E1556">
            <v>416.67</v>
          </cell>
          <cell r="F1556">
            <v>416.67</v>
          </cell>
          <cell r="G1556">
            <v>416.67</v>
          </cell>
          <cell r="H1556">
            <v>416.67</v>
          </cell>
          <cell r="I1556">
            <v>416.67</v>
          </cell>
          <cell r="J1556">
            <v>416.67</v>
          </cell>
          <cell r="K1556">
            <v>416.67</v>
          </cell>
          <cell r="L1556">
            <v>416.67</v>
          </cell>
          <cell r="M1556">
            <v>416.67</v>
          </cell>
          <cell r="N1556">
            <v>416.67</v>
          </cell>
          <cell r="O1556">
            <v>416.67</v>
          </cell>
          <cell r="P1556">
            <v>416.67</v>
          </cell>
        </row>
        <row r="1557">
          <cell r="A1557">
            <v>8777</v>
          </cell>
          <cell r="B1557">
            <v>7450</v>
          </cell>
          <cell r="C1557" t="str">
            <v>8777.7450.0000</v>
          </cell>
          <cell r="D1557">
            <v>20000</v>
          </cell>
          <cell r="E1557">
            <v>1666.67</v>
          </cell>
          <cell r="F1557">
            <v>1666.67</v>
          </cell>
          <cell r="G1557">
            <v>1666.67</v>
          </cell>
          <cell r="H1557">
            <v>1666.67</v>
          </cell>
          <cell r="I1557">
            <v>1666.67</v>
          </cell>
          <cell r="J1557">
            <v>1666.67</v>
          </cell>
          <cell r="K1557">
            <v>1666.67</v>
          </cell>
          <cell r="L1557">
            <v>1666.67</v>
          </cell>
          <cell r="M1557">
            <v>1666.67</v>
          </cell>
          <cell r="N1557">
            <v>1666.67</v>
          </cell>
          <cell r="O1557">
            <v>1666.67</v>
          </cell>
          <cell r="P1557">
            <v>1666.67</v>
          </cell>
        </row>
        <row r="1558">
          <cell r="A1558">
            <v>8777</v>
          </cell>
          <cell r="B1558">
            <v>7475</v>
          </cell>
          <cell r="C1558" t="str">
            <v>8777.7475.0000</v>
          </cell>
          <cell r="D1558">
            <v>56000</v>
          </cell>
          <cell r="E1558">
            <v>3272</v>
          </cell>
          <cell r="F1558">
            <v>3737.11</v>
          </cell>
          <cell r="G1558">
            <v>4047.19</v>
          </cell>
          <cell r="H1558">
            <v>4512.3100000000004</v>
          </cell>
          <cell r="I1558">
            <v>4665.2700000000004</v>
          </cell>
          <cell r="J1558">
            <v>5257.21</v>
          </cell>
          <cell r="K1558">
            <v>6975.15</v>
          </cell>
          <cell r="L1558">
            <v>6321.62</v>
          </cell>
          <cell r="M1558">
            <v>5615.39</v>
          </cell>
          <cell r="N1558">
            <v>4616</v>
          </cell>
          <cell r="O1558">
            <v>3605.06</v>
          </cell>
          <cell r="P1558">
            <v>3375.7</v>
          </cell>
        </row>
        <row r="1559">
          <cell r="A1559">
            <v>8777</v>
          </cell>
          <cell r="B1559">
            <v>7475.723</v>
          </cell>
          <cell r="C1559" t="str">
            <v>8777.7475.7230</v>
          </cell>
          <cell r="D1559">
            <v>2866.5</v>
          </cell>
          <cell r="E1559">
            <v>238.88</v>
          </cell>
          <cell r="F1559">
            <v>238.88</v>
          </cell>
          <cell r="G1559">
            <v>238.88</v>
          </cell>
          <cell r="H1559">
            <v>238.88</v>
          </cell>
          <cell r="I1559">
            <v>238.88</v>
          </cell>
          <cell r="J1559">
            <v>238.88</v>
          </cell>
          <cell r="K1559">
            <v>238.88</v>
          </cell>
          <cell r="L1559">
            <v>238.88</v>
          </cell>
          <cell r="M1559">
            <v>238.88</v>
          </cell>
          <cell r="N1559">
            <v>238.88</v>
          </cell>
          <cell r="O1559">
            <v>238.88</v>
          </cell>
          <cell r="P1559">
            <v>238.88</v>
          </cell>
        </row>
        <row r="1560">
          <cell r="A1560">
            <v>8777</v>
          </cell>
          <cell r="B1560">
            <v>7487.723</v>
          </cell>
          <cell r="C1560" t="str">
            <v>8777.7487.7230</v>
          </cell>
          <cell r="D1560">
            <v>7000</v>
          </cell>
          <cell r="E1560">
            <v>583.33000000000004</v>
          </cell>
          <cell r="F1560">
            <v>583.33000000000004</v>
          </cell>
          <cell r="G1560">
            <v>583.33000000000004</v>
          </cell>
          <cell r="H1560">
            <v>583.33000000000004</v>
          </cell>
          <cell r="I1560">
            <v>583.33000000000004</v>
          </cell>
          <cell r="J1560">
            <v>583.33000000000004</v>
          </cell>
          <cell r="K1560">
            <v>583.33000000000004</v>
          </cell>
          <cell r="L1560">
            <v>583.33000000000004</v>
          </cell>
          <cell r="M1560">
            <v>583.33000000000004</v>
          </cell>
          <cell r="N1560">
            <v>583.33000000000004</v>
          </cell>
          <cell r="O1560">
            <v>583.33000000000004</v>
          </cell>
          <cell r="P1560">
            <v>583.33000000000004</v>
          </cell>
        </row>
        <row r="1561">
          <cell r="A1561">
            <v>8777</v>
          </cell>
          <cell r="B1561">
            <v>7490</v>
          </cell>
          <cell r="C1561" t="str">
            <v>8777.7490.0000</v>
          </cell>
          <cell r="D1561">
            <v>7000</v>
          </cell>
          <cell r="E1561">
            <v>583.33000000000004</v>
          </cell>
          <cell r="F1561">
            <v>583.33000000000004</v>
          </cell>
          <cell r="G1561">
            <v>583.33000000000004</v>
          </cell>
          <cell r="H1561">
            <v>583.33000000000004</v>
          </cell>
          <cell r="I1561">
            <v>583.33000000000004</v>
          </cell>
          <cell r="J1561">
            <v>583.33000000000004</v>
          </cell>
          <cell r="K1561">
            <v>583.33000000000004</v>
          </cell>
          <cell r="L1561">
            <v>583.33000000000004</v>
          </cell>
          <cell r="M1561">
            <v>583.33000000000004</v>
          </cell>
          <cell r="N1561">
            <v>583.33000000000004</v>
          </cell>
          <cell r="O1561">
            <v>583.33000000000004</v>
          </cell>
          <cell r="P1561">
            <v>583.33000000000004</v>
          </cell>
        </row>
        <row r="1562">
          <cell r="A1562">
            <v>8777</v>
          </cell>
          <cell r="B1562">
            <v>7496</v>
          </cell>
          <cell r="C1562" t="str">
            <v>8777.7496.0000</v>
          </cell>
          <cell r="D1562">
            <v>3000</v>
          </cell>
          <cell r="E1562">
            <v>250</v>
          </cell>
          <cell r="F1562">
            <v>250</v>
          </cell>
          <cell r="G1562">
            <v>250</v>
          </cell>
          <cell r="H1562">
            <v>250</v>
          </cell>
          <cell r="I1562">
            <v>250</v>
          </cell>
          <cell r="J1562">
            <v>250</v>
          </cell>
          <cell r="K1562">
            <v>250</v>
          </cell>
          <cell r="L1562">
            <v>250</v>
          </cell>
          <cell r="M1562">
            <v>250</v>
          </cell>
          <cell r="N1562">
            <v>250</v>
          </cell>
          <cell r="O1562">
            <v>250</v>
          </cell>
          <cell r="P1562">
            <v>250</v>
          </cell>
        </row>
        <row r="1563">
          <cell r="A1563">
            <v>8777</v>
          </cell>
          <cell r="B1563">
            <v>7497</v>
          </cell>
          <cell r="C1563" t="str">
            <v>8777.7497.0000</v>
          </cell>
          <cell r="D1563">
            <v>2000</v>
          </cell>
          <cell r="E1563">
            <v>166.67</v>
          </cell>
          <cell r="F1563">
            <v>166.67</v>
          </cell>
          <cell r="G1563">
            <v>166.67</v>
          </cell>
          <cell r="H1563">
            <v>166.67</v>
          </cell>
          <cell r="I1563">
            <v>166.67</v>
          </cell>
          <cell r="J1563">
            <v>166.67</v>
          </cell>
          <cell r="K1563">
            <v>166.67</v>
          </cell>
          <cell r="L1563">
            <v>166.67</v>
          </cell>
          <cell r="M1563">
            <v>166.67</v>
          </cell>
          <cell r="N1563">
            <v>166.67</v>
          </cell>
          <cell r="O1563">
            <v>166.67</v>
          </cell>
          <cell r="P1563">
            <v>166.67</v>
          </cell>
        </row>
        <row r="1564">
          <cell r="A1564">
            <v>8777</v>
          </cell>
          <cell r="B1564">
            <v>7810</v>
          </cell>
          <cell r="C1564" t="str">
            <v>8777.7810.0000</v>
          </cell>
          <cell r="D1564">
            <v>-30000</v>
          </cell>
          <cell r="E1564">
            <v>-1752.85</v>
          </cell>
          <cell r="F1564">
            <v>-2002.03</v>
          </cell>
          <cell r="G1564">
            <v>-2168.14</v>
          </cell>
          <cell r="H1564">
            <v>-2417.31</v>
          </cell>
          <cell r="I1564">
            <v>-2499.25</v>
          </cell>
          <cell r="J1564">
            <v>-2816.36</v>
          </cell>
          <cell r="K1564">
            <v>-3736.69</v>
          </cell>
          <cell r="L1564">
            <v>-3386.58</v>
          </cell>
          <cell r="M1564">
            <v>-3008.24</v>
          </cell>
          <cell r="N1564">
            <v>-2472.85</v>
          </cell>
          <cell r="O1564">
            <v>-1931.28</v>
          </cell>
          <cell r="P1564">
            <v>-1808.41</v>
          </cell>
        </row>
        <row r="1565">
          <cell r="A1565">
            <v>8777</v>
          </cell>
          <cell r="B1565">
            <v>8010</v>
          </cell>
          <cell r="C1565" t="str">
            <v>8777.8010.0000</v>
          </cell>
          <cell r="D1565">
            <v>560011.76</v>
          </cell>
          <cell r="E1565">
            <v>46667.65</v>
          </cell>
          <cell r="F1565">
            <v>46667.65</v>
          </cell>
          <cell r="G1565">
            <v>46667.65</v>
          </cell>
          <cell r="H1565">
            <v>46667.65</v>
          </cell>
          <cell r="I1565">
            <v>46667.65</v>
          </cell>
          <cell r="J1565">
            <v>46667.65</v>
          </cell>
          <cell r="K1565">
            <v>46667.65</v>
          </cell>
          <cell r="L1565">
            <v>46667.65</v>
          </cell>
          <cell r="M1565">
            <v>46667.65</v>
          </cell>
          <cell r="N1565">
            <v>46667.65</v>
          </cell>
          <cell r="O1565">
            <v>46667.65</v>
          </cell>
          <cell r="P1565">
            <v>46667.65</v>
          </cell>
        </row>
        <row r="1566">
          <cell r="A1566">
            <v>8777</v>
          </cell>
          <cell r="B1566">
            <v>8190</v>
          </cell>
          <cell r="C1566" t="str">
            <v>8777.8190.0000</v>
          </cell>
          <cell r="D1566">
            <v>44800.94</v>
          </cell>
          <cell r="E1566">
            <v>3733.41</v>
          </cell>
          <cell r="F1566">
            <v>3733.41</v>
          </cell>
          <cell r="G1566">
            <v>3733.41</v>
          </cell>
          <cell r="H1566">
            <v>3733.41</v>
          </cell>
          <cell r="I1566">
            <v>3733.41</v>
          </cell>
          <cell r="J1566">
            <v>3733.41</v>
          </cell>
          <cell r="K1566">
            <v>3733.41</v>
          </cell>
          <cell r="L1566">
            <v>3733.41</v>
          </cell>
          <cell r="M1566">
            <v>3733.41</v>
          </cell>
          <cell r="N1566">
            <v>3733.41</v>
          </cell>
          <cell r="O1566">
            <v>3733.41</v>
          </cell>
          <cell r="P1566">
            <v>3733.41</v>
          </cell>
        </row>
        <row r="1567">
          <cell r="A1567">
            <v>8777</v>
          </cell>
          <cell r="B1567">
            <v>8190.3419000000004</v>
          </cell>
          <cell r="C1567" t="str">
            <v>8777.8190.3419</v>
          </cell>
          <cell r="D1567">
            <v>2000</v>
          </cell>
          <cell r="E1567">
            <v>166.67</v>
          </cell>
          <cell r="F1567">
            <v>166.67</v>
          </cell>
          <cell r="G1567">
            <v>166.67</v>
          </cell>
          <cell r="H1567">
            <v>166.67</v>
          </cell>
          <cell r="I1567">
            <v>166.67</v>
          </cell>
          <cell r="J1567">
            <v>166.67</v>
          </cell>
          <cell r="K1567">
            <v>166.67</v>
          </cell>
          <cell r="L1567">
            <v>166.67</v>
          </cell>
          <cell r="M1567">
            <v>166.67</v>
          </cell>
          <cell r="N1567">
            <v>166.67</v>
          </cell>
          <cell r="O1567">
            <v>166.67</v>
          </cell>
          <cell r="P1567">
            <v>166.67</v>
          </cell>
        </row>
        <row r="1568">
          <cell r="A1568">
            <v>8777</v>
          </cell>
          <cell r="B1568">
            <v>8190.3429999999998</v>
          </cell>
          <cell r="C1568" t="str">
            <v>8777.8190.3430</v>
          </cell>
          <cell r="D1568">
            <v>39200.82</v>
          </cell>
          <cell r="E1568">
            <v>3266.74</v>
          </cell>
          <cell r="F1568">
            <v>3266.74</v>
          </cell>
          <cell r="G1568">
            <v>3266.74</v>
          </cell>
          <cell r="H1568">
            <v>3266.74</v>
          </cell>
          <cell r="I1568">
            <v>3266.74</v>
          </cell>
          <cell r="J1568">
            <v>3266.74</v>
          </cell>
          <cell r="K1568">
            <v>3266.74</v>
          </cell>
          <cell r="L1568">
            <v>3266.74</v>
          </cell>
          <cell r="M1568">
            <v>3266.74</v>
          </cell>
          <cell r="N1568">
            <v>3266.74</v>
          </cell>
          <cell r="O1568">
            <v>3266.74</v>
          </cell>
          <cell r="P1568">
            <v>3266.74</v>
          </cell>
        </row>
        <row r="1569">
          <cell r="A1569">
            <v>8777</v>
          </cell>
          <cell r="B1569">
            <v>8640</v>
          </cell>
          <cell r="C1569" t="str">
            <v>8777.8640.0000</v>
          </cell>
          <cell r="D1569">
            <v>3400</v>
          </cell>
          <cell r="E1569">
            <v>283.33</v>
          </cell>
          <cell r="F1569">
            <v>283.33</v>
          </cell>
          <cell r="G1569">
            <v>283.33</v>
          </cell>
          <cell r="H1569">
            <v>283.33</v>
          </cell>
          <cell r="I1569">
            <v>283.33</v>
          </cell>
          <cell r="J1569">
            <v>283.33</v>
          </cell>
          <cell r="K1569">
            <v>283.33</v>
          </cell>
          <cell r="L1569">
            <v>283.33</v>
          </cell>
          <cell r="M1569">
            <v>283.33</v>
          </cell>
          <cell r="N1569">
            <v>283.33</v>
          </cell>
          <cell r="O1569">
            <v>283.33</v>
          </cell>
          <cell r="P1569">
            <v>283.33</v>
          </cell>
        </row>
        <row r="1570">
          <cell r="A1570">
            <v>8808</v>
          </cell>
          <cell r="B1570">
            <v>8670.8024999999998</v>
          </cell>
          <cell r="C1570" t="str">
            <v>8808.8670.8025</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row>
        <row r="1571">
          <cell r="A1571">
            <v>8808</v>
          </cell>
          <cell r="B1571">
            <v>8680</v>
          </cell>
          <cell r="C1571" t="str">
            <v>8808.8680.0000</v>
          </cell>
          <cell r="D1571">
            <v>5400</v>
          </cell>
          <cell r="E1571">
            <v>450</v>
          </cell>
          <cell r="F1571">
            <v>450</v>
          </cell>
          <cell r="G1571">
            <v>450</v>
          </cell>
          <cell r="H1571">
            <v>450</v>
          </cell>
          <cell r="I1571">
            <v>450</v>
          </cell>
          <cell r="J1571">
            <v>450</v>
          </cell>
          <cell r="K1571">
            <v>450</v>
          </cell>
          <cell r="L1571">
            <v>450</v>
          </cell>
          <cell r="M1571">
            <v>450</v>
          </cell>
          <cell r="N1571">
            <v>450</v>
          </cell>
          <cell r="O1571">
            <v>450</v>
          </cell>
          <cell r="P1571">
            <v>450</v>
          </cell>
        </row>
        <row r="1572">
          <cell r="A1572">
            <v>8808</v>
          </cell>
          <cell r="B1572">
            <v>8690</v>
          </cell>
          <cell r="C1572" t="str">
            <v>8808.8690.0000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row>
        <row r="1573">
          <cell r="A1573">
            <v>8808</v>
          </cell>
          <cell r="B1573">
            <v>8700</v>
          </cell>
          <cell r="C1573" t="str">
            <v>8808.8700.0000</v>
          </cell>
          <cell r="D1573">
            <v>0</v>
          </cell>
          <cell r="E1573">
            <v>0</v>
          </cell>
          <cell r="F1573">
            <v>0</v>
          </cell>
          <cell r="G1573">
            <v>0</v>
          </cell>
          <cell r="H1573">
            <v>0</v>
          </cell>
          <cell r="I1573">
            <v>0</v>
          </cell>
          <cell r="J1573">
            <v>0</v>
          </cell>
          <cell r="K1573">
            <v>0</v>
          </cell>
          <cell r="L1573">
            <v>0</v>
          </cell>
          <cell r="M1573">
            <v>0</v>
          </cell>
          <cell r="N1573">
            <v>0</v>
          </cell>
          <cell r="O1573">
            <v>0</v>
          </cell>
          <cell r="P1573">
            <v>0</v>
          </cell>
        </row>
        <row r="1574">
          <cell r="A1574">
            <v>8808</v>
          </cell>
          <cell r="B1574">
            <v>8720</v>
          </cell>
          <cell r="C1574" t="str">
            <v>8808.8720.0000</v>
          </cell>
          <cell r="D1574">
            <v>600</v>
          </cell>
          <cell r="E1574">
            <v>50</v>
          </cell>
          <cell r="F1574">
            <v>50</v>
          </cell>
          <cell r="G1574">
            <v>50</v>
          </cell>
          <cell r="H1574">
            <v>50</v>
          </cell>
          <cell r="I1574">
            <v>50</v>
          </cell>
          <cell r="J1574">
            <v>50</v>
          </cell>
          <cell r="K1574">
            <v>50</v>
          </cell>
          <cell r="L1574">
            <v>50</v>
          </cell>
          <cell r="M1574">
            <v>50</v>
          </cell>
          <cell r="N1574">
            <v>50</v>
          </cell>
          <cell r="O1574">
            <v>50</v>
          </cell>
          <cell r="P1574">
            <v>50</v>
          </cell>
        </row>
        <row r="1575">
          <cell r="A1575">
            <v>8808</v>
          </cell>
          <cell r="B1575">
            <v>8730</v>
          </cell>
          <cell r="C1575" t="str">
            <v>8808.8730.0000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row>
        <row r="1576">
          <cell r="A1576">
            <v>8808</v>
          </cell>
          <cell r="B1576">
            <v>8740.8019999999997</v>
          </cell>
          <cell r="C1576" t="str">
            <v>8808.8740.8020</v>
          </cell>
          <cell r="D1576">
            <v>30000</v>
          </cell>
          <cell r="E1576">
            <v>2500</v>
          </cell>
          <cell r="F1576">
            <v>2500</v>
          </cell>
          <cell r="G1576">
            <v>2500</v>
          </cell>
          <cell r="H1576">
            <v>2500</v>
          </cell>
          <cell r="I1576">
            <v>2500</v>
          </cell>
          <cell r="J1576">
            <v>2500</v>
          </cell>
          <cell r="K1576">
            <v>2500</v>
          </cell>
          <cell r="L1576">
            <v>2500</v>
          </cell>
          <cell r="M1576">
            <v>2500</v>
          </cell>
          <cell r="N1576">
            <v>2500</v>
          </cell>
          <cell r="O1576">
            <v>2500</v>
          </cell>
          <cell r="P1576">
            <v>2500</v>
          </cell>
        </row>
        <row r="1577">
          <cell r="A1577">
            <v>8808</v>
          </cell>
          <cell r="B1577">
            <v>8820</v>
          </cell>
          <cell r="C1577" t="str">
            <v>8808.8820.0000</v>
          </cell>
          <cell r="D1577">
            <v>5400</v>
          </cell>
          <cell r="E1577">
            <v>450</v>
          </cell>
          <cell r="F1577">
            <v>450</v>
          </cell>
          <cell r="G1577">
            <v>450</v>
          </cell>
          <cell r="H1577">
            <v>450</v>
          </cell>
          <cell r="I1577">
            <v>450</v>
          </cell>
          <cell r="J1577">
            <v>450</v>
          </cell>
          <cell r="K1577">
            <v>450</v>
          </cell>
          <cell r="L1577">
            <v>450</v>
          </cell>
          <cell r="M1577">
            <v>450</v>
          </cell>
          <cell r="N1577">
            <v>450</v>
          </cell>
          <cell r="O1577">
            <v>450</v>
          </cell>
          <cell r="P1577">
            <v>450</v>
          </cell>
        </row>
        <row r="1578">
          <cell r="A1578">
            <v>8808</v>
          </cell>
          <cell r="B1578">
            <v>8820.8019999999997</v>
          </cell>
          <cell r="C1578" t="str">
            <v>8808.8820.8020</v>
          </cell>
          <cell r="D1578">
            <v>0</v>
          </cell>
          <cell r="E1578">
            <v>0</v>
          </cell>
          <cell r="F1578">
            <v>0</v>
          </cell>
          <cell r="G1578">
            <v>0</v>
          </cell>
          <cell r="H1578">
            <v>0</v>
          </cell>
          <cell r="I1578">
            <v>0</v>
          </cell>
          <cell r="J1578">
            <v>0</v>
          </cell>
          <cell r="K1578">
            <v>0</v>
          </cell>
          <cell r="L1578">
            <v>0</v>
          </cell>
          <cell r="M1578">
            <v>0</v>
          </cell>
          <cell r="N1578">
            <v>0</v>
          </cell>
          <cell r="O1578">
            <v>0</v>
          </cell>
          <cell r="P1578">
            <v>0</v>
          </cell>
        </row>
        <row r="1579">
          <cell r="A1579">
            <v>8808</v>
          </cell>
          <cell r="B1579">
            <v>8830</v>
          </cell>
          <cell r="C1579" t="str">
            <v>8808.8830.0000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row>
        <row r="1580">
          <cell r="A1580">
            <v>8808</v>
          </cell>
          <cell r="B1580">
            <v>8840.8014999999996</v>
          </cell>
          <cell r="C1580" t="str">
            <v>8808.8840.8015</v>
          </cell>
          <cell r="D1580">
            <v>0</v>
          </cell>
          <cell r="E1580">
            <v>0</v>
          </cell>
          <cell r="F1580">
            <v>0</v>
          </cell>
          <cell r="G1580">
            <v>0</v>
          </cell>
          <cell r="H1580">
            <v>0</v>
          </cell>
          <cell r="I1580">
            <v>0</v>
          </cell>
          <cell r="J1580">
            <v>0</v>
          </cell>
          <cell r="K1580">
            <v>0</v>
          </cell>
          <cell r="L1580">
            <v>0</v>
          </cell>
          <cell r="M1580">
            <v>0</v>
          </cell>
          <cell r="N1580">
            <v>0</v>
          </cell>
          <cell r="O1580">
            <v>0</v>
          </cell>
          <cell r="P1580">
            <v>0</v>
          </cell>
        </row>
        <row r="1581">
          <cell r="A1581">
            <v>8808</v>
          </cell>
          <cell r="B1581">
            <v>8860</v>
          </cell>
          <cell r="C1581" t="str">
            <v>8808.8860.0000</v>
          </cell>
          <cell r="D1581">
            <v>13200</v>
          </cell>
          <cell r="E1581">
            <v>1100</v>
          </cell>
          <cell r="F1581">
            <v>1100</v>
          </cell>
          <cell r="G1581">
            <v>1100</v>
          </cell>
          <cell r="H1581">
            <v>1100</v>
          </cell>
          <cell r="I1581">
            <v>1100</v>
          </cell>
          <cell r="J1581">
            <v>1100</v>
          </cell>
          <cell r="K1581">
            <v>1100</v>
          </cell>
          <cell r="L1581">
            <v>1100</v>
          </cell>
          <cell r="M1581">
            <v>1100</v>
          </cell>
          <cell r="N1581">
            <v>1100</v>
          </cell>
          <cell r="O1581">
            <v>1100</v>
          </cell>
          <cell r="P1581">
            <v>1100</v>
          </cell>
        </row>
        <row r="1582">
          <cell r="A1582">
            <v>8808</v>
          </cell>
          <cell r="B1582">
            <v>8870.8731000000007</v>
          </cell>
          <cell r="C1582" t="str">
            <v>8808.8870.8731</v>
          </cell>
          <cell r="D1582">
            <v>600</v>
          </cell>
          <cell r="E1582">
            <v>50</v>
          </cell>
          <cell r="F1582">
            <v>50</v>
          </cell>
          <cell r="G1582">
            <v>50</v>
          </cell>
          <cell r="H1582">
            <v>50</v>
          </cell>
          <cell r="I1582">
            <v>50</v>
          </cell>
          <cell r="J1582">
            <v>50</v>
          </cell>
          <cell r="K1582">
            <v>50</v>
          </cell>
          <cell r="L1582">
            <v>50</v>
          </cell>
          <cell r="M1582">
            <v>50</v>
          </cell>
          <cell r="N1582">
            <v>50</v>
          </cell>
          <cell r="O1582">
            <v>50</v>
          </cell>
          <cell r="P1582">
            <v>50</v>
          </cell>
        </row>
        <row r="1583">
          <cell r="A1583">
            <v>8808</v>
          </cell>
          <cell r="B1583">
            <v>8880.8732</v>
          </cell>
          <cell r="C1583" t="str">
            <v>8808.8880.8732</v>
          </cell>
          <cell r="D1583">
            <v>1800</v>
          </cell>
          <cell r="E1583">
            <v>150</v>
          </cell>
          <cell r="F1583">
            <v>150</v>
          </cell>
          <cell r="G1583">
            <v>150</v>
          </cell>
          <cell r="H1583">
            <v>150</v>
          </cell>
          <cell r="I1583">
            <v>150</v>
          </cell>
          <cell r="J1583">
            <v>150</v>
          </cell>
          <cell r="K1583">
            <v>150</v>
          </cell>
          <cell r="L1583">
            <v>150</v>
          </cell>
          <cell r="M1583">
            <v>150</v>
          </cell>
          <cell r="N1583">
            <v>150</v>
          </cell>
          <cell r="O1583">
            <v>150</v>
          </cell>
          <cell r="P1583">
            <v>150</v>
          </cell>
        </row>
        <row r="1584">
          <cell r="A1584">
            <v>8808</v>
          </cell>
          <cell r="B1584">
            <v>8890</v>
          </cell>
          <cell r="C1584" t="str">
            <v>8808.8890.0000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row>
        <row r="1585">
          <cell r="A1585">
            <v>8808</v>
          </cell>
          <cell r="B1585">
            <v>8910</v>
          </cell>
          <cell r="C1585" t="str">
            <v>8808.8910.0000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row>
        <row r="1586">
          <cell r="A1586">
            <v>8808</v>
          </cell>
          <cell r="B1586">
            <v>8920</v>
          </cell>
          <cell r="C1586" t="str">
            <v>8808.8920.0000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row>
        <row r="1587">
          <cell r="A1587">
            <v>8808</v>
          </cell>
          <cell r="B1587">
            <v>8940</v>
          </cell>
          <cell r="C1587" t="str">
            <v>8808.8940.0000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row>
        <row r="1588">
          <cell r="A1588">
            <v>8808</v>
          </cell>
          <cell r="B1588">
            <v>8960</v>
          </cell>
          <cell r="C1588" t="str">
            <v>8808.8960.0000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row>
        <row r="1589">
          <cell r="A1589">
            <v>8808</v>
          </cell>
          <cell r="B1589">
            <v>8980</v>
          </cell>
          <cell r="C1589" t="str">
            <v>8808.8980.0000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row>
        <row r="1590">
          <cell r="A1590">
            <v>8808</v>
          </cell>
          <cell r="B1590">
            <v>9000</v>
          </cell>
          <cell r="C1590" t="str">
            <v>8808.9000.0000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row>
        <row r="1591">
          <cell r="A1591">
            <v>8808</v>
          </cell>
          <cell r="B1591">
            <v>9000.8014999999996</v>
          </cell>
          <cell r="C1591" t="str">
            <v>8808.9000.8015</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row>
        <row r="1592">
          <cell r="A1592">
            <v>8808</v>
          </cell>
          <cell r="B1592">
            <v>9000.8019999999997</v>
          </cell>
          <cell r="C1592" t="str">
            <v>8808.9000.8020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row>
        <row r="1593">
          <cell r="A1593">
            <v>8808</v>
          </cell>
          <cell r="B1593">
            <v>9010</v>
          </cell>
          <cell r="C1593" t="str">
            <v>8808.9010.0000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row>
        <row r="1594">
          <cell r="A1594">
            <v>8808</v>
          </cell>
          <cell r="B1594">
            <v>9015.8024999999998</v>
          </cell>
          <cell r="C1594" t="str">
            <v>8808.9015.8025</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row>
        <row r="1595">
          <cell r="A1595">
            <v>8808</v>
          </cell>
          <cell r="B1595">
            <v>9020</v>
          </cell>
          <cell r="C1595" t="str">
            <v>8808.9020.0000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row>
        <row r="1596">
          <cell r="A1596">
            <v>8808</v>
          </cell>
          <cell r="B1596">
            <v>9040</v>
          </cell>
          <cell r="C1596" t="str">
            <v>8808.9040.0000</v>
          </cell>
          <cell r="D1596">
            <v>0</v>
          </cell>
          <cell r="E1596">
            <v>0</v>
          </cell>
          <cell r="F1596">
            <v>0</v>
          </cell>
          <cell r="G1596">
            <v>0</v>
          </cell>
          <cell r="H1596">
            <v>0</v>
          </cell>
          <cell r="I1596">
            <v>0</v>
          </cell>
          <cell r="J1596">
            <v>0</v>
          </cell>
          <cell r="K1596">
            <v>0</v>
          </cell>
          <cell r="L1596">
            <v>0</v>
          </cell>
          <cell r="M1596">
            <v>0</v>
          </cell>
          <cell r="N1596">
            <v>0</v>
          </cell>
          <cell r="O1596">
            <v>0</v>
          </cell>
          <cell r="P1596">
            <v>0</v>
          </cell>
        </row>
        <row r="1597">
          <cell r="A1597">
            <v>8808</v>
          </cell>
          <cell r="B1597">
            <v>9060</v>
          </cell>
          <cell r="C1597" t="str">
            <v>8808.9060.0000</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row>
        <row r="1598">
          <cell r="A1598">
            <v>8808</v>
          </cell>
          <cell r="B1598">
            <v>9080</v>
          </cell>
          <cell r="C1598" t="str">
            <v>8808.9080.0000</v>
          </cell>
          <cell r="D1598">
            <v>6000</v>
          </cell>
          <cell r="E1598">
            <v>500</v>
          </cell>
          <cell r="F1598">
            <v>500</v>
          </cell>
          <cell r="G1598">
            <v>500</v>
          </cell>
          <cell r="H1598">
            <v>500</v>
          </cell>
          <cell r="I1598">
            <v>500</v>
          </cell>
          <cell r="J1598">
            <v>500</v>
          </cell>
          <cell r="K1598">
            <v>500</v>
          </cell>
          <cell r="L1598">
            <v>500</v>
          </cell>
          <cell r="M1598">
            <v>500</v>
          </cell>
          <cell r="N1598">
            <v>500</v>
          </cell>
          <cell r="O1598">
            <v>500</v>
          </cell>
          <cell r="P1598">
            <v>500</v>
          </cell>
        </row>
        <row r="1599">
          <cell r="A1599">
            <v>8808</v>
          </cell>
          <cell r="B1599">
            <v>9090</v>
          </cell>
          <cell r="C1599" t="str">
            <v>8808.9090.0000</v>
          </cell>
          <cell r="D1599">
            <v>0</v>
          </cell>
          <cell r="E1599">
            <v>0</v>
          </cell>
          <cell r="F1599">
            <v>0</v>
          </cell>
          <cell r="G1599">
            <v>0</v>
          </cell>
          <cell r="H1599">
            <v>0</v>
          </cell>
          <cell r="I1599">
            <v>0</v>
          </cell>
          <cell r="J1599">
            <v>0</v>
          </cell>
          <cell r="K1599">
            <v>0</v>
          </cell>
          <cell r="L1599">
            <v>0</v>
          </cell>
          <cell r="M1599">
            <v>0</v>
          </cell>
          <cell r="N1599">
            <v>0</v>
          </cell>
          <cell r="O1599">
            <v>0</v>
          </cell>
          <cell r="P1599">
            <v>0</v>
          </cell>
        </row>
        <row r="1600">
          <cell r="A1600">
            <v>8808</v>
          </cell>
          <cell r="B1600">
            <v>9120</v>
          </cell>
          <cell r="C1600" t="str">
            <v>8808.9120.0000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row>
        <row r="1601">
          <cell r="A1601">
            <v>8808</v>
          </cell>
          <cell r="B1601">
            <v>9150</v>
          </cell>
          <cell r="C1601" t="str">
            <v>8808.9150.0000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row>
        <row r="1602">
          <cell r="A1602">
            <v>8808</v>
          </cell>
          <cell r="B1602">
            <v>9160</v>
          </cell>
          <cell r="C1602" t="str">
            <v>8808.9160.0000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row>
        <row r="1603">
          <cell r="A1603">
            <v>8808</v>
          </cell>
          <cell r="B1603">
            <v>9270</v>
          </cell>
          <cell r="C1603" t="str">
            <v>8808.9270.0000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row>
        <row r="1604">
          <cell r="A1604">
            <v>8763</v>
          </cell>
          <cell r="B1604">
            <v>8640</v>
          </cell>
          <cell r="C1604" t="str">
            <v>8763.8640.0000</v>
          </cell>
          <cell r="D1604">
            <v>12514</v>
          </cell>
          <cell r="E1604">
            <v>1042.83</v>
          </cell>
          <cell r="F1604">
            <v>1042.83</v>
          </cell>
          <cell r="G1604">
            <v>1042.83</v>
          </cell>
          <cell r="H1604">
            <v>1042.83</v>
          </cell>
          <cell r="I1604">
            <v>1042.83</v>
          </cell>
          <cell r="J1604">
            <v>1042.83</v>
          </cell>
          <cell r="K1604">
            <v>1042.83</v>
          </cell>
          <cell r="L1604">
            <v>1042.83</v>
          </cell>
          <cell r="M1604">
            <v>1042.83</v>
          </cell>
          <cell r="N1604">
            <v>1042.83</v>
          </cell>
          <cell r="O1604">
            <v>1042.83</v>
          </cell>
          <cell r="P1604">
            <v>1042.83</v>
          </cell>
        </row>
        <row r="1605">
          <cell r="A1605">
            <v>8763</v>
          </cell>
          <cell r="B1605">
            <v>8670.8024999999998</v>
          </cell>
          <cell r="C1605" t="str">
            <v>8763.8670.8025</v>
          </cell>
          <cell r="D1605">
            <v>21312</v>
          </cell>
          <cell r="E1605">
            <v>1776</v>
          </cell>
          <cell r="F1605">
            <v>1776</v>
          </cell>
          <cell r="G1605">
            <v>1776</v>
          </cell>
          <cell r="H1605">
            <v>1776</v>
          </cell>
          <cell r="I1605">
            <v>1776</v>
          </cell>
          <cell r="J1605">
            <v>1776</v>
          </cell>
          <cell r="K1605">
            <v>1776</v>
          </cell>
          <cell r="L1605">
            <v>1776</v>
          </cell>
          <cell r="M1605">
            <v>1776</v>
          </cell>
          <cell r="N1605">
            <v>1776</v>
          </cell>
          <cell r="O1605">
            <v>1776</v>
          </cell>
          <cell r="P1605">
            <v>1776</v>
          </cell>
        </row>
        <row r="1606">
          <cell r="A1606">
            <v>8763</v>
          </cell>
          <cell r="B1606">
            <v>8680</v>
          </cell>
          <cell r="C1606" t="str">
            <v>8763.8680.0000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row>
        <row r="1607">
          <cell r="A1607">
            <v>8763</v>
          </cell>
          <cell r="B1607">
            <v>8700</v>
          </cell>
          <cell r="C1607" t="str">
            <v>8763.8700.0000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row>
        <row r="1608">
          <cell r="A1608">
            <v>8763</v>
          </cell>
          <cell r="B1608">
            <v>8720</v>
          </cell>
          <cell r="C1608" t="str">
            <v>8763.8720.0000</v>
          </cell>
          <cell r="D1608">
            <v>936</v>
          </cell>
          <cell r="E1608">
            <v>78</v>
          </cell>
          <cell r="F1608">
            <v>78</v>
          </cell>
          <cell r="G1608">
            <v>78</v>
          </cell>
          <cell r="H1608">
            <v>78</v>
          </cell>
          <cell r="I1608">
            <v>78</v>
          </cell>
          <cell r="J1608">
            <v>78</v>
          </cell>
          <cell r="K1608">
            <v>78</v>
          </cell>
          <cell r="L1608">
            <v>78</v>
          </cell>
          <cell r="M1608">
            <v>78</v>
          </cell>
          <cell r="N1608">
            <v>78</v>
          </cell>
          <cell r="O1608">
            <v>78</v>
          </cell>
          <cell r="P1608">
            <v>78</v>
          </cell>
        </row>
        <row r="1609">
          <cell r="A1609">
            <v>8763</v>
          </cell>
          <cell r="B1609">
            <v>8740.8019999999997</v>
          </cell>
          <cell r="C1609" t="str">
            <v>8763.8740.8020</v>
          </cell>
          <cell r="D1609">
            <v>0</v>
          </cell>
          <cell r="E1609">
            <v>0</v>
          </cell>
          <cell r="F1609">
            <v>0</v>
          </cell>
          <cell r="G1609">
            <v>0</v>
          </cell>
          <cell r="H1609">
            <v>0</v>
          </cell>
          <cell r="I1609">
            <v>0</v>
          </cell>
          <cell r="J1609">
            <v>0</v>
          </cell>
          <cell r="K1609">
            <v>0</v>
          </cell>
          <cell r="L1609">
            <v>0</v>
          </cell>
          <cell r="M1609">
            <v>0</v>
          </cell>
          <cell r="N1609">
            <v>0</v>
          </cell>
          <cell r="O1609">
            <v>0</v>
          </cell>
          <cell r="P1609">
            <v>0</v>
          </cell>
        </row>
        <row r="1610">
          <cell r="A1610">
            <v>8763</v>
          </cell>
          <cell r="B1610">
            <v>8800</v>
          </cell>
          <cell r="C1610" t="str">
            <v>8763.8800.0000</v>
          </cell>
          <cell r="D1610">
            <v>475</v>
          </cell>
          <cell r="E1610">
            <v>39.58</v>
          </cell>
          <cell r="F1610">
            <v>39.58</v>
          </cell>
          <cell r="G1610">
            <v>39.58</v>
          </cell>
          <cell r="H1610">
            <v>39.58</v>
          </cell>
          <cell r="I1610">
            <v>39.58</v>
          </cell>
          <cell r="J1610">
            <v>39.58</v>
          </cell>
          <cell r="K1610">
            <v>39.58</v>
          </cell>
          <cell r="L1610">
            <v>39.58</v>
          </cell>
          <cell r="M1610">
            <v>39.58</v>
          </cell>
          <cell r="N1610">
            <v>39.58</v>
          </cell>
          <cell r="O1610">
            <v>39.58</v>
          </cell>
          <cell r="P1610">
            <v>39.58</v>
          </cell>
        </row>
        <row r="1611">
          <cell r="A1611">
            <v>8763</v>
          </cell>
          <cell r="B1611">
            <v>8820</v>
          </cell>
          <cell r="C1611" t="str">
            <v>8763.8820.0000</v>
          </cell>
          <cell r="D1611">
            <v>2139</v>
          </cell>
          <cell r="E1611">
            <v>178.25</v>
          </cell>
          <cell r="F1611">
            <v>178.25</v>
          </cell>
          <cell r="G1611">
            <v>178.25</v>
          </cell>
          <cell r="H1611">
            <v>178.25</v>
          </cell>
          <cell r="I1611">
            <v>178.25</v>
          </cell>
          <cell r="J1611">
            <v>178.25</v>
          </cell>
          <cell r="K1611">
            <v>178.25</v>
          </cell>
          <cell r="L1611">
            <v>178.25</v>
          </cell>
          <cell r="M1611">
            <v>178.25</v>
          </cell>
          <cell r="N1611">
            <v>178.25</v>
          </cell>
          <cell r="O1611">
            <v>178.25</v>
          </cell>
          <cell r="P1611">
            <v>178.25</v>
          </cell>
        </row>
        <row r="1612">
          <cell r="A1612">
            <v>8763</v>
          </cell>
          <cell r="B1612">
            <v>8820.8019999999997</v>
          </cell>
          <cell r="C1612" t="str">
            <v>8763.8820.8020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row>
        <row r="1613">
          <cell r="A1613">
            <v>8763</v>
          </cell>
          <cell r="B1613">
            <v>8830</v>
          </cell>
          <cell r="C1613" t="str">
            <v>8763.8830.0000</v>
          </cell>
          <cell r="D1613">
            <v>302</v>
          </cell>
          <cell r="E1613">
            <v>25.17</v>
          </cell>
          <cell r="F1613">
            <v>25.17</v>
          </cell>
          <cell r="G1613">
            <v>25.17</v>
          </cell>
          <cell r="H1613">
            <v>25.17</v>
          </cell>
          <cell r="I1613">
            <v>25.17</v>
          </cell>
          <cell r="J1613">
            <v>25.17</v>
          </cell>
          <cell r="K1613">
            <v>25.17</v>
          </cell>
          <cell r="L1613">
            <v>25.17</v>
          </cell>
          <cell r="M1613">
            <v>25.17</v>
          </cell>
          <cell r="N1613">
            <v>25.17</v>
          </cell>
          <cell r="O1613">
            <v>25.17</v>
          </cell>
          <cell r="P1613">
            <v>25.17</v>
          </cell>
        </row>
        <row r="1614">
          <cell r="A1614">
            <v>8763</v>
          </cell>
          <cell r="B1614">
            <v>8840.8014999999996</v>
          </cell>
          <cell r="C1614" t="str">
            <v>8763.8840.8015</v>
          </cell>
          <cell r="D1614">
            <v>0</v>
          </cell>
          <cell r="E1614">
            <v>0</v>
          </cell>
          <cell r="F1614">
            <v>0</v>
          </cell>
          <cell r="G1614">
            <v>0</v>
          </cell>
          <cell r="H1614">
            <v>0</v>
          </cell>
          <cell r="I1614">
            <v>0</v>
          </cell>
          <cell r="J1614">
            <v>0</v>
          </cell>
          <cell r="K1614">
            <v>0</v>
          </cell>
          <cell r="L1614">
            <v>0</v>
          </cell>
          <cell r="M1614">
            <v>0</v>
          </cell>
          <cell r="N1614">
            <v>0</v>
          </cell>
          <cell r="O1614">
            <v>0</v>
          </cell>
          <cell r="P1614">
            <v>0</v>
          </cell>
        </row>
        <row r="1615">
          <cell r="A1615">
            <v>8763</v>
          </cell>
          <cell r="B1615">
            <v>8860</v>
          </cell>
          <cell r="C1615" t="str">
            <v>8763.8860.0000</v>
          </cell>
          <cell r="D1615">
            <v>7000</v>
          </cell>
          <cell r="E1615">
            <v>583.33000000000004</v>
          </cell>
          <cell r="F1615">
            <v>583.33000000000004</v>
          </cell>
          <cell r="G1615">
            <v>583.33000000000004</v>
          </cell>
          <cell r="H1615">
            <v>583.33000000000004</v>
          </cell>
          <cell r="I1615">
            <v>583.33000000000004</v>
          </cell>
          <cell r="J1615">
            <v>583.33000000000004</v>
          </cell>
          <cell r="K1615">
            <v>583.33000000000004</v>
          </cell>
          <cell r="L1615">
            <v>583.33000000000004</v>
          </cell>
          <cell r="M1615">
            <v>583.33000000000004</v>
          </cell>
          <cell r="N1615">
            <v>583.33000000000004</v>
          </cell>
          <cell r="O1615">
            <v>583.33000000000004</v>
          </cell>
          <cell r="P1615">
            <v>583.33000000000004</v>
          </cell>
        </row>
        <row r="1616">
          <cell r="A1616">
            <v>8763</v>
          </cell>
          <cell r="B1616">
            <v>8870.8731000000007</v>
          </cell>
          <cell r="C1616" t="str">
            <v>8763.8870.8731</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row>
        <row r="1617">
          <cell r="A1617">
            <v>8763</v>
          </cell>
          <cell r="B1617">
            <v>8880.8732</v>
          </cell>
          <cell r="C1617" t="str">
            <v>8763.8880.8732</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row>
        <row r="1618">
          <cell r="A1618">
            <v>8763</v>
          </cell>
          <cell r="B1618">
            <v>8920</v>
          </cell>
          <cell r="C1618" t="str">
            <v>8763.8920.0000</v>
          </cell>
          <cell r="D1618">
            <v>28</v>
          </cell>
          <cell r="E1618">
            <v>2.33</v>
          </cell>
          <cell r="F1618">
            <v>2.33</v>
          </cell>
          <cell r="G1618">
            <v>2.33</v>
          </cell>
          <cell r="H1618">
            <v>2.33</v>
          </cell>
          <cell r="I1618">
            <v>2.33</v>
          </cell>
          <cell r="J1618">
            <v>2.33</v>
          </cell>
          <cell r="K1618">
            <v>2.33</v>
          </cell>
          <cell r="L1618">
            <v>2.33</v>
          </cell>
          <cell r="M1618">
            <v>2.33</v>
          </cell>
          <cell r="N1618">
            <v>2.33</v>
          </cell>
          <cell r="O1618">
            <v>2.33</v>
          </cell>
          <cell r="P1618">
            <v>2.33</v>
          </cell>
        </row>
        <row r="1619">
          <cell r="A1619">
            <v>8763</v>
          </cell>
          <cell r="B1619">
            <v>8940</v>
          </cell>
          <cell r="C1619" t="str">
            <v>8763.8940.0000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row>
        <row r="1620">
          <cell r="A1620">
            <v>8763</v>
          </cell>
          <cell r="B1620">
            <v>8945</v>
          </cell>
          <cell r="C1620" t="str">
            <v>8763.8945.0000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row>
        <row r="1621">
          <cell r="A1621">
            <v>8763</v>
          </cell>
          <cell r="B1621">
            <v>8960</v>
          </cell>
          <cell r="C1621" t="str">
            <v>8763.8960.0000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row>
        <row r="1622">
          <cell r="A1622">
            <v>8763</v>
          </cell>
          <cell r="B1622">
            <v>8980</v>
          </cell>
          <cell r="C1622" t="str">
            <v>8763.8980.0000</v>
          </cell>
          <cell r="D1622">
            <v>2147</v>
          </cell>
          <cell r="E1622">
            <v>178.92</v>
          </cell>
          <cell r="F1622">
            <v>178.92</v>
          </cell>
          <cell r="G1622">
            <v>178.92</v>
          </cell>
          <cell r="H1622">
            <v>178.92</v>
          </cell>
          <cell r="I1622">
            <v>178.92</v>
          </cell>
          <cell r="J1622">
            <v>178.92</v>
          </cell>
          <cell r="K1622">
            <v>178.92</v>
          </cell>
          <cell r="L1622">
            <v>178.92</v>
          </cell>
          <cell r="M1622">
            <v>178.92</v>
          </cell>
          <cell r="N1622">
            <v>178.92</v>
          </cell>
          <cell r="O1622">
            <v>178.92</v>
          </cell>
          <cell r="P1622">
            <v>178.92</v>
          </cell>
        </row>
        <row r="1623">
          <cell r="A1623">
            <v>8763</v>
          </cell>
          <cell r="B1623">
            <v>9000.8014999999996</v>
          </cell>
          <cell r="C1623" t="str">
            <v>8763.9000.8015</v>
          </cell>
          <cell r="D1623">
            <v>2500</v>
          </cell>
          <cell r="E1623">
            <v>208.33</v>
          </cell>
          <cell r="F1623">
            <v>208.33</v>
          </cell>
          <cell r="G1623">
            <v>208.33</v>
          </cell>
          <cell r="H1623">
            <v>208.33</v>
          </cell>
          <cell r="I1623">
            <v>208.33</v>
          </cell>
          <cell r="J1623">
            <v>208.33</v>
          </cell>
          <cell r="K1623">
            <v>208.33</v>
          </cell>
          <cell r="L1623">
            <v>208.33</v>
          </cell>
          <cell r="M1623">
            <v>208.33</v>
          </cell>
          <cell r="N1623">
            <v>208.33</v>
          </cell>
          <cell r="O1623">
            <v>208.33</v>
          </cell>
          <cell r="P1623">
            <v>208.33</v>
          </cell>
        </row>
        <row r="1624">
          <cell r="A1624">
            <v>8763</v>
          </cell>
          <cell r="B1624">
            <v>9015.8024999999998</v>
          </cell>
          <cell r="C1624" t="str">
            <v>8763.9015.8025</v>
          </cell>
          <cell r="D1624">
            <v>7380</v>
          </cell>
          <cell r="E1624">
            <v>615</v>
          </cell>
          <cell r="F1624">
            <v>615</v>
          </cell>
          <cell r="G1624">
            <v>615</v>
          </cell>
          <cell r="H1624">
            <v>615</v>
          </cell>
          <cell r="I1624">
            <v>615</v>
          </cell>
          <cell r="J1624">
            <v>615</v>
          </cell>
          <cell r="K1624">
            <v>615</v>
          </cell>
          <cell r="L1624">
            <v>615</v>
          </cell>
          <cell r="M1624">
            <v>615</v>
          </cell>
          <cell r="N1624">
            <v>615</v>
          </cell>
          <cell r="O1624">
            <v>615</v>
          </cell>
          <cell r="P1624">
            <v>615</v>
          </cell>
        </row>
        <row r="1625">
          <cell r="A1625">
            <v>8763</v>
          </cell>
          <cell r="B1625">
            <v>9020</v>
          </cell>
          <cell r="C1625" t="str">
            <v>8763.9020.0000</v>
          </cell>
          <cell r="D1625">
            <v>0</v>
          </cell>
          <cell r="E1625">
            <v>0</v>
          </cell>
          <cell r="F1625">
            <v>0</v>
          </cell>
          <cell r="G1625">
            <v>0</v>
          </cell>
          <cell r="H1625">
            <v>0</v>
          </cell>
          <cell r="I1625">
            <v>0</v>
          </cell>
          <cell r="J1625">
            <v>0</v>
          </cell>
          <cell r="K1625">
            <v>0</v>
          </cell>
          <cell r="L1625">
            <v>0</v>
          </cell>
          <cell r="M1625">
            <v>0</v>
          </cell>
          <cell r="N1625">
            <v>0</v>
          </cell>
          <cell r="O1625">
            <v>0</v>
          </cell>
          <cell r="P1625">
            <v>0</v>
          </cell>
        </row>
        <row r="1626">
          <cell r="A1626">
            <v>8763</v>
          </cell>
          <cell r="B1626">
            <v>9060</v>
          </cell>
          <cell r="C1626" t="str">
            <v>8763.9060.0000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row>
        <row r="1627">
          <cell r="A1627">
            <v>8763</v>
          </cell>
          <cell r="B1627">
            <v>9100</v>
          </cell>
          <cell r="C1627" t="str">
            <v>8763.9100.0000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row>
        <row r="1628">
          <cell r="A1628">
            <v>8763</v>
          </cell>
          <cell r="B1628">
            <v>9160</v>
          </cell>
          <cell r="C1628" t="str">
            <v>8763.9160.0000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row>
        <row r="1629">
          <cell r="A1629">
            <v>8763</v>
          </cell>
          <cell r="B1629">
            <v>9270</v>
          </cell>
          <cell r="C1629" t="str">
            <v>8763.9270.0000</v>
          </cell>
          <cell r="D1629">
            <v>1891</v>
          </cell>
          <cell r="E1629">
            <v>157.58000000000001</v>
          </cell>
          <cell r="F1629">
            <v>157.58000000000001</v>
          </cell>
          <cell r="G1629">
            <v>157.58000000000001</v>
          </cell>
          <cell r="H1629">
            <v>157.58000000000001</v>
          </cell>
          <cell r="I1629">
            <v>157.58000000000001</v>
          </cell>
          <cell r="J1629">
            <v>157.58000000000001</v>
          </cell>
          <cell r="K1629">
            <v>157.58000000000001</v>
          </cell>
          <cell r="L1629">
            <v>157.58000000000001</v>
          </cell>
          <cell r="M1629">
            <v>157.58000000000001</v>
          </cell>
          <cell r="N1629">
            <v>157.58000000000001</v>
          </cell>
          <cell r="O1629">
            <v>157.58000000000001</v>
          </cell>
          <cell r="P1629">
            <v>157.58000000000001</v>
          </cell>
        </row>
        <row r="1630">
          <cell r="A1630">
            <v>8763</v>
          </cell>
          <cell r="B1630">
            <v>9280</v>
          </cell>
          <cell r="C1630" t="str">
            <v>8763.9280.0000</v>
          </cell>
          <cell r="D1630">
            <v>12000</v>
          </cell>
          <cell r="E1630">
            <v>1000</v>
          </cell>
          <cell r="F1630">
            <v>1000</v>
          </cell>
          <cell r="G1630">
            <v>1000</v>
          </cell>
          <cell r="H1630">
            <v>1000</v>
          </cell>
          <cell r="I1630">
            <v>1000</v>
          </cell>
          <cell r="J1630">
            <v>1000</v>
          </cell>
          <cell r="K1630">
            <v>1000</v>
          </cell>
          <cell r="L1630">
            <v>1000</v>
          </cell>
          <cell r="M1630">
            <v>1000</v>
          </cell>
          <cell r="N1630">
            <v>1000</v>
          </cell>
          <cell r="O1630">
            <v>1000</v>
          </cell>
          <cell r="P1630">
            <v>1000</v>
          </cell>
        </row>
        <row r="1631">
          <cell r="A1631">
            <v>8763</v>
          </cell>
          <cell r="B1631">
            <v>9360</v>
          </cell>
          <cell r="C1631" t="str">
            <v>8763.9360.0000</v>
          </cell>
          <cell r="D1631">
            <v>606535.25</v>
          </cell>
          <cell r="E1631">
            <v>50544.6</v>
          </cell>
          <cell r="F1631">
            <v>50544.6</v>
          </cell>
          <cell r="G1631">
            <v>50544.6</v>
          </cell>
          <cell r="H1631">
            <v>50544.6</v>
          </cell>
          <cell r="I1631">
            <v>50544.6</v>
          </cell>
          <cell r="J1631">
            <v>50544.6</v>
          </cell>
          <cell r="K1631">
            <v>50544.6</v>
          </cell>
          <cell r="L1631">
            <v>50544.6</v>
          </cell>
          <cell r="M1631">
            <v>50544.6</v>
          </cell>
          <cell r="N1631">
            <v>50544.6</v>
          </cell>
          <cell r="O1631">
            <v>50544.6</v>
          </cell>
          <cell r="P1631">
            <v>50544.6</v>
          </cell>
        </row>
        <row r="1632">
          <cell r="A1632">
            <v>8763</v>
          </cell>
          <cell r="B1632">
            <v>9390</v>
          </cell>
          <cell r="C1632" t="str">
            <v>8763.9390.0000</v>
          </cell>
          <cell r="D1632">
            <v>10000</v>
          </cell>
          <cell r="E1632">
            <v>833.33</v>
          </cell>
          <cell r="F1632">
            <v>833.33</v>
          </cell>
          <cell r="G1632">
            <v>833.33</v>
          </cell>
          <cell r="H1632">
            <v>833.33</v>
          </cell>
          <cell r="I1632">
            <v>833.33</v>
          </cell>
          <cell r="J1632">
            <v>833.33</v>
          </cell>
          <cell r="K1632">
            <v>833.33</v>
          </cell>
          <cell r="L1632">
            <v>833.33</v>
          </cell>
          <cell r="M1632">
            <v>833.33</v>
          </cell>
          <cell r="N1632">
            <v>833.33</v>
          </cell>
          <cell r="O1632">
            <v>833.33</v>
          </cell>
          <cell r="P1632">
            <v>833.33</v>
          </cell>
        </row>
        <row r="1633">
          <cell r="A1633">
            <v>8763</v>
          </cell>
          <cell r="B1633">
            <v>9440</v>
          </cell>
          <cell r="C1633" t="str">
            <v>8763.9440.0000</v>
          </cell>
          <cell r="D1633">
            <v>0</v>
          </cell>
          <cell r="E1633">
            <v>0</v>
          </cell>
          <cell r="F1633">
            <v>0</v>
          </cell>
          <cell r="G1633">
            <v>0</v>
          </cell>
          <cell r="H1633">
            <v>0</v>
          </cell>
          <cell r="I1633">
            <v>0</v>
          </cell>
          <cell r="J1633">
            <v>0</v>
          </cell>
          <cell r="K1633">
            <v>0</v>
          </cell>
          <cell r="L1633">
            <v>0</v>
          </cell>
          <cell r="M1633">
            <v>0</v>
          </cell>
          <cell r="N1633">
            <v>0</v>
          </cell>
          <cell r="O1633">
            <v>0</v>
          </cell>
          <cell r="P1633">
            <v>0</v>
          </cell>
        </row>
        <row r="1634">
          <cell r="A1634">
            <v>8777</v>
          </cell>
          <cell r="B1634">
            <v>8660.8024999999998</v>
          </cell>
          <cell r="C1634" t="str">
            <v>8777.8660.8025</v>
          </cell>
          <cell r="D1634">
            <v>24420</v>
          </cell>
          <cell r="E1634">
            <v>2035</v>
          </cell>
          <cell r="F1634">
            <v>2035</v>
          </cell>
          <cell r="G1634">
            <v>2035</v>
          </cell>
          <cell r="H1634">
            <v>2035</v>
          </cell>
          <cell r="I1634">
            <v>2035</v>
          </cell>
          <cell r="J1634">
            <v>2035</v>
          </cell>
          <cell r="K1634">
            <v>2035</v>
          </cell>
          <cell r="L1634">
            <v>2035</v>
          </cell>
          <cell r="M1634">
            <v>2035</v>
          </cell>
          <cell r="N1634">
            <v>2035</v>
          </cell>
          <cell r="O1634">
            <v>2035</v>
          </cell>
          <cell r="P1634">
            <v>2035</v>
          </cell>
        </row>
        <row r="1635">
          <cell r="A1635">
            <v>8777</v>
          </cell>
          <cell r="B1635">
            <v>8720</v>
          </cell>
          <cell r="C1635" t="str">
            <v>8777.8720.0000</v>
          </cell>
          <cell r="D1635">
            <v>1000</v>
          </cell>
          <cell r="E1635">
            <v>83.33</v>
          </cell>
          <cell r="F1635">
            <v>83.33</v>
          </cell>
          <cell r="G1635">
            <v>83.33</v>
          </cell>
          <cell r="H1635">
            <v>83.33</v>
          </cell>
          <cell r="I1635">
            <v>83.33</v>
          </cell>
          <cell r="J1635">
            <v>83.33</v>
          </cell>
          <cell r="K1635">
            <v>83.33</v>
          </cell>
          <cell r="L1635">
            <v>83.33</v>
          </cell>
          <cell r="M1635">
            <v>83.33</v>
          </cell>
          <cell r="N1635">
            <v>83.33</v>
          </cell>
          <cell r="O1635">
            <v>83.33</v>
          </cell>
          <cell r="P1635">
            <v>83.33</v>
          </cell>
        </row>
        <row r="1636">
          <cell r="A1636">
            <v>8777</v>
          </cell>
          <cell r="B1636">
            <v>8740.8019999999997</v>
          </cell>
          <cell r="C1636" t="str">
            <v>8777.8740.8020</v>
          </cell>
          <cell r="D1636">
            <v>29736</v>
          </cell>
          <cell r="E1636">
            <v>2478</v>
          </cell>
          <cell r="F1636">
            <v>2478</v>
          </cell>
          <cell r="G1636">
            <v>2478</v>
          </cell>
          <cell r="H1636">
            <v>2478</v>
          </cell>
          <cell r="I1636">
            <v>2478</v>
          </cell>
          <cell r="J1636">
            <v>2478</v>
          </cell>
          <cell r="K1636">
            <v>2478</v>
          </cell>
          <cell r="L1636">
            <v>2478</v>
          </cell>
          <cell r="M1636">
            <v>2478</v>
          </cell>
          <cell r="N1636">
            <v>2478</v>
          </cell>
          <cell r="O1636">
            <v>2478</v>
          </cell>
          <cell r="P1636">
            <v>2478</v>
          </cell>
        </row>
        <row r="1637">
          <cell r="A1637">
            <v>8777</v>
          </cell>
          <cell r="B1637">
            <v>8800</v>
          </cell>
          <cell r="C1637" t="str">
            <v>8777.8800.0000</v>
          </cell>
          <cell r="D1637">
            <v>1800</v>
          </cell>
          <cell r="E1637">
            <v>150</v>
          </cell>
          <cell r="F1637">
            <v>150</v>
          </cell>
          <cell r="G1637">
            <v>150</v>
          </cell>
          <cell r="H1637">
            <v>150</v>
          </cell>
          <cell r="I1637">
            <v>150</v>
          </cell>
          <cell r="J1637">
            <v>150</v>
          </cell>
          <cell r="K1637">
            <v>150</v>
          </cell>
          <cell r="L1637">
            <v>150</v>
          </cell>
          <cell r="M1637">
            <v>150</v>
          </cell>
          <cell r="N1637">
            <v>150</v>
          </cell>
          <cell r="O1637">
            <v>150</v>
          </cell>
          <cell r="P1637">
            <v>150</v>
          </cell>
        </row>
        <row r="1638">
          <cell r="A1638">
            <v>8777</v>
          </cell>
          <cell r="B1638">
            <v>8820</v>
          </cell>
          <cell r="C1638" t="str">
            <v>8777.8820.0000</v>
          </cell>
          <cell r="D1638">
            <v>3600</v>
          </cell>
          <cell r="E1638">
            <v>300</v>
          </cell>
          <cell r="F1638">
            <v>300</v>
          </cell>
          <cell r="G1638">
            <v>300</v>
          </cell>
          <cell r="H1638">
            <v>300</v>
          </cell>
          <cell r="I1638">
            <v>300</v>
          </cell>
          <cell r="J1638">
            <v>300</v>
          </cell>
          <cell r="K1638">
            <v>300</v>
          </cell>
          <cell r="L1638">
            <v>300</v>
          </cell>
          <cell r="M1638">
            <v>300</v>
          </cell>
          <cell r="N1638">
            <v>300</v>
          </cell>
          <cell r="O1638">
            <v>300</v>
          </cell>
          <cell r="P1638">
            <v>300</v>
          </cell>
        </row>
        <row r="1639">
          <cell r="A1639">
            <v>8777</v>
          </cell>
          <cell r="B1639">
            <v>8830</v>
          </cell>
          <cell r="C1639" t="str">
            <v>8777.8830.0000</v>
          </cell>
          <cell r="D1639">
            <v>1000</v>
          </cell>
          <cell r="E1639">
            <v>83.33</v>
          </cell>
          <cell r="F1639">
            <v>83.33</v>
          </cell>
          <cell r="G1639">
            <v>83.33</v>
          </cell>
          <cell r="H1639">
            <v>83.33</v>
          </cell>
          <cell r="I1639">
            <v>83.33</v>
          </cell>
          <cell r="J1639">
            <v>83.33</v>
          </cell>
          <cell r="K1639">
            <v>83.33</v>
          </cell>
          <cell r="L1639">
            <v>83.33</v>
          </cell>
          <cell r="M1639">
            <v>83.33</v>
          </cell>
          <cell r="N1639">
            <v>83.33</v>
          </cell>
          <cell r="O1639">
            <v>83.33</v>
          </cell>
          <cell r="P1639">
            <v>83.33</v>
          </cell>
        </row>
        <row r="1640">
          <cell r="A1640">
            <v>8777</v>
          </cell>
          <cell r="B1640">
            <v>8860</v>
          </cell>
          <cell r="C1640" t="str">
            <v>8777.8860.0000</v>
          </cell>
          <cell r="D1640">
            <v>1800</v>
          </cell>
          <cell r="E1640">
            <v>150</v>
          </cell>
          <cell r="F1640">
            <v>150</v>
          </cell>
          <cell r="G1640">
            <v>150</v>
          </cell>
          <cell r="H1640">
            <v>150</v>
          </cell>
          <cell r="I1640">
            <v>150</v>
          </cell>
          <cell r="J1640">
            <v>150</v>
          </cell>
          <cell r="K1640">
            <v>150</v>
          </cell>
          <cell r="L1640">
            <v>150</v>
          </cell>
          <cell r="M1640">
            <v>150</v>
          </cell>
          <cell r="N1640">
            <v>150</v>
          </cell>
          <cell r="O1640">
            <v>150</v>
          </cell>
          <cell r="P1640">
            <v>150</v>
          </cell>
        </row>
        <row r="1641">
          <cell r="A1641">
            <v>8777</v>
          </cell>
          <cell r="B1641">
            <v>8870.8731000000007</v>
          </cell>
          <cell r="C1641" t="str">
            <v>8777.8870.8731</v>
          </cell>
          <cell r="D1641">
            <v>12000</v>
          </cell>
          <cell r="E1641">
            <v>1000</v>
          </cell>
          <cell r="F1641">
            <v>1000</v>
          </cell>
          <cell r="G1641">
            <v>1000</v>
          </cell>
          <cell r="H1641">
            <v>1000</v>
          </cell>
          <cell r="I1641">
            <v>1000</v>
          </cell>
          <cell r="J1641">
            <v>1000</v>
          </cell>
          <cell r="K1641">
            <v>1000</v>
          </cell>
          <cell r="L1641">
            <v>1000</v>
          </cell>
          <cell r="M1641">
            <v>1000</v>
          </cell>
          <cell r="N1641">
            <v>1000</v>
          </cell>
          <cell r="O1641">
            <v>1000</v>
          </cell>
          <cell r="P1641">
            <v>1000</v>
          </cell>
        </row>
        <row r="1642">
          <cell r="A1642">
            <v>8777</v>
          </cell>
          <cell r="B1642">
            <v>8880.8732</v>
          </cell>
          <cell r="C1642" t="str">
            <v>8777.8880.8732</v>
          </cell>
          <cell r="D1642">
            <v>1200</v>
          </cell>
          <cell r="E1642">
            <v>100</v>
          </cell>
          <cell r="F1642">
            <v>100</v>
          </cell>
          <cell r="G1642">
            <v>100</v>
          </cell>
          <cell r="H1642">
            <v>100</v>
          </cell>
          <cell r="I1642">
            <v>100</v>
          </cell>
          <cell r="J1642">
            <v>100</v>
          </cell>
          <cell r="K1642">
            <v>100</v>
          </cell>
          <cell r="L1642">
            <v>100</v>
          </cell>
          <cell r="M1642">
            <v>100</v>
          </cell>
          <cell r="N1642">
            <v>100</v>
          </cell>
          <cell r="O1642">
            <v>100</v>
          </cell>
          <cell r="P1642">
            <v>100</v>
          </cell>
        </row>
        <row r="1643">
          <cell r="A1643">
            <v>8777</v>
          </cell>
          <cell r="B1643">
            <v>8945</v>
          </cell>
          <cell r="C1643" t="str">
            <v>8777.8945.0000</v>
          </cell>
          <cell r="D1643">
            <v>2400</v>
          </cell>
          <cell r="E1643">
            <v>200</v>
          </cell>
          <cell r="F1643">
            <v>200</v>
          </cell>
          <cell r="G1643">
            <v>200</v>
          </cell>
          <cell r="H1643">
            <v>200</v>
          </cell>
          <cell r="I1643">
            <v>200</v>
          </cell>
          <cell r="J1643">
            <v>200</v>
          </cell>
          <cell r="K1643">
            <v>200</v>
          </cell>
          <cell r="L1643">
            <v>200</v>
          </cell>
          <cell r="M1643">
            <v>200</v>
          </cell>
          <cell r="N1643">
            <v>200</v>
          </cell>
          <cell r="O1643">
            <v>200</v>
          </cell>
          <cell r="P1643">
            <v>200</v>
          </cell>
        </row>
        <row r="1644">
          <cell r="A1644">
            <v>8777</v>
          </cell>
          <cell r="B1644">
            <v>8980</v>
          </cell>
          <cell r="C1644" t="str">
            <v>8777.8980.0000</v>
          </cell>
          <cell r="D1644">
            <v>1200</v>
          </cell>
          <cell r="E1644">
            <v>100</v>
          </cell>
          <cell r="F1644">
            <v>100</v>
          </cell>
          <cell r="G1644">
            <v>100</v>
          </cell>
          <cell r="H1644">
            <v>100</v>
          </cell>
          <cell r="I1644">
            <v>100</v>
          </cell>
          <cell r="J1644">
            <v>100</v>
          </cell>
          <cell r="K1644">
            <v>100</v>
          </cell>
          <cell r="L1644">
            <v>100</v>
          </cell>
          <cell r="M1644">
            <v>100</v>
          </cell>
          <cell r="N1644">
            <v>100</v>
          </cell>
          <cell r="O1644">
            <v>100</v>
          </cell>
          <cell r="P1644">
            <v>100</v>
          </cell>
        </row>
        <row r="1645">
          <cell r="A1645">
            <v>8777</v>
          </cell>
          <cell r="B1645">
            <v>9000.8014999999996</v>
          </cell>
          <cell r="C1645" t="str">
            <v>8777.9000.8015</v>
          </cell>
          <cell r="D1645">
            <v>6000</v>
          </cell>
          <cell r="E1645">
            <v>500</v>
          </cell>
          <cell r="F1645">
            <v>500</v>
          </cell>
          <cell r="G1645">
            <v>500</v>
          </cell>
          <cell r="H1645">
            <v>500</v>
          </cell>
          <cell r="I1645">
            <v>500</v>
          </cell>
          <cell r="J1645">
            <v>500</v>
          </cell>
          <cell r="K1645">
            <v>500</v>
          </cell>
          <cell r="L1645">
            <v>500</v>
          </cell>
          <cell r="M1645">
            <v>500</v>
          </cell>
          <cell r="N1645">
            <v>500</v>
          </cell>
          <cell r="O1645">
            <v>500</v>
          </cell>
          <cell r="P1645">
            <v>500</v>
          </cell>
        </row>
        <row r="1646">
          <cell r="A1646">
            <v>8777</v>
          </cell>
          <cell r="B1646">
            <v>9015.8024999999998</v>
          </cell>
          <cell r="C1646" t="str">
            <v>8777.9015.8025</v>
          </cell>
          <cell r="D1646">
            <v>2004</v>
          </cell>
          <cell r="E1646">
            <v>167</v>
          </cell>
          <cell r="F1646">
            <v>167</v>
          </cell>
          <cell r="G1646">
            <v>167</v>
          </cell>
          <cell r="H1646">
            <v>167</v>
          </cell>
          <cell r="I1646">
            <v>167</v>
          </cell>
          <cell r="J1646">
            <v>167</v>
          </cell>
          <cell r="K1646">
            <v>167</v>
          </cell>
          <cell r="L1646">
            <v>167</v>
          </cell>
          <cell r="M1646">
            <v>167</v>
          </cell>
          <cell r="N1646">
            <v>167</v>
          </cell>
          <cell r="O1646">
            <v>167</v>
          </cell>
          <cell r="P1646">
            <v>167</v>
          </cell>
        </row>
        <row r="1647">
          <cell r="A1647">
            <v>8777</v>
          </cell>
          <cell r="B1647">
            <v>9060</v>
          </cell>
          <cell r="C1647" t="str">
            <v>8777.9060.0000</v>
          </cell>
          <cell r="D1647">
            <v>3000</v>
          </cell>
          <cell r="E1647">
            <v>250</v>
          </cell>
          <cell r="F1647">
            <v>250</v>
          </cell>
          <cell r="G1647">
            <v>250</v>
          </cell>
          <cell r="H1647">
            <v>250</v>
          </cell>
          <cell r="I1647">
            <v>250</v>
          </cell>
          <cell r="J1647">
            <v>250</v>
          </cell>
          <cell r="K1647">
            <v>250</v>
          </cell>
          <cell r="L1647">
            <v>250</v>
          </cell>
          <cell r="M1647">
            <v>250</v>
          </cell>
          <cell r="N1647">
            <v>250</v>
          </cell>
          <cell r="O1647">
            <v>250</v>
          </cell>
          <cell r="P1647">
            <v>250</v>
          </cell>
        </row>
        <row r="1648">
          <cell r="A1648">
            <v>8777</v>
          </cell>
          <cell r="B1648">
            <v>9100</v>
          </cell>
          <cell r="C1648" t="str">
            <v>8777.9100.0000</v>
          </cell>
          <cell r="D1648">
            <v>30000</v>
          </cell>
          <cell r="E1648">
            <v>2500</v>
          </cell>
          <cell r="F1648">
            <v>2500</v>
          </cell>
          <cell r="G1648">
            <v>2500</v>
          </cell>
          <cell r="H1648">
            <v>2500</v>
          </cell>
          <cell r="I1648">
            <v>2500</v>
          </cell>
          <cell r="J1648">
            <v>2500</v>
          </cell>
          <cell r="K1648">
            <v>2500</v>
          </cell>
          <cell r="L1648">
            <v>2500</v>
          </cell>
          <cell r="M1648">
            <v>2500</v>
          </cell>
          <cell r="N1648">
            <v>2500</v>
          </cell>
          <cell r="O1648">
            <v>2500</v>
          </cell>
          <cell r="P1648">
            <v>2500</v>
          </cell>
        </row>
        <row r="1649">
          <cell r="A1649">
            <v>8777</v>
          </cell>
          <cell r="B1649">
            <v>9120</v>
          </cell>
          <cell r="C1649" t="str">
            <v>8777.9120.0000</v>
          </cell>
          <cell r="D1649">
            <v>19600.41</v>
          </cell>
          <cell r="E1649">
            <v>1633.37</v>
          </cell>
          <cell r="F1649">
            <v>1633.37</v>
          </cell>
          <cell r="G1649">
            <v>1633.37</v>
          </cell>
          <cell r="H1649">
            <v>1633.37</v>
          </cell>
          <cell r="I1649">
            <v>1633.37</v>
          </cell>
          <cell r="J1649">
            <v>1633.37</v>
          </cell>
          <cell r="K1649">
            <v>1633.37</v>
          </cell>
          <cell r="L1649">
            <v>1633.37</v>
          </cell>
          <cell r="M1649">
            <v>1633.37</v>
          </cell>
          <cell r="N1649">
            <v>1633.37</v>
          </cell>
          <cell r="O1649">
            <v>1633.37</v>
          </cell>
          <cell r="P1649">
            <v>1633.37</v>
          </cell>
        </row>
        <row r="1650">
          <cell r="A1650">
            <v>8777</v>
          </cell>
          <cell r="B1650">
            <v>9270</v>
          </cell>
          <cell r="C1650" t="str">
            <v>8777.9270.0000</v>
          </cell>
          <cell r="D1650">
            <v>3600</v>
          </cell>
          <cell r="E1650">
            <v>300</v>
          </cell>
          <cell r="F1650">
            <v>300</v>
          </cell>
          <cell r="G1650">
            <v>300</v>
          </cell>
          <cell r="H1650">
            <v>300</v>
          </cell>
          <cell r="I1650">
            <v>300</v>
          </cell>
          <cell r="J1650">
            <v>300</v>
          </cell>
          <cell r="K1650">
            <v>300</v>
          </cell>
          <cell r="L1650">
            <v>300</v>
          </cell>
          <cell r="M1650">
            <v>300</v>
          </cell>
          <cell r="N1650">
            <v>300</v>
          </cell>
          <cell r="O1650">
            <v>300</v>
          </cell>
          <cell r="P1650">
            <v>300</v>
          </cell>
        </row>
        <row r="1651">
          <cell r="A1651">
            <v>8777</v>
          </cell>
          <cell r="B1651">
            <v>9280</v>
          </cell>
          <cell r="C1651" t="str">
            <v>8777.9280.0000</v>
          </cell>
          <cell r="D1651">
            <v>6000</v>
          </cell>
          <cell r="E1651">
            <v>500</v>
          </cell>
          <cell r="F1651">
            <v>500</v>
          </cell>
          <cell r="G1651">
            <v>500</v>
          </cell>
          <cell r="H1651">
            <v>500</v>
          </cell>
          <cell r="I1651">
            <v>500</v>
          </cell>
          <cell r="J1651">
            <v>500</v>
          </cell>
          <cell r="K1651">
            <v>500</v>
          </cell>
          <cell r="L1651">
            <v>500</v>
          </cell>
          <cell r="M1651">
            <v>500</v>
          </cell>
          <cell r="N1651">
            <v>500</v>
          </cell>
          <cell r="O1651">
            <v>500</v>
          </cell>
          <cell r="P1651">
            <v>500</v>
          </cell>
        </row>
        <row r="1652">
          <cell r="A1652">
            <v>8777</v>
          </cell>
          <cell r="B1652">
            <v>9360</v>
          </cell>
          <cell r="C1652" t="str">
            <v>8777.9360.0000</v>
          </cell>
          <cell r="D1652">
            <v>100000</v>
          </cell>
          <cell r="E1652">
            <v>8333.33</v>
          </cell>
          <cell r="F1652">
            <v>8333.33</v>
          </cell>
          <cell r="G1652">
            <v>8333.33</v>
          </cell>
          <cell r="H1652">
            <v>8333.33</v>
          </cell>
          <cell r="I1652">
            <v>8333.33</v>
          </cell>
          <cell r="J1652">
            <v>8333.33</v>
          </cell>
          <cell r="K1652">
            <v>8333.33</v>
          </cell>
          <cell r="L1652">
            <v>8333.33</v>
          </cell>
          <cell r="M1652">
            <v>8333.33</v>
          </cell>
          <cell r="N1652">
            <v>8333.33</v>
          </cell>
          <cell r="O1652">
            <v>8333.33</v>
          </cell>
          <cell r="P1652">
            <v>8333.33</v>
          </cell>
        </row>
        <row r="1653">
          <cell r="A1653">
            <v>8779</v>
          </cell>
          <cell r="B1653">
            <v>5105.5059000000001</v>
          </cell>
          <cell r="C1653" t="str">
            <v>8779.5105.5059</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row>
        <row r="1654">
          <cell r="A1654">
            <v>8779</v>
          </cell>
          <cell r="B1654">
            <v>5150.5059000000001</v>
          </cell>
          <cell r="C1654" t="str">
            <v>8779.5150.5059</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row>
        <row r="1655">
          <cell r="A1655">
            <v>8779</v>
          </cell>
          <cell r="B1655">
            <v>5970.5059000000001</v>
          </cell>
          <cell r="C1655" t="str">
            <v>8779.5970.5059</v>
          </cell>
          <cell r="D1655">
            <v>-43560000</v>
          </cell>
          <cell r="E1655">
            <v>-3630000</v>
          </cell>
          <cell r="F1655">
            <v>-3630000</v>
          </cell>
          <cell r="G1655">
            <v>-3630000</v>
          </cell>
          <cell r="H1655">
            <v>-3630000</v>
          </cell>
          <cell r="I1655">
            <v>-3630000</v>
          </cell>
          <cell r="J1655">
            <v>-3630000</v>
          </cell>
          <cell r="K1655">
            <v>-3630000</v>
          </cell>
          <cell r="L1655">
            <v>-3630000</v>
          </cell>
          <cell r="M1655">
            <v>-3630000</v>
          </cell>
          <cell r="N1655">
            <v>-3630000</v>
          </cell>
          <cell r="O1655">
            <v>-3630000</v>
          </cell>
          <cell r="P1655">
            <v>-3630000</v>
          </cell>
        </row>
        <row r="1656">
          <cell r="A1656">
            <v>8779</v>
          </cell>
          <cell r="B1656">
            <v>6151.5059000000001</v>
          </cell>
          <cell r="C1656" t="str">
            <v>8779.6151.5059</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row>
        <row r="1657">
          <cell r="A1657">
            <v>8779</v>
          </cell>
          <cell r="B1657">
            <v>6970.5059000000001</v>
          </cell>
          <cell r="C1657" t="str">
            <v>8779.6970.5059</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row>
        <row r="1658">
          <cell r="A1658">
            <v>8779</v>
          </cell>
          <cell r="B1658">
            <v>6980.5059000000001</v>
          </cell>
          <cell r="C1658" t="str">
            <v>8779.6980.5059</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row>
        <row r="1659">
          <cell r="A1659">
            <v>8779</v>
          </cell>
          <cell r="B1659">
            <v>7010</v>
          </cell>
          <cell r="C1659" t="str">
            <v>8779.7010.0000</v>
          </cell>
          <cell r="D1659">
            <v>12109680</v>
          </cell>
          <cell r="E1659">
            <v>1009140</v>
          </cell>
          <cell r="F1659">
            <v>1009140</v>
          </cell>
          <cell r="G1659">
            <v>1009140</v>
          </cell>
          <cell r="H1659">
            <v>1009140</v>
          </cell>
          <cell r="I1659">
            <v>1009140</v>
          </cell>
          <cell r="J1659">
            <v>1009140</v>
          </cell>
          <cell r="K1659">
            <v>1009140</v>
          </cell>
          <cell r="L1659">
            <v>1009140</v>
          </cell>
          <cell r="M1659">
            <v>1009140</v>
          </cell>
          <cell r="N1659">
            <v>1009140</v>
          </cell>
          <cell r="O1659">
            <v>1009140</v>
          </cell>
          <cell r="P1659">
            <v>1009140</v>
          </cell>
        </row>
        <row r="1660">
          <cell r="A1660">
            <v>8779</v>
          </cell>
          <cell r="B1660">
            <v>7080</v>
          </cell>
          <cell r="C1660" t="str">
            <v>8779.7080.0000</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row>
        <row r="1661">
          <cell r="A1661">
            <v>8779</v>
          </cell>
          <cell r="B1661">
            <v>7160</v>
          </cell>
          <cell r="C1661" t="str">
            <v>8779.7160.0000</v>
          </cell>
          <cell r="D1661">
            <v>2482484.4</v>
          </cell>
          <cell r="E1661">
            <v>206873.7</v>
          </cell>
          <cell r="F1661">
            <v>206873.7</v>
          </cell>
          <cell r="G1661">
            <v>206873.7</v>
          </cell>
          <cell r="H1661">
            <v>206873.7</v>
          </cell>
          <cell r="I1661">
            <v>206873.7</v>
          </cell>
          <cell r="J1661">
            <v>206873.7</v>
          </cell>
          <cell r="K1661">
            <v>206873.7</v>
          </cell>
          <cell r="L1661">
            <v>206873.7</v>
          </cell>
          <cell r="M1661">
            <v>206873.7</v>
          </cell>
          <cell r="N1661">
            <v>206873.7</v>
          </cell>
          <cell r="O1661">
            <v>206873.7</v>
          </cell>
          <cell r="P1661">
            <v>206873.7</v>
          </cell>
        </row>
        <row r="1662">
          <cell r="A1662">
            <v>8779</v>
          </cell>
          <cell r="B1662">
            <v>7200</v>
          </cell>
          <cell r="C1662" t="str">
            <v>8779.7200.0000</v>
          </cell>
          <cell r="D1662">
            <v>20908800</v>
          </cell>
          <cell r="E1662">
            <v>1742400</v>
          </cell>
          <cell r="F1662">
            <v>1742400</v>
          </cell>
          <cell r="G1662">
            <v>1742400</v>
          </cell>
          <cell r="H1662">
            <v>1742400</v>
          </cell>
          <cell r="I1662">
            <v>1742400</v>
          </cell>
          <cell r="J1662">
            <v>1742400</v>
          </cell>
          <cell r="K1662">
            <v>1742400</v>
          </cell>
          <cell r="L1662">
            <v>1742400</v>
          </cell>
          <cell r="M1662">
            <v>1742400</v>
          </cell>
          <cell r="N1662">
            <v>1742400</v>
          </cell>
          <cell r="O1662">
            <v>1742400</v>
          </cell>
          <cell r="P1662">
            <v>1742400</v>
          </cell>
        </row>
        <row r="1663">
          <cell r="A1663">
            <v>8808</v>
          </cell>
          <cell r="B1663">
            <v>8665.8024999999998</v>
          </cell>
          <cell r="C1663" t="str">
            <v>8808.8665.8025</v>
          </cell>
          <cell r="D1663">
            <v>0</v>
          </cell>
          <cell r="E1663">
            <v>0</v>
          </cell>
          <cell r="F1663">
            <v>0</v>
          </cell>
          <cell r="G1663">
            <v>0</v>
          </cell>
          <cell r="H1663">
            <v>0</v>
          </cell>
          <cell r="I1663">
            <v>0</v>
          </cell>
          <cell r="J1663">
            <v>0</v>
          </cell>
          <cell r="K1663">
            <v>0</v>
          </cell>
          <cell r="L1663">
            <v>0</v>
          </cell>
          <cell r="M1663">
            <v>0</v>
          </cell>
          <cell r="N1663">
            <v>0</v>
          </cell>
          <cell r="O1663">
            <v>0</v>
          </cell>
          <cell r="P1663">
            <v>0</v>
          </cell>
        </row>
        <row r="1664">
          <cell r="A1664">
            <v>8808</v>
          </cell>
          <cell r="B1664">
            <v>9280</v>
          </cell>
          <cell r="C1664" t="str">
            <v>8808.9280.0000</v>
          </cell>
          <cell r="D1664">
            <v>0</v>
          </cell>
          <cell r="E1664">
            <v>0</v>
          </cell>
          <cell r="F1664">
            <v>0</v>
          </cell>
          <cell r="G1664">
            <v>0</v>
          </cell>
          <cell r="H1664">
            <v>0</v>
          </cell>
          <cell r="I1664">
            <v>0</v>
          </cell>
          <cell r="J1664">
            <v>0</v>
          </cell>
          <cell r="K1664">
            <v>0</v>
          </cell>
          <cell r="L1664">
            <v>0</v>
          </cell>
          <cell r="M1664">
            <v>0</v>
          </cell>
          <cell r="N1664">
            <v>0</v>
          </cell>
          <cell r="O1664">
            <v>0</v>
          </cell>
          <cell r="P1664">
            <v>0</v>
          </cell>
        </row>
        <row r="1665">
          <cell r="A1665">
            <v>8808</v>
          </cell>
          <cell r="B1665">
            <v>9310</v>
          </cell>
          <cell r="C1665" t="str">
            <v>8808.9310.0000</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row>
        <row r="1666">
          <cell r="A1666">
            <v>8808</v>
          </cell>
          <cell r="B1666">
            <v>9360</v>
          </cell>
          <cell r="C1666" t="str">
            <v>8808.9360.0000</v>
          </cell>
          <cell r="D1666">
            <v>137560</v>
          </cell>
          <cell r="E1666">
            <v>12132</v>
          </cell>
          <cell r="F1666">
            <v>11386</v>
          </cell>
          <cell r="G1666">
            <v>11308</v>
          </cell>
          <cell r="H1666">
            <v>11196</v>
          </cell>
          <cell r="I1666">
            <v>11363</v>
          </cell>
          <cell r="J1666">
            <v>11586</v>
          </cell>
          <cell r="K1666">
            <v>11841</v>
          </cell>
          <cell r="L1666">
            <v>11514</v>
          </cell>
          <cell r="M1666">
            <v>11562</v>
          </cell>
          <cell r="N1666">
            <v>11486</v>
          </cell>
          <cell r="O1666">
            <v>11084</v>
          </cell>
          <cell r="P1666">
            <v>11102</v>
          </cell>
        </row>
        <row r="1667">
          <cell r="A1667">
            <v>8808</v>
          </cell>
          <cell r="B1667">
            <v>9390</v>
          </cell>
          <cell r="C1667" t="str">
            <v>8808.9390.0000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row>
        <row r="1668">
          <cell r="A1668">
            <v>8808</v>
          </cell>
          <cell r="B1668">
            <v>9440</v>
          </cell>
          <cell r="C1668" t="str">
            <v>8808.9440.0000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row>
        <row r="1669">
          <cell r="A1669">
            <v>8808</v>
          </cell>
          <cell r="B1669">
            <v>9460</v>
          </cell>
          <cell r="C1669" t="str">
            <v>8808.9460.0000</v>
          </cell>
          <cell r="D1669">
            <v>0</v>
          </cell>
          <cell r="E1669">
            <v>0</v>
          </cell>
          <cell r="F1669">
            <v>0</v>
          </cell>
          <cell r="G1669">
            <v>0</v>
          </cell>
          <cell r="H1669">
            <v>0</v>
          </cell>
          <cell r="I1669">
            <v>0</v>
          </cell>
          <cell r="J1669">
            <v>0</v>
          </cell>
          <cell r="K1669">
            <v>0</v>
          </cell>
          <cell r="L1669">
            <v>0</v>
          </cell>
          <cell r="M1669">
            <v>0</v>
          </cell>
          <cell r="N1669">
            <v>0</v>
          </cell>
          <cell r="O1669">
            <v>0</v>
          </cell>
          <cell r="P1669">
            <v>0</v>
          </cell>
        </row>
        <row r="1670">
          <cell r="A1670">
            <v>8808</v>
          </cell>
          <cell r="B1670">
            <v>9480</v>
          </cell>
          <cell r="C1670" t="str">
            <v>8808.9480.0000</v>
          </cell>
          <cell r="D1670">
            <v>0</v>
          </cell>
          <cell r="E1670">
            <v>0</v>
          </cell>
          <cell r="F1670">
            <v>0</v>
          </cell>
          <cell r="G1670">
            <v>0</v>
          </cell>
          <cell r="H1670">
            <v>0</v>
          </cell>
          <cell r="I1670">
            <v>0</v>
          </cell>
          <cell r="J1670">
            <v>0</v>
          </cell>
          <cell r="K1670">
            <v>0</v>
          </cell>
          <cell r="L1670">
            <v>0</v>
          </cell>
          <cell r="M1670">
            <v>0</v>
          </cell>
          <cell r="N1670">
            <v>0</v>
          </cell>
          <cell r="O1670">
            <v>0</v>
          </cell>
          <cell r="P1670">
            <v>0</v>
          </cell>
        </row>
        <row r="1671">
          <cell r="A1671">
            <v>8808</v>
          </cell>
          <cell r="B1671">
            <v>9750</v>
          </cell>
          <cell r="C1671" t="str">
            <v>8808.9750.0000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row>
        <row r="1672">
          <cell r="A1672">
            <v>8808</v>
          </cell>
          <cell r="B1672">
            <v>9760</v>
          </cell>
          <cell r="C1672" t="str">
            <v>8808.9760.0000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row>
        <row r="1673">
          <cell r="A1673">
            <v>8819</v>
          </cell>
          <cell r="B1673">
            <v>5100.5059000000001</v>
          </cell>
          <cell r="C1673" t="str">
            <v>8819.5100.5059</v>
          </cell>
          <cell r="D1673">
            <v>0</v>
          </cell>
          <cell r="E1673">
            <v>0</v>
          </cell>
          <cell r="F1673">
            <v>0</v>
          </cell>
          <cell r="G1673">
            <v>0</v>
          </cell>
          <cell r="H1673">
            <v>0</v>
          </cell>
          <cell r="I1673">
            <v>0</v>
          </cell>
          <cell r="J1673">
            <v>0</v>
          </cell>
          <cell r="K1673">
            <v>0</v>
          </cell>
          <cell r="L1673">
            <v>0</v>
          </cell>
          <cell r="M1673">
            <v>0</v>
          </cell>
          <cell r="N1673">
            <v>0</v>
          </cell>
          <cell r="O1673">
            <v>0</v>
          </cell>
          <cell r="P1673">
            <v>0</v>
          </cell>
        </row>
        <row r="1674">
          <cell r="A1674">
            <v>8819</v>
          </cell>
          <cell r="B1674">
            <v>5105.5059000000001</v>
          </cell>
          <cell r="C1674" t="str">
            <v>8819.5105.5059</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row>
        <row r="1675">
          <cell r="A1675">
            <v>8819</v>
          </cell>
          <cell r="B1675">
            <v>5120.5059000000001</v>
          </cell>
          <cell r="C1675" t="str">
            <v>8819.5120.5059</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row>
        <row r="1676">
          <cell r="A1676">
            <v>8819</v>
          </cell>
          <cell r="B1676">
            <v>5150.5059000000001</v>
          </cell>
          <cell r="C1676" t="str">
            <v>8819.5150.5059</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row>
        <row r="1677">
          <cell r="A1677">
            <v>8819</v>
          </cell>
          <cell r="B1677">
            <v>5970.5059000000001</v>
          </cell>
          <cell r="C1677" t="str">
            <v>8819.5970.5059</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row>
        <row r="1678">
          <cell r="A1678">
            <v>8819</v>
          </cell>
          <cell r="B1678">
            <v>5975.5059000000001</v>
          </cell>
          <cell r="C1678" t="str">
            <v>8819.5975.5059</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row>
        <row r="1679">
          <cell r="A1679">
            <v>8819</v>
          </cell>
          <cell r="B1679">
            <v>5980.5059000000001</v>
          </cell>
          <cell r="C1679" t="str">
            <v>8819.5980.5059</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row>
        <row r="1680">
          <cell r="A1680">
            <v>8819</v>
          </cell>
          <cell r="B1680">
            <v>5990.5059000000001</v>
          </cell>
          <cell r="C1680" t="str">
            <v>8819.5990.5059</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row>
        <row r="1681">
          <cell r="A1681">
            <v>8819</v>
          </cell>
          <cell r="B1681">
            <v>5999.5059000000001</v>
          </cell>
          <cell r="C1681" t="str">
            <v>8819.5999.5059</v>
          </cell>
          <cell r="D1681">
            <v>0</v>
          </cell>
          <cell r="E1681">
            <v>0</v>
          </cell>
          <cell r="F1681">
            <v>0</v>
          </cell>
          <cell r="G1681">
            <v>0</v>
          </cell>
          <cell r="H1681">
            <v>0</v>
          </cell>
          <cell r="I1681">
            <v>0</v>
          </cell>
          <cell r="J1681">
            <v>0</v>
          </cell>
          <cell r="K1681">
            <v>0</v>
          </cell>
          <cell r="L1681">
            <v>0</v>
          </cell>
          <cell r="M1681">
            <v>0</v>
          </cell>
          <cell r="N1681">
            <v>0</v>
          </cell>
          <cell r="O1681">
            <v>0</v>
          </cell>
          <cell r="P1681">
            <v>0</v>
          </cell>
        </row>
        <row r="1682">
          <cell r="A1682">
            <v>8819</v>
          </cell>
          <cell r="B1682">
            <v>6100.5059000000001</v>
          </cell>
          <cell r="C1682" t="str">
            <v>8819.6100.5059</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row>
        <row r="1683">
          <cell r="A1683">
            <v>8819</v>
          </cell>
          <cell r="B1683">
            <v>6151.5059000000001</v>
          </cell>
          <cell r="C1683" t="str">
            <v>8819.6151.5059</v>
          </cell>
          <cell r="D1683">
            <v>0</v>
          </cell>
          <cell r="E1683">
            <v>0</v>
          </cell>
          <cell r="F1683">
            <v>0</v>
          </cell>
          <cell r="G1683">
            <v>0</v>
          </cell>
          <cell r="H1683">
            <v>0</v>
          </cell>
          <cell r="I1683">
            <v>0</v>
          </cell>
          <cell r="J1683">
            <v>0</v>
          </cell>
          <cell r="K1683">
            <v>0</v>
          </cell>
          <cell r="L1683">
            <v>0</v>
          </cell>
          <cell r="M1683">
            <v>0</v>
          </cell>
          <cell r="N1683">
            <v>0</v>
          </cell>
          <cell r="O1683">
            <v>0</v>
          </cell>
          <cell r="P1683">
            <v>0</v>
          </cell>
        </row>
        <row r="1684">
          <cell r="A1684">
            <v>8819</v>
          </cell>
          <cell r="B1684">
            <v>6155.5059000000001</v>
          </cell>
          <cell r="C1684" t="str">
            <v>8819.6155.5059</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row>
        <row r="1685">
          <cell r="A1685">
            <v>8819</v>
          </cell>
          <cell r="B1685">
            <v>6970.5059000000001</v>
          </cell>
          <cell r="C1685" t="str">
            <v>8819.6970.5059</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row>
        <row r="1686">
          <cell r="A1686">
            <v>8819</v>
          </cell>
          <cell r="B1686">
            <v>6975.5059000000001</v>
          </cell>
          <cell r="C1686" t="str">
            <v>8819.6975.5059</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row>
        <row r="1687">
          <cell r="A1687">
            <v>8819</v>
          </cell>
          <cell r="B1687">
            <v>6980.5059000000001</v>
          </cell>
          <cell r="C1687" t="str">
            <v>8819.6980.5059</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row>
        <row r="1688">
          <cell r="A1688">
            <v>8819</v>
          </cell>
          <cell r="B1688">
            <v>6990.5059000000001</v>
          </cell>
          <cell r="C1688" t="str">
            <v>8819.6990.5059</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row>
        <row r="1689">
          <cell r="A1689">
            <v>8819</v>
          </cell>
          <cell r="B1689">
            <v>7010</v>
          </cell>
          <cell r="C1689" t="str">
            <v>8819.7010.0000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row>
        <row r="1690">
          <cell r="A1690">
            <v>8819</v>
          </cell>
          <cell r="B1690">
            <v>7010.1</v>
          </cell>
          <cell r="C1690" t="str">
            <v>8819.7010.1000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row>
        <row r="1691">
          <cell r="A1691">
            <v>8819</v>
          </cell>
          <cell r="B1691">
            <v>7010.7489999999998</v>
          </cell>
          <cell r="C1691" t="str">
            <v>8819.7010.7490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row>
        <row r="1692">
          <cell r="A1692">
            <v>8819</v>
          </cell>
          <cell r="B1692">
            <v>7070</v>
          </cell>
          <cell r="C1692" t="str">
            <v>8819.7070.0000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row>
        <row r="1693">
          <cell r="A1693">
            <v>8819</v>
          </cell>
          <cell r="B1693">
            <v>7080</v>
          </cell>
          <cell r="C1693" t="str">
            <v>8819.7080.0000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row>
        <row r="1694">
          <cell r="A1694">
            <v>8819</v>
          </cell>
          <cell r="B1694">
            <v>7160</v>
          </cell>
          <cell r="C1694" t="str">
            <v>8819.7160.0000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row>
        <row r="1695">
          <cell r="A1695">
            <v>8819</v>
          </cell>
          <cell r="B1695">
            <v>7160.3419000000004</v>
          </cell>
          <cell r="C1695" t="str">
            <v>8819.7160.3419</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row>
        <row r="1696">
          <cell r="A1696">
            <v>8819</v>
          </cell>
          <cell r="B1696">
            <v>7160.3429999999998</v>
          </cell>
          <cell r="C1696" t="str">
            <v>8819.7160.3430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row>
        <row r="1697">
          <cell r="A1697">
            <v>8763</v>
          </cell>
          <cell r="B1697">
            <v>9460</v>
          </cell>
          <cell r="C1697" t="str">
            <v>8763.9460.0000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row>
        <row r="1698">
          <cell r="A1698">
            <v>8763</v>
          </cell>
          <cell r="B1698">
            <v>9480</v>
          </cell>
          <cell r="C1698" t="str">
            <v>8763.9480.0000</v>
          </cell>
          <cell r="D1698">
            <v>-5000</v>
          </cell>
          <cell r="E1698">
            <v>-416.67</v>
          </cell>
          <cell r="F1698">
            <v>-416.67</v>
          </cell>
          <cell r="G1698">
            <v>-416.67</v>
          </cell>
          <cell r="H1698">
            <v>-416.67</v>
          </cell>
          <cell r="I1698">
            <v>-416.67</v>
          </cell>
          <cell r="J1698">
            <v>-416.67</v>
          </cell>
          <cell r="K1698">
            <v>-416.67</v>
          </cell>
          <cell r="L1698">
            <v>-416.67</v>
          </cell>
          <cell r="M1698">
            <v>-416.67</v>
          </cell>
          <cell r="N1698">
            <v>-416.67</v>
          </cell>
          <cell r="O1698">
            <v>-416.67</v>
          </cell>
          <cell r="P1698">
            <v>-416.67</v>
          </cell>
        </row>
        <row r="1699">
          <cell r="A1699">
            <v>8765</v>
          </cell>
          <cell r="B1699">
            <v>5105.5059000000001</v>
          </cell>
          <cell r="C1699" t="str">
            <v>8765.5105.5059</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row>
        <row r="1700">
          <cell r="A1700">
            <v>8765</v>
          </cell>
          <cell r="B1700">
            <v>5120.5059000000001</v>
          </cell>
          <cell r="C1700" t="str">
            <v>8765.5120.5059</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row>
        <row r="1701">
          <cell r="A1701">
            <v>8765</v>
          </cell>
          <cell r="B1701">
            <v>5150.5059000000001</v>
          </cell>
          <cell r="C1701" t="str">
            <v>8765.5150.5059</v>
          </cell>
          <cell r="D1701">
            <v>-8110000</v>
          </cell>
          <cell r="E1701">
            <v>-675833.33</v>
          </cell>
          <cell r="F1701">
            <v>-675833.33</v>
          </cell>
          <cell r="G1701">
            <v>-675833.33</v>
          </cell>
          <cell r="H1701">
            <v>-675833.33</v>
          </cell>
          <cell r="I1701">
            <v>-675833.33</v>
          </cell>
          <cell r="J1701">
            <v>-675833.33</v>
          </cell>
          <cell r="K1701">
            <v>-675833.33</v>
          </cell>
          <cell r="L1701">
            <v>-675833.33</v>
          </cell>
          <cell r="M1701">
            <v>-675833.33</v>
          </cell>
          <cell r="N1701">
            <v>-675833.33</v>
          </cell>
          <cell r="O1701">
            <v>-675833.33</v>
          </cell>
          <cell r="P1701">
            <v>-675833.33</v>
          </cell>
        </row>
        <row r="1702">
          <cell r="A1702">
            <v>8765</v>
          </cell>
          <cell r="B1702">
            <v>5170.5059000000001</v>
          </cell>
          <cell r="C1702" t="str">
            <v>8765.5170.5059</v>
          </cell>
          <cell r="D1702">
            <v>-50000</v>
          </cell>
          <cell r="E1702">
            <v>-4166.67</v>
          </cell>
          <cell r="F1702">
            <v>-4166.67</v>
          </cell>
          <cell r="G1702">
            <v>-4166.67</v>
          </cell>
          <cell r="H1702">
            <v>-4166.67</v>
          </cell>
          <cell r="I1702">
            <v>-4166.67</v>
          </cell>
          <cell r="J1702">
            <v>-4166.67</v>
          </cell>
          <cell r="K1702">
            <v>-4166.67</v>
          </cell>
          <cell r="L1702">
            <v>-4166.67</v>
          </cell>
          <cell r="M1702">
            <v>-4166.67</v>
          </cell>
          <cell r="N1702">
            <v>-4166.67</v>
          </cell>
          <cell r="O1702">
            <v>-4166.67</v>
          </cell>
          <cell r="P1702">
            <v>-4166.67</v>
          </cell>
        </row>
        <row r="1703">
          <cell r="A1703">
            <v>8765</v>
          </cell>
          <cell r="B1703">
            <v>6151.5059000000001</v>
          </cell>
          <cell r="C1703" t="str">
            <v>8765.6151.5059</v>
          </cell>
          <cell r="D1703">
            <v>17952</v>
          </cell>
          <cell r="E1703">
            <v>1496</v>
          </cell>
          <cell r="F1703">
            <v>1496</v>
          </cell>
          <cell r="G1703">
            <v>1496</v>
          </cell>
          <cell r="H1703">
            <v>1496</v>
          </cell>
          <cell r="I1703">
            <v>1496</v>
          </cell>
          <cell r="J1703">
            <v>1496</v>
          </cell>
          <cell r="K1703">
            <v>1496</v>
          </cell>
          <cell r="L1703">
            <v>1496</v>
          </cell>
          <cell r="M1703">
            <v>1496</v>
          </cell>
          <cell r="N1703">
            <v>1496</v>
          </cell>
          <cell r="O1703">
            <v>1496</v>
          </cell>
          <cell r="P1703">
            <v>1496</v>
          </cell>
        </row>
        <row r="1704">
          <cell r="A1704">
            <v>8765</v>
          </cell>
          <cell r="B1704">
            <v>6980.5059000000001</v>
          </cell>
          <cell r="C1704" t="str">
            <v>8765.6980.5059</v>
          </cell>
          <cell r="D1704">
            <v>244800</v>
          </cell>
          <cell r="E1704">
            <v>20400</v>
          </cell>
          <cell r="F1704">
            <v>20400</v>
          </cell>
          <cell r="G1704">
            <v>20400</v>
          </cell>
          <cell r="H1704">
            <v>20400</v>
          </cell>
          <cell r="I1704">
            <v>20400</v>
          </cell>
          <cell r="J1704">
            <v>20400</v>
          </cell>
          <cell r="K1704">
            <v>20400</v>
          </cell>
          <cell r="L1704">
            <v>20400</v>
          </cell>
          <cell r="M1704">
            <v>20400</v>
          </cell>
          <cell r="N1704">
            <v>20400</v>
          </cell>
          <cell r="O1704">
            <v>20400</v>
          </cell>
          <cell r="P1704">
            <v>20400</v>
          </cell>
        </row>
        <row r="1705">
          <cell r="A1705">
            <v>8765</v>
          </cell>
          <cell r="B1705">
            <v>7010</v>
          </cell>
          <cell r="C1705" t="str">
            <v>8765.7010.0000</v>
          </cell>
          <cell r="D1705">
            <v>2464320</v>
          </cell>
          <cell r="E1705">
            <v>205360</v>
          </cell>
          <cell r="F1705">
            <v>205360</v>
          </cell>
          <cell r="G1705">
            <v>205360</v>
          </cell>
          <cell r="H1705">
            <v>205360</v>
          </cell>
          <cell r="I1705">
            <v>205360</v>
          </cell>
          <cell r="J1705">
            <v>205360</v>
          </cell>
          <cell r="K1705">
            <v>205360</v>
          </cell>
          <cell r="L1705">
            <v>205360</v>
          </cell>
          <cell r="M1705">
            <v>205360</v>
          </cell>
          <cell r="N1705">
            <v>205360</v>
          </cell>
          <cell r="O1705">
            <v>205360</v>
          </cell>
          <cell r="P1705">
            <v>205360</v>
          </cell>
        </row>
        <row r="1706">
          <cell r="A1706">
            <v>8765</v>
          </cell>
          <cell r="B1706">
            <v>7080</v>
          </cell>
          <cell r="C1706" t="str">
            <v>8765.7080.0000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row>
        <row r="1707">
          <cell r="A1707">
            <v>8765</v>
          </cell>
          <cell r="B1707">
            <v>7160</v>
          </cell>
          <cell r="C1707" t="str">
            <v>8765.7160.0000</v>
          </cell>
          <cell r="D1707">
            <v>394291.20000000001</v>
          </cell>
          <cell r="E1707">
            <v>32857.599999999999</v>
          </cell>
          <cell r="F1707">
            <v>32857.599999999999</v>
          </cell>
          <cell r="G1707">
            <v>32857.599999999999</v>
          </cell>
          <cell r="H1707">
            <v>32857.599999999999</v>
          </cell>
          <cell r="I1707">
            <v>32857.599999999999</v>
          </cell>
          <cell r="J1707">
            <v>32857.599999999999</v>
          </cell>
          <cell r="K1707">
            <v>32857.599999999999</v>
          </cell>
          <cell r="L1707">
            <v>32857.599999999999</v>
          </cell>
          <cell r="M1707">
            <v>32857.599999999999</v>
          </cell>
          <cell r="N1707">
            <v>32857.599999999999</v>
          </cell>
          <cell r="O1707">
            <v>32857.599999999999</v>
          </cell>
          <cell r="P1707">
            <v>32857.599999999999</v>
          </cell>
        </row>
        <row r="1708">
          <cell r="A1708">
            <v>8765</v>
          </cell>
          <cell r="B1708">
            <v>7200</v>
          </cell>
          <cell r="C1708" t="str">
            <v>8765.7200.0000</v>
          </cell>
          <cell r="D1708">
            <v>3345600</v>
          </cell>
          <cell r="E1708">
            <v>278800</v>
          </cell>
          <cell r="F1708">
            <v>278800</v>
          </cell>
          <cell r="G1708">
            <v>278800</v>
          </cell>
          <cell r="H1708">
            <v>278800</v>
          </cell>
          <cell r="I1708">
            <v>278800</v>
          </cell>
          <cell r="J1708">
            <v>278800</v>
          </cell>
          <cell r="K1708">
            <v>278800</v>
          </cell>
          <cell r="L1708">
            <v>278800</v>
          </cell>
          <cell r="M1708">
            <v>278800</v>
          </cell>
          <cell r="N1708">
            <v>278800</v>
          </cell>
          <cell r="O1708">
            <v>278800</v>
          </cell>
          <cell r="P1708">
            <v>278800</v>
          </cell>
        </row>
        <row r="1709">
          <cell r="A1709">
            <v>8765</v>
          </cell>
          <cell r="B1709">
            <v>7222</v>
          </cell>
          <cell r="C1709" t="str">
            <v>8765.7222.0000</v>
          </cell>
          <cell r="D1709">
            <v>476349.12</v>
          </cell>
          <cell r="E1709">
            <v>39695.760000000002</v>
          </cell>
          <cell r="F1709">
            <v>39695.760000000002</v>
          </cell>
          <cell r="G1709">
            <v>39695.760000000002</v>
          </cell>
          <cell r="H1709">
            <v>39695.760000000002</v>
          </cell>
          <cell r="I1709">
            <v>39695.760000000002</v>
          </cell>
          <cell r="J1709">
            <v>39695.760000000002</v>
          </cell>
          <cell r="K1709">
            <v>39695.760000000002</v>
          </cell>
          <cell r="L1709">
            <v>39695.760000000002</v>
          </cell>
          <cell r="M1709">
            <v>39695.760000000002</v>
          </cell>
          <cell r="N1709">
            <v>39695.760000000002</v>
          </cell>
          <cell r="O1709">
            <v>39695.760000000002</v>
          </cell>
          <cell r="P1709">
            <v>39695.760000000002</v>
          </cell>
        </row>
        <row r="1710">
          <cell r="A1710">
            <v>8765</v>
          </cell>
          <cell r="B1710">
            <v>7228</v>
          </cell>
          <cell r="C1710" t="str">
            <v>8765.7228.0000</v>
          </cell>
          <cell r="D1710">
            <v>113424</v>
          </cell>
          <cell r="E1710">
            <v>9452</v>
          </cell>
          <cell r="F1710">
            <v>9452</v>
          </cell>
          <cell r="G1710">
            <v>9452</v>
          </cell>
          <cell r="H1710">
            <v>9452</v>
          </cell>
          <cell r="I1710">
            <v>9452</v>
          </cell>
          <cell r="J1710">
            <v>9452</v>
          </cell>
          <cell r="K1710">
            <v>9452</v>
          </cell>
          <cell r="L1710">
            <v>9452</v>
          </cell>
          <cell r="M1710">
            <v>9452</v>
          </cell>
          <cell r="N1710">
            <v>9452</v>
          </cell>
          <cell r="O1710">
            <v>9452</v>
          </cell>
          <cell r="P1710">
            <v>9452</v>
          </cell>
        </row>
        <row r="1711">
          <cell r="A1711">
            <v>8765</v>
          </cell>
          <cell r="B1711">
            <v>7229</v>
          </cell>
          <cell r="C1711" t="str">
            <v>8765.7229.0000</v>
          </cell>
          <cell r="D1711">
            <v>38107.93</v>
          </cell>
          <cell r="E1711">
            <v>3175.66</v>
          </cell>
          <cell r="F1711">
            <v>3175.66</v>
          </cell>
          <cell r="G1711">
            <v>3175.66</v>
          </cell>
          <cell r="H1711">
            <v>3175.66</v>
          </cell>
          <cell r="I1711">
            <v>3175.66</v>
          </cell>
          <cell r="J1711">
            <v>3175.66</v>
          </cell>
          <cell r="K1711">
            <v>3175.66</v>
          </cell>
          <cell r="L1711">
            <v>3175.66</v>
          </cell>
          <cell r="M1711">
            <v>3175.66</v>
          </cell>
          <cell r="N1711">
            <v>3175.66</v>
          </cell>
          <cell r="O1711">
            <v>3175.66</v>
          </cell>
          <cell r="P1711">
            <v>3175.66</v>
          </cell>
        </row>
        <row r="1712">
          <cell r="A1712">
            <v>8765</v>
          </cell>
          <cell r="B1712">
            <v>7229.3419000000004</v>
          </cell>
          <cell r="C1712" t="str">
            <v>8765.7229.3419</v>
          </cell>
          <cell r="D1712">
            <v>4326.16</v>
          </cell>
          <cell r="E1712">
            <v>360.51</v>
          </cell>
          <cell r="F1712">
            <v>360.51</v>
          </cell>
          <cell r="G1712">
            <v>360.51</v>
          </cell>
          <cell r="H1712">
            <v>360.51</v>
          </cell>
          <cell r="I1712">
            <v>360.51</v>
          </cell>
          <cell r="J1712">
            <v>360.51</v>
          </cell>
          <cell r="K1712">
            <v>360.51</v>
          </cell>
          <cell r="L1712">
            <v>360.51</v>
          </cell>
          <cell r="M1712">
            <v>360.51</v>
          </cell>
          <cell r="N1712">
            <v>360.51</v>
          </cell>
          <cell r="O1712">
            <v>360.51</v>
          </cell>
          <cell r="P1712">
            <v>360.51</v>
          </cell>
        </row>
        <row r="1713">
          <cell r="A1713">
            <v>8765</v>
          </cell>
          <cell r="B1713">
            <v>7229.723</v>
          </cell>
          <cell r="C1713" t="str">
            <v>8765.7229.7230</v>
          </cell>
          <cell r="D1713">
            <v>60978.84</v>
          </cell>
          <cell r="E1713">
            <v>5081.57</v>
          </cell>
          <cell r="F1713">
            <v>5081.57</v>
          </cell>
          <cell r="G1713">
            <v>5081.57</v>
          </cell>
          <cell r="H1713">
            <v>5081.57</v>
          </cell>
          <cell r="I1713">
            <v>5081.57</v>
          </cell>
          <cell r="J1713">
            <v>5081.57</v>
          </cell>
          <cell r="K1713">
            <v>5081.57</v>
          </cell>
          <cell r="L1713">
            <v>5081.57</v>
          </cell>
          <cell r="M1713">
            <v>5081.57</v>
          </cell>
          <cell r="N1713">
            <v>5081.57</v>
          </cell>
          <cell r="O1713">
            <v>5081.57</v>
          </cell>
          <cell r="P1713">
            <v>5081.57</v>
          </cell>
        </row>
        <row r="1714">
          <cell r="A1714">
            <v>8765</v>
          </cell>
          <cell r="B1714">
            <v>7280</v>
          </cell>
          <cell r="C1714" t="str">
            <v>8765.7280.0000</v>
          </cell>
          <cell r="D1714">
            <v>81600</v>
          </cell>
          <cell r="E1714">
            <v>6800</v>
          </cell>
          <cell r="F1714">
            <v>6800</v>
          </cell>
          <cell r="G1714">
            <v>6800</v>
          </cell>
          <cell r="H1714">
            <v>6800</v>
          </cell>
          <cell r="I1714">
            <v>6800</v>
          </cell>
          <cell r="J1714">
            <v>6800</v>
          </cell>
          <cell r="K1714">
            <v>6800</v>
          </cell>
          <cell r="L1714">
            <v>6800</v>
          </cell>
          <cell r="M1714">
            <v>6800</v>
          </cell>
          <cell r="N1714">
            <v>6800</v>
          </cell>
          <cell r="O1714">
            <v>6800</v>
          </cell>
          <cell r="P1714">
            <v>6800</v>
          </cell>
        </row>
        <row r="1715">
          <cell r="A1715">
            <v>8765</v>
          </cell>
          <cell r="B1715">
            <v>7300.723</v>
          </cell>
          <cell r="C1715" t="str">
            <v>8765.7300.7230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row>
        <row r="1716">
          <cell r="A1716">
            <v>8765</v>
          </cell>
          <cell r="B1716">
            <v>7315.8014999999996</v>
          </cell>
          <cell r="C1716" t="str">
            <v>8765.7315.8015</v>
          </cell>
          <cell r="D1716">
            <v>81600</v>
          </cell>
          <cell r="E1716">
            <v>6800</v>
          </cell>
          <cell r="F1716">
            <v>6800</v>
          </cell>
          <cell r="G1716">
            <v>6800</v>
          </cell>
          <cell r="H1716">
            <v>6800</v>
          </cell>
          <cell r="I1716">
            <v>6800</v>
          </cell>
          <cell r="J1716">
            <v>6800</v>
          </cell>
          <cell r="K1716">
            <v>6800</v>
          </cell>
          <cell r="L1716">
            <v>6800</v>
          </cell>
          <cell r="M1716">
            <v>6800</v>
          </cell>
          <cell r="N1716">
            <v>6800</v>
          </cell>
          <cell r="O1716">
            <v>6800</v>
          </cell>
          <cell r="P1716">
            <v>6800</v>
          </cell>
        </row>
        <row r="1717">
          <cell r="A1717">
            <v>8765</v>
          </cell>
          <cell r="B1717">
            <v>7322.723</v>
          </cell>
          <cell r="C1717" t="str">
            <v>8765.7322.7230</v>
          </cell>
          <cell r="D1717">
            <v>243168</v>
          </cell>
          <cell r="E1717">
            <v>20264</v>
          </cell>
          <cell r="F1717">
            <v>20264</v>
          </cell>
          <cell r="G1717">
            <v>20264</v>
          </cell>
          <cell r="H1717">
            <v>20264</v>
          </cell>
          <cell r="I1717">
            <v>20264</v>
          </cell>
          <cell r="J1717">
            <v>20264</v>
          </cell>
          <cell r="K1717">
            <v>20264</v>
          </cell>
          <cell r="L1717">
            <v>20264</v>
          </cell>
          <cell r="M1717">
            <v>20264</v>
          </cell>
          <cell r="N1717">
            <v>20264</v>
          </cell>
          <cell r="O1717">
            <v>20264</v>
          </cell>
          <cell r="P1717">
            <v>20264</v>
          </cell>
        </row>
        <row r="1718">
          <cell r="A1718">
            <v>8765</v>
          </cell>
          <cell r="B1718">
            <v>7325</v>
          </cell>
          <cell r="C1718" t="str">
            <v>8765.7325.0000</v>
          </cell>
          <cell r="D1718">
            <v>45519.6</v>
          </cell>
          <cell r="E1718">
            <v>3793.3</v>
          </cell>
          <cell r="F1718">
            <v>3793.3</v>
          </cell>
          <cell r="G1718">
            <v>3793.3</v>
          </cell>
          <cell r="H1718">
            <v>3793.3</v>
          </cell>
          <cell r="I1718">
            <v>3793.3</v>
          </cell>
          <cell r="J1718">
            <v>3793.3</v>
          </cell>
          <cell r="K1718">
            <v>3793.3</v>
          </cell>
          <cell r="L1718">
            <v>3793.3</v>
          </cell>
          <cell r="M1718">
            <v>3793.3</v>
          </cell>
          <cell r="N1718">
            <v>3793.3</v>
          </cell>
          <cell r="O1718">
            <v>3793.3</v>
          </cell>
          <cell r="P1718">
            <v>3793.3</v>
          </cell>
        </row>
        <row r="1719">
          <cell r="A1719">
            <v>8765</v>
          </cell>
          <cell r="B1719">
            <v>7335.8024999999998</v>
          </cell>
          <cell r="C1719" t="str">
            <v>8765.7335.8025</v>
          </cell>
          <cell r="D1719">
            <v>154704</v>
          </cell>
          <cell r="E1719">
            <v>12892</v>
          </cell>
          <cell r="F1719">
            <v>12892</v>
          </cell>
          <cell r="G1719">
            <v>12892</v>
          </cell>
          <cell r="H1719">
            <v>12892</v>
          </cell>
          <cell r="I1719">
            <v>12892</v>
          </cell>
          <cell r="J1719">
            <v>12892</v>
          </cell>
          <cell r="K1719">
            <v>12892</v>
          </cell>
          <cell r="L1719">
            <v>12892</v>
          </cell>
          <cell r="M1719">
            <v>12892</v>
          </cell>
          <cell r="N1719">
            <v>12892</v>
          </cell>
          <cell r="O1719">
            <v>12892</v>
          </cell>
          <cell r="P1719">
            <v>12892</v>
          </cell>
        </row>
        <row r="1720">
          <cell r="A1720">
            <v>8765</v>
          </cell>
          <cell r="B1720">
            <v>7340</v>
          </cell>
          <cell r="C1720" t="str">
            <v>8765.7340.0000</v>
          </cell>
          <cell r="D1720">
            <v>6500</v>
          </cell>
          <cell r="E1720">
            <v>541.66999999999996</v>
          </cell>
          <cell r="F1720">
            <v>541.66999999999996</v>
          </cell>
          <cell r="G1720">
            <v>541.66999999999996</v>
          </cell>
          <cell r="H1720">
            <v>541.66999999999996</v>
          </cell>
          <cell r="I1720">
            <v>541.66999999999996</v>
          </cell>
          <cell r="J1720">
            <v>541.66999999999996</v>
          </cell>
          <cell r="K1720">
            <v>541.66999999999996</v>
          </cell>
          <cell r="L1720">
            <v>541.66999999999996</v>
          </cell>
          <cell r="M1720">
            <v>541.66999999999996</v>
          </cell>
          <cell r="N1720">
            <v>541.66999999999996</v>
          </cell>
          <cell r="O1720">
            <v>541.66999999999996</v>
          </cell>
          <cell r="P1720">
            <v>541.66999999999996</v>
          </cell>
        </row>
        <row r="1721">
          <cell r="A1721">
            <v>8765</v>
          </cell>
          <cell r="B1721">
            <v>7405</v>
          </cell>
          <cell r="C1721" t="str">
            <v>8765.7405.0000</v>
          </cell>
          <cell r="D1721">
            <v>96199.32</v>
          </cell>
          <cell r="E1721">
            <v>8016.61</v>
          </cell>
          <cell r="F1721">
            <v>8016.61</v>
          </cell>
          <cell r="G1721">
            <v>8016.61</v>
          </cell>
          <cell r="H1721">
            <v>8016.61</v>
          </cell>
          <cell r="I1721">
            <v>8016.61</v>
          </cell>
          <cell r="J1721">
            <v>8016.61</v>
          </cell>
          <cell r="K1721">
            <v>8016.61</v>
          </cell>
          <cell r="L1721">
            <v>8016.61</v>
          </cell>
          <cell r="M1721">
            <v>8016.61</v>
          </cell>
          <cell r="N1721">
            <v>8016.61</v>
          </cell>
          <cell r="O1721">
            <v>8016.61</v>
          </cell>
          <cell r="P1721">
            <v>8016.61</v>
          </cell>
        </row>
        <row r="1722">
          <cell r="A1722">
            <v>8765</v>
          </cell>
          <cell r="B1722">
            <v>7405.1120000000001</v>
          </cell>
          <cell r="C1722" t="str">
            <v>8765.7405.1120</v>
          </cell>
          <cell r="D1722">
            <v>66912</v>
          </cell>
          <cell r="E1722">
            <v>5576</v>
          </cell>
          <cell r="F1722">
            <v>5576</v>
          </cell>
          <cell r="G1722">
            <v>5576</v>
          </cell>
          <cell r="H1722">
            <v>5576</v>
          </cell>
          <cell r="I1722">
            <v>5576</v>
          </cell>
          <cell r="J1722">
            <v>5576</v>
          </cell>
          <cell r="K1722">
            <v>5576</v>
          </cell>
          <cell r="L1722">
            <v>5576</v>
          </cell>
          <cell r="M1722">
            <v>5576</v>
          </cell>
          <cell r="N1722">
            <v>5576</v>
          </cell>
          <cell r="O1722">
            <v>5576</v>
          </cell>
          <cell r="P1722">
            <v>5576</v>
          </cell>
        </row>
        <row r="1723">
          <cell r="A1723">
            <v>8765</v>
          </cell>
          <cell r="B1723">
            <v>7411</v>
          </cell>
          <cell r="C1723" t="str">
            <v>8765.7411.0000</v>
          </cell>
          <cell r="D1723">
            <v>7344</v>
          </cell>
          <cell r="E1723">
            <v>612</v>
          </cell>
          <cell r="F1723">
            <v>612</v>
          </cell>
          <cell r="G1723">
            <v>612</v>
          </cell>
          <cell r="H1723">
            <v>612</v>
          </cell>
          <cell r="I1723">
            <v>612</v>
          </cell>
          <cell r="J1723">
            <v>612</v>
          </cell>
          <cell r="K1723">
            <v>612</v>
          </cell>
          <cell r="L1723">
            <v>612</v>
          </cell>
          <cell r="M1723">
            <v>612</v>
          </cell>
          <cell r="N1723">
            <v>612</v>
          </cell>
          <cell r="O1723">
            <v>612</v>
          </cell>
          <cell r="P1723">
            <v>612</v>
          </cell>
        </row>
        <row r="1724">
          <cell r="A1724">
            <v>8765</v>
          </cell>
          <cell r="B1724">
            <v>7415</v>
          </cell>
          <cell r="C1724" t="str">
            <v>8765.7415.0000</v>
          </cell>
          <cell r="D1724">
            <v>50592</v>
          </cell>
          <cell r="E1724">
            <v>4216</v>
          </cell>
          <cell r="F1724">
            <v>4216</v>
          </cell>
          <cell r="G1724">
            <v>4216</v>
          </cell>
          <cell r="H1724">
            <v>4216</v>
          </cell>
          <cell r="I1724">
            <v>4216</v>
          </cell>
          <cell r="J1724">
            <v>4216</v>
          </cell>
          <cell r="K1724">
            <v>4216</v>
          </cell>
          <cell r="L1724">
            <v>4216</v>
          </cell>
          <cell r="M1724">
            <v>4216</v>
          </cell>
          <cell r="N1724">
            <v>4216</v>
          </cell>
          <cell r="O1724">
            <v>4216</v>
          </cell>
          <cell r="P1724">
            <v>4216</v>
          </cell>
        </row>
        <row r="1725">
          <cell r="A1725">
            <v>8765</v>
          </cell>
          <cell r="B1725">
            <v>7430.8019999999997</v>
          </cell>
          <cell r="C1725" t="str">
            <v>8765.7430.8020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row>
        <row r="1726">
          <cell r="A1726">
            <v>8779</v>
          </cell>
          <cell r="B1726">
            <v>7222</v>
          </cell>
          <cell r="C1726" t="str">
            <v>8779.7222.0000</v>
          </cell>
          <cell r="D1726">
            <v>579446.4</v>
          </cell>
          <cell r="E1726">
            <v>48287.199999999997</v>
          </cell>
          <cell r="F1726">
            <v>48287.199999999997</v>
          </cell>
          <cell r="G1726">
            <v>48287.199999999997</v>
          </cell>
          <cell r="H1726">
            <v>48287.199999999997</v>
          </cell>
          <cell r="I1726">
            <v>48287.199999999997</v>
          </cell>
          <cell r="J1726">
            <v>48287.199999999997</v>
          </cell>
          <cell r="K1726">
            <v>48287.199999999997</v>
          </cell>
          <cell r="L1726">
            <v>48287.199999999997</v>
          </cell>
          <cell r="M1726">
            <v>48287.199999999997</v>
          </cell>
          <cell r="N1726">
            <v>48287.199999999997</v>
          </cell>
          <cell r="O1726">
            <v>48287.199999999997</v>
          </cell>
          <cell r="P1726">
            <v>48287.199999999997</v>
          </cell>
        </row>
        <row r="1727">
          <cell r="A1727">
            <v>8779</v>
          </cell>
          <cell r="B1727">
            <v>7228</v>
          </cell>
          <cell r="C1727" t="str">
            <v>8779.7228.0000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row>
        <row r="1728">
          <cell r="A1728">
            <v>8779</v>
          </cell>
          <cell r="B1728">
            <v>7229</v>
          </cell>
          <cell r="C1728" t="str">
            <v>8779.7229.0000</v>
          </cell>
          <cell r="D1728">
            <v>46355.71</v>
          </cell>
          <cell r="E1728">
            <v>3862.98</v>
          </cell>
          <cell r="F1728">
            <v>3862.98</v>
          </cell>
          <cell r="G1728">
            <v>3862.98</v>
          </cell>
          <cell r="H1728">
            <v>3862.98</v>
          </cell>
          <cell r="I1728">
            <v>3862.98</v>
          </cell>
          <cell r="J1728">
            <v>3862.98</v>
          </cell>
          <cell r="K1728">
            <v>3862.98</v>
          </cell>
          <cell r="L1728">
            <v>3862.98</v>
          </cell>
          <cell r="M1728">
            <v>3862.98</v>
          </cell>
          <cell r="N1728">
            <v>3862.98</v>
          </cell>
          <cell r="O1728">
            <v>3862.98</v>
          </cell>
          <cell r="P1728">
            <v>3862.98</v>
          </cell>
        </row>
        <row r="1729">
          <cell r="A1729">
            <v>8779</v>
          </cell>
          <cell r="B1729">
            <v>7229.3419000000004</v>
          </cell>
          <cell r="C1729" t="str">
            <v>8779.7229.3419</v>
          </cell>
          <cell r="D1729">
            <v>4659.72</v>
          </cell>
          <cell r="E1729">
            <v>388.31</v>
          </cell>
          <cell r="F1729">
            <v>388.31</v>
          </cell>
          <cell r="G1729">
            <v>388.31</v>
          </cell>
          <cell r="H1729">
            <v>388.31</v>
          </cell>
          <cell r="I1729">
            <v>388.31</v>
          </cell>
          <cell r="J1729">
            <v>388.31</v>
          </cell>
          <cell r="K1729">
            <v>388.31</v>
          </cell>
          <cell r="L1729">
            <v>388.31</v>
          </cell>
          <cell r="M1729">
            <v>388.31</v>
          </cell>
          <cell r="N1729">
            <v>388.31</v>
          </cell>
          <cell r="O1729">
            <v>388.31</v>
          </cell>
          <cell r="P1729">
            <v>388.31</v>
          </cell>
        </row>
        <row r="1730">
          <cell r="A1730">
            <v>8779</v>
          </cell>
          <cell r="B1730">
            <v>7229.723</v>
          </cell>
          <cell r="C1730" t="str">
            <v>8779.7229.7230</v>
          </cell>
          <cell r="D1730">
            <v>92031.16</v>
          </cell>
          <cell r="E1730">
            <v>7669.26</v>
          </cell>
          <cell r="F1730">
            <v>7669.26</v>
          </cell>
          <cell r="G1730">
            <v>7669.26</v>
          </cell>
          <cell r="H1730">
            <v>7669.26</v>
          </cell>
          <cell r="I1730">
            <v>7669.26</v>
          </cell>
          <cell r="J1730">
            <v>7669.26</v>
          </cell>
          <cell r="K1730">
            <v>7669.26</v>
          </cell>
          <cell r="L1730">
            <v>7669.26</v>
          </cell>
          <cell r="M1730">
            <v>7669.26</v>
          </cell>
          <cell r="N1730">
            <v>7669.26</v>
          </cell>
          <cell r="O1730">
            <v>7669.26</v>
          </cell>
          <cell r="P1730">
            <v>7669.26</v>
          </cell>
        </row>
        <row r="1731">
          <cell r="A1731">
            <v>8779</v>
          </cell>
          <cell r="B1731">
            <v>7280</v>
          </cell>
          <cell r="C1731" t="str">
            <v>8779.7280.0000</v>
          </cell>
          <cell r="D1731">
            <v>126324</v>
          </cell>
          <cell r="E1731">
            <v>10527</v>
          </cell>
          <cell r="F1731">
            <v>10527</v>
          </cell>
          <cell r="G1731">
            <v>10527</v>
          </cell>
          <cell r="H1731">
            <v>10527</v>
          </cell>
          <cell r="I1731">
            <v>10527</v>
          </cell>
          <cell r="J1731">
            <v>10527</v>
          </cell>
          <cell r="K1731">
            <v>10527</v>
          </cell>
          <cell r="L1731">
            <v>10527</v>
          </cell>
          <cell r="M1731">
            <v>10527</v>
          </cell>
          <cell r="N1731">
            <v>10527</v>
          </cell>
          <cell r="O1731">
            <v>10527</v>
          </cell>
          <cell r="P1731">
            <v>10527</v>
          </cell>
        </row>
        <row r="1732">
          <cell r="A1732">
            <v>8779</v>
          </cell>
          <cell r="B1732">
            <v>7300</v>
          </cell>
          <cell r="C1732" t="str">
            <v>8779.7300.0000</v>
          </cell>
          <cell r="D1732">
            <v>4356</v>
          </cell>
          <cell r="E1732">
            <v>363</v>
          </cell>
          <cell r="F1732">
            <v>363</v>
          </cell>
          <cell r="G1732">
            <v>363</v>
          </cell>
          <cell r="H1732">
            <v>363</v>
          </cell>
          <cell r="I1732">
            <v>363</v>
          </cell>
          <cell r="J1732">
            <v>363</v>
          </cell>
          <cell r="K1732">
            <v>363</v>
          </cell>
          <cell r="L1732">
            <v>363</v>
          </cell>
          <cell r="M1732">
            <v>363</v>
          </cell>
          <cell r="N1732">
            <v>363</v>
          </cell>
          <cell r="O1732">
            <v>363</v>
          </cell>
          <cell r="P1732">
            <v>363</v>
          </cell>
        </row>
        <row r="1733">
          <cell r="A1733">
            <v>8779</v>
          </cell>
          <cell r="B1733">
            <v>7300.723</v>
          </cell>
          <cell r="C1733" t="str">
            <v>8779.7300.7230</v>
          </cell>
          <cell r="D1733">
            <v>0</v>
          </cell>
          <cell r="E1733">
            <v>0</v>
          </cell>
          <cell r="F1733">
            <v>0</v>
          </cell>
          <cell r="G1733">
            <v>0</v>
          </cell>
          <cell r="H1733">
            <v>0</v>
          </cell>
          <cell r="I1733">
            <v>0</v>
          </cell>
          <cell r="J1733">
            <v>0</v>
          </cell>
          <cell r="K1733">
            <v>0</v>
          </cell>
          <cell r="L1733">
            <v>0</v>
          </cell>
          <cell r="M1733">
            <v>0</v>
          </cell>
          <cell r="N1733">
            <v>0</v>
          </cell>
          <cell r="O1733">
            <v>0</v>
          </cell>
          <cell r="P1733">
            <v>0</v>
          </cell>
        </row>
        <row r="1734">
          <cell r="A1734">
            <v>8779</v>
          </cell>
          <cell r="B1734">
            <v>7315.8014999999996</v>
          </cell>
          <cell r="C1734" t="str">
            <v>8779.7315.8015</v>
          </cell>
          <cell r="D1734">
            <v>71874</v>
          </cell>
          <cell r="E1734">
            <v>5989.5</v>
          </cell>
          <cell r="F1734">
            <v>5989.5</v>
          </cell>
          <cell r="G1734">
            <v>5989.5</v>
          </cell>
          <cell r="H1734">
            <v>5989.5</v>
          </cell>
          <cell r="I1734">
            <v>5989.5</v>
          </cell>
          <cell r="J1734">
            <v>5989.5</v>
          </cell>
          <cell r="K1734">
            <v>5989.5</v>
          </cell>
          <cell r="L1734">
            <v>5989.5</v>
          </cell>
          <cell r="M1734">
            <v>5989.5</v>
          </cell>
          <cell r="N1734">
            <v>5989.5</v>
          </cell>
          <cell r="O1734">
            <v>5989.5</v>
          </cell>
          <cell r="P1734">
            <v>5989.5</v>
          </cell>
        </row>
        <row r="1735">
          <cell r="A1735">
            <v>8779</v>
          </cell>
          <cell r="B1735">
            <v>7322</v>
          </cell>
          <cell r="C1735" t="str">
            <v>8779.7322.0000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row>
        <row r="1736">
          <cell r="A1736">
            <v>8779</v>
          </cell>
          <cell r="B1736">
            <v>7322.723</v>
          </cell>
          <cell r="C1736" t="str">
            <v>8779.7322.7230</v>
          </cell>
          <cell r="D1736">
            <v>108900</v>
          </cell>
          <cell r="E1736">
            <v>9075</v>
          </cell>
          <cell r="F1736">
            <v>9075</v>
          </cell>
          <cell r="G1736">
            <v>9075</v>
          </cell>
          <cell r="H1736">
            <v>9075</v>
          </cell>
          <cell r="I1736">
            <v>9075</v>
          </cell>
          <cell r="J1736">
            <v>9075</v>
          </cell>
          <cell r="K1736">
            <v>9075</v>
          </cell>
          <cell r="L1736">
            <v>9075</v>
          </cell>
          <cell r="M1736">
            <v>9075</v>
          </cell>
          <cell r="N1736">
            <v>9075</v>
          </cell>
          <cell r="O1736">
            <v>9075</v>
          </cell>
          <cell r="P1736">
            <v>9075</v>
          </cell>
        </row>
        <row r="1737">
          <cell r="A1737">
            <v>8779</v>
          </cell>
          <cell r="B1737">
            <v>7325</v>
          </cell>
          <cell r="C1737" t="str">
            <v>8779.7325.0000</v>
          </cell>
          <cell r="D1737">
            <v>88437.6</v>
          </cell>
          <cell r="E1737">
            <v>7369.8</v>
          </cell>
          <cell r="F1737">
            <v>7369.8</v>
          </cell>
          <cell r="G1737">
            <v>7369.8</v>
          </cell>
          <cell r="H1737">
            <v>7369.8</v>
          </cell>
          <cell r="I1737">
            <v>7369.8</v>
          </cell>
          <cell r="J1737">
            <v>7369.8</v>
          </cell>
          <cell r="K1737">
            <v>7369.8</v>
          </cell>
          <cell r="L1737">
            <v>7369.8</v>
          </cell>
          <cell r="M1737">
            <v>7369.8</v>
          </cell>
          <cell r="N1737">
            <v>7369.8</v>
          </cell>
          <cell r="O1737">
            <v>7369.8</v>
          </cell>
          <cell r="P1737">
            <v>7369.8</v>
          </cell>
        </row>
        <row r="1738">
          <cell r="A1738">
            <v>8779</v>
          </cell>
          <cell r="B1738">
            <v>7335.8024999999998</v>
          </cell>
          <cell r="C1738" t="str">
            <v>8779.7335.8025</v>
          </cell>
          <cell r="D1738">
            <v>183086.99</v>
          </cell>
          <cell r="E1738">
            <v>15257.25</v>
          </cell>
          <cell r="F1738">
            <v>15257.25</v>
          </cell>
          <cell r="G1738">
            <v>15257.25</v>
          </cell>
          <cell r="H1738">
            <v>15257.25</v>
          </cell>
          <cell r="I1738">
            <v>15257.25</v>
          </cell>
          <cell r="J1738">
            <v>15257.25</v>
          </cell>
          <cell r="K1738">
            <v>15257.25</v>
          </cell>
          <cell r="L1738">
            <v>15257.25</v>
          </cell>
          <cell r="M1738">
            <v>15257.25</v>
          </cell>
          <cell r="N1738">
            <v>15257.25</v>
          </cell>
          <cell r="O1738">
            <v>15257.25</v>
          </cell>
          <cell r="P1738">
            <v>15257.25</v>
          </cell>
        </row>
        <row r="1739">
          <cell r="A1739">
            <v>8779</v>
          </cell>
          <cell r="B1739">
            <v>7340</v>
          </cell>
          <cell r="C1739" t="str">
            <v>8779.7340.0000</v>
          </cell>
          <cell r="D1739">
            <v>88000</v>
          </cell>
          <cell r="E1739">
            <v>7333.33</v>
          </cell>
          <cell r="F1739">
            <v>7333.33</v>
          </cell>
          <cell r="G1739">
            <v>7333.33</v>
          </cell>
          <cell r="H1739">
            <v>7333.33</v>
          </cell>
          <cell r="I1739">
            <v>7333.33</v>
          </cell>
          <cell r="J1739">
            <v>7333.33</v>
          </cell>
          <cell r="K1739">
            <v>7333.33</v>
          </cell>
          <cell r="L1739">
            <v>7333.33</v>
          </cell>
          <cell r="M1739">
            <v>7333.33</v>
          </cell>
          <cell r="N1739">
            <v>7333.33</v>
          </cell>
          <cell r="O1739">
            <v>7333.33</v>
          </cell>
          <cell r="P1739">
            <v>7333.33</v>
          </cell>
        </row>
        <row r="1740">
          <cell r="A1740">
            <v>8779</v>
          </cell>
          <cell r="B1740">
            <v>7405</v>
          </cell>
          <cell r="C1740" t="str">
            <v>8779.7405.0000</v>
          </cell>
          <cell r="D1740">
            <v>362032.52</v>
          </cell>
          <cell r="E1740">
            <v>30169.38</v>
          </cell>
          <cell r="F1740">
            <v>30169.38</v>
          </cell>
          <cell r="G1740">
            <v>30169.38</v>
          </cell>
          <cell r="H1740">
            <v>30169.38</v>
          </cell>
          <cell r="I1740">
            <v>30169.38</v>
          </cell>
          <cell r="J1740">
            <v>30169.38</v>
          </cell>
          <cell r="K1740">
            <v>30169.38</v>
          </cell>
          <cell r="L1740">
            <v>30169.38</v>
          </cell>
          <cell r="M1740">
            <v>30169.38</v>
          </cell>
          <cell r="N1740">
            <v>30169.38</v>
          </cell>
          <cell r="O1740">
            <v>30169.38</v>
          </cell>
          <cell r="P1740">
            <v>30169.38</v>
          </cell>
        </row>
        <row r="1741">
          <cell r="A1741">
            <v>8779</v>
          </cell>
          <cell r="B1741">
            <v>7405.1120000000001</v>
          </cell>
          <cell r="C1741" t="str">
            <v>8779.7405.1120</v>
          </cell>
          <cell r="D1741">
            <v>300564</v>
          </cell>
          <cell r="E1741">
            <v>25047</v>
          </cell>
          <cell r="F1741">
            <v>25047</v>
          </cell>
          <cell r="G1741">
            <v>25047</v>
          </cell>
          <cell r="H1741">
            <v>25047</v>
          </cell>
          <cell r="I1741">
            <v>25047</v>
          </cell>
          <cell r="J1741">
            <v>25047</v>
          </cell>
          <cell r="K1741">
            <v>25047</v>
          </cell>
          <cell r="L1741">
            <v>25047</v>
          </cell>
          <cell r="M1741">
            <v>25047</v>
          </cell>
          <cell r="N1741">
            <v>25047</v>
          </cell>
          <cell r="O1741">
            <v>25047</v>
          </cell>
          <cell r="P1741">
            <v>25047</v>
          </cell>
        </row>
        <row r="1742">
          <cell r="A1742">
            <v>8779</v>
          </cell>
          <cell r="B1742">
            <v>7411</v>
          </cell>
          <cell r="C1742" t="str">
            <v>8779.7411.0000</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row>
        <row r="1743">
          <cell r="A1743">
            <v>8779</v>
          </cell>
          <cell r="B1743">
            <v>7415</v>
          </cell>
          <cell r="C1743" t="str">
            <v>8779.7415.0000</v>
          </cell>
          <cell r="D1743">
            <v>91476</v>
          </cell>
          <cell r="E1743">
            <v>7623</v>
          </cell>
          <cell r="F1743">
            <v>7623</v>
          </cell>
          <cell r="G1743">
            <v>7623</v>
          </cell>
          <cell r="H1743">
            <v>7623</v>
          </cell>
          <cell r="I1743">
            <v>7623</v>
          </cell>
          <cell r="J1743">
            <v>7623</v>
          </cell>
          <cell r="K1743">
            <v>7623</v>
          </cell>
          <cell r="L1743">
            <v>7623</v>
          </cell>
          <cell r="M1743">
            <v>7623</v>
          </cell>
          <cell r="N1743">
            <v>7623</v>
          </cell>
          <cell r="O1743">
            <v>7623</v>
          </cell>
          <cell r="P1743">
            <v>7623</v>
          </cell>
        </row>
        <row r="1744">
          <cell r="A1744">
            <v>8779</v>
          </cell>
          <cell r="B1744">
            <v>7435.8603999999996</v>
          </cell>
          <cell r="C1744" t="str">
            <v>8779.7435.8604</v>
          </cell>
          <cell r="D1744">
            <v>0</v>
          </cell>
          <cell r="E1744">
            <v>0</v>
          </cell>
          <cell r="F1744">
            <v>0</v>
          </cell>
          <cell r="G1744">
            <v>0</v>
          </cell>
          <cell r="H1744">
            <v>0</v>
          </cell>
          <cell r="I1744">
            <v>0</v>
          </cell>
          <cell r="J1744">
            <v>0</v>
          </cell>
          <cell r="K1744">
            <v>0</v>
          </cell>
          <cell r="L1744">
            <v>0</v>
          </cell>
          <cell r="M1744">
            <v>0</v>
          </cell>
          <cell r="N1744">
            <v>0</v>
          </cell>
          <cell r="O1744">
            <v>0</v>
          </cell>
          <cell r="P1744">
            <v>0</v>
          </cell>
        </row>
        <row r="1745">
          <cell r="A1745">
            <v>8779</v>
          </cell>
          <cell r="B1745">
            <v>7445.8732</v>
          </cell>
          <cell r="C1745" t="str">
            <v>8779.7445.8732</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row>
        <row r="1746">
          <cell r="A1746">
            <v>8779</v>
          </cell>
          <cell r="B1746">
            <v>7450</v>
          </cell>
          <cell r="C1746" t="str">
            <v>8779.7450.0000</v>
          </cell>
          <cell r="D1746">
            <v>94476</v>
          </cell>
          <cell r="E1746">
            <v>7873</v>
          </cell>
          <cell r="F1746">
            <v>7873</v>
          </cell>
          <cell r="G1746">
            <v>7873</v>
          </cell>
          <cell r="H1746">
            <v>7873</v>
          </cell>
          <cell r="I1746">
            <v>7873</v>
          </cell>
          <cell r="J1746">
            <v>7873</v>
          </cell>
          <cell r="K1746">
            <v>7873</v>
          </cell>
          <cell r="L1746">
            <v>7873</v>
          </cell>
          <cell r="M1746">
            <v>7873</v>
          </cell>
          <cell r="N1746">
            <v>7873</v>
          </cell>
          <cell r="O1746">
            <v>7873</v>
          </cell>
          <cell r="P1746">
            <v>7873</v>
          </cell>
        </row>
        <row r="1747">
          <cell r="A1747">
            <v>8779</v>
          </cell>
          <cell r="B1747">
            <v>7475</v>
          </cell>
          <cell r="C1747" t="str">
            <v>8779.7475.0000</v>
          </cell>
          <cell r="D1747">
            <v>581022.44999999995</v>
          </cell>
          <cell r="E1747">
            <v>48418.54</v>
          </cell>
          <cell r="F1747">
            <v>48418.54</v>
          </cell>
          <cell r="G1747">
            <v>48418.54</v>
          </cell>
          <cell r="H1747">
            <v>48418.54</v>
          </cell>
          <cell r="I1747">
            <v>48418.54</v>
          </cell>
          <cell r="J1747">
            <v>48418.54</v>
          </cell>
          <cell r="K1747">
            <v>48418.54</v>
          </cell>
          <cell r="L1747">
            <v>48418.54</v>
          </cell>
          <cell r="M1747">
            <v>48418.54</v>
          </cell>
          <cell r="N1747">
            <v>48418.54</v>
          </cell>
          <cell r="O1747">
            <v>48418.54</v>
          </cell>
          <cell r="P1747">
            <v>48418.54</v>
          </cell>
        </row>
        <row r="1748">
          <cell r="A1748">
            <v>8779</v>
          </cell>
          <cell r="B1748">
            <v>7475.723</v>
          </cell>
          <cell r="C1748" t="str">
            <v>8779.7475.7230</v>
          </cell>
          <cell r="D1748">
            <v>-21780</v>
          </cell>
          <cell r="E1748">
            <v>-1815</v>
          </cell>
          <cell r="F1748">
            <v>-1815</v>
          </cell>
          <cell r="G1748">
            <v>-1815</v>
          </cell>
          <cell r="H1748">
            <v>-1815</v>
          </cell>
          <cell r="I1748">
            <v>-1815</v>
          </cell>
          <cell r="J1748">
            <v>-1815</v>
          </cell>
          <cell r="K1748">
            <v>-1815</v>
          </cell>
          <cell r="L1748">
            <v>-1815</v>
          </cell>
          <cell r="M1748">
            <v>-1815</v>
          </cell>
          <cell r="N1748">
            <v>-1815</v>
          </cell>
          <cell r="O1748">
            <v>-1815</v>
          </cell>
          <cell r="P1748">
            <v>-1815</v>
          </cell>
        </row>
        <row r="1749">
          <cell r="A1749">
            <v>8779</v>
          </cell>
          <cell r="B1749">
            <v>7480.8014999999996</v>
          </cell>
          <cell r="C1749" t="str">
            <v>8779.7480.8015</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row>
        <row r="1750">
          <cell r="A1750">
            <v>8779</v>
          </cell>
          <cell r="B1750">
            <v>7481.8014999999996</v>
          </cell>
          <cell r="C1750" t="str">
            <v>8779.7481.8015</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row>
        <row r="1751">
          <cell r="A1751">
            <v>8779</v>
          </cell>
          <cell r="B1751">
            <v>7485.8024999999998</v>
          </cell>
          <cell r="C1751" t="str">
            <v>8779.7485.8025</v>
          </cell>
          <cell r="D1751">
            <v>89707.199999999997</v>
          </cell>
          <cell r="E1751">
            <v>7475.6</v>
          </cell>
          <cell r="F1751">
            <v>7475.6</v>
          </cell>
          <cell r="G1751">
            <v>7475.6</v>
          </cell>
          <cell r="H1751">
            <v>7475.6</v>
          </cell>
          <cell r="I1751">
            <v>7475.6</v>
          </cell>
          <cell r="J1751">
            <v>7475.6</v>
          </cell>
          <cell r="K1751">
            <v>7475.6</v>
          </cell>
          <cell r="L1751">
            <v>7475.6</v>
          </cell>
          <cell r="M1751">
            <v>7475.6</v>
          </cell>
          <cell r="N1751">
            <v>7475.6</v>
          </cell>
          <cell r="O1751">
            <v>7475.6</v>
          </cell>
          <cell r="P1751">
            <v>7475.6</v>
          </cell>
        </row>
        <row r="1752">
          <cell r="A1752">
            <v>8779</v>
          </cell>
          <cell r="B1752">
            <v>7487</v>
          </cell>
          <cell r="C1752" t="str">
            <v>8779.7487.0000</v>
          </cell>
          <cell r="D1752">
            <v>169884</v>
          </cell>
          <cell r="E1752">
            <v>14157</v>
          </cell>
          <cell r="F1752">
            <v>14157</v>
          </cell>
          <cell r="G1752">
            <v>14157</v>
          </cell>
          <cell r="H1752">
            <v>14157</v>
          </cell>
          <cell r="I1752">
            <v>14157</v>
          </cell>
          <cell r="J1752">
            <v>14157</v>
          </cell>
          <cell r="K1752">
            <v>14157</v>
          </cell>
          <cell r="L1752">
            <v>14157</v>
          </cell>
          <cell r="M1752">
            <v>14157</v>
          </cell>
          <cell r="N1752">
            <v>14157</v>
          </cell>
          <cell r="O1752">
            <v>14157</v>
          </cell>
          <cell r="P1752">
            <v>14157</v>
          </cell>
        </row>
        <row r="1753">
          <cell r="A1753">
            <v>8779</v>
          </cell>
          <cell r="B1753">
            <v>7490</v>
          </cell>
          <cell r="C1753" t="str">
            <v>8779.7490.0000</v>
          </cell>
          <cell r="D1753">
            <v>43560</v>
          </cell>
          <cell r="E1753">
            <v>3630</v>
          </cell>
          <cell r="F1753">
            <v>3630</v>
          </cell>
          <cell r="G1753">
            <v>3630</v>
          </cell>
          <cell r="H1753">
            <v>3630</v>
          </cell>
          <cell r="I1753">
            <v>3630</v>
          </cell>
          <cell r="J1753">
            <v>3630</v>
          </cell>
          <cell r="K1753">
            <v>3630</v>
          </cell>
          <cell r="L1753">
            <v>3630</v>
          </cell>
          <cell r="M1753">
            <v>3630</v>
          </cell>
          <cell r="N1753">
            <v>3630</v>
          </cell>
          <cell r="O1753">
            <v>3630</v>
          </cell>
          <cell r="P1753">
            <v>3630</v>
          </cell>
        </row>
        <row r="1754">
          <cell r="A1754">
            <v>8779</v>
          </cell>
          <cell r="B1754">
            <v>7490.8014999999996</v>
          </cell>
          <cell r="C1754" t="str">
            <v>8779.7490.8015</v>
          </cell>
          <cell r="D1754">
            <v>10890</v>
          </cell>
          <cell r="E1754">
            <v>907.5</v>
          </cell>
          <cell r="F1754">
            <v>907.5</v>
          </cell>
          <cell r="G1754">
            <v>907.5</v>
          </cell>
          <cell r="H1754">
            <v>907.5</v>
          </cell>
          <cell r="I1754">
            <v>907.5</v>
          </cell>
          <cell r="J1754">
            <v>907.5</v>
          </cell>
          <cell r="K1754">
            <v>907.5</v>
          </cell>
          <cell r="L1754">
            <v>907.5</v>
          </cell>
          <cell r="M1754">
            <v>907.5</v>
          </cell>
          <cell r="N1754">
            <v>907.5</v>
          </cell>
          <cell r="O1754">
            <v>907.5</v>
          </cell>
          <cell r="P1754">
            <v>907.5</v>
          </cell>
        </row>
        <row r="1755">
          <cell r="A1755">
            <v>8819</v>
          </cell>
          <cell r="B1755">
            <v>7200</v>
          </cell>
          <cell r="C1755" t="str">
            <v>8819.7200.0000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row>
        <row r="1756">
          <cell r="A1756">
            <v>8819</v>
          </cell>
          <cell r="B1756">
            <v>7222</v>
          </cell>
          <cell r="C1756" t="str">
            <v>8819.7222.0000</v>
          </cell>
          <cell r="D1756">
            <v>618706</v>
          </cell>
          <cell r="E1756">
            <v>55581</v>
          </cell>
          <cell r="F1756">
            <v>49814</v>
          </cell>
          <cell r="G1756">
            <v>49814</v>
          </cell>
          <cell r="H1756">
            <v>51710</v>
          </cell>
          <cell r="I1756">
            <v>51710</v>
          </cell>
          <cell r="J1756">
            <v>49814</v>
          </cell>
          <cell r="K1756">
            <v>53606</v>
          </cell>
          <cell r="L1756">
            <v>49814</v>
          </cell>
          <cell r="M1756">
            <v>51710</v>
          </cell>
          <cell r="N1756">
            <v>53606</v>
          </cell>
          <cell r="O1756">
            <v>47918</v>
          </cell>
          <cell r="P1756">
            <v>53606</v>
          </cell>
        </row>
        <row r="1757">
          <cell r="A1757">
            <v>8819</v>
          </cell>
          <cell r="B1757">
            <v>7222.1</v>
          </cell>
          <cell r="C1757" t="str">
            <v>8819.7222.1000</v>
          </cell>
          <cell r="D1757">
            <v>41135</v>
          </cell>
          <cell r="E1757">
            <v>3629</v>
          </cell>
          <cell r="F1757">
            <v>3341</v>
          </cell>
          <cell r="G1757">
            <v>3341</v>
          </cell>
          <cell r="H1757">
            <v>3436</v>
          </cell>
          <cell r="I1757">
            <v>3436</v>
          </cell>
          <cell r="J1757">
            <v>3341</v>
          </cell>
          <cell r="K1757">
            <v>3530</v>
          </cell>
          <cell r="L1757">
            <v>3341</v>
          </cell>
          <cell r="M1757">
            <v>3436</v>
          </cell>
          <cell r="N1757">
            <v>3530</v>
          </cell>
          <cell r="O1757">
            <v>3246</v>
          </cell>
          <cell r="P1757">
            <v>3530</v>
          </cell>
        </row>
        <row r="1758">
          <cell r="A1758">
            <v>8819</v>
          </cell>
          <cell r="B1758">
            <v>7222.7489999999998</v>
          </cell>
          <cell r="C1758" t="str">
            <v>8819.7222.7490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row>
        <row r="1759">
          <cell r="A1759">
            <v>8819</v>
          </cell>
          <cell r="B1759">
            <v>7228</v>
          </cell>
          <cell r="C1759" t="str">
            <v>8819.7228.0000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row>
        <row r="1760">
          <cell r="A1760">
            <v>8819</v>
          </cell>
          <cell r="B1760">
            <v>7229</v>
          </cell>
          <cell r="C1760" t="str">
            <v>8819.7229.0000</v>
          </cell>
          <cell r="D1760">
            <v>90174</v>
          </cell>
          <cell r="E1760">
            <v>12102</v>
          </cell>
          <cell r="F1760">
            <v>8769</v>
          </cell>
          <cell r="G1760">
            <v>7727</v>
          </cell>
          <cell r="H1760">
            <v>6173</v>
          </cell>
          <cell r="I1760">
            <v>7336</v>
          </cell>
          <cell r="J1760">
            <v>6698</v>
          </cell>
          <cell r="K1760">
            <v>7519</v>
          </cell>
          <cell r="L1760">
            <v>6957</v>
          </cell>
          <cell r="M1760">
            <v>6490</v>
          </cell>
          <cell r="N1760">
            <v>7209</v>
          </cell>
          <cell r="O1760">
            <v>6226</v>
          </cell>
          <cell r="P1760">
            <v>6969</v>
          </cell>
        </row>
        <row r="1761">
          <cell r="A1761">
            <v>8819</v>
          </cell>
          <cell r="B1761">
            <v>7229.3419000000004</v>
          </cell>
          <cell r="C1761" t="str">
            <v>8819.7229.3419</v>
          </cell>
          <cell r="D1761">
            <v>3452</v>
          </cell>
          <cell r="E1761">
            <v>310</v>
          </cell>
          <cell r="F1761">
            <v>278</v>
          </cell>
          <cell r="G1761">
            <v>278</v>
          </cell>
          <cell r="H1761">
            <v>289</v>
          </cell>
          <cell r="I1761">
            <v>289</v>
          </cell>
          <cell r="J1761">
            <v>278</v>
          </cell>
          <cell r="K1761">
            <v>299</v>
          </cell>
          <cell r="L1761">
            <v>278</v>
          </cell>
          <cell r="M1761">
            <v>289</v>
          </cell>
          <cell r="N1761">
            <v>299</v>
          </cell>
          <cell r="O1761">
            <v>267</v>
          </cell>
          <cell r="P1761">
            <v>299</v>
          </cell>
        </row>
        <row r="1762">
          <cell r="A1762">
            <v>8819</v>
          </cell>
          <cell r="B1762">
            <v>7229.3429999999998</v>
          </cell>
          <cell r="C1762" t="str">
            <v>8819.7229.3430</v>
          </cell>
          <cell r="D1762">
            <v>111267</v>
          </cell>
          <cell r="E1762">
            <v>9996</v>
          </cell>
          <cell r="F1762">
            <v>8959</v>
          </cell>
          <cell r="G1762">
            <v>8959</v>
          </cell>
          <cell r="H1762">
            <v>9300</v>
          </cell>
          <cell r="I1762">
            <v>9300</v>
          </cell>
          <cell r="J1762">
            <v>8959</v>
          </cell>
          <cell r="K1762">
            <v>9640</v>
          </cell>
          <cell r="L1762">
            <v>8959</v>
          </cell>
          <cell r="M1762">
            <v>9300</v>
          </cell>
          <cell r="N1762">
            <v>9640</v>
          </cell>
          <cell r="O1762">
            <v>8618</v>
          </cell>
          <cell r="P1762">
            <v>9640</v>
          </cell>
        </row>
        <row r="1763">
          <cell r="A1763">
            <v>8819</v>
          </cell>
          <cell r="B1763">
            <v>7250</v>
          </cell>
          <cell r="C1763" t="str">
            <v>8819.7250.0000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row>
        <row r="1764">
          <cell r="A1764">
            <v>8819</v>
          </cell>
          <cell r="B1764">
            <v>7250.723</v>
          </cell>
          <cell r="C1764" t="str">
            <v>8819.7250.7230</v>
          </cell>
          <cell r="D1764">
            <v>26415</v>
          </cell>
          <cell r="E1764">
            <v>1312</v>
          </cell>
          <cell r="F1764">
            <v>1570</v>
          </cell>
          <cell r="G1764">
            <v>1736</v>
          </cell>
          <cell r="H1764">
            <v>1977</v>
          </cell>
          <cell r="I1764">
            <v>2432</v>
          </cell>
          <cell r="J1764">
            <v>2761</v>
          </cell>
          <cell r="K1764">
            <v>2958</v>
          </cell>
          <cell r="L1764">
            <v>2808</v>
          </cell>
          <cell r="M1764">
            <v>2732</v>
          </cell>
          <cell r="N1764">
            <v>2429</v>
          </cell>
          <cell r="O1764">
            <v>1985</v>
          </cell>
          <cell r="P1764">
            <v>1714</v>
          </cell>
        </row>
        <row r="1765">
          <cell r="A1765">
            <v>8819</v>
          </cell>
          <cell r="B1765">
            <v>7280</v>
          </cell>
          <cell r="C1765" t="str">
            <v>8819.7280.0000</v>
          </cell>
          <cell r="D1765">
            <v>0</v>
          </cell>
          <cell r="E1765">
            <v>0</v>
          </cell>
          <cell r="F1765">
            <v>0</v>
          </cell>
          <cell r="G1765">
            <v>0</v>
          </cell>
          <cell r="H1765">
            <v>0</v>
          </cell>
          <cell r="I1765">
            <v>0</v>
          </cell>
          <cell r="J1765">
            <v>0</v>
          </cell>
          <cell r="K1765">
            <v>0</v>
          </cell>
          <cell r="L1765">
            <v>0</v>
          </cell>
          <cell r="M1765">
            <v>0</v>
          </cell>
          <cell r="N1765">
            <v>0</v>
          </cell>
          <cell r="O1765">
            <v>0</v>
          </cell>
          <cell r="P1765">
            <v>0</v>
          </cell>
        </row>
        <row r="1766">
          <cell r="A1766">
            <v>8819</v>
          </cell>
          <cell r="B1766">
            <v>7280.723</v>
          </cell>
          <cell r="C1766" t="str">
            <v>8819.7280.7230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row>
        <row r="1767">
          <cell r="A1767">
            <v>8819</v>
          </cell>
          <cell r="B1767">
            <v>7310</v>
          </cell>
          <cell r="C1767" t="str">
            <v>8819.7310.0000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row>
        <row r="1768">
          <cell r="A1768">
            <v>8819</v>
          </cell>
          <cell r="B1768">
            <v>7310.723</v>
          </cell>
          <cell r="C1768" t="str">
            <v>8819.7310.7230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row>
        <row r="1769">
          <cell r="A1769">
            <v>8819</v>
          </cell>
          <cell r="B1769">
            <v>7315.8014999999996</v>
          </cell>
          <cell r="C1769" t="str">
            <v>8819.7315.8015</v>
          </cell>
          <cell r="D1769">
            <v>6000</v>
          </cell>
          <cell r="E1769">
            <v>500</v>
          </cell>
          <cell r="F1769">
            <v>500</v>
          </cell>
          <cell r="G1769">
            <v>500</v>
          </cell>
          <cell r="H1769">
            <v>500</v>
          </cell>
          <cell r="I1769">
            <v>500</v>
          </cell>
          <cell r="J1769">
            <v>500</v>
          </cell>
          <cell r="K1769">
            <v>500</v>
          </cell>
          <cell r="L1769">
            <v>500</v>
          </cell>
          <cell r="M1769">
            <v>500</v>
          </cell>
          <cell r="N1769">
            <v>500</v>
          </cell>
          <cell r="O1769">
            <v>500</v>
          </cell>
          <cell r="P1769">
            <v>500</v>
          </cell>
        </row>
        <row r="1770">
          <cell r="A1770">
            <v>8819</v>
          </cell>
          <cell r="B1770">
            <v>7322</v>
          </cell>
          <cell r="C1770" t="str">
            <v>8819.7322.0000</v>
          </cell>
          <cell r="D1770">
            <v>0</v>
          </cell>
          <cell r="E1770">
            <v>0</v>
          </cell>
          <cell r="F1770">
            <v>0</v>
          </cell>
          <cell r="G1770">
            <v>0</v>
          </cell>
          <cell r="H1770">
            <v>0</v>
          </cell>
          <cell r="I1770">
            <v>0</v>
          </cell>
          <cell r="J1770">
            <v>0</v>
          </cell>
          <cell r="K1770">
            <v>0</v>
          </cell>
          <cell r="L1770">
            <v>0</v>
          </cell>
          <cell r="M1770">
            <v>0</v>
          </cell>
          <cell r="N1770">
            <v>0</v>
          </cell>
          <cell r="O1770">
            <v>0</v>
          </cell>
          <cell r="P1770">
            <v>0</v>
          </cell>
        </row>
        <row r="1771">
          <cell r="A1771">
            <v>8819</v>
          </cell>
          <cell r="B1771">
            <v>7322.723</v>
          </cell>
          <cell r="C1771" t="str">
            <v>8819.7322.7230</v>
          </cell>
          <cell r="D1771">
            <v>132062</v>
          </cell>
          <cell r="E1771">
            <v>10968</v>
          </cell>
          <cell r="F1771">
            <v>11053</v>
          </cell>
          <cell r="G1771">
            <v>10987</v>
          </cell>
          <cell r="H1771">
            <v>11003</v>
          </cell>
          <cell r="I1771">
            <v>11014</v>
          </cell>
          <cell r="J1771">
            <v>11001</v>
          </cell>
          <cell r="K1771">
            <v>11006</v>
          </cell>
          <cell r="L1771">
            <v>11007</v>
          </cell>
          <cell r="M1771">
            <v>11005</v>
          </cell>
          <cell r="N1771">
            <v>11006</v>
          </cell>
          <cell r="O1771">
            <v>11006</v>
          </cell>
          <cell r="P1771">
            <v>11006</v>
          </cell>
        </row>
        <row r="1772">
          <cell r="A1772">
            <v>8819</v>
          </cell>
          <cell r="B1772">
            <v>7335.8024999999998</v>
          </cell>
          <cell r="C1772" t="str">
            <v>8819.7335.8025</v>
          </cell>
          <cell r="D1772">
            <v>18213</v>
          </cell>
          <cell r="E1772">
            <v>1518</v>
          </cell>
          <cell r="F1772">
            <v>1518</v>
          </cell>
          <cell r="G1772">
            <v>1518</v>
          </cell>
          <cell r="H1772">
            <v>1518</v>
          </cell>
          <cell r="I1772">
            <v>1518</v>
          </cell>
          <cell r="J1772">
            <v>1518</v>
          </cell>
          <cell r="K1772">
            <v>1518</v>
          </cell>
          <cell r="L1772">
            <v>1518</v>
          </cell>
          <cell r="M1772">
            <v>1518</v>
          </cell>
          <cell r="N1772">
            <v>1518</v>
          </cell>
          <cell r="O1772">
            <v>1518</v>
          </cell>
          <cell r="P1772">
            <v>1518</v>
          </cell>
        </row>
        <row r="1773">
          <cell r="A1773">
            <v>8819</v>
          </cell>
          <cell r="B1773">
            <v>7405</v>
          </cell>
          <cell r="C1773" t="str">
            <v>8819.7405.0000</v>
          </cell>
          <cell r="D1773">
            <v>33600</v>
          </cell>
          <cell r="E1773">
            <v>2800</v>
          </cell>
          <cell r="F1773">
            <v>2800</v>
          </cell>
          <cell r="G1773">
            <v>2800</v>
          </cell>
          <cell r="H1773">
            <v>2800</v>
          </cell>
          <cell r="I1773">
            <v>2800</v>
          </cell>
          <cell r="J1773">
            <v>2800</v>
          </cell>
          <cell r="K1773">
            <v>2800</v>
          </cell>
          <cell r="L1773">
            <v>2800</v>
          </cell>
          <cell r="M1773">
            <v>2800</v>
          </cell>
          <cell r="N1773">
            <v>2800</v>
          </cell>
          <cell r="O1773">
            <v>2800</v>
          </cell>
          <cell r="P1773">
            <v>2800</v>
          </cell>
        </row>
        <row r="1774">
          <cell r="A1774">
            <v>8819</v>
          </cell>
          <cell r="B1774">
            <v>7405.1120000000001</v>
          </cell>
          <cell r="C1774" t="str">
            <v>8819.7405.1120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row>
        <row r="1775">
          <cell r="A1775">
            <v>8819</v>
          </cell>
          <cell r="B1775">
            <v>7410</v>
          </cell>
          <cell r="C1775" t="str">
            <v>8819.7410.0000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row>
        <row r="1776">
          <cell r="A1776">
            <v>8819</v>
          </cell>
          <cell r="B1776">
            <v>7415</v>
          </cell>
          <cell r="C1776" t="str">
            <v>8819.7415.0000</v>
          </cell>
          <cell r="D1776">
            <v>0</v>
          </cell>
          <cell r="E1776">
            <v>0</v>
          </cell>
          <cell r="F1776">
            <v>0</v>
          </cell>
          <cell r="G1776">
            <v>0</v>
          </cell>
          <cell r="H1776">
            <v>0</v>
          </cell>
          <cell r="I1776">
            <v>0</v>
          </cell>
          <cell r="J1776">
            <v>0</v>
          </cell>
          <cell r="K1776">
            <v>0</v>
          </cell>
          <cell r="L1776">
            <v>0</v>
          </cell>
          <cell r="M1776">
            <v>0</v>
          </cell>
          <cell r="N1776">
            <v>0</v>
          </cell>
          <cell r="O1776">
            <v>0</v>
          </cell>
          <cell r="P1776">
            <v>0</v>
          </cell>
        </row>
        <row r="1777">
          <cell r="A1777">
            <v>8819</v>
          </cell>
          <cell r="B1777">
            <v>7420</v>
          </cell>
          <cell r="C1777" t="str">
            <v>8819.7420.0000</v>
          </cell>
          <cell r="D1777">
            <v>0</v>
          </cell>
          <cell r="E1777">
            <v>0</v>
          </cell>
          <cell r="F1777">
            <v>0</v>
          </cell>
          <cell r="G1777">
            <v>0</v>
          </cell>
          <cell r="H1777">
            <v>0</v>
          </cell>
          <cell r="I1777">
            <v>0</v>
          </cell>
          <cell r="J1777">
            <v>0</v>
          </cell>
          <cell r="K1777">
            <v>0</v>
          </cell>
          <cell r="L1777">
            <v>0</v>
          </cell>
          <cell r="M1777">
            <v>0</v>
          </cell>
          <cell r="N1777">
            <v>0</v>
          </cell>
          <cell r="O1777">
            <v>0</v>
          </cell>
          <cell r="P1777">
            <v>0</v>
          </cell>
        </row>
        <row r="1778">
          <cell r="A1778">
            <v>8819</v>
          </cell>
          <cell r="B1778">
            <v>7420.8779999999997</v>
          </cell>
          <cell r="C1778" t="str">
            <v>8819.7420.8780</v>
          </cell>
          <cell r="D1778">
            <v>0</v>
          </cell>
          <cell r="E1778">
            <v>0</v>
          </cell>
          <cell r="F1778">
            <v>0</v>
          </cell>
          <cell r="G1778">
            <v>0</v>
          </cell>
          <cell r="H1778">
            <v>0</v>
          </cell>
          <cell r="I1778">
            <v>0</v>
          </cell>
          <cell r="J1778">
            <v>0</v>
          </cell>
          <cell r="K1778">
            <v>0</v>
          </cell>
          <cell r="L1778">
            <v>0</v>
          </cell>
          <cell r="M1778">
            <v>0</v>
          </cell>
          <cell r="N1778">
            <v>0</v>
          </cell>
          <cell r="O1778">
            <v>0</v>
          </cell>
          <cell r="P1778">
            <v>0</v>
          </cell>
        </row>
        <row r="1779">
          <cell r="A1779">
            <v>8819</v>
          </cell>
          <cell r="B1779">
            <v>7430.8019999999997</v>
          </cell>
          <cell r="C1779" t="str">
            <v>8819.7430.8020</v>
          </cell>
          <cell r="D1779">
            <v>0</v>
          </cell>
          <cell r="E1779">
            <v>0</v>
          </cell>
          <cell r="F1779">
            <v>0</v>
          </cell>
          <cell r="G1779">
            <v>0</v>
          </cell>
          <cell r="H1779">
            <v>0</v>
          </cell>
          <cell r="I1779">
            <v>0</v>
          </cell>
          <cell r="J1779">
            <v>0</v>
          </cell>
          <cell r="K1779">
            <v>0</v>
          </cell>
          <cell r="L1779">
            <v>0</v>
          </cell>
          <cell r="M1779">
            <v>0</v>
          </cell>
          <cell r="N1779">
            <v>0</v>
          </cell>
          <cell r="O1779">
            <v>0</v>
          </cell>
          <cell r="P1779">
            <v>0</v>
          </cell>
        </row>
        <row r="1780">
          <cell r="A1780">
            <v>8819</v>
          </cell>
          <cell r="B1780">
            <v>7435.8603999999996</v>
          </cell>
          <cell r="C1780" t="str">
            <v>8819.7435.8604</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row>
        <row r="1781">
          <cell r="A1781">
            <v>8819</v>
          </cell>
          <cell r="B1781">
            <v>7445.8732</v>
          </cell>
          <cell r="C1781" t="str">
            <v>8819.7445.8732</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row>
        <row r="1782">
          <cell r="A1782">
            <v>8819</v>
          </cell>
          <cell r="B1782">
            <v>7475</v>
          </cell>
          <cell r="C1782" t="str">
            <v>8819.7475.0000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row>
        <row r="1783">
          <cell r="A1783">
            <v>8819</v>
          </cell>
          <cell r="B1783">
            <v>7475.723</v>
          </cell>
          <cell r="C1783" t="str">
            <v>8819.7475.7230</v>
          </cell>
          <cell r="D1783">
            <v>10366</v>
          </cell>
          <cell r="E1783">
            <v>915</v>
          </cell>
          <cell r="F1783">
            <v>842</v>
          </cell>
          <cell r="G1783">
            <v>842</v>
          </cell>
          <cell r="H1783">
            <v>866</v>
          </cell>
          <cell r="I1783">
            <v>866</v>
          </cell>
          <cell r="J1783">
            <v>842</v>
          </cell>
          <cell r="K1783">
            <v>890</v>
          </cell>
          <cell r="L1783">
            <v>842</v>
          </cell>
          <cell r="M1783">
            <v>866</v>
          </cell>
          <cell r="N1783">
            <v>890</v>
          </cell>
          <cell r="O1783">
            <v>818</v>
          </cell>
          <cell r="P1783">
            <v>890</v>
          </cell>
        </row>
        <row r="1784">
          <cell r="A1784">
            <v>8819</v>
          </cell>
          <cell r="B1784">
            <v>7480.8014999999996</v>
          </cell>
          <cell r="C1784" t="str">
            <v>8819.7480.8015</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row>
        <row r="1785">
          <cell r="A1785">
            <v>8819</v>
          </cell>
          <cell r="B1785">
            <v>7481.8014999999996</v>
          </cell>
          <cell r="C1785" t="str">
            <v>8819.7481.8015</v>
          </cell>
          <cell r="D1785">
            <v>6082</v>
          </cell>
          <cell r="E1785">
            <v>856</v>
          </cell>
          <cell r="F1785">
            <v>399</v>
          </cell>
          <cell r="G1785">
            <v>418</v>
          </cell>
          <cell r="H1785">
            <v>558</v>
          </cell>
          <cell r="I1785">
            <v>458</v>
          </cell>
          <cell r="J1785">
            <v>478</v>
          </cell>
          <cell r="K1785">
            <v>498</v>
          </cell>
          <cell r="L1785">
            <v>478</v>
          </cell>
          <cell r="M1785">
            <v>485</v>
          </cell>
          <cell r="N1785">
            <v>487</v>
          </cell>
          <cell r="O1785">
            <v>483</v>
          </cell>
          <cell r="P1785">
            <v>485</v>
          </cell>
        </row>
        <row r="1786">
          <cell r="A1786">
            <v>8819</v>
          </cell>
          <cell r="B1786">
            <v>7485.8024999999998</v>
          </cell>
          <cell r="C1786" t="str">
            <v>8819.7485.8025</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row>
        <row r="1787">
          <cell r="A1787">
            <v>8819</v>
          </cell>
          <cell r="B1787">
            <v>7487</v>
          </cell>
          <cell r="C1787" t="str">
            <v>8819.7487.0000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row>
        <row r="1788">
          <cell r="A1788">
            <v>8765</v>
          </cell>
          <cell r="B1788">
            <v>7435.8603999999996</v>
          </cell>
          <cell r="C1788" t="str">
            <v>8765.7435.8604</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row>
        <row r="1789">
          <cell r="A1789">
            <v>8765</v>
          </cell>
          <cell r="B1789">
            <v>7445.8732</v>
          </cell>
          <cell r="C1789" t="str">
            <v>8765.7445.8732</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row>
        <row r="1790">
          <cell r="A1790">
            <v>8765</v>
          </cell>
          <cell r="B1790">
            <v>7450</v>
          </cell>
          <cell r="C1790" t="str">
            <v>8765.7450.0000</v>
          </cell>
          <cell r="D1790">
            <v>14400</v>
          </cell>
          <cell r="E1790">
            <v>1200</v>
          </cell>
          <cell r="F1790">
            <v>1200</v>
          </cell>
          <cell r="G1790">
            <v>1200</v>
          </cell>
          <cell r="H1790">
            <v>1200</v>
          </cell>
          <cell r="I1790">
            <v>1200</v>
          </cell>
          <cell r="J1790">
            <v>1200</v>
          </cell>
          <cell r="K1790">
            <v>1200</v>
          </cell>
          <cell r="L1790">
            <v>1200</v>
          </cell>
          <cell r="M1790">
            <v>1200</v>
          </cell>
          <cell r="N1790">
            <v>1200</v>
          </cell>
          <cell r="O1790">
            <v>1200</v>
          </cell>
          <cell r="P1790">
            <v>1200</v>
          </cell>
        </row>
        <row r="1791">
          <cell r="A1791">
            <v>8765</v>
          </cell>
          <cell r="B1791">
            <v>7475</v>
          </cell>
          <cell r="C1791" t="str">
            <v>8765.7475.0000</v>
          </cell>
          <cell r="D1791">
            <v>86251.199999999997</v>
          </cell>
          <cell r="E1791">
            <v>7187.6</v>
          </cell>
          <cell r="F1791">
            <v>7187.6</v>
          </cell>
          <cell r="G1791">
            <v>7187.6</v>
          </cell>
          <cell r="H1791">
            <v>7187.6</v>
          </cell>
          <cell r="I1791">
            <v>7187.6</v>
          </cell>
          <cell r="J1791">
            <v>7187.6</v>
          </cell>
          <cell r="K1791">
            <v>7187.6</v>
          </cell>
          <cell r="L1791">
            <v>7187.6</v>
          </cell>
          <cell r="M1791">
            <v>7187.6</v>
          </cell>
          <cell r="N1791">
            <v>7187.6</v>
          </cell>
          <cell r="O1791">
            <v>7187.6</v>
          </cell>
          <cell r="P1791">
            <v>7187.6</v>
          </cell>
        </row>
        <row r="1792">
          <cell r="A1792">
            <v>8765</v>
          </cell>
          <cell r="B1792">
            <v>7475.723</v>
          </cell>
          <cell r="C1792" t="str">
            <v>8765.7475.7230</v>
          </cell>
          <cell r="D1792">
            <v>16672.22</v>
          </cell>
          <cell r="E1792">
            <v>1389.35</v>
          </cell>
          <cell r="F1792">
            <v>1389.35</v>
          </cell>
          <cell r="G1792">
            <v>1389.35</v>
          </cell>
          <cell r="H1792">
            <v>1389.35</v>
          </cell>
          <cell r="I1792">
            <v>1389.35</v>
          </cell>
          <cell r="J1792">
            <v>1389.35</v>
          </cell>
          <cell r="K1792">
            <v>1389.35</v>
          </cell>
          <cell r="L1792">
            <v>1389.35</v>
          </cell>
          <cell r="M1792">
            <v>1389.35</v>
          </cell>
          <cell r="N1792">
            <v>1389.35</v>
          </cell>
          <cell r="O1792">
            <v>1389.35</v>
          </cell>
          <cell r="P1792">
            <v>1389.35</v>
          </cell>
        </row>
        <row r="1793">
          <cell r="A1793">
            <v>8765</v>
          </cell>
          <cell r="B1793">
            <v>7480.8014999999996</v>
          </cell>
          <cell r="C1793" t="str">
            <v>8765.7480.8015</v>
          </cell>
          <cell r="D1793">
            <v>0</v>
          </cell>
          <cell r="E1793">
            <v>0</v>
          </cell>
          <cell r="F1793">
            <v>0</v>
          </cell>
          <cell r="G1793">
            <v>0</v>
          </cell>
          <cell r="H1793">
            <v>0</v>
          </cell>
          <cell r="I1793">
            <v>0</v>
          </cell>
          <cell r="J1793">
            <v>0</v>
          </cell>
          <cell r="K1793">
            <v>0</v>
          </cell>
          <cell r="L1793">
            <v>0</v>
          </cell>
          <cell r="M1793">
            <v>0</v>
          </cell>
          <cell r="N1793">
            <v>0</v>
          </cell>
          <cell r="O1793">
            <v>0</v>
          </cell>
          <cell r="P1793">
            <v>0</v>
          </cell>
        </row>
        <row r="1794">
          <cell r="A1794">
            <v>8765</v>
          </cell>
          <cell r="B1794">
            <v>7481.8014999999996</v>
          </cell>
          <cell r="C1794" t="str">
            <v>8765.7481.8015</v>
          </cell>
          <cell r="D1794">
            <v>4080</v>
          </cell>
          <cell r="E1794">
            <v>340</v>
          </cell>
          <cell r="F1794">
            <v>340</v>
          </cell>
          <cell r="G1794">
            <v>340</v>
          </cell>
          <cell r="H1794">
            <v>340</v>
          </cell>
          <cell r="I1794">
            <v>340</v>
          </cell>
          <cell r="J1794">
            <v>340</v>
          </cell>
          <cell r="K1794">
            <v>340</v>
          </cell>
          <cell r="L1794">
            <v>340</v>
          </cell>
          <cell r="M1794">
            <v>340</v>
          </cell>
          <cell r="N1794">
            <v>340</v>
          </cell>
          <cell r="O1794">
            <v>340</v>
          </cell>
          <cell r="P1794">
            <v>340</v>
          </cell>
        </row>
        <row r="1795">
          <cell r="A1795">
            <v>8765</v>
          </cell>
          <cell r="B1795">
            <v>7485.8024999999998</v>
          </cell>
          <cell r="C1795" t="str">
            <v>8765.7485.8025</v>
          </cell>
          <cell r="D1795">
            <v>3481</v>
          </cell>
          <cell r="E1795">
            <v>290.08</v>
          </cell>
          <cell r="F1795">
            <v>290.08</v>
          </cell>
          <cell r="G1795">
            <v>290.08</v>
          </cell>
          <cell r="H1795">
            <v>290.08</v>
          </cell>
          <cell r="I1795">
            <v>290.08</v>
          </cell>
          <cell r="J1795">
            <v>290.08</v>
          </cell>
          <cell r="K1795">
            <v>290.08</v>
          </cell>
          <cell r="L1795">
            <v>290.08</v>
          </cell>
          <cell r="M1795">
            <v>290.08</v>
          </cell>
          <cell r="N1795">
            <v>290.08</v>
          </cell>
          <cell r="O1795">
            <v>290.08</v>
          </cell>
          <cell r="P1795">
            <v>290.08</v>
          </cell>
        </row>
        <row r="1796">
          <cell r="A1796">
            <v>8765</v>
          </cell>
          <cell r="B1796">
            <v>7487</v>
          </cell>
          <cell r="C1796" t="str">
            <v>8765.7487.0000</v>
          </cell>
          <cell r="D1796">
            <v>63648</v>
          </cell>
          <cell r="E1796">
            <v>5304</v>
          </cell>
          <cell r="F1796">
            <v>5304</v>
          </cell>
          <cell r="G1796">
            <v>5304</v>
          </cell>
          <cell r="H1796">
            <v>5304</v>
          </cell>
          <cell r="I1796">
            <v>5304</v>
          </cell>
          <cell r="J1796">
            <v>5304</v>
          </cell>
          <cell r="K1796">
            <v>5304</v>
          </cell>
          <cell r="L1796">
            <v>5304</v>
          </cell>
          <cell r="M1796">
            <v>5304</v>
          </cell>
          <cell r="N1796">
            <v>5304</v>
          </cell>
          <cell r="O1796">
            <v>5304</v>
          </cell>
          <cell r="P1796">
            <v>5304</v>
          </cell>
        </row>
        <row r="1797">
          <cell r="A1797">
            <v>8765</v>
          </cell>
          <cell r="B1797">
            <v>7487.723</v>
          </cell>
          <cell r="C1797" t="str">
            <v>8765.7487.7230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row>
        <row r="1798">
          <cell r="A1798">
            <v>8765</v>
          </cell>
          <cell r="B1798">
            <v>7490</v>
          </cell>
          <cell r="C1798" t="str">
            <v>8765.7490.0000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row>
        <row r="1799">
          <cell r="A1799">
            <v>8765</v>
          </cell>
          <cell r="B1799">
            <v>7490.8014999999996</v>
          </cell>
          <cell r="C1799" t="str">
            <v>8765.7490.8015</v>
          </cell>
          <cell r="D1799">
            <v>4080</v>
          </cell>
          <cell r="E1799">
            <v>340</v>
          </cell>
          <cell r="F1799">
            <v>340</v>
          </cell>
          <cell r="G1799">
            <v>340</v>
          </cell>
          <cell r="H1799">
            <v>340</v>
          </cell>
          <cell r="I1799">
            <v>340</v>
          </cell>
          <cell r="J1799">
            <v>340</v>
          </cell>
          <cell r="K1799">
            <v>340</v>
          </cell>
          <cell r="L1799">
            <v>340</v>
          </cell>
          <cell r="M1799">
            <v>340</v>
          </cell>
          <cell r="N1799">
            <v>340</v>
          </cell>
          <cell r="O1799">
            <v>340</v>
          </cell>
          <cell r="P1799">
            <v>340</v>
          </cell>
        </row>
        <row r="1800">
          <cell r="A1800">
            <v>8765</v>
          </cell>
          <cell r="B1800">
            <v>7493.8024999999998</v>
          </cell>
          <cell r="C1800" t="str">
            <v>8765.7493.8025</v>
          </cell>
          <cell r="D1800">
            <v>1949.4</v>
          </cell>
          <cell r="E1800">
            <v>162.44999999999999</v>
          </cell>
          <cell r="F1800">
            <v>162.44999999999999</v>
          </cell>
          <cell r="G1800">
            <v>162.44999999999999</v>
          </cell>
          <cell r="H1800">
            <v>162.44999999999999</v>
          </cell>
          <cell r="I1800">
            <v>162.44999999999999</v>
          </cell>
          <cell r="J1800">
            <v>162.44999999999999</v>
          </cell>
          <cell r="K1800">
            <v>162.44999999999999</v>
          </cell>
          <cell r="L1800">
            <v>162.44999999999999</v>
          </cell>
          <cell r="M1800">
            <v>162.44999999999999</v>
          </cell>
          <cell r="N1800">
            <v>162.44999999999999</v>
          </cell>
          <cell r="O1800">
            <v>162.44999999999999</v>
          </cell>
          <cell r="P1800">
            <v>162.44999999999999</v>
          </cell>
        </row>
        <row r="1801">
          <cell r="A1801">
            <v>8765</v>
          </cell>
          <cell r="B1801">
            <v>7496</v>
          </cell>
          <cell r="C1801" t="str">
            <v>8765.7496.0000</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row>
        <row r="1802">
          <cell r="A1802">
            <v>8765</v>
          </cell>
          <cell r="B1802">
            <v>7496.723</v>
          </cell>
          <cell r="C1802" t="str">
            <v>8765.7496.7230</v>
          </cell>
          <cell r="D1802">
            <v>1632</v>
          </cell>
          <cell r="E1802">
            <v>136</v>
          </cell>
          <cell r="F1802">
            <v>136</v>
          </cell>
          <cell r="G1802">
            <v>136</v>
          </cell>
          <cell r="H1802">
            <v>136</v>
          </cell>
          <cell r="I1802">
            <v>136</v>
          </cell>
          <cell r="J1802">
            <v>136</v>
          </cell>
          <cell r="K1802">
            <v>136</v>
          </cell>
          <cell r="L1802">
            <v>136</v>
          </cell>
          <cell r="M1802">
            <v>136</v>
          </cell>
          <cell r="N1802">
            <v>136</v>
          </cell>
          <cell r="O1802">
            <v>136</v>
          </cell>
          <cell r="P1802">
            <v>136</v>
          </cell>
        </row>
        <row r="1803">
          <cell r="A1803">
            <v>8765</v>
          </cell>
          <cell r="B1803">
            <v>7497</v>
          </cell>
          <cell r="C1803" t="str">
            <v>8765.7497.0000</v>
          </cell>
          <cell r="D1803">
            <v>11424</v>
          </cell>
          <cell r="E1803">
            <v>952</v>
          </cell>
          <cell r="F1803">
            <v>952</v>
          </cell>
          <cell r="G1803">
            <v>952</v>
          </cell>
          <cell r="H1803">
            <v>952</v>
          </cell>
          <cell r="I1803">
            <v>952</v>
          </cell>
          <cell r="J1803">
            <v>952</v>
          </cell>
          <cell r="K1803">
            <v>952</v>
          </cell>
          <cell r="L1803">
            <v>952</v>
          </cell>
          <cell r="M1803">
            <v>952</v>
          </cell>
          <cell r="N1803">
            <v>952</v>
          </cell>
          <cell r="O1803">
            <v>952</v>
          </cell>
          <cell r="P1803">
            <v>952</v>
          </cell>
        </row>
        <row r="1804">
          <cell r="A1804">
            <v>8765</v>
          </cell>
          <cell r="B1804">
            <v>7810</v>
          </cell>
          <cell r="C1804" t="str">
            <v>8765.7810.0000</v>
          </cell>
          <cell r="D1804">
            <v>-57120</v>
          </cell>
          <cell r="E1804">
            <v>-4760</v>
          </cell>
          <cell r="F1804">
            <v>-4760</v>
          </cell>
          <cell r="G1804">
            <v>-4760</v>
          </cell>
          <cell r="H1804">
            <v>-4760</v>
          </cell>
          <cell r="I1804">
            <v>-4760</v>
          </cell>
          <cell r="J1804">
            <v>-4760</v>
          </cell>
          <cell r="K1804">
            <v>-4760</v>
          </cell>
          <cell r="L1804">
            <v>-4760</v>
          </cell>
          <cell r="M1804">
            <v>-4760</v>
          </cell>
          <cell r="N1804">
            <v>-4760</v>
          </cell>
          <cell r="O1804">
            <v>-4760</v>
          </cell>
          <cell r="P1804">
            <v>-4760</v>
          </cell>
        </row>
        <row r="1805">
          <cell r="A1805">
            <v>8765</v>
          </cell>
          <cell r="B1805">
            <v>7860</v>
          </cell>
          <cell r="C1805" t="str">
            <v>8765.7860.0000</v>
          </cell>
          <cell r="D1805">
            <v>0</v>
          </cell>
          <cell r="E1805">
            <v>0</v>
          </cell>
          <cell r="F1805">
            <v>0</v>
          </cell>
          <cell r="G1805">
            <v>0</v>
          </cell>
          <cell r="H1805">
            <v>0</v>
          </cell>
          <cell r="I1805">
            <v>0</v>
          </cell>
          <cell r="J1805">
            <v>0</v>
          </cell>
          <cell r="K1805">
            <v>0</v>
          </cell>
          <cell r="L1805">
            <v>0</v>
          </cell>
          <cell r="M1805">
            <v>0</v>
          </cell>
          <cell r="N1805">
            <v>0</v>
          </cell>
          <cell r="O1805">
            <v>0</v>
          </cell>
          <cell r="P1805">
            <v>0</v>
          </cell>
        </row>
        <row r="1806">
          <cell r="A1806">
            <v>8765</v>
          </cell>
          <cell r="B1806">
            <v>7910</v>
          </cell>
          <cell r="C1806" t="str">
            <v>8765.7910.0000</v>
          </cell>
          <cell r="D1806">
            <v>5000</v>
          </cell>
          <cell r="E1806">
            <v>416.67</v>
          </cell>
          <cell r="F1806">
            <v>416.67</v>
          </cell>
          <cell r="G1806">
            <v>416.67</v>
          </cell>
          <cell r="H1806">
            <v>416.67</v>
          </cell>
          <cell r="I1806">
            <v>416.67</v>
          </cell>
          <cell r="J1806">
            <v>416.67</v>
          </cell>
          <cell r="K1806">
            <v>416.67</v>
          </cell>
          <cell r="L1806">
            <v>416.67</v>
          </cell>
          <cell r="M1806">
            <v>416.67</v>
          </cell>
          <cell r="N1806">
            <v>416.67</v>
          </cell>
          <cell r="O1806">
            <v>416.67</v>
          </cell>
          <cell r="P1806">
            <v>416.67</v>
          </cell>
        </row>
        <row r="1807">
          <cell r="A1807">
            <v>8765</v>
          </cell>
          <cell r="B1807">
            <v>8010</v>
          </cell>
          <cell r="C1807" t="str">
            <v>8765.8010.0000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row>
        <row r="1808">
          <cell r="A1808">
            <v>8765</v>
          </cell>
          <cell r="B1808">
            <v>8170</v>
          </cell>
          <cell r="C1808" t="str">
            <v>8765.8170.0000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row>
        <row r="1809">
          <cell r="A1809">
            <v>8765</v>
          </cell>
          <cell r="B1809">
            <v>8190</v>
          </cell>
          <cell r="C1809" t="str">
            <v>8765.8190.0000</v>
          </cell>
          <cell r="D1809">
            <v>0</v>
          </cell>
          <cell r="E1809">
            <v>0</v>
          </cell>
          <cell r="F1809">
            <v>0</v>
          </cell>
          <cell r="G1809">
            <v>0</v>
          </cell>
          <cell r="H1809">
            <v>0</v>
          </cell>
          <cell r="I1809">
            <v>0</v>
          </cell>
          <cell r="J1809">
            <v>0</v>
          </cell>
          <cell r="K1809">
            <v>0</v>
          </cell>
          <cell r="L1809">
            <v>0</v>
          </cell>
          <cell r="M1809">
            <v>0</v>
          </cell>
          <cell r="N1809">
            <v>0</v>
          </cell>
          <cell r="O1809">
            <v>0</v>
          </cell>
          <cell r="P1809">
            <v>0</v>
          </cell>
        </row>
        <row r="1810">
          <cell r="A1810">
            <v>8765</v>
          </cell>
          <cell r="B1810">
            <v>8190.3429999999998</v>
          </cell>
          <cell r="C1810" t="str">
            <v>8765.8190.3430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row>
        <row r="1811">
          <cell r="A1811">
            <v>8765</v>
          </cell>
          <cell r="B1811">
            <v>8620.8014999999996</v>
          </cell>
          <cell r="C1811" t="str">
            <v>8765.8620.8015</v>
          </cell>
          <cell r="D1811">
            <v>0</v>
          </cell>
          <cell r="E1811">
            <v>0</v>
          </cell>
          <cell r="F1811">
            <v>0</v>
          </cell>
          <cell r="G1811">
            <v>0</v>
          </cell>
          <cell r="H1811">
            <v>0</v>
          </cell>
          <cell r="I1811">
            <v>0</v>
          </cell>
          <cell r="J1811">
            <v>0</v>
          </cell>
          <cell r="K1811">
            <v>0</v>
          </cell>
          <cell r="L1811">
            <v>0</v>
          </cell>
          <cell r="M1811">
            <v>0</v>
          </cell>
          <cell r="N1811">
            <v>0</v>
          </cell>
          <cell r="O1811">
            <v>0</v>
          </cell>
          <cell r="P1811">
            <v>0</v>
          </cell>
        </row>
        <row r="1812">
          <cell r="A1812">
            <v>8765</v>
          </cell>
          <cell r="B1812">
            <v>8640</v>
          </cell>
          <cell r="C1812" t="str">
            <v>8765.8640.0000</v>
          </cell>
          <cell r="D1812">
            <v>0</v>
          </cell>
          <cell r="E1812">
            <v>0</v>
          </cell>
          <cell r="F1812">
            <v>0</v>
          </cell>
          <cell r="G1812">
            <v>0</v>
          </cell>
          <cell r="H1812">
            <v>0</v>
          </cell>
          <cell r="I1812">
            <v>0</v>
          </cell>
          <cell r="J1812">
            <v>0</v>
          </cell>
          <cell r="K1812">
            <v>0</v>
          </cell>
          <cell r="L1812">
            <v>0</v>
          </cell>
          <cell r="M1812">
            <v>0</v>
          </cell>
          <cell r="N1812">
            <v>0</v>
          </cell>
          <cell r="O1812">
            <v>0</v>
          </cell>
          <cell r="P1812">
            <v>0</v>
          </cell>
        </row>
        <row r="1813">
          <cell r="A1813">
            <v>8765</v>
          </cell>
          <cell r="B1813">
            <v>8660.8024999999998</v>
          </cell>
          <cell r="C1813" t="str">
            <v>8765.8660.8025</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row>
        <row r="1814">
          <cell r="A1814">
            <v>8765</v>
          </cell>
          <cell r="B1814">
            <v>8670.8024999999998</v>
          </cell>
          <cell r="C1814" t="str">
            <v>8765.8670.8025</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row>
        <row r="1815">
          <cell r="A1815">
            <v>8765</v>
          </cell>
          <cell r="B1815">
            <v>8680</v>
          </cell>
          <cell r="C1815" t="str">
            <v>8765.8680.0000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row>
        <row r="1816">
          <cell r="A1816">
            <v>8765</v>
          </cell>
          <cell r="B1816">
            <v>8700</v>
          </cell>
          <cell r="C1816" t="str">
            <v>8765.8700.0000</v>
          </cell>
          <cell r="D1816">
            <v>0</v>
          </cell>
          <cell r="E1816">
            <v>0</v>
          </cell>
          <cell r="F1816">
            <v>0</v>
          </cell>
          <cell r="G1816">
            <v>0</v>
          </cell>
          <cell r="H1816">
            <v>0</v>
          </cell>
          <cell r="I1816">
            <v>0</v>
          </cell>
          <cell r="J1816">
            <v>0</v>
          </cell>
          <cell r="K1816">
            <v>0</v>
          </cell>
          <cell r="L1816">
            <v>0</v>
          </cell>
          <cell r="M1816">
            <v>0</v>
          </cell>
          <cell r="N1816">
            <v>0</v>
          </cell>
          <cell r="O1816">
            <v>0</v>
          </cell>
          <cell r="P1816">
            <v>0</v>
          </cell>
        </row>
        <row r="1817">
          <cell r="A1817">
            <v>8765</v>
          </cell>
          <cell r="B1817">
            <v>8720</v>
          </cell>
          <cell r="C1817" t="str">
            <v>8765.8720.0000</v>
          </cell>
          <cell r="D1817">
            <v>0</v>
          </cell>
          <cell r="E1817">
            <v>0</v>
          </cell>
          <cell r="F1817">
            <v>0</v>
          </cell>
          <cell r="G1817">
            <v>0</v>
          </cell>
          <cell r="H1817">
            <v>0</v>
          </cell>
          <cell r="I1817">
            <v>0</v>
          </cell>
          <cell r="J1817">
            <v>0</v>
          </cell>
          <cell r="K1817">
            <v>0</v>
          </cell>
          <cell r="L1817">
            <v>0</v>
          </cell>
          <cell r="M1817">
            <v>0</v>
          </cell>
          <cell r="N1817">
            <v>0</v>
          </cell>
          <cell r="O1817">
            <v>0</v>
          </cell>
          <cell r="P1817">
            <v>0</v>
          </cell>
        </row>
        <row r="1818">
          <cell r="A1818">
            <v>8765</v>
          </cell>
          <cell r="B1818">
            <v>8740.8019999999997</v>
          </cell>
          <cell r="C1818" t="str">
            <v>8765.8740.8020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row>
        <row r="1819">
          <cell r="A1819">
            <v>8779</v>
          </cell>
          <cell r="B1819">
            <v>7493.8024999999998</v>
          </cell>
          <cell r="C1819" t="str">
            <v>8779.7493.8025</v>
          </cell>
          <cell r="D1819">
            <v>602643.48</v>
          </cell>
          <cell r="E1819">
            <v>50220.29</v>
          </cell>
          <cell r="F1819">
            <v>50220.29</v>
          </cell>
          <cell r="G1819">
            <v>50220.29</v>
          </cell>
          <cell r="H1819">
            <v>50220.29</v>
          </cell>
          <cell r="I1819">
            <v>50220.29</v>
          </cell>
          <cell r="J1819">
            <v>50220.29</v>
          </cell>
          <cell r="K1819">
            <v>50220.29</v>
          </cell>
          <cell r="L1819">
            <v>50220.29</v>
          </cell>
          <cell r="M1819">
            <v>50220.29</v>
          </cell>
          <cell r="N1819">
            <v>50220.29</v>
          </cell>
          <cell r="O1819">
            <v>50220.29</v>
          </cell>
          <cell r="P1819">
            <v>50220.29</v>
          </cell>
        </row>
        <row r="1820">
          <cell r="A1820">
            <v>8779</v>
          </cell>
          <cell r="B1820">
            <v>7496</v>
          </cell>
          <cell r="C1820" t="str">
            <v>8779.7496.0000</v>
          </cell>
          <cell r="D1820">
            <v>0</v>
          </cell>
          <cell r="E1820">
            <v>0</v>
          </cell>
          <cell r="F1820">
            <v>0</v>
          </cell>
          <cell r="G1820">
            <v>0</v>
          </cell>
          <cell r="H1820">
            <v>0</v>
          </cell>
          <cell r="I1820">
            <v>0</v>
          </cell>
          <cell r="J1820">
            <v>0</v>
          </cell>
          <cell r="K1820">
            <v>0</v>
          </cell>
          <cell r="L1820">
            <v>0</v>
          </cell>
          <cell r="M1820">
            <v>0</v>
          </cell>
          <cell r="N1820">
            <v>0</v>
          </cell>
          <cell r="O1820">
            <v>0</v>
          </cell>
          <cell r="P1820">
            <v>0</v>
          </cell>
        </row>
        <row r="1821">
          <cell r="A1821">
            <v>8779</v>
          </cell>
          <cell r="B1821">
            <v>7496.723</v>
          </cell>
          <cell r="C1821" t="str">
            <v>8779.7496.7230</v>
          </cell>
          <cell r="D1821">
            <v>47916</v>
          </cell>
          <cell r="E1821">
            <v>3993</v>
          </cell>
          <cell r="F1821">
            <v>3993</v>
          </cell>
          <cell r="G1821">
            <v>3993</v>
          </cell>
          <cell r="H1821">
            <v>3993</v>
          </cell>
          <cell r="I1821">
            <v>3993</v>
          </cell>
          <cell r="J1821">
            <v>3993</v>
          </cell>
          <cell r="K1821">
            <v>3993</v>
          </cell>
          <cell r="L1821">
            <v>3993</v>
          </cell>
          <cell r="M1821">
            <v>3993</v>
          </cell>
          <cell r="N1821">
            <v>3993</v>
          </cell>
          <cell r="O1821">
            <v>3993</v>
          </cell>
          <cell r="P1821">
            <v>3993</v>
          </cell>
        </row>
        <row r="1822">
          <cell r="A1822">
            <v>8779</v>
          </cell>
          <cell r="B1822">
            <v>7497</v>
          </cell>
          <cell r="C1822" t="str">
            <v>8779.7497.0000</v>
          </cell>
          <cell r="D1822">
            <v>159356</v>
          </cell>
          <cell r="E1822">
            <v>13279.67</v>
          </cell>
          <cell r="F1822">
            <v>13279.67</v>
          </cell>
          <cell r="G1822">
            <v>13279.67</v>
          </cell>
          <cell r="H1822">
            <v>13279.67</v>
          </cell>
          <cell r="I1822">
            <v>13279.67</v>
          </cell>
          <cell r="J1822">
            <v>13279.67</v>
          </cell>
          <cell r="K1822">
            <v>13279.67</v>
          </cell>
          <cell r="L1822">
            <v>13279.67</v>
          </cell>
          <cell r="M1822">
            <v>13279.67</v>
          </cell>
          <cell r="N1822">
            <v>13279.67</v>
          </cell>
          <cell r="O1822">
            <v>13279.67</v>
          </cell>
          <cell r="P1822">
            <v>13279.67</v>
          </cell>
        </row>
        <row r="1823">
          <cell r="A1823">
            <v>8779</v>
          </cell>
          <cell r="B1823">
            <v>7810</v>
          </cell>
          <cell r="C1823" t="str">
            <v>8779.7810.0000</v>
          </cell>
          <cell r="D1823">
            <v>0</v>
          </cell>
          <cell r="E1823">
            <v>0</v>
          </cell>
          <cell r="F1823">
            <v>0</v>
          </cell>
          <cell r="G1823">
            <v>0</v>
          </cell>
          <cell r="H1823">
            <v>0</v>
          </cell>
          <cell r="I1823">
            <v>0</v>
          </cell>
          <cell r="J1823">
            <v>0</v>
          </cell>
          <cell r="K1823">
            <v>0</v>
          </cell>
          <cell r="L1823">
            <v>0</v>
          </cell>
          <cell r="M1823">
            <v>0</v>
          </cell>
          <cell r="N1823">
            <v>0</v>
          </cell>
          <cell r="O1823">
            <v>0</v>
          </cell>
          <cell r="P1823">
            <v>0</v>
          </cell>
        </row>
        <row r="1824">
          <cell r="A1824">
            <v>8779</v>
          </cell>
          <cell r="B1824">
            <v>7860</v>
          </cell>
          <cell r="C1824" t="str">
            <v>8779.7860.0000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row>
        <row r="1825">
          <cell r="A1825">
            <v>8779</v>
          </cell>
          <cell r="B1825">
            <v>7910</v>
          </cell>
          <cell r="C1825" t="str">
            <v>8779.7910.0000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row>
        <row r="1826">
          <cell r="A1826">
            <v>8779</v>
          </cell>
          <cell r="B1826">
            <v>8010</v>
          </cell>
          <cell r="C1826" t="str">
            <v>8779.8010.0000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row>
        <row r="1827">
          <cell r="A1827">
            <v>8779</v>
          </cell>
          <cell r="B1827">
            <v>8170</v>
          </cell>
          <cell r="C1827" t="str">
            <v>8779.8170.0000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row>
        <row r="1828">
          <cell r="A1828">
            <v>8779</v>
          </cell>
          <cell r="B1828">
            <v>8190</v>
          </cell>
          <cell r="C1828" t="str">
            <v>8779.8190.0000</v>
          </cell>
          <cell r="D1828">
            <v>0</v>
          </cell>
          <cell r="E1828">
            <v>0</v>
          </cell>
          <cell r="F1828">
            <v>0</v>
          </cell>
          <cell r="G1828">
            <v>0</v>
          </cell>
          <cell r="H1828">
            <v>0</v>
          </cell>
          <cell r="I1828">
            <v>0</v>
          </cell>
          <cell r="J1828">
            <v>0</v>
          </cell>
          <cell r="K1828">
            <v>0</v>
          </cell>
          <cell r="L1828">
            <v>0</v>
          </cell>
          <cell r="M1828">
            <v>0</v>
          </cell>
          <cell r="N1828">
            <v>0</v>
          </cell>
          <cell r="O1828">
            <v>0</v>
          </cell>
          <cell r="P1828">
            <v>0</v>
          </cell>
        </row>
        <row r="1829">
          <cell r="A1829">
            <v>8779</v>
          </cell>
          <cell r="B1829">
            <v>8190.3429999999998</v>
          </cell>
          <cell r="C1829" t="str">
            <v>8779.8190.3430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row>
        <row r="1830">
          <cell r="A1830">
            <v>8779</v>
          </cell>
          <cell r="B1830">
            <v>8260.8014999999996</v>
          </cell>
          <cell r="C1830" t="str">
            <v>8779.8260.8015</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row>
        <row r="1831">
          <cell r="A1831">
            <v>8779</v>
          </cell>
          <cell r="B1831">
            <v>8270</v>
          </cell>
          <cell r="C1831" t="str">
            <v>8779.8270.0000</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row>
        <row r="1832">
          <cell r="A1832">
            <v>8779</v>
          </cell>
          <cell r="B1832">
            <v>8620.8014999999996</v>
          </cell>
          <cell r="C1832" t="str">
            <v>8779.8620.8015</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row>
        <row r="1833">
          <cell r="A1833">
            <v>8779</v>
          </cell>
          <cell r="B1833">
            <v>8640</v>
          </cell>
          <cell r="C1833" t="str">
            <v>8779.8640.0000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row>
        <row r="1834">
          <cell r="A1834">
            <v>8779</v>
          </cell>
          <cell r="B1834">
            <v>8670.8024999999998</v>
          </cell>
          <cell r="C1834" t="str">
            <v>8779.8670.8025</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row>
        <row r="1835">
          <cell r="A1835">
            <v>8779</v>
          </cell>
          <cell r="B1835">
            <v>8680</v>
          </cell>
          <cell r="C1835" t="str">
            <v>8779.8680.0000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row>
        <row r="1836">
          <cell r="A1836">
            <v>8779</v>
          </cell>
          <cell r="B1836">
            <v>8700</v>
          </cell>
          <cell r="C1836" t="str">
            <v>8779.8700.0000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row>
        <row r="1837">
          <cell r="A1837">
            <v>8779</v>
          </cell>
          <cell r="B1837">
            <v>8720</v>
          </cell>
          <cell r="C1837" t="str">
            <v>8779.8720.0000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row>
        <row r="1838">
          <cell r="A1838">
            <v>8779</v>
          </cell>
          <cell r="B1838">
            <v>8740.8019999999997</v>
          </cell>
          <cell r="C1838" t="str">
            <v>8779.8740.8020</v>
          </cell>
          <cell r="D1838">
            <v>0</v>
          </cell>
          <cell r="E1838">
            <v>0</v>
          </cell>
          <cell r="F1838">
            <v>0</v>
          </cell>
          <cell r="G1838">
            <v>0</v>
          </cell>
          <cell r="H1838">
            <v>0</v>
          </cell>
          <cell r="I1838">
            <v>0</v>
          </cell>
          <cell r="J1838">
            <v>0</v>
          </cell>
          <cell r="K1838">
            <v>0</v>
          </cell>
          <cell r="L1838">
            <v>0</v>
          </cell>
          <cell r="M1838">
            <v>0</v>
          </cell>
          <cell r="N1838">
            <v>0</v>
          </cell>
          <cell r="O1838">
            <v>0</v>
          </cell>
          <cell r="P1838">
            <v>0</v>
          </cell>
        </row>
        <row r="1839">
          <cell r="A1839">
            <v>8779</v>
          </cell>
          <cell r="B1839">
            <v>8820</v>
          </cell>
          <cell r="C1839" t="str">
            <v>8779.8820.0000</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row>
        <row r="1840">
          <cell r="A1840">
            <v>8779</v>
          </cell>
          <cell r="B1840">
            <v>8830</v>
          </cell>
          <cell r="C1840" t="str">
            <v>8779.8830.0000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row>
        <row r="1841">
          <cell r="A1841">
            <v>8779</v>
          </cell>
          <cell r="B1841">
            <v>8840.8014999999996</v>
          </cell>
          <cell r="C1841" t="str">
            <v>8779.8840.8015</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row>
        <row r="1842">
          <cell r="A1842">
            <v>8779</v>
          </cell>
          <cell r="B1842">
            <v>8860</v>
          </cell>
          <cell r="C1842" t="str">
            <v>8779.8860.0000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row>
        <row r="1843">
          <cell r="A1843">
            <v>8779</v>
          </cell>
          <cell r="B1843">
            <v>8870.8731000000007</v>
          </cell>
          <cell r="C1843" t="str">
            <v>8779.8870.8731</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row>
        <row r="1844">
          <cell r="A1844">
            <v>8779</v>
          </cell>
          <cell r="B1844">
            <v>8880.8732</v>
          </cell>
          <cell r="C1844" t="str">
            <v>8779.8880.8732</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row>
        <row r="1845">
          <cell r="A1845">
            <v>8779</v>
          </cell>
          <cell r="B1845">
            <v>8940</v>
          </cell>
          <cell r="C1845" t="str">
            <v>8779.8940.0000</v>
          </cell>
          <cell r="D1845">
            <v>0</v>
          </cell>
          <cell r="E1845">
            <v>0</v>
          </cell>
          <cell r="F1845">
            <v>0</v>
          </cell>
          <cell r="G1845">
            <v>0</v>
          </cell>
          <cell r="H1845">
            <v>0</v>
          </cell>
          <cell r="I1845">
            <v>0</v>
          </cell>
          <cell r="J1845">
            <v>0</v>
          </cell>
          <cell r="K1845">
            <v>0</v>
          </cell>
          <cell r="L1845">
            <v>0</v>
          </cell>
          <cell r="M1845">
            <v>0</v>
          </cell>
          <cell r="N1845">
            <v>0</v>
          </cell>
          <cell r="O1845">
            <v>0</v>
          </cell>
          <cell r="P1845">
            <v>0</v>
          </cell>
        </row>
        <row r="1846">
          <cell r="A1846">
            <v>8779</v>
          </cell>
          <cell r="B1846">
            <v>8960</v>
          </cell>
          <cell r="C1846" t="str">
            <v>8779.8960.0000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row>
        <row r="1847">
          <cell r="A1847">
            <v>8779</v>
          </cell>
          <cell r="B1847">
            <v>8980</v>
          </cell>
          <cell r="C1847" t="str">
            <v>8779.8980.0000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row>
        <row r="1848">
          <cell r="A1848">
            <v>8779</v>
          </cell>
          <cell r="B1848">
            <v>9000.8014999999996</v>
          </cell>
          <cell r="C1848" t="str">
            <v>8779.9000.8015</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row>
        <row r="1849">
          <cell r="A1849">
            <v>8779</v>
          </cell>
          <cell r="B1849">
            <v>9015.8024999999998</v>
          </cell>
          <cell r="C1849" t="str">
            <v>8779.9015.8025</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row>
        <row r="1850">
          <cell r="A1850">
            <v>8779</v>
          </cell>
          <cell r="B1850">
            <v>9020</v>
          </cell>
          <cell r="C1850" t="str">
            <v>8779.9020.0000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row>
        <row r="1851">
          <cell r="A1851">
            <v>8819</v>
          </cell>
          <cell r="B1851">
            <v>7487.723</v>
          </cell>
          <cell r="C1851" t="str">
            <v>8819.7487.7230</v>
          </cell>
          <cell r="D1851">
            <v>22800</v>
          </cell>
          <cell r="E1851">
            <v>1900</v>
          </cell>
          <cell r="F1851">
            <v>1900</v>
          </cell>
          <cell r="G1851">
            <v>1900</v>
          </cell>
          <cell r="H1851">
            <v>1900</v>
          </cell>
          <cell r="I1851">
            <v>1900</v>
          </cell>
          <cell r="J1851">
            <v>1900</v>
          </cell>
          <cell r="K1851">
            <v>1900</v>
          </cell>
          <cell r="L1851">
            <v>1900</v>
          </cell>
          <cell r="M1851">
            <v>1900</v>
          </cell>
          <cell r="N1851">
            <v>1900</v>
          </cell>
          <cell r="O1851">
            <v>1900</v>
          </cell>
          <cell r="P1851">
            <v>1900</v>
          </cell>
        </row>
        <row r="1852">
          <cell r="A1852">
            <v>8819</v>
          </cell>
          <cell r="B1852">
            <v>7488.8019999999997</v>
          </cell>
          <cell r="C1852" t="str">
            <v>8819.7488.8020</v>
          </cell>
          <cell r="D1852">
            <v>10800</v>
          </cell>
          <cell r="E1852">
            <v>900</v>
          </cell>
          <cell r="F1852">
            <v>900</v>
          </cell>
          <cell r="G1852">
            <v>900</v>
          </cell>
          <cell r="H1852">
            <v>900</v>
          </cell>
          <cell r="I1852">
            <v>900</v>
          </cell>
          <cell r="J1852">
            <v>900</v>
          </cell>
          <cell r="K1852">
            <v>900</v>
          </cell>
          <cell r="L1852">
            <v>900</v>
          </cell>
          <cell r="M1852">
            <v>900</v>
          </cell>
          <cell r="N1852">
            <v>900</v>
          </cell>
          <cell r="O1852">
            <v>900</v>
          </cell>
          <cell r="P1852">
            <v>900</v>
          </cell>
        </row>
        <row r="1853">
          <cell r="A1853">
            <v>8819</v>
          </cell>
          <cell r="B1853">
            <v>7490</v>
          </cell>
          <cell r="C1853" t="str">
            <v>8819.7490.0000</v>
          </cell>
          <cell r="D1853">
            <v>0</v>
          </cell>
          <cell r="E1853">
            <v>0</v>
          </cell>
          <cell r="F1853">
            <v>0</v>
          </cell>
          <cell r="G1853">
            <v>0</v>
          </cell>
          <cell r="H1853">
            <v>0</v>
          </cell>
          <cell r="I1853">
            <v>0</v>
          </cell>
          <cell r="J1853">
            <v>0</v>
          </cell>
          <cell r="K1853">
            <v>0</v>
          </cell>
          <cell r="L1853">
            <v>0</v>
          </cell>
          <cell r="M1853">
            <v>0</v>
          </cell>
          <cell r="N1853">
            <v>0</v>
          </cell>
          <cell r="O1853">
            <v>0</v>
          </cell>
          <cell r="P1853">
            <v>0</v>
          </cell>
        </row>
        <row r="1854">
          <cell r="A1854">
            <v>8819</v>
          </cell>
          <cell r="B1854">
            <v>7491</v>
          </cell>
          <cell r="C1854" t="str">
            <v>8819.7491.0000</v>
          </cell>
          <cell r="D1854">
            <v>0</v>
          </cell>
          <cell r="E1854">
            <v>0</v>
          </cell>
          <cell r="F1854">
            <v>0</v>
          </cell>
          <cell r="G1854">
            <v>0</v>
          </cell>
          <cell r="H1854">
            <v>0</v>
          </cell>
          <cell r="I1854">
            <v>0</v>
          </cell>
          <cell r="J1854">
            <v>0</v>
          </cell>
          <cell r="K1854">
            <v>0</v>
          </cell>
          <cell r="L1854">
            <v>0</v>
          </cell>
          <cell r="M1854">
            <v>0</v>
          </cell>
          <cell r="N1854">
            <v>0</v>
          </cell>
          <cell r="O1854">
            <v>0</v>
          </cell>
          <cell r="P1854">
            <v>0</v>
          </cell>
        </row>
        <row r="1855">
          <cell r="A1855">
            <v>8819</v>
          </cell>
          <cell r="B1855">
            <v>7492</v>
          </cell>
          <cell r="C1855" t="str">
            <v>8819.7492.0000</v>
          </cell>
          <cell r="D1855">
            <v>18000</v>
          </cell>
          <cell r="E1855">
            <v>1500</v>
          </cell>
          <cell r="F1855">
            <v>1500</v>
          </cell>
          <cell r="G1855">
            <v>1500</v>
          </cell>
          <cell r="H1855">
            <v>1500</v>
          </cell>
          <cell r="I1855">
            <v>1500</v>
          </cell>
          <cell r="J1855">
            <v>1500</v>
          </cell>
          <cell r="K1855">
            <v>1500</v>
          </cell>
          <cell r="L1855">
            <v>1500</v>
          </cell>
          <cell r="M1855">
            <v>1500</v>
          </cell>
          <cell r="N1855">
            <v>1500</v>
          </cell>
          <cell r="O1855">
            <v>1500</v>
          </cell>
          <cell r="P1855">
            <v>1500</v>
          </cell>
        </row>
        <row r="1856">
          <cell r="A1856">
            <v>8819</v>
          </cell>
          <cell r="B1856">
            <v>7493.8024999999998</v>
          </cell>
          <cell r="C1856" t="str">
            <v>8819.7493.8025</v>
          </cell>
          <cell r="D1856">
            <v>6890</v>
          </cell>
          <cell r="E1856">
            <v>574</v>
          </cell>
          <cell r="F1856">
            <v>574</v>
          </cell>
          <cell r="G1856">
            <v>574</v>
          </cell>
          <cell r="H1856">
            <v>574</v>
          </cell>
          <cell r="I1856">
            <v>574</v>
          </cell>
          <cell r="J1856">
            <v>574</v>
          </cell>
          <cell r="K1856">
            <v>574</v>
          </cell>
          <cell r="L1856">
            <v>574</v>
          </cell>
          <cell r="M1856">
            <v>574</v>
          </cell>
          <cell r="N1856">
            <v>574</v>
          </cell>
          <cell r="O1856">
            <v>574</v>
          </cell>
          <cell r="P1856">
            <v>574</v>
          </cell>
        </row>
        <row r="1857">
          <cell r="A1857">
            <v>8819</v>
          </cell>
          <cell r="B1857">
            <v>7496</v>
          </cell>
          <cell r="C1857" t="str">
            <v>8819.7496.0000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row>
        <row r="1858">
          <cell r="A1858">
            <v>8819</v>
          </cell>
          <cell r="B1858">
            <v>7496.723</v>
          </cell>
          <cell r="C1858" t="str">
            <v>8819.7496.7230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row>
        <row r="1859">
          <cell r="A1859">
            <v>8819</v>
          </cell>
          <cell r="B1859">
            <v>7497</v>
          </cell>
          <cell r="C1859" t="str">
            <v>8819.7497.0000</v>
          </cell>
          <cell r="D1859">
            <v>16782</v>
          </cell>
          <cell r="E1859">
            <v>833</v>
          </cell>
          <cell r="F1859">
            <v>997</v>
          </cell>
          <cell r="G1859">
            <v>1103</v>
          </cell>
          <cell r="H1859">
            <v>1256</v>
          </cell>
          <cell r="I1859">
            <v>1545</v>
          </cell>
          <cell r="J1859">
            <v>1754</v>
          </cell>
          <cell r="K1859">
            <v>1879</v>
          </cell>
          <cell r="L1859">
            <v>1784</v>
          </cell>
          <cell r="M1859">
            <v>1736</v>
          </cell>
          <cell r="N1859">
            <v>1544</v>
          </cell>
          <cell r="O1859">
            <v>1261</v>
          </cell>
          <cell r="P1859">
            <v>1089</v>
          </cell>
        </row>
        <row r="1860">
          <cell r="A1860">
            <v>8819</v>
          </cell>
          <cell r="B1860">
            <v>7499</v>
          </cell>
          <cell r="C1860" t="str">
            <v>8819.7499.0000</v>
          </cell>
          <cell r="D1860">
            <v>-1363764</v>
          </cell>
          <cell r="E1860">
            <v>-120958</v>
          </cell>
          <cell r="F1860">
            <v>-111585</v>
          </cell>
          <cell r="G1860">
            <v>-110550</v>
          </cell>
          <cell r="H1860">
            <v>-112336</v>
          </cell>
          <cell r="I1860">
            <v>-114304</v>
          </cell>
          <cell r="J1860">
            <v>-111204</v>
          </cell>
          <cell r="K1860">
            <v>-118151</v>
          </cell>
          <cell r="L1860">
            <v>-111496</v>
          </cell>
          <cell r="M1860">
            <v>-113793</v>
          </cell>
          <cell r="N1860">
            <v>-117075</v>
          </cell>
          <cell r="O1860">
            <v>-106610</v>
          </cell>
          <cell r="P1860">
            <v>-115701</v>
          </cell>
        </row>
        <row r="1861">
          <cell r="A1861">
            <v>8819</v>
          </cell>
          <cell r="B1861">
            <v>7710</v>
          </cell>
          <cell r="C1861" t="str">
            <v>8819.7710.0000</v>
          </cell>
          <cell r="D1861">
            <v>0</v>
          </cell>
          <cell r="E1861">
            <v>0</v>
          </cell>
          <cell r="F1861">
            <v>0</v>
          </cell>
          <cell r="G1861">
            <v>0</v>
          </cell>
          <cell r="H1861">
            <v>0</v>
          </cell>
          <cell r="I1861">
            <v>0</v>
          </cell>
          <cell r="J1861">
            <v>0</v>
          </cell>
          <cell r="K1861">
            <v>0</v>
          </cell>
          <cell r="L1861">
            <v>0</v>
          </cell>
          <cell r="M1861">
            <v>0</v>
          </cell>
          <cell r="N1861">
            <v>0</v>
          </cell>
          <cell r="O1861">
            <v>0</v>
          </cell>
          <cell r="P1861">
            <v>0</v>
          </cell>
        </row>
        <row r="1862">
          <cell r="A1862">
            <v>8819</v>
          </cell>
          <cell r="B1862">
            <v>7760</v>
          </cell>
          <cell r="C1862" t="str">
            <v>8819.7760.0000</v>
          </cell>
          <cell r="D1862">
            <v>0</v>
          </cell>
          <cell r="E1862">
            <v>0</v>
          </cell>
          <cell r="F1862">
            <v>0</v>
          </cell>
          <cell r="G1862">
            <v>0</v>
          </cell>
          <cell r="H1862">
            <v>0</v>
          </cell>
          <cell r="I1862">
            <v>0</v>
          </cell>
          <cell r="J1862">
            <v>0</v>
          </cell>
          <cell r="K1862">
            <v>0</v>
          </cell>
          <cell r="L1862">
            <v>0</v>
          </cell>
          <cell r="M1862">
            <v>0</v>
          </cell>
          <cell r="N1862">
            <v>0</v>
          </cell>
          <cell r="O1862">
            <v>0</v>
          </cell>
          <cell r="P1862">
            <v>0</v>
          </cell>
        </row>
        <row r="1863">
          <cell r="A1863">
            <v>8819</v>
          </cell>
          <cell r="B1863">
            <v>7771.777</v>
          </cell>
          <cell r="C1863" t="str">
            <v>8819.7771.7770</v>
          </cell>
          <cell r="D1863">
            <v>0</v>
          </cell>
          <cell r="E1863">
            <v>0</v>
          </cell>
          <cell r="F1863">
            <v>0</v>
          </cell>
          <cell r="G1863">
            <v>0</v>
          </cell>
          <cell r="H1863">
            <v>0</v>
          </cell>
          <cell r="I1863">
            <v>0</v>
          </cell>
          <cell r="J1863">
            <v>0</v>
          </cell>
          <cell r="K1863">
            <v>0</v>
          </cell>
          <cell r="L1863">
            <v>0</v>
          </cell>
          <cell r="M1863">
            <v>0</v>
          </cell>
          <cell r="N1863">
            <v>0</v>
          </cell>
          <cell r="O1863">
            <v>0</v>
          </cell>
          <cell r="P1863">
            <v>0</v>
          </cell>
        </row>
        <row r="1864">
          <cell r="A1864">
            <v>8819</v>
          </cell>
          <cell r="B1864">
            <v>7810</v>
          </cell>
          <cell r="C1864" t="str">
            <v>8819.7810.0000</v>
          </cell>
          <cell r="D1864">
            <v>0</v>
          </cell>
          <cell r="E1864">
            <v>0</v>
          </cell>
          <cell r="F1864">
            <v>0</v>
          </cell>
          <cell r="G1864">
            <v>0</v>
          </cell>
          <cell r="H1864">
            <v>0</v>
          </cell>
          <cell r="I1864">
            <v>0</v>
          </cell>
          <cell r="J1864">
            <v>0</v>
          </cell>
          <cell r="K1864">
            <v>0</v>
          </cell>
          <cell r="L1864">
            <v>0</v>
          </cell>
          <cell r="M1864">
            <v>0</v>
          </cell>
          <cell r="N1864">
            <v>0</v>
          </cell>
          <cell r="O1864">
            <v>0</v>
          </cell>
          <cell r="P1864">
            <v>0</v>
          </cell>
        </row>
        <row r="1865">
          <cell r="A1865">
            <v>8819</v>
          </cell>
          <cell r="B1865">
            <v>7860</v>
          </cell>
          <cell r="C1865" t="str">
            <v>8819.7860.0000</v>
          </cell>
          <cell r="D1865">
            <v>0</v>
          </cell>
          <cell r="E1865">
            <v>0</v>
          </cell>
          <cell r="F1865">
            <v>0</v>
          </cell>
          <cell r="G1865">
            <v>0</v>
          </cell>
          <cell r="H1865">
            <v>0</v>
          </cell>
          <cell r="I1865">
            <v>0</v>
          </cell>
          <cell r="J1865">
            <v>0</v>
          </cell>
          <cell r="K1865">
            <v>0</v>
          </cell>
          <cell r="L1865">
            <v>0</v>
          </cell>
          <cell r="M1865">
            <v>0</v>
          </cell>
          <cell r="N1865">
            <v>0</v>
          </cell>
          <cell r="O1865">
            <v>0</v>
          </cell>
          <cell r="P1865">
            <v>0</v>
          </cell>
        </row>
        <row r="1866">
          <cell r="A1866">
            <v>8819</v>
          </cell>
          <cell r="B1866">
            <v>7910</v>
          </cell>
          <cell r="C1866" t="str">
            <v>8819.7910.0000</v>
          </cell>
          <cell r="D1866">
            <v>0</v>
          </cell>
          <cell r="E1866">
            <v>0</v>
          </cell>
          <cell r="F1866">
            <v>0</v>
          </cell>
          <cell r="G1866">
            <v>0</v>
          </cell>
          <cell r="H1866">
            <v>0</v>
          </cell>
          <cell r="I1866">
            <v>0</v>
          </cell>
          <cell r="J1866">
            <v>0</v>
          </cell>
          <cell r="K1866">
            <v>0</v>
          </cell>
          <cell r="L1866">
            <v>0</v>
          </cell>
          <cell r="M1866">
            <v>0</v>
          </cell>
          <cell r="N1866">
            <v>0</v>
          </cell>
          <cell r="O1866">
            <v>0</v>
          </cell>
          <cell r="P1866">
            <v>0</v>
          </cell>
        </row>
        <row r="1867">
          <cell r="A1867">
            <v>8819</v>
          </cell>
          <cell r="B1867">
            <v>7960.7999</v>
          </cell>
          <cell r="C1867" t="str">
            <v>8819.7960.7999</v>
          </cell>
          <cell r="D1867">
            <v>0</v>
          </cell>
          <cell r="E1867">
            <v>0</v>
          </cell>
          <cell r="F1867">
            <v>0</v>
          </cell>
          <cell r="G1867">
            <v>0</v>
          </cell>
          <cell r="H1867">
            <v>0</v>
          </cell>
          <cell r="I1867">
            <v>0</v>
          </cell>
          <cell r="J1867">
            <v>0</v>
          </cell>
          <cell r="K1867">
            <v>0</v>
          </cell>
          <cell r="L1867">
            <v>0</v>
          </cell>
          <cell r="M1867">
            <v>0</v>
          </cell>
          <cell r="N1867">
            <v>0</v>
          </cell>
          <cell r="O1867">
            <v>0</v>
          </cell>
          <cell r="P1867">
            <v>0</v>
          </cell>
        </row>
        <row r="1868">
          <cell r="A1868">
            <v>8819</v>
          </cell>
          <cell r="B1868">
            <v>8010</v>
          </cell>
          <cell r="C1868" t="str">
            <v>8819.8010.0000</v>
          </cell>
          <cell r="D1868">
            <v>2969852</v>
          </cell>
          <cell r="E1868">
            <v>262067</v>
          </cell>
          <cell r="F1868">
            <v>243934</v>
          </cell>
          <cell r="G1868">
            <v>243934</v>
          </cell>
          <cell r="H1868">
            <v>246998</v>
          </cell>
          <cell r="I1868">
            <v>246998</v>
          </cell>
          <cell r="J1868">
            <v>243934</v>
          </cell>
          <cell r="K1868">
            <v>250062</v>
          </cell>
          <cell r="L1868">
            <v>243934</v>
          </cell>
          <cell r="M1868">
            <v>246998</v>
          </cell>
          <cell r="N1868">
            <v>250062</v>
          </cell>
          <cell r="O1868">
            <v>240870</v>
          </cell>
          <cell r="P1868">
            <v>250062</v>
          </cell>
        </row>
        <row r="1869">
          <cell r="A1869">
            <v>8819</v>
          </cell>
          <cell r="B1869">
            <v>8010.1</v>
          </cell>
          <cell r="C1869" t="str">
            <v>8819.8010.1000</v>
          </cell>
          <cell r="D1869">
            <v>148493</v>
          </cell>
          <cell r="E1869">
            <v>13103</v>
          </cell>
          <cell r="F1869">
            <v>12197</v>
          </cell>
          <cell r="G1869">
            <v>12197</v>
          </cell>
          <cell r="H1869">
            <v>12350</v>
          </cell>
          <cell r="I1869">
            <v>12350</v>
          </cell>
          <cell r="J1869">
            <v>12197</v>
          </cell>
          <cell r="K1869">
            <v>12503</v>
          </cell>
          <cell r="L1869">
            <v>12197</v>
          </cell>
          <cell r="M1869">
            <v>12350</v>
          </cell>
          <cell r="N1869">
            <v>12503</v>
          </cell>
          <cell r="O1869">
            <v>12043</v>
          </cell>
          <cell r="P1869">
            <v>12503</v>
          </cell>
        </row>
        <row r="1870">
          <cell r="A1870">
            <v>8819</v>
          </cell>
          <cell r="B1870">
            <v>8010.7489999999998</v>
          </cell>
          <cell r="C1870" t="str">
            <v>8819.8010.7490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row>
        <row r="1871">
          <cell r="A1871">
            <v>8819</v>
          </cell>
          <cell r="B1871">
            <v>8030</v>
          </cell>
          <cell r="C1871" t="str">
            <v>8819.8030.0000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row>
        <row r="1872">
          <cell r="A1872">
            <v>8819</v>
          </cell>
          <cell r="B1872">
            <v>8080</v>
          </cell>
          <cell r="C1872" t="str">
            <v>8819.8080.0000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row>
        <row r="1873">
          <cell r="A1873">
            <v>8819</v>
          </cell>
          <cell r="B1873">
            <v>8170</v>
          </cell>
          <cell r="C1873" t="str">
            <v>8819.8170.0000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row>
        <row r="1874">
          <cell r="A1874">
            <v>8819</v>
          </cell>
          <cell r="B1874">
            <v>8190</v>
          </cell>
          <cell r="C1874" t="str">
            <v>8819.8190.0000</v>
          </cell>
          <cell r="D1874">
            <v>241033</v>
          </cell>
          <cell r="E1874">
            <v>36294</v>
          </cell>
          <cell r="F1874">
            <v>30026</v>
          </cell>
          <cell r="G1874">
            <v>26052</v>
          </cell>
          <cell r="H1874">
            <v>13860</v>
          </cell>
          <cell r="I1874">
            <v>15734</v>
          </cell>
          <cell r="J1874">
            <v>16603</v>
          </cell>
          <cell r="K1874">
            <v>16529</v>
          </cell>
          <cell r="L1874">
            <v>16011</v>
          </cell>
          <cell r="M1874">
            <v>17463</v>
          </cell>
          <cell r="N1874">
            <v>18448</v>
          </cell>
          <cell r="O1874">
            <v>17273</v>
          </cell>
          <cell r="P1874">
            <v>16741</v>
          </cell>
        </row>
        <row r="1875">
          <cell r="A1875">
            <v>8819</v>
          </cell>
          <cell r="B1875">
            <v>8190.3419000000004</v>
          </cell>
          <cell r="C1875" t="str">
            <v>8819.8190.3419</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row>
        <row r="1876">
          <cell r="A1876">
            <v>8819</v>
          </cell>
          <cell r="B1876">
            <v>8190.3429999999998</v>
          </cell>
          <cell r="C1876" t="str">
            <v>8819.8190.3430</v>
          </cell>
          <cell r="D1876">
            <v>244001</v>
          </cell>
          <cell r="E1876">
            <v>21531</v>
          </cell>
          <cell r="F1876">
            <v>20041</v>
          </cell>
          <cell r="G1876">
            <v>20041</v>
          </cell>
          <cell r="H1876">
            <v>20293</v>
          </cell>
          <cell r="I1876">
            <v>20293</v>
          </cell>
          <cell r="J1876">
            <v>20041</v>
          </cell>
          <cell r="K1876">
            <v>20545</v>
          </cell>
          <cell r="L1876">
            <v>20041</v>
          </cell>
          <cell r="M1876">
            <v>20293</v>
          </cell>
          <cell r="N1876">
            <v>20545</v>
          </cell>
          <cell r="O1876">
            <v>19790</v>
          </cell>
          <cell r="P1876">
            <v>20545</v>
          </cell>
        </row>
        <row r="1877">
          <cell r="A1877">
            <v>8819</v>
          </cell>
          <cell r="B1877">
            <v>8260.8014999999996</v>
          </cell>
          <cell r="C1877" t="str">
            <v>8819.8260.8015</v>
          </cell>
          <cell r="D1877">
            <v>60000</v>
          </cell>
          <cell r="E1877">
            <v>5000</v>
          </cell>
          <cell r="F1877">
            <v>5000</v>
          </cell>
          <cell r="G1877">
            <v>5000</v>
          </cell>
          <cell r="H1877">
            <v>5000</v>
          </cell>
          <cell r="I1877">
            <v>5000</v>
          </cell>
          <cell r="J1877">
            <v>5000</v>
          </cell>
          <cell r="K1877">
            <v>5000</v>
          </cell>
          <cell r="L1877">
            <v>5000</v>
          </cell>
          <cell r="M1877">
            <v>5000</v>
          </cell>
          <cell r="N1877">
            <v>5000</v>
          </cell>
          <cell r="O1877">
            <v>5000</v>
          </cell>
          <cell r="P1877">
            <v>5000</v>
          </cell>
        </row>
        <row r="1878">
          <cell r="A1878">
            <v>8819</v>
          </cell>
          <cell r="B1878">
            <v>8270</v>
          </cell>
          <cell r="C1878" t="str">
            <v>8819.8270.0000</v>
          </cell>
          <cell r="D1878">
            <v>54000</v>
          </cell>
          <cell r="E1878">
            <v>4500</v>
          </cell>
          <cell r="F1878">
            <v>4500</v>
          </cell>
          <cell r="G1878">
            <v>4500</v>
          </cell>
          <cell r="H1878">
            <v>4500</v>
          </cell>
          <cell r="I1878">
            <v>4500</v>
          </cell>
          <cell r="J1878">
            <v>4500</v>
          </cell>
          <cell r="K1878">
            <v>4500</v>
          </cell>
          <cell r="L1878">
            <v>4500</v>
          </cell>
          <cell r="M1878">
            <v>4500</v>
          </cell>
          <cell r="N1878">
            <v>4500</v>
          </cell>
          <cell r="O1878">
            <v>4500</v>
          </cell>
          <cell r="P1878">
            <v>4500</v>
          </cell>
        </row>
        <row r="1879">
          <cell r="A1879">
            <v>8819</v>
          </cell>
          <cell r="B1879">
            <v>8320.8024999999998</v>
          </cell>
          <cell r="C1879" t="str">
            <v>8819.8320.8025</v>
          </cell>
          <cell r="D1879">
            <v>5975</v>
          </cell>
          <cell r="E1879">
            <v>498</v>
          </cell>
          <cell r="F1879">
            <v>498</v>
          </cell>
          <cell r="G1879">
            <v>498</v>
          </cell>
          <cell r="H1879">
            <v>498</v>
          </cell>
          <cell r="I1879">
            <v>498</v>
          </cell>
          <cell r="J1879">
            <v>498</v>
          </cell>
          <cell r="K1879">
            <v>498</v>
          </cell>
          <cell r="L1879">
            <v>498</v>
          </cell>
          <cell r="M1879">
            <v>498</v>
          </cell>
          <cell r="N1879">
            <v>498</v>
          </cell>
          <cell r="O1879">
            <v>498</v>
          </cell>
          <cell r="P1879">
            <v>498</v>
          </cell>
        </row>
        <row r="1880">
          <cell r="A1880">
            <v>8819</v>
          </cell>
          <cell r="B1880">
            <v>8410</v>
          </cell>
          <cell r="C1880" t="str">
            <v>8819.8410.0000</v>
          </cell>
          <cell r="D1880">
            <v>12105</v>
          </cell>
          <cell r="E1880">
            <v>0</v>
          </cell>
          <cell r="F1880">
            <v>1043</v>
          </cell>
          <cell r="G1880">
            <v>0</v>
          </cell>
          <cell r="H1880">
            <v>2208</v>
          </cell>
          <cell r="I1880">
            <v>0</v>
          </cell>
          <cell r="J1880">
            <v>666</v>
          </cell>
          <cell r="K1880">
            <v>261</v>
          </cell>
          <cell r="L1880">
            <v>0</v>
          </cell>
          <cell r="M1880">
            <v>1786</v>
          </cell>
          <cell r="N1880">
            <v>701</v>
          </cell>
          <cell r="O1880">
            <v>4965</v>
          </cell>
          <cell r="P1880">
            <v>475</v>
          </cell>
        </row>
        <row r="1881">
          <cell r="A1881">
            <v>8819</v>
          </cell>
          <cell r="B1881">
            <v>8520.8024999999998</v>
          </cell>
          <cell r="C1881" t="str">
            <v>8819.8520.8025</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row>
        <row r="1882">
          <cell r="A1882">
            <v>8819</v>
          </cell>
          <cell r="B1882">
            <v>8600</v>
          </cell>
          <cell r="C1882" t="str">
            <v>8819.8600.0000</v>
          </cell>
          <cell r="D1882">
            <v>3000</v>
          </cell>
          <cell r="E1882">
            <v>250</v>
          </cell>
          <cell r="F1882">
            <v>250</v>
          </cell>
          <cell r="G1882">
            <v>250</v>
          </cell>
          <cell r="H1882">
            <v>250</v>
          </cell>
          <cell r="I1882">
            <v>250</v>
          </cell>
          <cell r="J1882">
            <v>250</v>
          </cell>
          <cell r="K1882">
            <v>250</v>
          </cell>
          <cell r="L1882">
            <v>250</v>
          </cell>
          <cell r="M1882">
            <v>250</v>
          </cell>
          <cell r="N1882">
            <v>250</v>
          </cell>
          <cell r="O1882">
            <v>250</v>
          </cell>
          <cell r="P1882">
            <v>250</v>
          </cell>
        </row>
        <row r="1883">
          <cell r="A1883">
            <v>8765</v>
          </cell>
          <cell r="B1883">
            <v>8820</v>
          </cell>
          <cell r="C1883" t="str">
            <v>8765.8820.0000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row>
        <row r="1884">
          <cell r="A1884">
            <v>8765</v>
          </cell>
          <cell r="B1884">
            <v>8830</v>
          </cell>
          <cell r="C1884" t="str">
            <v>8765.8830.0000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row>
        <row r="1885">
          <cell r="A1885">
            <v>8765</v>
          </cell>
          <cell r="B1885">
            <v>8840.8014999999996</v>
          </cell>
          <cell r="C1885" t="str">
            <v>8765.8840.8015</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row>
        <row r="1886">
          <cell r="A1886">
            <v>8765</v>
          </cell>
          <cell r="B1886">
            <v>8860</v>
          </cell>
          <cell r="C1886" t="str">
            <v>8765.8860.0000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row>
        <row r="1887">
          <cell r="A1887">
            <v>8765</v>
          </cell>
          <cell r="B1887">
            <v>8870.8731000000007</v>
          </cell>
          <cell r="C1887" t="str">
            <v>8765.8870.8731</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row>
        <row r="1888">
          <cell r="A1888">
            <v>8765</v>
          </cell>
          <cell r="B1888">
            <v>8920</v>
          </cell>
          <cell r="C1888" t="str">
            <v>8765.8920.0000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row>
        <row r="1889">
          <cell r="A1889">
            <v>8765</v>
          </cell>
          <cell r="B1889">
            <v>8940</v>
          </cell>
          <cell r="C1889" t="str">
            <v>8765.8940.0000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row>
        <row r="1890">
          <cell r="A1890">
            <v>8765</v>
          </cell>
          <cell r="B1890">
            <v>8960</v>
          </cell>
          <cell r="C1890" t="str">
            <v>8765.8960.0000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row>
        <row r="1891">
          <cell r="A1891">
            <v>8765</v>
          </cell>
          <cell r="B1891">
            <v>8980</v>
          </cell>
          <cell r="C1891" t="str">
            <v>8765.8980.0000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row>
        <row r="1892">
          <cell r="A1892">
            <v>8765</v>
          </cell>
          <cell r="B1892">
            <v>9000.8014999999996</v>
          </cell>
          <cell r="C1892" t="str">
            <v>8765.9000.8015</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row>
        <row r="1893">
          <cell r="A1893">
            <v>8765</v>
          </cell>
          <cell r="B1893">
            <v>9015.8024999999998</v>
          </cell>
          <cell r="C1893" t="str">
            <v>8765.9015.8025</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row>
        <row r="1894">
          <cell r="A1894">
            <v>8765</v>
          </cell>
          <cell r="B1894">
            <v>9020</v>
          </cell>
          <cell r="C1894" t="str">
            <v>8765.9020.0000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row>
        <row r="1895">
          <cell r="A1895">
            <v>8765</v>
          </cell>
          <cell r="B1895">
            <v>9060</v>
          </cell>
          <cell r="C1895" t="str">
            <v>8765.9060.0000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row>
        <row r="1896">
          <cell r="A1896">
            <v>8765</v>
          </cell>
          <cell r="B1896">
            <v>9120</v>
          </cell>
          <cell r="C1896" t="str">
            <v>8765.9120.0000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row>
        <row r="1897">
          <cell r="A1897">
            <v>8765</v>
          </cell>
          <cell r="B1897">
            <v>9160</v>
          </cell>
          <cell r="C1897" t="str">
            <v>8765.9160.0000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row>
        <row r="1898">
          <cell r="A1898">
            <v>8765</v>
          </cell>
          <cell r="B1898">
            <v>9270</v>
          </cell>
          <cell r="C1898" t="str">
            <v>8765.9270.0000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row>
        <row r="1899">
          <cell r="A1899">
            <v>8765</v>
          </cell>
          <cell r="B1899">
            <v>9280</v>
          </cell>
          <cell r="C1899" t="str">
            <v>8765.9280.0000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row>
        <row r="1900">
          <cell r="A1900">
            <v>8765</v>
          </cell>
          <cell r="B1900">
            <v>9360</v>
          </cell>
          <cell r="C1900" t="str">
            <v>8765.9360.0000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row>
        <row r="1901">
          <cell r="A1901">
            <v>8765</v>
          </cell>
          <cell r="B1901">
            <v>9390</v>
          </cell>
          <cell r="C1901" t="str">
            <v>8765.9390.0000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row>
        <row r="1902">
          <cell r="A1902">
            <v>8765</v>
          </cell>
          <cell r="B1902">
            <v>9440</v>
          </cell>
          <cell r="C1902" t="str">
            <v>8765.9440.0000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row>
        <row r="1903">
          <cell r="A1903">
            <v>8765</v>
          </cell>
          <cell r="B1903">
            <v>9460</v>
          </cell>
          <cell r="C1903" t="str">
            <v>8765.9460.0000</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row>
        <row r="1904">
          <cell r="A1904">
            <v>8765</v>
          </cell>
          <cell r="B1904">
            <v>9480</v>
          </cell>
          <cell r="C1904" t="str">
            <v>8765.9480.0000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row>
        <row r="1905">
          <cell r="A1905">
            <v>8765</v>
          </cell>
          <cell r="B1905">
            <v>9750</v>
          </cell>
          <cell r="C1905" t="str">
            <v>8765.9750.0000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row>
        <row r="1906">
          <cell r="A1906">
            <v>8769</v>
          </cell>
          <cell r="B1906">
            <v>5150.5059000000001</v>
          </cell>
          <cell r="C1906" t="str">
            <v>8769.5150.5059</v>
          </cell>
          <cell r="D1906">
            <v>-1275000</v>
          </cell>
          <cell r="E1906">
            <v>-50000</v>
          </cell>
          <cell r="F1906">
            <v>-50000</v>
          </cell>
          <cell r="G1906">
            <v>-50000</v>
          </cell>
          <cell r="H1906">
            <v>-125000</v>
          </cell>
          <cell r="I1906">
            <v>-125000</v>
          </cell>
          <cell r="J1906">
            <v>-125000</v>
          </cell>
          <cell r="K1906">
            <v>-125000</v>
          </cell>
          <cell r="L1906">
            <v>-125000</v>
          </cell>
          <cell r="M1906">
            <v>-125000</v>
          </cell>
          <cell r="N1906">
            <v>-125000</v>
          </cell>
          <cell r="O1906">
            <v>-125000</v>
          </cell>
          <cell r="P1906">
            <v>-125000</v>
          </cell>
        </row>
        <row r="1907">
          <cell r="A1907">
            <v>8769</v>
          </cell>
          <cell r="B1907">
            <v>6980.5059000000001</v>
          </cell>
          <cell r="C1907" t="str">
            <v>8769.6980.5059</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row>
        <row r="1908">
          <cell r="A1908">
            <v>8769</v>
          </cell>
          <cell r="B1908">
            <v>7010</v>
          </cell>
          <cell r="C1908" t="str">
            <v>8769.7010.0000</v>
          </cell>
          <cell r="D1908">
            <v>483097.5</v>
          </cell>
          <cell r="E1908">
            <v>18945</v>
          </cell>
          <cell r="F1908">
            <v>18945</v>
          </cell>
          <cell r="G1908">
            <v>18945</v>
          </cell>
          <cell r="H1908">
            <v>47362.5</v>
          </cell>
          <cell r="I1908">
            <v>47362.5</v>
          </cell>
          <cell r="J1908">
            <v>47362.5</v>
          </cell>
          <cell r="K1908">
            <v>47362.5</v>
          </cell>
          <cell r="L1908">
            <v>47362.5</v>
          </cell>
          <cell r="M1908">
            <v>47362.5</v>
          </cell>
          <cell r="N1908">
            <v>47362.5</v>
          </cell>
          <cell r="O1908">
            <v>47362.5</v>
          </cell>
          <cell r="P1908">
            <v>47362.5</v>
          </cell>
        </row>
        <row r="1909">
          <cell r="A1909">
            <v>8769</v>
          </cell>
          <cell r="B1909">
            <v>7080</v>
          </cell>
          <cell r="C1909" t="str">
            <v>8769.7080.0000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row>
        <row r="1910">
          <cell r="A1910">
            <v>8769</v>
          </cell>
          <cell r="B1910">
            <v>7160</v>
          </cell>
          <cell r="C1910" t="str">
            <v>8769.7160.0000</v>
          </cell>
          <cell r="D1910">
            <v>74332.5</v>
          </cell>
          <cell r="E1910">
            <v>2915</v>
          </cell>
          <cell r="F1910">
            <v>2915</v>
          </cell>
          <cell r="G1910">
            <v>2915</v>
          </cell>
          <cell r="H1910">
            <v>7287.5</v>
          </cell>
          <cell r="I1910">
            <v>7287.5</v>
          </cell>
          <cell r="J1910">
            <v>7287.5</v>
          </cell>
          <cell r="K1910">
            <v>7287.5</v>
          </cell>
          <cell r="L1910">
            <v>7287.5</v>
          </cell>
          <cell r="M1910">
            <v>7287.5</v>
          </cell>
          <cell r="N1910">
            <v>7287.5</v>
          </cell>
          <cell r="O1910">
            <v>7287.5</v>
          </cell>
          <cell r="P1910">
            <v>7287.5</v>
          </cell>
        </row>
        <row r="1911">
          <cell r="A1911">
            <v>8769</v>
          </cell>
          <cell r="B1911">
            <v>7200</v>
          </cell>
          <cell r="C1911" t="str">
            <v>8769.7200.0000</v>
          </cell>
          <cell r="D1911">
            <v>176077.5</v>
          </cell>
          <cell r="E1911">
            <v>6905</v>
          </cell>
          <cell r="F1911">
            <v>6905</v>
          </cell>
          <cell r="G1911">
            <v>6905</v>
          </cell>
          <cell r="H1911">
            <v>17262.5</v>
          </cell>
          <cell r="I1911">
            <v>17262.5</v>
          </cell>
          <cell r="J1911">
            <v>17262.5</v>
          </cell>
          <cell r="K1911">
            <v>17262.5</v>
          </cell>
          <cell r="L1911">
            <v>17262.5</v>
          </cell>
          <cell r="M1911">
            <v>17262.5</v>
          </cell>
          <cell r="N1911">
            <v>17262.5</v>
          </cell>
          <cell r="O1911">
            <v>17262.5</v>
          </cell>
          <cell r="P1911">
            <v>17262.5</v>
          </cell>
        </row>
        <row r="1912">
          <cell r="A1912">
            <v>8769</v>
          </cell>
          <cell r="B1912">
            <v>7222</v>
          </cell>
          <cell r="C1912" t="str">
            <v>8769.7222.0000</v>
          </cell>
          <cell r="D1912">
            <v>133620</v>
          </cell>
          <cell r="E1912">
            <v>5240</v>
          </cell>
          <cell r="F1912">
            <v>5240</v>
          </cell>
          <cell r="G1912">
            <v>5240</v>
          </cell>
          <cell r="H1912">
            <v>13100</v>
          </cell>
          <cell r="I1912">
            <v>13100</v>
          </cell>
          <cell r="J1912">
            <v>13100</v>
          </cell>
          <cell r="K1912">
            <v>13100</v>
          </cell>
          <cell r="L1912">
            <v>13100</v>
          </cell>
          <cell r="M1912">
            <v>13100</v>
          </cell>
          <cell r="N1912">
            <v>13100</v>
          </cell>
          <cell r="O1912">
            <v>13100</v>
          </cell>
          <cell r="P1912">
            <v>13100</v>
          </cell>
        </row>
        <row r="1913">
          <cell r="A1913">
            <v>8769</v>
          </cell>
          <cell r="B1913">
            <v>7228</v>
          </cell>
          <cell r="C1913" t="str">
            <v>8769.7228.0000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row>
        <row r="1914">
          <cell r="A1914">
            <v>8898</v>
          </cell>
          <cell r="B1914">
            <v>9150</v>
          </cell>
          <cell r="C1914" t="str">
            <v>8898.9150.0000</v>
          </cell>
          <cell r="D1914">
            <v>83376000</v>
          </cell>
          <cell r="E1914">
            <v>6948000</v>
          </cell>
          <cell r="F1914">
            <v>6948000</v>
          </cell>
          <cell r="G1914">
            <v>6948000</v>
          </cell>
          <cell r="H1914">
            <v>6948000</v>
          </cell>
          <cell r="I1914">
            <v>6948000</v>
          </cell>
          <cell r="J1914">
            <v>6948000</v>
          </cell>
          <cell r="K1914">
            <v>6948000</v>
          </cell>
          <cell r="L1914">
            <v>6948000</v>
          </cell>
          <cell r="M1914">
            <v>6948000</v>
          </cell>
          <cell r="N1914">
            <v>6948000</v>
          </cell>
          <cell r="O1914">
            <v>6948000</v>
          </cell>
          <cell r="P1914">
            <v>6948000</v>
          </cell>
        </row>
        <row r="1915">
          <cell r="A1915">
            <v>8898</v>
          </cell>
          <cell r="B1915">
            <v>8190</v>
          </cell>
          <cell r="C1915" t="str">
            <v>8898.8190.0000</v>
          </cell>
          <cell r="D1915">
            <v>720000</v>
          </cell>
          <cell r="E1915">
            <v>60000</v>
          </cell>
          <cell r="F1915">
            <v>60000</v>
          </cell>
          <cell r="G1915">
            <v>60000</v>
          </cell>
          <cell r="H1915">
            <v>60000</v>
          </cell>
          <cell r="I1915">
            <v>60000</v>
          </cell>
          <cell r="J1915">
            <v>60000</v>
          </cell>
          <cell r="K1915">
            <v>60000</v>
          </cell>
          <cell r="L1915">
            <v>60000</v>
          </cell>
          <cell r="M1915">
            <v>60000</v>
          </cell>
          <cell r="N1915">
            <v>60000</v>
          </cell>
          <cell r="O1915">
            <v>60000</v>
          </cell>
          <cell r="P1915">
            <v>60000</v>
          </cell>
        </row>
        <row r="1916">
          <cell r="A1916">
            <v>4950</v>
          </cell>
          <cell r="B1916">
            <v>5970.5059000000001</v>
          </cell>
          <cell r="C1916" t="str">
            <v>4950.5970.5059</v>
          </cell>
          <cell r="D1916">
            <v>-60000000</v>
          </cell>
          <cell r="E1916">
            <v>-4332154.3323253365</v>
          </cell>
          <cell r="F1916">
            <v>-4339238.2859758409</v>
          </cell>
          <cell r="G1916">
            <v>-5354911.6116226409</v>
          </cell>
          <cell r="H1916">
            <v>-5411716.8618539469</v>
          </cell>
          <cell r="I1916">
            <v>-6318875.4706106735</v>
          </cell>
          <cell r="J1916">
            <v>-5822530.5342469607</v>
          </cell>
          <cell r="K1916">
            <v>-5519663.7662145896</v>
          </cell>
          <cell r="L1916">
            <v>-5665512.345804981</v>
          </cell>
          <cell r="M1916">
            <v>-4953008.7397004105</v>
          </cell>
          <cell r="N1916">
            <v>-4491145.2466949942</v>
          </cell>
          <cell r="O1916">
            <v>-4174435.8130672942</v>
          </cell>
          <cell r="P1916">
            <v>-3616806.9918823228</v>
          </cell>
        </row>
        <row r="1917">
          <cell r="A1917">
            <v>4950</v>
          </cell>
          <cell r="B1917">
            <v>6970.5059000000001</v>
          </cell>
          <cell r="C1917" t="str">
            <v>4950.6970.5059</v>
          </cell>
          <cell r="D1917">
            <v>60000000</v>
          </cell>
          <cell r="E1917">
            <v>4332154.3323253365</v>
          </cell>
          <cell r="F1917">
            <v>4339238.2859758409</v>
          </cell>
          <cell r="G1917">
            <v>5354911.6116226409</v>
          </cell>
          <cell r="H1917">
            <v>5411716.8618539469</v>
          </cell>
          <cell r="I1917">
            <v>6318875.4706106735</v>
          </cell>
          <cell r="J1917">
            <v>5822530.5342469607</v>
          </cell>
          <cell r="K1917">
            <v>5519663.7662145896</v>
          </cell>
          <cell r="L1917">
            <v>5665512.345804981</v>
          </cell>
          <cell r="M1917">
            <v>4953008.7397004105</v>
          </cell>
          <cell r="N1917">
            <v>4491145.2466949942</v>
          </cell>
          <cell r="O1917">
            <v>4174435.8130672942</v>
          </cell>
          <cell r="P1917">
            <v>3616806.9918823228</v>
          </cell>
        </row>
        <row r="1918">
          <cell r="A1918">
            <v>4950</v>
          </cell>
          <cell r="B1918">
            <v>7491</v>
          </cell>
          <cell r="C1918" t="str">
            <v>4950.7491.0000</v>
          </cell>
          <cell r="D1918">
            <v>-300000</v>
          </cell>
          <cell r="E1918">
            <v>-21660.771661626681</v>
          </cell>
          <cell r="F1918">
            <v>-21696.191429879203</v>
          </cell>
          <cell r="G1918">
            <v>-26774.558058113205</v>
          </cell>
          <cell r="H1918">
            <v>-27058.584309269736</v>
          </cell>
          <cell r="I1918">
            <v>-31594.377353053365</v>
          </cell>
          <cell r="J1918">
            <v>-29112.652671234802</v>
          </cell>
          <cell r="K1918">
            <v>-27598.318831072949</v>
          </cell>
          <cell r="L1918">
            <v>-28327.561729024903</v>
          </cell>
          <cell r="M1918">
            <v>-24765.043698502053</v>
          </cell>
          <cell r="N1918">
            <v>-22455.726233474968</v>
          </cell>
          <cell r="O1918">
            <v>-20872.17906533647</v>
          </cell>
          <cell r="P1918">
            <v>-18084.034959411612</v>
          </cell>
        </row>
        <row r="1919">
          <cell r="A1919">
            <v>4950</v>
          </cell>
          <cell r="B1919">
            <v>8010</v>
          </cell>
          <cell r="C1919" t="str">
            <v>4950.8010.0000</v>
          </cell>
          <cell r="D1919">
            <v>144000</v>
          </cell>
          <cell r="E1919">
            <v>12000</v>
          </cell>
          <cell r="F1919">
            <v>12000</v>
          </cell>
          <cell r="G1919">
            <v>12000</v>
          </cell>
          <cell r="H1919">
            <v>12000</v>
          </cell>
          <cell r="I1919">
            <v>12000</v>
          </cell>
          <cell r="J1919">
            <v>12000</v>
          </cell>
          <cell r="K1919">
            <v>12000</v>
          </cell>
          <cell r="L1919">
            <v>12000</v>
          </cell>
          <cell r="M1919">
            <v>12000</v>
          </cell>
          <cell r="N1919">
            <v>12000</v>
          </cell>
          <cell r="O1919">
            <v>12000</v>
          </cell>
          <cell r="P1919">
            <v>12000</v>
          </cell>
        </row>
        <row r="1920">
          <cell r="A1920">
            <v>4950</v>
          </cell>
          <cell r="B1920">
            <v>8190</v>
          </cell>
          <cell r="C1920" t="str">
            <v>4950.8190.0000</v>
          </cell>
          <cell r="D1920">
            <v>43200</v>
          </cell>
          <cell r="E1920">
            <v>3600</v>
          </cell>
          <cell r="F1920">
            <v>3600</v>
          </cell>
          <cell r="G1920">
            <v>3600</v>
          </cell>
          <cell r="H1920">
            <v>3600</v>
          </cell>
          <cell r="I1920">
            <v>3600</v>
          </cell>
          <cell r="J1920">
            <v>3600</v>
          </cell>
          <cell r="K1920">
            <v>3600</v>
          </cell>
          <cell r="L1920">
            <v>3600</v>
          </cell>
          <cell r="M1920">
            <v>3600</v>
          </cell>
          <cell r="N1920">
            <v>3600</v>
          </cell>
          <cell r="O1920">
            <v>3600</v>
          </cell>
          <cell r="P1920">
            <v>3600</v>
          </cell>
        </row>
        <row r="1921">
          <cell r="A1921">
            <v>4950</v>
          </cell>
          <cell r="B1921">
            <v>8740.8019999999997</v>
          </cell>
          <cell r="C1921" t="str">
            <v>4950.8740.8020</v>
          </cell>
          <cell r="D1921">
            <v>20000</v>
          </cell>
          <cell r="E1921">
            <v>1666.6666666666667</v>
          </cell>
          <cell r="F1921">
            <v>1666.6666666666667</v>
          </cell>
          <cell r="G1921">
            <v>1666.6666666666667</v>
          </cell>
          <cell r="H1921">
            <v>1666.6666666666667</v>
          </cell>
          <cell r="I1921">
            <v>1666.6666666666667</v>
          </cell>
          <cell r="J1921">
            <v>1666.6666666666667</v>
          </cell>
          <cell r="K1921">
            <v>1666.6666666666667</v>
          </cell>
          <cell r="L1921">
            <v>1666.6666666666667</v>
          </cell>
          <cell r="M1921">
            <v>1666.6666666666667</v>
          </cell>
          <cell r="N1921">
            <v>1666.6666666666667</v>
          </cell>
          <cell r="O1921">
            <v>1666.6666666666667</v>
          </cell>
          <cell r="P1921">
            <v>1666.6666666666667</v>
          </cell>
        </row>
        <row r="1922">
          <cell r="A1922">
            <v>4950</v>
          </cell>
          <cell r="B1922">
            <v>8820</v>
          </cell>
          <cell r="C1922" t="str">
            <v>4950.8820.0000</v>
          </cell>
          <cell r="D1922">
            <v>28000</v>
          </cell>
          <cell r="E1922">
            <v>2333.3333333333335</v>
          </cell>
          <cell r="F1922">
            <v>2333.3333333333335</v>
          </cell>
          <cell r="G1922">
            <v>2333.3333333333335</v>
          </cell>
          <cell r="H1922">
            <v>2333.3333333333335</v>
          </cell>
          <cell r="I1922">
            <v>2333.3333333333335</v>
          </cell>
          <cell r="J1922">
            <v>2333.3333333333335</v>
          </cell>
          <cell r="K1922">
            <v>2333.3333333333335</v>
          </cell>
          <cell r="L1922">
            <v>2333.3333333333335</v>
          </cell>
          <cell r="M1922">
            <v>2333.3333333333335</v>
          </cell>
          <cell r="N1922">
            <v>2333.3333333333335</v>
          </cell>
          <cell r="O1922">
            <v>2333.3333333333335</v>
          </cell>
          <cell r="P1922">
            <v>2333.3333333333335</v>
          </cell>
        </row>
        <row r="1923">
          <cell r="A1923">
            <v>9998</v>
          </cell>
          <cell r="B1923">
            <v>8010</v>
          </cell>
          <cell r="C1923" t="str">
            <v>9998.8010.0000</v>
          </cell>
          <cell r="D1923">
            <v>1434000</v>
          </cell>
          <cell r="E1923">
            <v>119500</v>
          </cell>
          <cell r="F1923">
            <v>119500</v>
          </cell>
          <cell r="G1923">
            <v>119500</v>
          </cell>
          <cell r="H1923">
            <v>119500</v>
          </cell>
          <cell r="I1923">
            <v>119500</v>
          </cell>
          <cell r="J1923">
            <v>119500</v>
          </cell>
          <cell r="K1923">
            <v>119500</v>
          </cell>
          <cell r="L1923">
            <v>119500</v>
          </cell>
          <cell r="M1923">
            <v>119500</v>
          </cell>
          <cell r="N1923">
            <v>119500</v>
          </cell>
          <cell r="O1923">
            <v>119500</v>
          </cell>
          <cell r="P1923">
            <v>119500</v>
          </cell>
        </row>
        <row r="1924">
          <cell r="A1924">
            <v>9998</v>
          </cell>
          <cell r="B1924">
            <v>8190</v>
          </cell>
          <cell r="C1924" t="str">
            <v>9998.8190.0000</v>
          </cell>
          <cell r="D1924">
            <v>374942.8768242161</v>
          </cell>
          <cell r="E1924">
            <v>31245.239735351341</v>
          </cell>
          <cell r="F1924">
            <v>31245.239735351341</v>
          </cell>
          <cell r="G1924">
            <v>31245.239735351341</v>
          </cell>
          <cell r="H1924">
            <v>31245.239735351341</v>
          </cell>
          <cell r="I1924">
            <v>31245.239735351341</v>
          </cell>
          <cell r="J1924">
            <v>31245.239735351341</v>
          </cell>
          <cell r="K1924">
            <v>31245.239735351341</v>
          </cell>
          <cell r="L1924">
            <v>31245.239735351341</v>
          </cell>
          <cell r="M1924">
            <v>31245.239735351341</v>
          </cell>
          <cell r="N1924">
            <v>31245.239735351341</v>
          </cell>
          <cell r="O1924">
            <v>31245.239735351341</v>
          </cell>
          <cell r="P1924">
            <v>31245.239735351341</v>
          </cell>
        </row>
        <row r="1925">
          <cell r="A1925">
            <v>9998</v>
          </cell>
          <cell r="B1925">
            <v>8620.8014999999996</v>
          </cell>
          <cell r="C1925" t="str">
            <v>9998.8620.8015</v>
          </cell>
          <cell r="D1925">
            <v>5000</v>
          </cell>
          <cell r="E1925">
            <v>416.66666666666669</v>
          </cell>
          <cell r="F1925">
            <v>416.66666666666669</v>
          </cell>
          <cell r="G1925">
            <v>416.66666666666669</v>
          </cell>
          <cell r="H1925">
            <v>416.66666666666669</v>
          </cell>
          <cell r="I1925">
            <v>416.66666666666669</v>
          </cell>
          <cell r="J1925">
            <v>416.66666666666669</v>
          </cell>
          <cell r="K1925">
            <v>416.66666666666669</v>
          </cell>
          <cell r="L1925">
            <v>416.66666666666669</v>
          </cell>
          <cell r="M1925">
            <v>416.66666666666669</v>
          </cell>
          <cell r="N1925">
            <v>416.66666666666669</v>
          </cell>
          <cell r="O1925">
            <v>416.66666666666669</v>
          </cell>
          <cell r="P1925">
            <v>416.66666666666669</v>
          </cell>
        </row>
        <row r="1926">
          <cell r="A1926">
            <v>9998</v>
          </cell>
          <cell r="B1926">
            <v>8740.8019999999997</v>
          </cell>
          <cell r="C1926" t="str">
            <v>9998.8740.8020</v>
          </cell>
          <cell r="D1926">
            <v>129984</v>
          </cell>
          <cell r="E1926">
            <v>10832</v>
          </cell>
          <cell r="F1926">
            <v>10832</v>
          </cell>
          <cell r="G1926">
            <v>10832</v>
          </cell>
          <cell r="H1926">
            <v>10832</v>
          </cell>
          <cell r="I1926">
            <v>10832</v>
          </cell>
          <cell r="J1926">
            <v>10832</v>
          </cell>
          <cell r="K1926">
            <v>10832</v>
          </cell>
          <cell r="L1926">
            <v>10832</v>
          </cell>
          <cell r="M1926">
            <v>10832</v>
          </cell>
          <cell r="N1926">
            <v>10832</v>
          </cell>
          <cell r="O1926">
            <v>10832</v>
          </cell>
          <cell r="P1926">
            <v>10832</v>
          </cell>
        </row>
        <row r="1927">
          <cell r="A1927">
            <v>9998</v>
          </cell>
          <cell r="B1927">
            <v>8820</v>
          </cell>
          <cell r="C1927" t="str">
            <v>9998.8820.0000</v>
          </cell>
          <cell r="D1927">
            <v>24000</v>
          </cell>
          <cell r="E1927">
            <v>2000</v>
          </cell>
          <cell r="F1927">
            <v>2000</v>
          </cell>
          <cell r="G1927">
            <v>2000</v>
          </cell>
          <cell r="H1927">
            <v>2000</v>
          </cell>
          <cell r="I1927">
            <v>2000</v>
          </cell>
          <cell r="J1927">
            <v>2000</v>
          </cell>
          <cell r="K1927">
            <v>2000</v>
          </cell>
          <cell r="L1927">
            <v>2000</v>
          </cell>
          <cell r="M1927">
            <v>2000</v>
          </cell>
          <cell r="N1927">
            <v>2000</v>
          </cell>
          <cell r="O1927">
            <v>2000</v>
          </cell>
          <cell r="P1927">
            <v>2000</v>
          </cell>
        </row>
        <row r="1928">
          <cell r="A1928">
            <v>9998</v>
          </cell>
          <cell r="B1928">
            <v>8840.8014999999996</v>
          </cell>
          <cell r="C1928" t="str">
            <v>9998.8840.8015</v>
          </cell>
          <cell r="D1928">
            <v>3000</v>
          </cell>
          <cell r="E1928">
            <v>250</v>
          </cell>
          <cell r="F1928">
            <v>250</v>
          </cell>
          <cell r="G1928">
            <v>250</v>
          </cell>
          <cell r="H1928">
            <v>250</v>
          </cell>
          <cell r="I1928">
            <v>250</v>
          </cell>
          <cell r="J1928">
            <v>250</v>
          </cell>
          <cell r="K1928">
            <v>250</v>
          </cell>
          <cell r="L1928">
            <v>250</v>
          </cell>
          <cell r="M1928">
            <v>250</v>
          </cell>
          <cell r="N1928">
            <v>250</v>
          </cell>
          <cell r="O1928">
            <v>250</v>
          </cell>
          <cell r="P1928">
            <v>250</v>
          </cell>
        </row>
        <row r="1929">
          <cell r="A1929">
            <v>9998</v>
          </cell>
          <cell r="B1929">
            <v>8860</v>
          </cell>
          <cell r="C1929" t="str">
            <v>9998.8860.0000</v>
          </cell>
          <cell r="D1929">
            <v>2400</v>
          </cell>
          <cell r="E1929">
            <v>200</v>
          </cell>
          <cell r="F1929">
            <v>200</v>
          </cell>
          <cell r="G1929">
            <v>200</v>
          </cell>
          <cell r="H1929">
            <v>200</v>
          </cell>
          <cell r="I1929">
            <v>200</v>
          </cell>
          <cell r="J1929">
            <v>200</v>
          </cell>
          <cell r="K1929">
            <v>200</v>
          </cell>
          <cell r="L1929">
            <v>200</v>
          </cell>
          <cell r="M1929">
            <v>200</v>
          </cell>
          <cell r="N1929">
            <v>200</v>
          </cell>
          <cell r="O1929">
            <v>200</v>
          </cell>
          <cell r="P1929">
            <v>200</v>
          </cell>
        </row>
        <row r="1930">
          <cell r="A1930">
            <v>9998</v>
          </cell>
          <cell r="B1930">
            <v>8870.8731000000007</v>
          </cell>
          <cell r="C1930" t="str">
            <v>9998.8870.8731</v>
          </cell>
          <cell r="D1930">
            <v>25348.118386427072</v>
          </cell>
          <cell r="E1930">
            <v>2112.3431988689226</v>
          </cell>
          <cell r="F1930">
            <v>2112.3431988689226</v>
          </cell>
          <cell r="G1930">
            <v>2112.3431988689226</v>
          </cell>
          <cell r="H1930">
            <v>2112.3431988689226</v>
          </cell>
          <cell r="I1930">
            <v>2112.3431988689226</v>
          </cell>
          <cell r="J1930">
            <v>2112.3431988689226</v>
          </cell>
          <cell r="K1930">
            <v>2112.3431988689226</v>
          </cell>
          <cell r="L1930">
            <v>2112.3431988689226</v>
          </cell>
          <cell r="M1930">
            <v>2112.3431988689226</v>
          </cell>
          <cell r="N1930">
            <v>2112.3431988689226</v>
          </cell>
          <cell r="O1930">
            <v>2112.3431988689226</v>
          </cell>
          <cell r="P1930">
            <v>2112.3431988689226</v>
          </cell>
        </row>
        <row r="1931">
          <cell r="A1931">
            <v>9998</v>
          </cell>
          <cell r="B1931">
            <v>8880.8732</v>
          </cell>
          <cell r="C1931" t="str">
            <v>9998.8880.8732</v>
          </cell>
          <cell r="D1931">
            <v>114651.88161357293</v>
          </cell>
          <cell r="E1931">
            <v>9554.3234677977434</v>
          </cell>
          <cell r="F1931">
            <v>9554.3234677977434</v>
          </cell>
          <cell r="G1931">
            <v>9554.3234677977434</v>
          </cell>
          <cell r="H1931">
            <v>9554.3234677977434</v>
          </cell>
          <cell r="I1931">
            <v>9554.3234677977434</v>
          </cell>
          <cell r="J1931">
            <v>9554.3234677977434</v>
          </cell>
          <cell r="K1931">
            <v>9554.3234677977434</v>
          </cell>
          <cell r="L1931">
            <v>9554.3234677977434</v>
          </cell>
          <cell r="M1931">
            <v>9554.3234677977434</v>
          </cell>
          <cell r="N1931">
            <v>9554.3234677977434</v>
          </cell>
          <cell r="O1931">
            <v>9554.3234677977434</v>
          </cell>
          <cell r="P1931">
            <v>9554.3234677977434</v>
          </cell>
        </row>
        <row r="1932">
          <cell r="A1932">
            <v>9998</v>
          </cell>
          <cell r="B1932">
            <v>8940</v>
          </cell>
          <cell r="C1932" t="str">
            <v>9998.8940.0000</v>
          </cell>
          <cell r="D1932">
            <v>2000</v>
          </cell>
          <cell r="E1932">
            <v>166.66666666666666</v>
          </cell>
          <cell r="F1932">
            <v>166.66666666666666</v>
          </cell>
          <cell r="G1932">
            <v>166.66666666666666</v>
          </cell>
          <cell r="H1932">
            <v>166.66666666666666</v>
          </cell>
          <cell r="I1932">
            <v>166.66666666666666</v>
          </cell>
          <cell r="J1932">
            <v>166.66666666666666</v>
          </cell>
          <cell r="K1932">
            <v>166.66666666666666</v>
          </cell>
          <cell r="L1932">
            <v>166.66666666666666</v>
          </cell>
          <cell r="M1932">
            <v>166.66666666666666</v>
          </cell>
          <cell r="N1932">
            <v>166.66666666666666</v>
          </cell>
          <cell r="O1932">
            <v>166.66666666666666</v>
          </cell>
          <cell r="P1932">
            <v>166.66666666666666</v>
          </cell>
        </row>
        <row r="1933">
          <cell r="A1933">
            <v>9998</v>
          </cell>
          <cell r="B1933">
            <v>8960</v>
          </cell>
          <cell r="C1933" t="str">
            <v>9998.8960.0000</v>
          </cell>
          <cell r="D1933">
            <v>15000</v>
          </cell>
          <cell r="E1933">
            <v>1250</v>
          </cell>
          <cell r="F1933">
            <v>1250</v>
          </cell>
          <cell r="G1933">
            <v>1250</v>
          </cell>
          <cell r="H1933">
            <v>1250</v>
          </cell>
          <cell r="I1933">
            <v>1250</v>
          </cell>
          <cell r="J1933">
            <v>1250</v>
          </cell>
          <cell r="K1933">
            <v>1250</v>
          </cell>
          <cell r="L1933">
            <v>1250</v>
          </cell>
          <cell r="M1933">
            <v>1250</v>
          </cell>
          <cell r="N1933">
            <v>1250</v>
          </cell>
          <cell r="O1933">
            <v>1250</v>
          </cell>
          <cell r="P1933">
            <v>1250</v>
          </cell>
        </row>
        <row r="1934">
          <cell r="A1934">
            <v>9998</v>
          </cell>
          <cell r="B1934">
            <v>8980</v>
          </cell>
          <cell r="C1934" t="str">
            <v>9998.8980.0000</v>
          </cell>
          <cell r="D1934">
            <v>50000</v>
          </cell>
          <cell r="E1934">
            <v>4166.666666666667</v>
          </cell>
          <cell r="F1934">
            <v>4166.666666666667</v>
          </cell>
          <cell r="G1934">
            <v>4166.666666666667</v>
          </cell>
          <cell r="H1934">
            <v>4166.666666666667</v>
          </cell>
          <cell r="I1934">
            <v>4166.666666666667</v>
          </cell>
          <cell r="J1934">
            <v>4166.666666666667</v>
          </cell>
          <cell r="K1934">
            <v>4166.666666666667</v>
          </cell>
          <cell r="L1934">
            <v>4166.666666666667</v>
          </cell>
          <cell r="M1934">
            <v>4166.666666666667</v>
          </cell>
          <cell r="N1934">
            <v>4166.666666666667</v>
          </cell>
          <cell r="O1934">
            <v>4166.666666666667</v>
          </cell>
          <cell r="P1934">
            <v>4166.666666666667</v>
          </cell>
        </row>
        <row r="1935">
          <cell r="A1935">
            <v>9998</v>
          </cell>
          <cell r="B1935">
            <v>9000</v>
          </cell>
          <cell r="C1935" t="str">
            <v>9998.9000.0000</v>
          </cell>
          <cell r="D1935">
            <v>6000</v>
          </cell>
          <cell r="E1935">
            <v>500</v>
          </cell>
          <cell r="F1935">
            <v>500</v>
          </cell>
          <cell r="G1935">
            <v>500</v>
          </cell>
          <cell r="H1935">
            <v>500</v>
          </cell>
          <cell r="I1935">
            <v>500</v>
          </cell>
          <cell r="J1935">
            <v>500</v>
          </cell>
          <cell r="K1935">
            <v>500</v>
          </cell>
          <cell r="L1935">
            <v>500</v>
          </cell>
          <cell r="M1935">
            <v>500</v>
          </cell>
          <cell r="N1935">
            <v>500</v>
          </cell>
          <cell r="O1935">
            <v>500</v>
          </cell>
          <cell r="P1935">
            <v>500</v>
          </cell>
        </row>
        <row r="1936">
          <cell r="A1936">
            <v>9998</v>
          </cell>
          <cell r="B1936">
            <v>9000.8014999999996</v>
          </cell>
          <cell r="C1936" t="str">
            <v>9998.9000.8015</v>
          </cell>
          <cell r="D1936">
            <v>6000</v>
          </cell>
          <cell r="E1936">
            <v>500</v>
          </cell>
          <cell r="F1936">
            <v>500</v>
          </cell>
          <cell r="G1936">
            <v>500</v>
          </cell>
          <cell r="H1936">
            <v>500</v>
          </cell>
          <cell r="I1936">
            <v>500</v>
          </cell>
          <cell r="J1936">
            <v>500</v>
          </cell>
          <cell r="K1936">
            <v>500</v>
          </cell>
          <cell r="L1936">
            <v>500</v>
          </cell>
          <cell r="M1936">
            <v>500</v>
          </cell>
          <cell r="N1936">
            <v>500</v>
          </cell>
          <cell r="O1936">
            <v>500</v>
          </cell>
          <cell r="P1936">
            <v>500</v>
          </cell>
        </row>
        <row r="1937">
          <cell r="A1937">
            <v>9998</v>
          </cell>
          <cell r="B1937">
            <v>9040</v>
          </cell>
          <cell r="C1937" t="str">
            <v>9998.9040.0000</v>
          </cell>
          <cell r="D1937">
            <v>20000</v>
          </cell>
          <cell r="E1937">
            <v>1666.6666666666667</v>
          </cell>
          <cell r="F1937">
            <v>1666.6666666666667</v>
          </cell>
          <cell r="G1937">
            <v>1666.6666666666667</v>
          </cell>
          <cell r="H1937">
            <v>1666.6666666666667</v>
          </cell>
          <cell r="I1937">
            <v>1666.6666666666667</v>
          </cell>
          <cell r="J1937">
            <v>1666.6666666666667</v>
          </cell>
          <cell r="K1937">
            <v>1666.6666666666667</v>
          </cell>
          <cell r="L1937">
            <v>1666.6666666666667</v>
          </cell>
          <cell r="M1937">
            <v>1666.6666666666667</v>
          </cell>
          <cell r="N1937">
            <v>1666.6666666666667</v>
          </cell>
          <cell r="O1937">
            <v>1666.6666666666667</v>
          </cell>
          <cell r="P1937">
            <v>1666.6666666666667</v>
          </cell>
        </row>
        <row r="1938">
          <cell r="A1938">
            <v>9998</v>
          </cell>
          <cell r="B1938">
            <v>9090</v>
          </cell>
          <cell r="C1938" t="str">
            <v>9998.9090.0000</v>
          </cell>
          <cell r="D1938">
            <v>15000</v>
          </cell>
          <cell r="E1938">
            <v>1250</v>
          </cell>
          <cell r="F1938">
            <v>1250</v>
          </cell>
          <cell r="G1938">
            <v>1250</v>
          </cell>
          <cell r="H1938">
            <v>1250</v>
          </cell>
          <cell r="I1938">
            <v>1250</v>
          </cell>
          <cell r="J1938">
            <v>1250</v>
          </cell>
          <cell r="K1938">
            <v>1250</v>
          </cell>
          <cell r="L1938">
            <v>1250</v>
          </cell>
          <cell r="M1938">
            <v>1250</v>
          </cell>
          <cell r="N1938">
            <v>1250</v>
          </cell>
          <cell r="O1938">
            <v>1250</v>
          </cell>
          <cell r="P1938">
            <v>1250</v>
          </cell>
        </row>
        <row r="1939">
          <cell r="A1939">
            <v>9998</v>
          </cell>
          <cell r="B1939">
            <v>9120</v>
          </cell>
          <cell r="C1939" t="str">
            <v>9998.9120.0000</v>
          </cell>
          <cell r="D1939">
            <v>55257.123175783956</v>
          </cell>
          <cell r="E1939">
            <v>4604.760264648663</v>
          </cell>
          <cell r="F1939">
            <v>4604.760264648663</v>
          </cell>
          <cell r="G1939">
            <v>4604.760264648663</v>
          </cell>
          <cell r="H1939">
            <v>4604.760264648663</v>
          </cell>
          <cell r="I1939">
            <v>4604.760264648663</v>
          </cell>
          <cell r="J1939">
            <v>4604.760264648663</v>
          </cell>
          <cell r="K1939">
            <v>4604.760264648663</v>
          </cell>
          <cell r="L1939">
            <v>4604.760264648663</v>
          </cell>
          <cell r="M1939">
            <v>4604.760264648663</v>
          </cell>
          <cell r="N1939">
            <v>4604.760264648663</v>
          </cell>
          <cell r="O1939">
            <v>4604.760264648663</v>
          </cell>
          <cell r="P1939">
            <v>4604.760264648663</v>
          </cell>
        </row>
        <row r="1940">
          <cell r="A1940">
            <v>9998</v>
          </cell>
          <cell r="B1940">
            <v>9270</v>
          </cell>
          <cell r="C1940" t="str">
            <v>9998.9270.0000</v>
          </cell>
          <cell r="D1940">
            <v>10000</v>
          </cell>
          <cell r="E1940">
            <v>833.33333333333337</v>
          </cell>
          <cell r="F1940">
            <v>833.33333333333337</v>
          </cell>
          <cell r="G1940">
            <v>833.33333333333337</v>
          </cell>
          <cell r="H1940">
            <v>833.33333333333337</v>
          </cell>
          <cell r="I1940">
            <v>833.33333333333337</v>
          </cell>
          <cell r="J1940">
            <v>833.33333333333337</v>
          </cell>
          <cell r="K1940">
            <v>833.33333333333337</v>
          </cell>
          <cell r="L1940">
            <v>833.33333333333337</v>
          </cell>
          <cell r="M1940">
            <v>833.33333333333337</v>
          </cell>
          <cell r="N1940">
            <v>833.33333333333337</v>
          </cell>
          <cell r="O1940">
            <v>833.33333333333337</v>
          </cell>
          <cell r="P1940">
            <v>833.33333333333337</v>
          </cell>
        </row>
        <row r="1941">
          <cell r="A1941">
            <v>9998</v>
          </cell>
          <cell r="B1941">
            <v>9280</v>
          </cell>
          <cell r="C1941" t="str">
            <v>9998.9280.0000</v>
          </cell>
          <cell r="D1941">
            <v>30000</v>
          </cell>
          <cell r="E1941">
            <v>2500</v>
          </cell>
          <cell r="F1941">
            <v>2500</v>
          </cell>
          <cell r="G1941">
            <v>2500</v>
          </cell>
          <cell r="H1941">
            <v>2500</v>
          </cell>
          <cell r="I1941">
            <v>2500</v>
          </cell>
          <cell r="J1941">
            <v>2500</v>
          </cell>
          <cell r="K1941">
            <v>2500</v>
          </cell>
          <cell r="L1941">
            <v>2500</v>
          </cell>
          <cell r="M1941">
            <v>2500</v>
          </cell>
          <cell r="N1941">
            <v>2500</v>
          </cell>
          <cell r="O1941">
            <v>2500</v>
          </cell>
          <cell r="P1941">
            <v>2500</v>
          </cell>
        </row>
        <row r="1942">
          <cell r="A1942">
            <v>9998</v>
          </cell>
          <cell r="B1942">
            <v>8270</v>
          </cell>
          <cell r="C1942" t="str">
            <v>9998.8270.0000</v>
          </cell>
          <cell r="D1942">
            <v>1800</v>
          </cell>
          <cell r="E1942">
            <v>150</v>
          </cell>
          <cell r="F1942">
            <v>150</v>
          </cell>
          <cell r="G1942">
            <v>150</v>
          </cell>
          <cell r="H1942">
            <v>150</v>
          </cell>
          <cell r="I1942">
            <v>150</v>
          </cell>
          <cell r="J1942">
            <v>150</v>
          </cell>
          <cell r="K1942">
            <v>150</v>
          </cell>
          <cell r="L1942">
            <v>150</v>
          </cell>
          <cell r="M1942">
            <v>150</v>
          </cell>
          <cell r="N1942">
            <v>150</v>
          </cell>
          <cell r="O1942">
            <v>150</v>
          </cell>
          <cell r="P1942">
            <v>150</v>
          </cell>
        </row>
        <row r="1943">
          <cell r="A1943">
            <v>9998</v>
          </cell>
          <cell r="B1943">
            <v>8300.8019999999997</v>
          </cell>
          <cell r="C1943" t="str">
            <v>9998.8300.8020</v>
          </cell>
          <cell r="D1943">
            <v>12000</v>
          </cell>
          <cell r="E1943">
            <v>1000</v>
          </cell>
          <cell r="F1943">
            <v>1000</v>
          </cell>
          <cell r="G1943">
            <v>1000</v>
          </cell>
          <cell r="H1943">
            <v>1000</v>
          </cell>
          <cell r="I1943">
            <v>1000</v>
          </cell>
          <cell r="J1943">
            <v>1000</v>
          </cell>
          <cell r="K1943">
            <v>1000</v>
          </cell>
          <cell r="L1943">
            <v>1000</v>
          </cell>
          <cell r="M1943">
            <v>1000</v>
          </cell>
          <cell r="N1943">
            <v>1000</v>
          </cell>
          <cell r="O1943">
            <v>1000</v>
          </cell>
          <cell r="P1943">
            <v>1000</v>
          </cell>
        </row>
        <row r="1944">
          <cell r="A1944">
            <v>9998</v>
          </cell>
          <cell r="B1944">
            <v>8890</v>
          </cell>
          <cell r="C1944" t="str">
            <v>9998.8890.0000</v>
          </cell>
          <cell r="D1944">
            <v>12000</v>
          </cell>
          <cell r="E1944">
            <v>1000</v>
          </cell>
          <cell r="F1944">
            <v>1000</v>
          </cell>
          <cell r="G1944">
            <v>1000</v>
          </cell>
          <cell r="H1944">
            <v>1000</v>
          </cell>
          <cell r="I1944">
            <v>1000</v>
          </cell>
          <cell r="J1944">
            <v>1000</v>
          </cell>
          <cell r="K1944">
            <v>1000</v>
          </cell>
          <cell r="L1944">
            <v>1000</v>
          </cell>
          <cell r="M1944">
            <v>1000</v>
          </cell>
          <cell r="N1944">
            <v>1000</v>
          </cell>
          <cell r="O1944">
            <v>1000</v>
          </cell>
          <cell r="P1944">
            <v>1000</v>
          </cell>
        </row>
        <row r="1945">
          <cell r="A1945">
            <v>9999</v>
          </cell>
          <cell r="B1945">
            <v>8010</v>
          </cell>
          <cell r="C1945" t="str">
            <v>9999.8010.0000</v>
          </cell>
          <cell r="D1945">
            <v>700000</v>
          </cell>
          <cell r="E1945">
            <v>58333.333333333336</v>
          </cell>
          <cell r="F1945">
            <v>58333.333333333336</v>
          </cell>
          <cell r="G1945">
            <v>58333.333333333336</v>
          </cell>
          <cell r="H1945">
            <v>58333.333333333336</v>
          </cell>
          <cell r="I1945">
            <v>58333.333333333336</v>
          </cell>
          <cell r="J1945">
            <v>58333.333333333336</v>
          </cell>
          <cell r="K1945">
            <v>58333.333333333336</v>
          </cell>
          <cell r="L1945">
            <v>58333.333333333336</v>
          </cell>
          <cell r="M1945">
            <v>58333.333333333336</v>
          </cell>
          <cell r="N1945">
            <v>58333.333333333336</v>
          </cell>
          <cell r="O1945">
            <v>58333.333333333336</v>
          </cell>
          <cell r="P1945">
            <v>58333.333333333336</v>
          </cell>
        </row>
        <row r="1946">
          <cell r="A1946">
            <v>9999</v>
          </cell>
          <cell r="B1946">
            <v>8190</v>
          </cell>
          <cell r="C1946" t="str">
            <v>9999.8190.0000</v>
          </cell>
          <cell r="D1946">
            <v>174607.3166996612</v>
          </cell>
          <cell r="E1946">
            <v>14550.609724971766</v>
          </cell>
          <cell r="F1946">
            <v>14550.609724971766</v>
          </cell>
          <cell r="G1946">
            <v>14550.609724971766</v>
          </cell>
          <cell r="H1946">
            <v>14550.609724971766</v>
          </cell>
          <cell r="I1946">
            <v>14550.609724971766</v>
          </cell>
          <cell r="J1946">
            <v>14550.609724971766</v>
          </cell>
          <cell r="K1946">
            <v>14550.609724971766</v>
          </cell>
          <cell r="L1946">
            <v>14550.609724971766</v>
          </cell>
          <cell r="M1946">
            <v>14550.609724971766</v>
          </cell>
          <cell r="N1946">
            <v>14550.609724971766</v>
          </cell>
          <cell r="O1946">
            <v>14550.609724971766</v>
          </cell>
          <cell r="P1946">
            <v>14550.609724971766</v>
          </cell>
        </row>
        <row r="1947">
          <cell r="A1947">
            <v>9999</v>
          </cell>
          <cell r="B1947">
            <v>8270</v>
          </cell>
          <cell r="C1947" t="str">
            <v>9999.8270.0000</v>
          </cell>
          <cell r="D1947">
            <v>1800</v>
          </cell>
          <cell r="E1947">
            <v>150</v>
          </cell>
          <cell r="F1947">
            <v>150</v>
          </cell>
          <cell r="G1947">
            <v>150</v>
          </cell>
          <cell r="H1947">
            <v>150</v>
          </cell>
          <cell r="I1947">
            <v>150</v>
          </cell>
          <cell r="J1947">
            <v>150</v>
          </cell>
          <cell r="K1947">
            <v>150</v>
          </cell>
          <cell r="L1947">
            <v>150</v>
          </cell>
          <cell r="M1947">
            <v>150</v>
          </cell>
          <cell r="N1947">
            <v>150</v>
          </cell>
          <cell r="O1947">
            <v>150</v>
          </cell>
          <cell r="P1947">
            <v>150</v>
          </cell>
        </row>
        <row r="1948">
          <cell r="A1948">
            <v>9999</v>
          </cell>
          <cell r="B1948">
            <v>8300.8019999999997</v>
          </cell>
          <cell r="C1948" t="str">
            <v>9999.8300.8020</v>
          </cell>
          <cell r="D1948">
            <v>12000</v>
          </cell>
          <cell r="E1948">
            <v>1000</v>
          </cell>
          <cell r="F1948">
            <v>1000</v>
          </cell>
          <cell r="G1948">
            <v>1000</v>
          </cell>
          <cell r="H1948">
            <v>1000</v>
          </cell>
          <cell r="I1948">
            <v>1000</v>
          </cell>
          <cell r="J1948">
            <v>1000</v>
          </cell>
          <cell r="K1948">
            <v>1000</v>
          </cell>
          <cell r="L1948">
            <v>1000</v>
          </cell>
          <cell r="M1948">
            <v>1000</v>
          </cell>
          <cell r="N1948">
            <v>1000</v>
          </cell>
          <cell r="O1948">
            <v>1000</v>
          </cell>
          <cell r="P1948">
            <v>1000</v>
          </cell>
        </row>
        <row r="1949">
          <cell r="A1949">
            <v>9999</v>
          </cell>
          <cell r="B1949">
            <v>8620.8014999999996</v>
          </cell>
          <cell r="C1949" t="str">
            <v>9999.8620.8015</v>
          </cell>
          <cell r="D1949">
            <v>4000</v>
          </cell>
          <cell r="E1949">
            <v>333.33333333333331</v>
          </cell>
          <cell r="F1949">
            <v>333.33333333333331</v>
          </cell>
          <cell r="G1949">
            <v>333.33333333333331</v>
          </cell>
          <cell r="H1949">
            <v>333.33333333333331</v>
          </cell>
          <cell r="I1949">
            <v>333.33333333333331</v>
          </cell>
          <cell r="J1949">
            <v>333.33333333333331</v>
          </cell>
          <cell r="K1949">
            <v>333.33333333333331</v>
          </cell>
          <cell r="L1949">
            <v>333.33333333333331</v>
          </cell>
          <cell r="M1949">
            <v>333.33333333333331</v>
          </cell>
          <cell r="N1949">
            <v>333.33333333333331</v>
          </cell>
          <cell r="O1949">
            <v>333.33333333333331</v>
          </cell>
          <cell r="P1949">
            <v>333.33333333333331</v>
          </cell>
        </row>
        <row r="1950">
          <cell r="A1950">
            <v>9999</v>
          </cell>
          <cell r="B1950">
            <v>8820</v>
          </cell>
          <cell r="C1950" t="str">
            <v>9999.8820.0000</v>
          </cell>
          <cell r="D1950">
            <v>15000</v>
          </cell>
          <cell r="E1950">
            <v>1250</v>
          </cell>
          <cell r="F1950">
            <v>1250</v>
          </cell>
          <cell r="G1950">
            <v>1250</v>
          </cell>
          <cell r="H1950">
            <v>1250</v>
          </cell>
          <cell r="I1950">
            <v>1250</v>
          </cell>
          <cell r="J1950">
            <v>1250</v>
          </cell>
          <cell r="K1950">
            <v>1250</v>
          </cell>
          <cell r="L1950">
            <v>1250</v>
          </cell>
          <cell r="M1950">
            <v>1250</v>
          </cell>
          <cell r="N1950">
            <v>1250</v>
          </cell>
          <cell r="O1950">
            <v>1250</v>
          </cell>
          <cell r="P1950">
            <v>1250</v>
          </cell>
        </row>
        <row r="1951">
          <cell r="A1951">
            <v>9999</v>
          </cell>
          <cell r="B1951">
            <v>8870.8731000000007</v>
          </cell>
          <cell r="C1951" t="str">
            <v>9999.8870.8731</v>
          </cell>
          <cell r="D1951">
            <v>21604.111363845175</v>
          </cell>
          <cell r="E1951">
            <v>1800.3426136537646</v>
          </cell>
          <cell r="F1951">
            <v>1800.3426136537646</v>
          </cell>
          <cell r="G1951">
            <v>1800.3426136537646</v>
          </cell>
          <cell r="H1951">
            <v>1800.3426136537646</v>
          </cell>
          <cell r="I1951">
            <v>1800.3426136537646</v>
          </cell>
          <cell r="J1951">
            <v>1800.3426136537646</v>
          </cell>
          <cell r="K1951">
            <v>1800.3426136537646</v>
          </cell>
          <cell r="L1951">
            <v>1800.3426136537646</v>
          </cell>
          <cell r="M1951">
            <v>1800.3426136537646</v>
          </cell>
          <cell r="N1951">
            <v>1800.3426136537646</v>
          </cell>
          <cell r="O1951">
            <v>1800.3426136537646</v>
          </cell>
          <cell r="P1951">
            <v>1800.3426136537646</v>
          </cell>
        </row>
        <row r="1952">
          <cell r="A1952">
            <v>9999</v>
          </cell>
          <cell r="B1952">
            <v>8880.8732</v>
          </cell>
          <cell r="C1952" t="str">
            <v>9999.8880.8732</v>
          </cell>
          <cell r="D1952">
            <v>190987.82505022263</v>
          </cell>
          <cell r="E1952">
            <v>15915.652087518552</v>
          </cell>
          <cell r="F1952">
            <v>15915.652087518552</v>
          </cell>
          <cell r="G1952">
            <v>15915.652087518552</v>
          </cell>
          <cell r="H1952">
            <v>15915.652087518552</v>
          </cell>
          <cell r="I1952">
            <v>15915.652087518552</v>
          </cell>
          <cell r="J1952">
            <v>15915.652087518552</v>
          </cell>
          <cell r="K1952">
            <v>15915.652087518552</v>
          </cell>
          <cell r="L1952">
            <v>15915.652087518552</v>
          </cell>
          <cell r="M1952">
            <v>15915.652087518552</v>
          </cell>
          <cell r="N1952">
            <v>15915.652087518552</v>
          </cell>
          <cell r="O1952">
            <v>15915.652087518552</v>
          </cell>
          <cell r="P1952">
            <v>15915.652087518552</v>
          </cell>
        </row>
        <row r="1953">
          <cell r="A1953">
            <v>9999</v>
          </cell>
          <cell r="B1953">
            <v>8890</v>
          </cell>
          <cell r="C1953" t="str">
            <v>9999.8890.0000</v>
          </cell>
          <cell r="D1953">
            <v>12000</v>
          </cell>
          <cell r="E1953">
            <v>1000</v>
          </cell>
          <cell r="F1953">
            <v>1000</v>
          </cell>
          <cell r="G1953">
            <v>1000</v>
          </cell>
          <cell r="H1953">
            <v>1000</v>
          </cell>
          <cell r="I1953">
            <v>1000</v>
          </cell>
          <cell r="J1953">
            <v>1000</v>
          </cell>
          <cell r="K1953">
            <v>1000</v>
          </cell>
          <cell r="L1953">
            <v>1000</v>
          </cell>
          <cell r="M1953">
            <v>1000</v>
          </cell>
          <cell r="N1953">
            <v>1000</v>
          </cell>
          <cell r="O1953">
            <v>1000</v>
          </cell>
          <cell r="P1953">
            <v>1000</v>
          </cell>
        </row>
        <row r="1954">
          <cell r="A1954">
            <v>9999</v>
          </cell>
          <cell r="B1954">
            <v>8910</v>
          </cell>
          <cell r="C1954" t="str">
            <v>9999.8910.0000</v>
          </cell>
          <cell r="D1954">
            <v>7408.0635859322038</v>
          </cell>
          <cell r="E1954">
            <v>617.33863216101702</v>
          </cell>
          <cell r="F1954">
            <v>617.33863216101702</v>
          </cell>
          <cell r="G1954">
            <v>617.33863216101702</v>
          </cell>
          <cell r="H1954">
            <v>617.33863216101702</v>
          </cell>
          <cell r="I1954">
            <v>617.33863216101702</v>
          </cell>
          <cell r="J1954">
            <v>617.33863216101702</v>
          </cell>
          <cell r="K1954">
            <v>617.33863216101702</v>
          </cell>
          <cell r="L1954">
            <v>617.33863216101702</v>
          </cell>
          <cell r="M1954">
            <v>617.33863216101702</v>
          </cell>
          <cell r="N1954">
            <v>617.33863216101702</v>
          </cell>
          <cell r="O1954">
            <v>617.33863216101702</v>
          </cell>
          <cell r="P1954">
            <v>617.33863216101702</v>
          </cell>
        </row>
        <row r="1955">
          <cell r="A1955">
            <v>9999</v>
          </cell>
          <cell r="B1955">
            <v>8960</v>
          </cell>
          <cell r="C1955" t="str">
            <v>9999.8960.0000</v>
          </cell>
          <cell r="D1955">
            <v>6000</v>
          </cell>
          <cell r="E1955">
            <v>500</v>
          </cell>
          <cell r="F1955">
            <v>500</v>
          </cell>
          <cell r="G1955">
            <v>500</v>
          </cell>
          <cell r="H1955">
            <v>500</v>
          </cell>
          <cell r="I1955">
            <v>500</v>
          </cell>
          <cell r="J1955">
            <v>500</v>
          </cell>
          <cell r="K1955">
            <v>500</v>
          </cell>
          <cell r="L1955">
            <v>500</v>
          </cell>
          <cell r="M1955">
            <v>500</v>
          </cell>
          <cell r="N1955">
            <v>500</v>
          </cell>
          <cell r="O1955">
            <v>500</v>
          </cell>
          <cell r="P1955">
            <v>500</v>
          </cell>
        </row>
        <row r="1956">
          <cell r="A1956">
            <v>9999</v>
          </cell>
          <cell r="B1956">
            <v>8980</v>
          </cell>
          <cell r="C1956" t="str">
            <v>9999.8980.0000</v>
          </cell>
          <cell r="D1956">
            <v>5000</v>
          </cell>
          <cell r="E1956">
            <v>416.66666666666669</v>
          </cell>
          <cell r="F1956">
            <v>416.66666666666669</v>
          </cell>
          <cell r="G1956">
            <v>416.66666666666669</v>
          </cell>
          <cell r="H1956">
            <v>416.66666666666669</v>
          </cell>
          <cell r="I1956">
            <v>416.66666666666669</v>
          </cell>
          <cell r="J1956">
            <v>416.66666666666669</v>
          </cell>
          <cell r="K1956">
            <v>416.66666666666669</v>
          </cell>
          <cell r="L1956">
            <v>416.66666666666669</v>
          </cell>
          <cell r="M1956">
            <v>416.66666666666669</v>
          </cell>
          <cell r="N1956">
            <v>416.66666666666669</v>
          </cell>
          <cell r="O1956">
            <v>416.66666666666669</v>
          </cell>
          <cell r="P1956">
            <v>416.66666666666669</v>
          </cell>
        </row>
        <row r="1957">
          <cell r="A1957">
            <v>9999</v>
          </cell>
          <cell r="B1957">
            <v>9000</v>
          </cell>
          <cell r="C1957" t="str">
            <v>9999.9000.0000</v>
          </cell>
          <cell r="D1957">
            <v>6000</v>
          </cell>
          <cell r="E1957">
            <v>500</v>
          </cell>
          <cell r="F1957">
            <v>500</v>
          </cell>
          <cell r="G1957">
            <v>500</v>
          </cell>
          <cell r="H1957">
            <v>500</v>
          </cell>
          <cell r="I1957">
            <v>500</v>
          </cell>
          <cell r="J1957">
            <v>500</v>
          </cell>
          <cell r="K1957">
            <v>500</v>
          </cell>
          <cell r="L1957">
            <v>500</v>
          </cell>
          <cell r="M1957">
            <v>500</v>
          </cell>
          <cell r="N1957">
            <v>500</v>
          </cell>
          <cell r="O1957">
            <v>500</v>
          </cell>
          <cell r="P1957">
            <v>500</v>
          </cell>
        </row>
        <row r="1958">
          <cell r="A1958">
            <v>9999</v>
          </cell>
          <cell r="B1958">
            <v>9120</v>
          </cell>
          <cell r="C1958" t="str">
            <v>9999.9120.0000</v>
          </cell>
          <cell r="D1958">
            <v>35392.683300338809</v>
          </cell>
          <cell r="E1958">
            <v>2949.3902750282341</v>
          </cell>
          <cell r="F1958">
            <v>2949.3902750282341</v>
          </cell>
          <cell r="G1958">
            <v>2949.3902750282341</v>
          </cell>
          <cell r="H1958">
            <v>2949.3902750282341</v>
          </cell>
          <cell r="I1958">
            <v>2949.3902750282341</v>
          </cell>
          <cell r="J1958">
            <v>2949.3902750282341</v>
          </cell>
          <cell r="K1958">
            <v>2949.3902750282341</v>
          </cell>
          <cell r="L1958">
            <v>2949.3902750282341</v>
          </cell>
          <cell r="M1958">
            <v>2949.3902750282341</v>
          </cell>
          <cell r="N1958">
            <v>2949.3902750282341</v>
          </cell>
          <cell r="O1958">
            <v>2949.3902750282341</v>
          </cell>
          <cell r="P1958">
            <v>2949.3902750282341</v>
          </cell>
        </row>
        <row r="1959">
          <cell r="A1959">
            <v>9999</v>
          </cell>
          <cell r="B1959">
            <v>9280</v>
          </cell>
          <cell r="C1959" t="str">
            <v>9999.9280.0000</v>
          </cell>
          <cell r="D1959">
            <v>30000</v>
          </cell>
          <cell r="E1959">
            <v>2500</v>
          </cell>
          <cell r="F1959">
            <v>2500</v>
          </cell>
          <cell r="G1959">
            <v>2500</v>
          </cell>
          <cell r="H1959">
            <v>2500</v>
          </cell>
          <cell r="I1959">
            <v>2500</v>
          </cell>
          <cell r="J1959">
            <v>2500</v>
          </cell>
          <cell r="K1959">
            <v>2500</v>
          </cell>
          <cell r="L1959">
            <v>2500</v>
          </cell>
          <cell r="M1959">
            <v>2500</v>
          </cell>
          <cell r="N1959">
            <v>2500</v>
          </cell>
          <cell r="O1959">
            <v>2500</v>
          </cell>
          <cell r="P1959">
            <v>2500</v>
          </cell>
        </row>
        <row r="1960">
          <cell r="A1960">
            <v>9995</v>
          </cell>
          <cell r="B1960">
            <v>8010</v>
          </cell>
          <cell r="C1960" t="str">
            <v>9995.8010.0000</v>
          </cell>
          <cell r="D1960">
            <v>1750000</v>
          </cell>
          <cell r="E1960">
            <v>145833.33333333334</v>
          </cell>
          <cell r="F1960">
            <v>145833.33333333334</v>
          </cell>
          <cell r="G1960">
            <v>145833.33333333334</v>
          </cell>
          <cell r="H1960">
            <v>145833.33333333334</v>
          </cell>
          <cell r="I1960">
            <v>145833.33333333334</v>
          </cell>
          <cell r="J1960">
            <v>145833.33333333334</v>
          </cell>
          <cell r="K1960">
            <v>145833.33333333334</v>
          </cell>
          <cell r="L1960">
            <v>145833.33333333334</v>
          </cell>
          <cell r="M1960">
            <v>145833.33333333334</v>
          </cell>
          <cell r="N1960">
            <v>145833.33333333334</v>
          </cell>
          <cell r="O1960">
            <v>145833.33333333334</v>
          </cell>
          <cell r="P1960">
            <v>145833.33333333334</v>
          </cell>
        </row>
        <row r="1961">
          <cell r="A1961">
            <v>9995</v>
          </cell>
          <cell r="B1961">
            <v>8150.8010000000004</v>
          </cell>
          <cell r="C1961" t="str">
            <v>9995.8150.8010</v>
          </cell>
          <cell r="D1961">
            <v>10000</v>
          </cell>
          <cell r="E1961">
            <v>833.33333333333337</v>
          </cell>
          <cell r="F1961">
            <v>833.33333333333337</v>
          </cell>
          <cell r="G1961">
            <v>833.33333333333337</v>
          </cell>
          <cell r="H1961">
            <v>833.33333333333337</v>
          </cell>
          <cell r="I1961">
            <v>833.33333333333337</v>
          </cell>
          <cell r="J1961">
            <v>833.33333333333337</v>
          </cell>
          <cell r="K1961">
            <v>833.33333333333337</v>
          </cell>
          <cell r="L1961">
            <v>833.33333333333337</v>
          </cell>
          <cell r="M1961">
            <v>833.33333333333337</v>
          </cell>
          <cell r="N1961">
            <v>833.33333333333337</v>
          </cell>
          <cell r="O1961">
            <v>833.33333333333337</v>
          </cell>
          <cell r="P1961">
            <v>833.33333333333337</v>
          </cell>
        </row>
        <row r="1962">
          <cell r="A1962">
            <v>9995</v>
          </cell>
          <cell r="B1962">
            <v>8190</v>
          </cell>
          <cell r="C1962" t="str">
            <v>9995.8190.0000</v>
          </cell>
          <cell r="D1962">
            <v>457759.18921541201</v>
          </cell>
          <cell r="E1962">
            <v>38146.599101284337</v>
          </cell>
          <cell r="F1962">
            <v>38146.599101284337</v>
          </cell>
          <cell r="G1962">
            <v>38146.599101284337</v>
          </cell>
          <cell r="H1962">
            <v>38146.599101284337</v>
          </cell>
          <cell r="I1962">
            <v>38146.599101284337</v>
          </cell>
          <cell r="J1962">
            <v>38146.599101284337</v>
          </cell>
          <cell r="K1962">
            <v>38146.599101284337</v>
          </cell>
          <cell r="L1962">
            <v>38146.599101284337</v>
          </cell>
          <cell r="M1962">
            <v>38146.599101284337</v>
          </cell>
          <cell r="N1962">
            <v>38146.599101284337</v>
          </cell>
          <cell r="O1962">
            <v>38146.599101284337</v>
          </cell>
          <cell r="P1962">
            <v>38146.599101284337</v>
          </cell>
        </row>
        <row r="1963">
          <cell r="A1963">
            <v>9995</v>
          </cell>
          <cell r="B1963">
            <v>8270</v>
          </cell>
          <cell r="C1963" t="str">
            <v>9995.8270.0000</v>
          </cell>
          <cell r="D1963">
            <v>1800</v>
          </cell>
          <cell r="E1963">
            <v>150</v>
          </cell>
          <cell r="F1963">
            <v>150</v>
          </cell>
          <cell r="G1963">
            <v>150</v>
          </cell>
          <cell r="H1963">
            <v>150</v>
          </cell>
          <cell r="I1963">
            <v>150</v>
          </cell>
          <cell r="J1963">
            <v>150</v>
          </cell>
          <cell r="K1963">
            <v>150</v>
          </cell>
          <cell r="L1963">
            <v>150</v>
          </cell>
          <cell r="M1963">
            <v>150</v>
          </cell>
          <cell r="N1963">
            <v>150</v>
          </cell>
          <cell r="O1963">
            <v>150</v>
          </cell>
          <cell r="P1963">
            <v>150</v>
          </cell>
        </row>
        <row r="1964">
          <cell r="A1964">
            <v>9995</v>
          </cell>
          <cell r="B1964">
            <v>8300.8019999999997</v>
          </cell>
          <cell r="C1964" t="str">
            <v>9995.8300.8020</v>
          </cell>
          <cell r="D1964">
            <v>12000</v>
          </cell>
          <cell r="E1964">
            <v>1000</v>
          </cell>
          <cell r="F1964">
            <v>1000</v>
          </cell>
          <cell r="G1964">
            <v>1000</v>
          </cell>
          <cell r="H1964">
            <v>1000</v>
          </cell>
          <cell r="I1964">
            <v>1000</v>
          </cell>
          <cell r="J1964">
            <v>1000</v>
          </cell>
          <cell r="K1964">
            <v>1000</v>
          </cell>
          <cell r="L1964">
            <v>1000</v>
          </cell>
          <cell r="M1964">
            <v>1000</v>
          </cell>
          <cell r="N1964">
            <v>1000</v>
          </cell>
          <cell r="O1964">
            <v>1000</v>
          </cell>
          <cell r="P1964">
            <v>1000</v>
          </cell>
        </row>
        <row r="1965">
          <cell r="A1965">
            <v>9995</v>
          </cell>
          <cell r="B1965">
            <v>8620.8014999999996</v>
          </cell>
          <cell r="C1965" t="str">
            <v>9995.8620.8015</v>
          </cell>
          <cell r="D1965">
            <v>12000</v>
          </cell>
          <cell r="E1965">
            <v>1000</v>
          </cell>
          <cell r="F1965">
            <v>1000</v>
          </cell>
          <cell r="G1965">
            <v>1000</v>
          </cell>
          <cell r="H1965">
            <v>1000</v>
          </cell>
          <cell r="I1965">
            <v>1000</v>
          </cell>
          <cell r="J1965">
            <v>1000</v>
          </cell>
          <cell r="K1965">
            <v>1000</v>
          </cell>
          <cell r="L1965">
            <v>1000</v>
          </cell>
          <cell r="M1965">
            <v>1000</v>
          </cell>
          <cell r="N1965">
            <v>1000</v>
          </cell>
          <cell r="O1965">
            <v>1000</v>
          </cell>
          <cell r="P1965">
            <v>1000</v>
          </cell>
        </row>
        <row r="1966">
          <cell r="A1966">
            <v>9995</v>
          </cell>
          <cell r="B1966">
            <v>8700</v>
          </cell>
          <cell r="C1966" t="str">
            <v>9995.8700.0000</v>
          </cell>
          <cell r="D1966">
            <v>4000</v>
          </cell>
          <cell r="E1966">
            <v>333.33333333333331</v>
          </cell>
          <cell r="F1966">
            <v>333.33333333333331</v>
          </cell>
          <cell r="G1966">
            <v>333.33333333333331</v>
          </cell>
          <cell r="H1966">
            <v>333.33333333333331</v>
          </cell>
          <cell r="I1966">
            <v>333.33333333333331</v>
          </cell>
          <cell r="J1966">
            <v>333.33333333333331</v>
          </cell>
          <cell r="K1966">
            <v>333.33333333333331</v>
          </cell>
          <cell r="L1966">
            <v>333.33333333333331</v>
          </cell>
          <cell r="M1966">
            <v>333.33333333333331</v>
          </cell>
          <cell r="N1966">
            <v>333.33333333333331</v>
          </cell>
          <cell r="O1966">
            <v>333.33333333333331</v>
          </cell>
          <cell r="P1966">
            <v>333.33333333333331</v>
          </cell>
        </row>
        <row r="1967">
          <cell r="A1967">
            <v>9995</v>
          </cell>
          <cell r="B1967">
            <v>8740.8019999999997</v>
          </cell>
          <cell r="C1967" t="str">
            <v>9995.8740.8020</v>
          </cell>
          <cell r="D1967">
            <v>241574.64</v>
          </cell>
          <cell r="E1967">
            <v>20131.22</v>
          </cell>
          <cell r="F1967">
            <v>20131.22</v>
          </cell>
          <cell r="G1967">
            <v>20131.22</v>
          </cell>
          <cell r="H1967">
            <v>20131.22</v>
          </cell>
          <cell r="I1967">
            <v>20131.22</v>
          </cell>
          <cell r="J1967">
            <v>20131.22</v>
          </cell>
          <cell r="K1967">
            <v>20131.22</v>
          </cell>
          <cell r="L1967">
            <v>20131.22</v>
          </cell>
          <cell r="M1967">
            <v>20131.22</v>
          </cell>
          <cell r="N1967">
            <v>20131.22</v>
          </cell>
          <cell r="O1967">
            <v>20131.22</v>
          </cell>
          <cell r="P1967">
            <v>20131.22</v>
          </cell>
        </row>
        <row r="1968">
          <cell r="A1968">
            <v>9995</v>
          </cell>
          <cell r="B1968">
            <v>8820</v>
          </cell>
          <cell r="C1968" t="str">
            <v>9995.8820.0000</v>
          </cell>
          <cell r="D1968">
            <v>17468.923083672416</v>
          </cell>
          <cell r="E1968">
            <v>1455.7435903060348</v>
          </cell>
          <cell r="F1968">
            <v>1455.7435903060348</v>
          </cell>
          <cell r="G1968">
            <v>1455.7435903060348</v>
          </cell>
          <cell r="H1968">
            <v>1455.7435903060348</v>
          </cell>
          <cell r="I1968">
            <v>1455.7435903060348</v>
          </cell>
          <cell r="J1968">
            <v>1455.7435903060348</v>
          </cell>
          <cell r="K1968">
            <v>1455.7435903060348</v>
          </cell>
          <cell r="L1968">
            <v>1455.7435903060348</v>
          </cell>
          <cell r="M1968">
            <v>1455.7435903060348</v>
          </cell>
          <cell r="N1968">
            <v>1455.7435903060348</v>
          </cell>
          <cell r="O1968">
            <v>1455.7435903060348</v>
          </cell>
          <cell r="P1968">
            <v>1455.7435903060348</v>
          </cell>
        </row>
        <row r="1969">
          <cell r="A1969">
            <v>9995</v>
          </cell>
          <cell r="B1969">
            <v>8820.8019999999997</v>
          </cell>
          <cell r="C1969" t="str">
            <v>9995.8820.8020</v>
          </cell>
          <cell r="D1969">
            <v>1284.5871217521963</v>
          </cell>
          <cell r="E1969">
            <v>107.04892681268302</v>
          </cell>
          <cell r="F1969">
            <v>107.04892681268302</v>
          </cell>
          <cell r="G1969">
            <v>107.04892681268302</v>
          </cell>
          <cell r="H1969">
            <v>107.04892681268302</v>
          </cell>
          <cell r="I1969">
            <v>107.04892681268302</v>
          </cell>
          <cell r="J1969">
            <v>107.04892681268302</v>
          </cell>
          <cell r="K1969">
            <v>107.04892681268302</v>
          </cell>
          <cell r="L1969">
            <v>107.04892681268302</v>
          </cell>
          <cell r="M1969">
            <v>107.04892681268302</v>
          </cell>
          <cell r="N1969">
            <v>107.04892681268302</v>
          </cell>
          <cell r="O1969">
            <v>107.04892681268302</v>
          </cell>
          <cell r="P1969">
            <v>107.04892681268302</v>
          </cell>
        </row>
        <row r="1970">
          <cell r="A1970">
            <v>9995</v>
          </cell>
          <cell r="B1970">
            <v>8820.8801999999996</v>
          </cell>
          <cell r="C1970" t="str">
            <v>9995.8820.8802</v>
          </cell>
          <cell r="D1970">
            <v>82.020685041183626</v>
          </cell>
          <cell r="E1970">
            <v>6.8350570867653024</v>
          </cell>
          <cell r="F1970">
            <v>6.8350570867653024</v>
          </cell>
          <cell r="G1970">
            <v>6.8350570867653024</v>
          </cell>
          <cell r="H1970">
            <v>6.8350570867653024</v>
          </cell>
          <cell r="I1970">
            <v>6.8350570867653024</v>
          </cell>
          <cell r="J1970">
            <v>6.8350570867653024</v>
          </cell>
          <cell r="K1970">
            <v>6.8350570867653024</v>
          </cell>
          <cell r="L1970">
            <v>6.8350570867653024</v>
          </cell>
          <cell r="M1970">
            <v>6.8350570867653024</v>
          </cell>
          <cell r="N1970">
            <v>6.8350570867653024</v>
          </cell>
          <cell r="O1970">
            <v>6.8350570867653024</v>
          </cell>
          <cell r="P1970">
            <v>6.8350570867653024</v>
          </cell>
        </row>
        <row r="1971">
          <cell r="A1971">
            <v>9995</v>
          </cell>
          <cell r="B1971">
            <v>8820.8803000000007</v>
          </cell>
          <cell r="C1971" t="str">
            <v>9995.8820.8803</v>
          </cell>
          <cell r="D1971">
            <v>877.87051559055465</v>
          </cell>
          <cell r="E1971">
            <v>73.155876299212892</v>
          </cell>
          <cell r="F1971">
            <v>73.155876299212892</v>
          </cell>
          <cell r="G1971">
            <v>73.155876299212892</v>
          </cell>
          <cell r="H1971">
            <v>73.155876299212892</v>
          </cell>
          <cell r="I1971">
            <v>73.155876299212892</v>
          </cell>
          <cell r="J1971">
            <v>73.155876299212892</v>
          </cell>
          <cell r="K1971">
            <v>73.155876299212892</v>
          </cell>
          <cell r="L1971">
            <v>73.155876299212892</v>
          </cell>
          <cell r="M1971">
            <v>73.155876299212892</v>
          </cell>
          <cell r="N1971">
            <v>73.155876299212892</v>
          </cell>
          <cell r="O1971">
            <v>73.155876299212892</v>
          </cell>
          <cell r="P1971">
            <v>73.155876299212892</v>
          </cell>
        </row>
        <row r="1972">
          <cell r="A1972">
            <v>9995</v>
          </cell>
          <cell r="B1972">
            <v>8830</v>
          </cell>
          <cell r="C1972" t="str">
            <v>9995.8830.0000</v>
          </cell>
          <cell r="D1972">
            <v>7948.3115259330752</v>
          </cell>
          <cell r="E1972">
            <v>662.35929382775623</v>
          </cell>
          <cell r="F1972">
            <v>662.35929382775623</v>
          </cell>
          <cell r="G1972">
            <v>662.35929382775623</v>
          </cell>
          <cell r="H1972">
            <v>662.35929382775623</v>
          </cell>
          <cell r="I1972">
            <v>662.35929382775623</v>
          </cell>
          <cell r="J1972">
            <v>662.35929382775623</v>
          </cell>
          <cell r="K1972">
            <v>662.35929382775623</v>
          </cell>
          <cell r="L1972">
            <v>662.35929382775623</v>
          </cell>
          <cell r="M1972">
            <v>662.35929382775623</v>
          </cell>
          <cell r="N1972">
            <v>662.35929382775623</v>
          </cell>
          <cell r="O1972">
            <v>662.35929382775623</v>
          </cell>
          <cell r="P1972">
            <v>662.35929382775623</v>
          </cell>
        </row>
        <row r="1973">
          <cell r="A1973">
            <v>9995</v>
          </cell>
          <cell r="B1973">
            <v>8840.8014999999996</v>
          </cell>
          <cell r="C1973" t="str">
            <v>9995.8840.8015</v>
          </cell>
          <cell r="D1973">
            <v>1246.0510874452989</v>
          </cell>
          <cell r="E1973">
            <v>103.83759062044157</v>
          </cell>
          <cell r="F1973">
            <v>103.83759062044157</v>
          </cell>
          <cell r="G1973">
            <v>103.83759062044157</v>
          </cell>
          <cell r="H1973">
            <v>103.83759062044157</v>
          </cell>
          <cell r="I1973">
            <v>103.83759062044157</v>
          </cell>
          <cell r="J1973">
            <v>103.83759062044157</v>
          </cell>
          <cell r="K1973">
            <v>103.83759062044157</v>
          </cell>
          <cell r="L1973">
            <v>103.83759062044157</v>
          </cell>
          <cell r="M1973">
            <v>103.83759062044157</v>
          </cell>
          <cell r="N1973">
            <v>103.83759062044157</v>
          </cell>
          <cell r="O1973">
            <v>103.83759062044157</v>
          </cell>
          <cell r="P1973">
            <v>103.83759062044157</v>
          </cell>
        </row>
        <row r="1974">
          <cell r="A1974">
            <v>9995</v>
          </cell>
          <cell r="B1974">
            <v>8860</v>
          </cell>
          <cell r="C1974" t="str">
            <v>9995.8860.0000</v>
          </cell>
          <cell r="D1974">
            <v>23246.520504074491</v>
          </cell>
          <cell r="E1974">
            <v>1937.2100420062077</v>
          </cell>
          <cell r="F1974">
            <v>1937.2100420062077</v>
          </cell>
          <cell r="G1974">
            <v>1937.2100420062077</v>
          </cell>
          <cell r="H1974">
            <v>1937.2100420062077</v>
          </cell>
          <cell r="I1974">
            <v>1937.2100420062077</v>
          </cell>
          <cell r="J1974">
            <v>1937.2100420062077</v>
          </cell>
          <cell r="K1974">
            <v>1937.2100420062077</v>
          </cell>
          <cell r="L1974">
            <v>1937.2100420062077</v>
          </cell>
          <cell r="M1974">
            <v>1937.2100420062077</v>
          </cell>
          <cell r="N1974">
            <v>1937.2100420062077</v>
          </cell>
          <cell r="O1974">
            <v>1937.2100420062077</v>
          </cell>
          <cell r="P1974">
            <v>1937.2100420062077</v>
          </cell>
        </row>
        <row r="1975">
          <cell r="A1975">
            <v>9995</v>
          </cell>
          <cell r="B1975">
            <v>8860.8600999999999</v>
          </cell>
          <cell r="C1975" t="str">
            <v>9995.8860.8601</v>
          </cell>
          <cell r="D1975">
            <v>379.74489180385405</v>
          </cell>
          <cell r="E1975">
            <v>31.645407650321172</v>
          </cell>
          <cell r="F1975">
            <v>31.645407650321172</v>
          </cell>
          <cell r="G1975">
            <v>31.645407650321172</v>
          </cell>
          <cell r="H1975">
            <v>31.645407650321172</v>
          </cell>
          <cell r="I1975">
            <v>31.645407650321172</v>
          </cell>
          <cell r="J1975">
            <v>31.645407650321172</v>
          </cell>
          <cell r="K1975">
            <v>31.645407650321172</v>
          </cell>
          <cell r="L1975">
            <v>31.645407650321172</v>
          </cell>
          <cell r="M1975">
            <v>31.645407650321172</v>
          </cell>
          <cell r="N1975">
            <v>31.645407650321172</v>
          </cell>
          <cell r="O1975">
            <v>31.645407650321172</v>
          </cell>
          <cell r="P1975">
            <v>31.645407650321172</v>
          </cell>
        </row>
        <row r="1976">
          <cell r="A1976">
            <v>9995</v>
          </cell>
          <cell r="B1976">
            <v>8860.8601999999992</v>
          </cell>
          <cell r="C1976" t="str">
            <v>9995.8860.8602</v>
          </cell>
          <cell r="D1976">
            <v>13358.123210897485</v>
          </cell>
          <cell r="E1976">
            <v>1113.176934241457</v>
          </cell>
          <cell r="F1976">
            <v>1113.176934241457</v>
          </cell>
          <cell r="G1976">
            <v>1113.176934241457</v>
          </cell>
          <cell r="H1976">
            <v>1113.176934241457</v>
          </cell>
          <cell r="I1976">
            <v>1113.176934241457</v>
          </cell>
          <cell r="J1976">
            <v>1113.176934241457</v>
          </cell>
          <cell r="K1976">
            <v>1113.176934241457</v>
          </cell>
          <cell r="L1976">
            <v>1113.176934241457</v>
          </cell>
          <cell r="M1976">
            <v>1113.176934241457</v>
          </cell>
          <cell r="N1976">
            <v>1113.176934241457</v>
          </cell>
          <cell r="O1976">
            <v>1113.176934241457</v>
          </cell>
          <cell r="P1976">
            <v>1113.176934241457</v>
          </cell>
        </row>
        <row r="1977">
          <cell r="A1977">
            <v>9995</v>
          </cell>
          <cell r="B1977">
            <v>8860.8603000000003</v>
          </cell>
          <cell r="C1977" t="str">
            <v>9995.8860.8603</v>
          </cell>
          <cell r="D1977">
            <v>6167.7747677594134</v>
          </cell>
          <cell r="E1977">
            <v>513.98123064661775</v>
          </cell>
          <cell r="F1977">
            <v>513.98123064661775</v>
          </cell>
          <cell r="G1977">
            <v>513.98123064661775</v>
          </cell>
          <cell r="H1977">
            <v>513.98123064661775</v>
          </cell>
          <cell r="I1977">
            <v>513.98123064661775</v>
          </cell>
          <cell r="J1977">
            <v>513.98123064661775</v>
          </cell>
          <cell r="K1977">
            <v>513.98123064661775</v>
          </cell>
          <cell r="L1977">
            <v>513.98123064661775</v>
          </cell>
          <cell r="M1977">
            <v>513.98123064661775</v>
          </cell>
          <cell r="N1977">
            <v>513.98123064661775</v>
          </cell>
          <cell r="O1977">
            <v>513.98123064661775</v>
          </cell>
          <cell r="P1977">
            <v>513.98123064661775</v>
          </cell>
        </row>
        <row r="1978">
          <cell r="A1978">
            <v>9995</v>
          </cell>
          <cell r="B1978">
            <v>8860.8603999999996</v>
          </cell>
          <cell r="C1978" t="str">
            <v>9995.8860.8604</v>
          </cell>
          <cell r="D1978">
            <v>44932.840518990532</v>
          </cell>
          <cell r="E1978">
            <v>3744.4033765825443</v>
          </cell>
          <cell r="F1978">
            <v>3744.4033765825443</v>
          </cell>
          <cell r="G1978">
            <v>3744.4033765825443</v>
          </cell>
          <cell r="H1978">
            <v>3744.4033765825443</v>
          </cell>
          <cell r="I1978">
            <v>3744.4033765825443</v>
          </cell>
          <cell r="J1978">
            <v>3744.4033765825443</v>
          </cell>
          <cell r="K1978">
            <v>3744.4033765825443</v>
          </cell>
          <cell r="L1978">
            <v>3744.4033765825443</v>
          </cell>
          <cell r="M1978">
            <v>3744.4033765825443</v>
          </cell>
          <cell r="N1978">
            <v>3744.4033765825443</v>
          </cell>
          <cell r="O1978">
            <v>3744.4033765825443</v>
          </cell>
          <cell r="P1978">
            <v>3744.4033765825443</v>
          </cell>
        </row>
        <row r="1979">
          <cell r="A1979">
            <v>9995</v>
          </cell>
          <cell r="B1979">
            <v>8860.8605000000007</v>
          </cell>
          <cell r="C1979" t="str">
            <v>9995.8860.8605</v>
          </cell>
          <cell r="D1979">
            <v>15413.931144915934</v>
          </cell>
          <cell r="E1979">
            <v>1284.4942620763279</v>
          </cell>
          <cell r="F1979">
            <v>1284.4942620763279</v>
          </cell>
          <cell r="G1979">
            <v>1284.4942620763279</v>
          </cell>
          <cell r="H1979">
            <v>1284.4942620763279</v>
          </cell>
          <cell r="I1979">
            <v>1284.4942620763279</v>
          </cell>
          <cell r="J1979">
            <v>1284.4942620763279</v>
          </cell>
          <cell r="K1979">
            <v>1284.4942620763279</v>
          </cell>
          <cell r="L1979">
            <v>1284.4942620763279</v>
          </cell>
          <cell r="M1979">
            <v>1284.4942620763279</v>
          </cell>
          <cell r="N1979">
            <v>1284.4942620763279</v>
          </cell>
          <cell r="O1979">
            <v>1284.4942620763279</v>
          </cell>
          <cell r="P1979">
            <v>1284.4942620763279</v>
          </cell>
        </row>
        <row r="1980">
          <cell r="A1980">
            <v>9995</v>
          </cell>
          <cell r="B1980">
            <v>8870.8731000000007</v>
          </cell>
          <cell r="C1980" t="str">
            <v>9995.8870.8731</v>
          </cell>
          <cell r="D1980">
            <v>25433.253537708024</v>
          </cell>
          <cell r="E1980">
            <v>2119.4377948090018</v>
          </cell>
          <cell r="F1980">
            <v>2119.4377948090018</v>
          </cell>
          <cell r="G1980">
            <v>2119.4377948090018</v>
          </cell>
          <cell r="H1980">
            <v>2119.4377948090018</v>
          </cell>
          <cell r="I1980">
            <v>2119.4377948090018</v>
          </cell>
          <cell r="J1980">
            <v>2119.4377948090018</v>
          </cell>
          <cell r="K1980">
            <v>2119.4377948090018</v>
          </cell>
          <cell r="L1980">
            <v>2119.4377948090018</v>
          </cell>
          <cell r="M1980">
            <v>2119.4377948090018</v>
          </cell>
          <cell r="N1980">
            <v>2119.4377948090018</v>
          </cell>
          <cell r="O1980">
            <v>2119.4377948090018</v>
          </cell>
          <cell r="P1980">
            <v>2119.4377948090018</v>
          </cell>
        </row>
        <row r="1981">
          <cell r="A1981">
            <v>9995</v>
          </cell>
          <cell r="B1981">
            <v>8880.8732</v>
          </cell>
          <cell r="C1981" t="str">
            <v>9995.8880.8732</v>
          </cell>
          <cell r="D1981">
            <v>144993.15400730484</v>
          </cell>
          <cell r="E1981">
            <v>12082.76283394207</v>
          </cell>
          <cell r="F1981">
            <v>12082.76283394207</v>
          </cell>
          <cell r="G1981">
            <v>12082.76283394207</v>
          </cell>
          <cell r="H1981">
            <v>12082.76283394207</v>
          </cell>
          <cell r="I1981">
            <v>12082.76283394207</v>
          </cell>
          <cell r="J1981">
            <v>12082.76283394207</v>
          </cell>
          <cell r="K1981">
            <v>12082.76283394207</v>
          </cell>
          <cell r="L1981">
            <v>12082.76283394207</v>
          </cell>
          <cell r="M1981">
            <v>12082.76283394207</v>
          </cell>
          <cell r="N1981">
            <v>12082.76283394207</v>
          </cell>
          <cell r="O1981">
            <v>12082.76283394207</v>
          </cell>
          <cell r="P1981">
            <v>12082.76283394207</v>
          </cell>
        </row>
        <row r="1982">
          <cell r="A1982">
            <v>9995</v>
          </cell>
          <cell r="B1982">
            <v>8890</v>
          </cell>
          <cell r="C1982" t="str">
            <v>9995.8890.0000</v>
          </cell>
          <cell r="D1982">
            <v>12000</v>
          </cell>
          <cell r="E1982">
            <v>1000</v>
          </cell>
          <cell r="F1982">
            <v>1000</v>
          </cell>
          <cell r="G1982">
            <v>1000</v>
          </cell>
          <cell r="H1982">
            <v>1000</v>
          </cell>
          <cell r="I1982">
            <v>1000</v>
          </cell>
          <cell r="J1982">
            <v>1000</v>
          </cell>
          <cell r="K1982">
            <v>1000</v>
          </cell>
          <cell r="L1982">
            <v>1000</v>
          </cell>
          <cell r="M1982">
            <v>1000</v>
          </cell>
          <cell r="N1982">
            <v>1000</v>
          </cell>
          <cell r="O1982">
            <v>1000</v>
          </cell>
          <cell r="P1982">
            <v>1000</v>
          </cell>
        </row>
        <row r="1983">
          <cell r="A1983">
            <v>9995</v>
          </cell>
          <cell r="B1983">
            <v>8910</v>
          </cell>
          <cell r="C1983" t="str">
            <v>9995.8910.0000</v>
          </cell>
          <cell r="D1983">
            <v>9573.5924549871397</v>
          </cell>
          <cell r="E1983">
            <v>797.79937124892831</v>
          </cell>
          <cell r="F1983">
            <v>797.79937124892831</v>
          </cell>
          <cell r="G1983">
            <v>797.79937124892831</v>
          </cell>
          <cell r="H1983">
            <v>797.79937124892831</v>
          </cell>
          <cell r="I1983">
            <v>797.79937124892831</v>
          </cell>
          <cell r="J1983">
            <v>797.79937124892831</v>
          </cell>
          <cell r="K1983">
            <v>797.79937124892831</v>
          </cell>
          <cell r="L1983">
            <v>797.79937124892831</v>
          </cell>
          <cell r="M1983">
            <v>797.79937124892831</v>
          </cell>
          <cell r="N1983">
            <v>797.79937124892831</v>
          </cell>
          <cell r="O1983">
            <v>797.79937124892831</v>
          </cell>
          <cell r="P1983">
            <v>797.79937124892831</v>
          </cell>
        </row>
        <row r="1984">
          <cell r="A1984">
            <v>9995</v>
          </cell>
          <cell r="B1984">
            <v>8940</v>
          </cell>
          <cell r="C1984" t="str">
            <v>9995.8940.0000</v>
          </cell>
          <cell r="D1984">
            <v>2000</v>
          </cell>
          <cell r="E1984">
            <v>166.66666666666666</v>
          </cell>
          <cell r="F1984">
            <v>166.66666666666666</v>
          </cell>
          <cell r="G1984">
            <v>166.66666666666666</v>
          </cell>
          <cell r="H1984">
            <v>166.66666666666666</v>
          </cell>
          <cell r="I1984">
            <v>166.66666666666666</v>
          </cell>
          <cell r="J1984">
            <v>166.66666666666666</v>
          </cell>
          <cell r="K1984">
            <v>166.66666666666666</v>
          </cell>
          <cell r="L1984">
            <v>166.66666666666666</v>
          </cell>
          <cell r="M1984">
            <v>166.66666666666666</v>
          </cell>
          <cell r="N1984">
            <v>166.66666666666666</v>
          </cell>
          <cell r="O1984">
            <v>166.66666666666666</v>
          </cell>
          <cell r="P1984">
            <v>166.66666666666666</v>
          </cell>
        </row>
        <row r="1985">
          <cell r="A1985">
            <v>9995</v>
          </cell>
          <cell r="B1985">
            <v>8945</v>
          </cell>
          <cell r="C1985" t="str">
            <v>9995.8945.0000</v>
          </cell>
          <cell r="D1985">
            <v>10000</v>
          </cell>
          <cell r="E1985">
            <v>833.33333333333337</v>
          </cell>
          <cell r="F1985">
            <v>833.33333333333337</v>
          </cell>
          <cell r="G1985">
            <v>833.33333333333337</v>
          </cell>
          <cell r="H1985">
            <v>833.33333333333337</v>
          </cell>
          <cell r="I1985">
            <v>833.33333333333337</v>
          </cell>
          <cell r="J1985">
            <v>833.33333333333337</v>
          </cell>
          <cell r="K1985">
            <v>833.33333333333337</v>
          </cell>
          <cell r="L1985">
            <v>833.33333333333337</v>
          </cell>
          <cell r="M1985">
            <v>833.33333333333337</v>
          </cell>
          <cell r="N1985">
            <v>833.33333333333337</v>
          </cell>
          <cell r="O1985">
            <v>833.33333333333337</v>
          </cell>
          <cell r="P1985">
            <v>833.33333333333337</v>
          </cell>
        </row>
        <row r="1986">
          <cell r="A1986">
            <v>9995</v>
          </cell>
          <cell r="B1986">
            <v>8980</v>
          </cell>
          <cell r="C1986" t="str">
            <v>9995.8980.0000</v>
          </cell>
          <cell r="D1986">
            <v>50000</v>
          </cell>
          <cell r="E1986">
            <v>4166.666666666667</v>
          </cell>
          <cell r="F1986">
            <v>4166.666666666667</v>
          </cell>
          <cell r="G1986">
            <v>4166.666666666667</v>
          </cell>
          <cell r="H1986">
            <v>4166.666666666667</v>
          </cell>
          <cell r="I1986">
            <v>4166.666666666667</v>
          </cell>
          <cell r="J1986">
            <v>4166.666666666667</v>
          </cell>
          <cell r="K1986">
            <v>4166.666666666667</v>
          </cell>
          <cell r="L1986">
            <v>4166.666666666667</v>
          </cell>
          <cell r="M1986">
            <v>4166.666666666667</v>
          </cell>
          <cell r="N1986">
            <v>4166.666666666667</v>
          </cell>
          <cell r="O1986">
            <v>4166.666666666667</v>
          </cell>
          <cell r="P1986">
            <v>4166.666666666667</v>
          </cell>
        </row>
        <row r="1987">
          <cell r="A1987">
            <v>9995</v>
          </cell>
          <cell r="B1987">
            <v>9000</v>
          </cell>
          <cell r="C1987" t="str">
            <v>9995.9000.0000</v>
          </cell>
          <cell r="D1987">
            <v>12374.568147668821</v>
          </cell>
          <cell r="E1987">
            <v>1031.214012305735</v>
          </cell>
          <cell r="F1987">
            <v>1031.214012305735</v>
          </cell>
          <cell r="G1987">
            <v>1031.214012305735</v>
          </cell>
          <cell r="H1987">
            <v>1031.214012305735</v>
          </cell>
          <cell r="I1987">
            <v>1031.214012305735</v>
          </cell>
          <cell r="J1987">
            <v>1031.214012305735</v>
          </cell>
          <cell r="K1987">
            <v>1031.214012305735</v>
          </cell>
          <cell r="L1987">
            <v>1031.214012305735</v>
          </cell>
          <cell r="M1987">
            <v>1031.214012305735</v>
          </cell>
          <cell r="N1987">
            <v>1031.214012305735</v>
          </cell>
          <cell r="O1987">
            <v>1031.214012305735</v>
          </cell>
          <cell r="P1987">
            <v>1031.214012305735</v>
          </cell>
        </row>
        <row r="1988">
          <cell r="A1988">
            <v>9995</v>
          </cell>
          <cell r="B1988">
            <v>9000.8029999999999</v>
          </cell>
          <cell r="C1988" t="str">
            <v>9995.9000.8030</v>
          </cell>
          <cell r="D1988">
            <v>34121.59563267052</v>
          </cell>
          <cell r="E1988">
            <v>2843.4663027225433</v>
          </cell>
          <cell r="F1988">
            <v>2843.4663027225433</v>
          </cell>
          <cell r="G1988">
            <v>2843.4663027225433</v>
          </cell>
          <cell r="H1988">
            <v>2843.4663027225433</v>
          </cell>
          <cell r="I1988">
            <v>2843.4663027225433</v>
          </cell>
          <cell r="J1988">
            <v>2843.4663027225433</v>
          </cell>
          <cell r="K1988">
            <v>2843.4663027225433</v>
          </cell>
          <cell r="L1988">
            <v>2843.4663027225433</v>
          </cell>
          <cell r="M1988">
            <v>2843.4663027225433</v>
          </cell>
          <cell r="N1988">
            <v>2843.4663027225433</v>
          </cell>
          <cell r="O1988">
            <v>2843.4663027225433</v>
          </cell>
          <cell r="P1988">
            <v>2843.4663027225433</v>
          </cell>
        </row>
        <row r="1989">
          <cell r="A1989">
            <v>9995</v>
          </cell>
          <cell r="B1989">
            <v>9010</v>
          </cell>
          <cell r="C1989" t="str">
            <v>9995.9010.0000</v>
          </cell>
          <cell r="D1989">
            <v>1096.7678252190794</v>
          </cell>
          <cell r="E1989">
            <v>91.397318768256625</v>
          </cell>
          <cell r="F1989">
            <v>91.397318768256625</v>
          </cell>
          <cell r="G1989">
            <v>91.397318768256625</v>
          </cell>
          <cell r="H1989">
            <v>91.397318768256625</v>
          </cell>
          <cell r="I1989">
            <v>91.397318768256625</v>
          </cell>
          <cell r="J1989">
            <v>91.397318768256625</v>
          </cell>
          <cell r="K1989">
            <v>91.397318768256625</v>
          </cell>
          <cell r="L1989">
            <v>91.397318768256625</v>
          </cell>
          <cell r="M1989">
            <v>91.397318768256625</v>
          </cell>
          <cell r="N1989">
            <v>91.397318768256625</v>
          </cell>
          <cell r="O1989">
            <v>91.397318768256625</v>
          </cell>
          <cell r="P1989">
            <v>91.397318768256625</v>
          </cell>
        </row>
        <row r="1990">
          <cell r="A1990">
            <v>9995</v>
          </cell>
          <cell r="B1990">
            <v>9020</v>
          </cell>
          <cell r="C1990" t="str">
            <v>9995.9020.0000</v>
          </cell>
          <cell r="D1990">
            <v>5000</v>
          </cell>
          <cell r="E1990">
            <v>416.66666666666669</v>
          </cell>
          <cell r="F1990">
            <v>416.66666666666669</v>
          </cell>
          <cell r="G1990">
            <v>416.66666666666669</v>
          </cell>
          <cell r="H1990">
            <v>416.66666666666669</v>
          </cell>
          <cell r="I1990">
            <v>416.66666666666669</v>
          </cell>
          <cell r="J1990">
            <v>416.66666666666669</v>
          </cell>
          <cell r="K1990">
            <v>416.66666666666669</v>
          </cell>
          <cell r="L1990">
            <v>416.66666666666669</v>
          </cell>
          <cell r="M1990">
            <v>416.66666666666669</v>
          </cell>
          <cell r="N1990">
            <v>416.66666666666669</v>
          </cell>
          <cell r="O1990">
            <v>416.66666666666669</v>
          </cell>
          <cell r="P1990">
            <v>416.66666666666669</v>
          </cell>
        </row>
        <row r="1991">
          <cell r="A1991">
            <v>9995</v>
          </cell>
          <cell r="B1991">
            <v>9040</v>
          </cell>
          <cell r="C1991" t="str">
            <v>9995.9040.0000</v>
          </cell>
          <cell r="D1991">
            <v>15000</v>
          </cell>
          <cell r="E1991">
            <v>1250</v>
          </cell>
          <cell r="F1991">
            <v>1250</v>
          </cell>
          <cell r="G1991">
            <v>1250</v>
          </cell>
          <cell r="H1991">
            <v>1250</v>
          </cell>
          <cell r="I1991">
            <v>1250</v>
          </cell>
          <cell r="J1991">
            <v>1250</v>
          </cell>
          <cell r="K1991">
            <v>1250</v>
          </cell>
          <cell r="L1991">
            <v>1250</v>
          </cell>
          <cell r="M1991">
            <v>1250</v>
          </cell>
          <cell r="N1991">
            <v>1250</v>
          </cell>
          <cell r="O1991">
            <v>1250</v>
          </cell>
          <cell r="P1991">
            <v>1250</v>
          </cell>
        </row>
        <row r="1992">
          <cell r="A1992">
            <v>9995</v>
          </cell>
          <cell r="B1992">
            <v>9090</v>
          </cell>
          <cell r="C1992" t="str">
            <v>9995.9090.0000</v>
          </cell>
          <cell r="D1992">
            <v>5000</v>
          </cell>
          <cell r="E1992">
            <v>416.66666666666669</v>
          </cell>
          <cell r="F1992">
            <v>416.66666666666669</v>
          </cell>
          <cell r="G1992">
            <v>416.66666666666669</v>
          </cell>
          <cell r="H1992">
            <v>416.66666666666669</v>
          </cell>
          <cell r="I1992">
            <v>416.66666666666669</v>
          </cell>
          <cell r="J1992">
            <v>416.66666666666669</v>
          </cell>
          <cell r="K1992">
            <v>416.66666666666669</v>
          </cell>
          <cell r="L1992">
            <v>416.66666666666669</v>
          </cell>
          <cell r="M1992">
            <v>416.66666666666669</v>
          </cell>
          <cell r="N1992">
            <v>416.66666666666669</v>
          </cell>
          <cell r="O1992">
            <v>416.66666666666669</v>
          </cell>
          <cell r="P1992">
            <v>416.66666666666669</v>
          </cell>
        </row>
        <row r="1993">
          <cell r="A1993">
            <v>9995</v>
          </cell>
          <cell r="B1993">
            <v>9120</v>
          </cell>
          <cell r="C1993" t="str">
            <v>9995.9120.0000</v>
          </cell>
          <cell r="D1993">
            <v>70240.810784587957</v>
          </cell>
          <cell r="E1993">
            <v>5853.4008987156631</v>
          </cell>
          <cell r="F1993">
            <v>5853.4008987156631</v>
          </cell>
          <cell r="G1993">
            <v>5853.4008987156631</v>
          </cell>
          <cell r="H1993">
            <v>5853.4008987156631</v>
          </cell>
          <cell r="I1993">
            <v>5853.4008987156631</v>
          </cell>
          <cell r="J1993">
            <v>5853.4008987156631</v>
          </cell>
          <cell r="K1993">
            <v>5853.4008987156631</v>
          </cell>
          <cell r="L1993">
            <v>5853.4008987156631</v>
          </cell>
          <cell r="M1993">
            <v>5853.4008987156631</v>
          </cell>
          <cell r="N1993">
            <v>5853.4008987156631</v>
          </cell>
          <cell r="O1993">
            <v>5853.4008987156631</v>
          </cell>
          <cell r="P1993">
            <v>5853.4008987156631</v>
          </cell>
        </row>
        <row r="1994">
          <cell r="A1994">
            <v>9995</v>
          </cell>
          <cell r="B1994">
            <v>9280</v>
          </cell>
          <cell r="C1994" t="str">
            <v>9995.9280.0000</v>
          </cell>
          <cell r="D1994">
            <v>12000</v>
          </cell>
          <cell r="E1994">
            <v>1000</v>
          </cell>
          <cell r="F1994">
            <v>1000</v>
          </cell>
          <cell r="G1994">
            <v>1000</v>
          </cell>
          <cell r="H1994">
            <v>1000</v>
          </cell>
          <cell r="I1994">
            <v>1000</v>
          </cell>
          <cell r="J1994">
            <v>1000</v>
          </cell>
          <cell r="K1994">
            <v>1000</v>
          </cell>
          <cell r="L1994">
            <v>1000</v>
          </cell>
          <cell r="M1994">
            <v>1000</v>
          </cell>
          <cell r="N1994">
            <v>1000</v>
          </cell>
          <cell r="O1994">
            <v>1000</v>
          </cell>
          <cell r="P1994">
            <v>1000</v>
          </cell>
        </row>
        <row r="1995">
          <cell r="A1995">
            <v>9995</v>
          </cell>
          <cell r="B1995">
            <v>9390</v>
          </cell>
          <cell r="C1995" t="str">
            <v>9995.9390.0000</v>
          </cell>
          <cell r="D1995">
            <v>110000</v>
          </cell>
          <cell r="E1995">
            <v>9166.6666666666661</v>
          </cell>
          <cell r="F1995">
            <v>9166.6666666666661</v>
          </cell>
          <cell r="G1995">
            <v>9166.6666666666661</v>
          </cell>
          <cell r="H1995">
            <v>9166.6666666666661</v>
          </cell>
          <cell r="I1995">
            <v>9166.6666666666661</v>
          </cell>
          <cell r="J1995">
            <v>9166.6666666666661</v>
          </cell>
          <cell r="K1995">
            <v>9166.6666666666661</v>
          </cell>
          <cell r="L1995">
            <v>9166.6666666666661</v>
          </cell>
          <cell r="M1995">
            <v>9166.6666666666661</v>
          </cell>
          <cell r="N1995">
            <v>9166.6666666666661</v>
          </cell>
          <cell r="O1995">
            <v>9166.6666666666661</v>
          </cell>
          <cell r="P1995">
            <v>9166.6666666666661</v>
          </cell>
        </row>
        <row r="1996">
          <cell r="A1996">
            <v>8768</v>
          </cell>
          <cell r="B1996">
            <v>5980.5059000000001</v>
          </cell>
          <cell r="C1996" t="str">
            <v>8768.5980.5059</v>
          </cell>
          <cell r="D1996">
            <v>7491000</v>
          </cell>
          <cell r="E1996">
            <v>470274.79185596807</v>
          </cell>
          <cell r="F1996">
            <v>559422.81669396267</v>
          </cell>
          <cell r="G1996">
            <v>653506.75643480697</v>
          </cell>
          <cell r="H1996">
            <v>642095.52802825742</v>
          </cell>
          <cell r="I1996">
            <v>856980.97944580251</v>
          </cell>
          <cell r="J1996">
            <v>1004711.2913433493</v>
          </cell>
          <cell r="K1996">
            <v>736389.10725167254</v>
          </cell>
          <cell r="L1996">
            <v>682061.7174671879</v>
          </cell>
          <cell r="M1996">
            <v>580130.00335121294</v>
          </cell>
          <cell r="N1996">
            <v>643857.28641983087</v>
          </cell>
          <cell r="O1996">
            <v>364692.75266072323</v>
          </cell>
          <cell r="P1996">
            <v>296876.96904722555</v>
          </cell>
        </row>
        <row r="1997">
          <cell r="A1997">
            <v>8768</v>
          </cell>
          <cell r="B1997">
            <v>6980.5059000000001</v>
          </cell>
          <cell r="C1997" t="str">
            <v>8768.6980.5059</v>
          </cell>
          <cell r="D1997">
            <v>-7394733</v>
          </cell>
          <cell r="E1997">
            <v>-465751.79185596807</v>
          </cell>
          <cell r="F1997">
            <v>-553458.81669396267</v>
          </cell>
          <cell r="G1997">
            <v>-646675.75643480697</v>
          </cell>
          <cell r="H1997">
            <v>-634394.52802825742</v>
          </cell>
          <cell r="I1997">
            <v>-848977.97944580251</v>
          </cell>
          <cell r="J1997">
            <v>-995270.29134334926</v>
          </cell>
          <cell r="K1997">
            <v>-722401.10725167254</v>
          </cell>
          <cell r="L1997">
            <v>-669778.7174671879</v>
          </cell>
          <cell r="M1997">
            <v>-569552.00335121294</v>
          </cell>
          <cell r="N1997">
            <v>-636121.28641983087</v>
          </cell>
          <cell r="O1997">
            <v>-359798.75266072323</v>
          </cell>
          <cell r="P1997">
            <v>-292551.96904722555</v>
          </cell>
        </row>
        <row r="1998">
          <cell r="A1998">
            <v>8768</v>
          </cell>
          <cell r="B1998">
            <v>7771.777</v>
          </cell>
          <cell r="C1998" t="str">
            <v>8768.7771.7770</v>
          </cell>
          <cell r="D1998">
            <v>503701.68871255137</v>
          </cell>
          <cell r="E1998">
            <v>42298.958180643764</v>
          </cell>
          <cell r="F1998">
            <v>42188.322765814075</v>
          </cell>
          <cell r="G1998">
            <v>42106.972636683575</v>
          </cell>
          <cell r="H1998">
            <v>42024.096879415309</v>
          </cell>
          <cell r="I1998">
            <v>41977.440700450432</v>
          </cell>
          <cell r="J1998">
            <v>41855.16203930178</v>
          </cell>
          <cell r="K1998">
            <v>41535.90909289071</v>
          </cell>
          <cell r="L1998">
            <v>41657.995114600446</v>
          </cell>
          <cell r="M1998">
            <v>41777.438916710613</v>
          </cell>
          <cell r="N1998">
            <v>41967.926556822786</v>
          </cell>
          <cell r="O1998">
            <v>42140.261633353068</v>
          </cell>
          <cell r="P1998">
            <v>42171.204195864797</v>
          </cell>
        </row>
        <row r="1999">
          <cell r="A1999">
            <v>8768</v>
          </cell>
          <cell r="B1999">
            <v>7960.7999</v>
          </cell>
          <cell r="C1999" t="str">
            <v>8768.7960.7999</v>
          </cell>
          <cell r="D1999">
            <v>-96267</v>
          </cell>
          <cell r="E1999">
            <v>-4523</v>
          </cell>
          <cell r="F1999">
            <v>-5964</v>
          </cell>
          <cell r="G1999">
            <v>-6831</v>
          </cell>
          <cell r="H1999">
            <v>-7701</v>
          </cell>
          <cell r="I1999">
            <v>-8003</v>
          </cell>
          <cell r="J1999">
            <v>-9441</v>
          </cell>
          <cell r="K1999">
            <v>-13988</v>
          </cell>
          <cell r="L1999">
            <v>-12283</v>
          </cell>
          <cell r="M1999">
            <v>-10578</v>
          </cell>
          <cell r="N1999">
            <v>-7736</v>
          </cell>
          <cell r="O1999">
            <v>-4894</v>
          </cell>
          <cell r="P1999">
            <v>-4325</v>
          </cell>
        </row>
        <row r="2000">
          <cell r="A2000">
            <v>8768</v>
          </cell>
          <cell r="B2000">
            <v>9377.777</v>
          </cell>
          <cell r="C2000" t="str">
            <v>8768.9377.7770</v>
          </cell>
          <cell r="D2000">
            <v>-503701.68871255137</v>
          </cell>
          <cell r="E2000">
            <v>-42298.958180643764</v>
          </cell>
          <cell r="F2000">
            <v>-42188.322765814075</v>
          </cell>
          <cell r="G2000">
            <v>-42106.972636683575</v>
          </cell>
          <cell r="H2000">
            <v>-42024.096879415309</v>
          </cell>
          <cell r="I2000">
            <v>-41977.440700450432</v>
          </cell>
          <cell r="J2000">
            <v>-41855.16203930178</v>
          </cell>
          <cell r="K2000">
            <v>-41535.90909289071</v>
          </cell>
          <cell r="L2000">
            <v>-41657.995114600446</v>
          </cell>
          <cell r="M2000">
            <v>-41777.438916710613</v>
          </cell>
          <cell r="N2000">
            <v>-41967.926556822786</v>
          </cell>
          <cell r="O2000">
            <v>-42140.261633353068</v>
          </cell>
          <cell r="P2000">
            <v>-42171.204195864797</v>
          </cell>
        </row>
        <row r="2001">
          <cell r="A2001">
            <v>8790</v>
          </cell>
          <cell r="B2001">
            <v>5105.5059000000001</v>
          </cell>
          <cell r="C2001" t="str">
            <v>8790.5105.5059</v>
          </cell>
          <cell r="D2001">
            <v>1826</v>
          </cell>
          <cell r="E2001">
            <v>152</v>
          </cell>
          <cell r="F2001">
            <v>152</v>
          </cell>
          <cell r="G2001">
            <v>152</v>
          </cell>
          <cell r="H2001">
            <v>152</v>
          </cell>
          <cell r="I2001">
            <v>152</v>
          </cell>
          <cell r="J2001">
            <v>152</v>
          </cell>
          <cell r="K2001">
            <v>152</v>
          </cell>
          <cell r="L2001">
            <v>152</v>
          </cell>
          <cell r="M2001">
            <v>152</v>
          </cell>
          <cell r="N2001">
            <v>152</v>
          </cell>
          <cell r="O2001">
            <v>152</v>
          </cell>
          <cell r="P2001">
            <v>152</v>
          </cell>
        </row>
        <row r="2002">
          <cell r="A2002">
            <v>8790</v>
          </cell>
          <cell r="B2002">
            <v>5150.5059000000001</v>
          </cell>
          <cell r="C2002" t="str">
            <v>8790.5150.5059</v>
          </cell>
          <cell r="D2002">
            <v>-65152000</v>
          </cell>
          <cell r="E2002">
            <v>-3801916</v>
          </cell>
          <cell r="F2002">
            <v>-4377355</v>
          </cell>
          <cell r="G2002">
            <v>-4732270</v>
          </cell>
          <cell r="H2002">
            <v>-5260221</v>
          </cell>
          <cell r="I2002">
            <v>-5432945</v>
          </cell>
          <cell r="J2002">
            <v>-6129680</v>
          </cell>
          <cell r="K2002">
            <v>-8089655</v>
          </cell>
          <cell r="L2002">
            <v>-7346628</v>
          </cell>
          <cell r="M2002">
            <v>-6520008</v>
          </cell>
          <cell r="N2002">
            <v>-5388510</v>
          </cell>
          <cell r="O2002">
            <v>-4179615</v>
          </cell>
          <cell r="P2002">
            <v>-3893197</v>
          </cell>
        </row>
        <row r="2003">
          <cell r="A2003">
            <v>8790</v>
          </cell>
          <cell r="B2003">
            <v>5150.723</v>
          </cell>
          <cell r="C2003" t="str">
            <v>8790.5150.7230</v>
          </cell>
          <cell r="D2003">
            <v>2177</v>
          </cell>
          <cell r="E2003">
            <v>181</v>
          </cell>
          <cell r="F2003">
            <v>181</v>
          </cell>
          <cell r="G2003">
            <v>181</v>
          </cell>
          <cell r="H2003">
            <v>181</v>
          </cell>
          <cell r="I2003">
            <v>181</v>
          </cell>
          <cell r="J2003">
            <v>181</v>
          </cell>
          <cell r="K2003">
            <v>181</v>
          </cell>
          <cell r="L2003">
            <v>181</v>
          </cell>
          <cell r="M2003">
            <v>181</v>
          </cell>
          <cell r="N2003">
            <v>181</v>
          </cell>
          <cell r="O2003">
            <v>181</v>
          </cell>
          <cell r="P2003">
            <v>181</v>
          </cell>
        </row>
        <row r="2004">
          <cell r="A2004">
            <v>8790</v>
          </cell>
          <cell r="B2004">
            <v>5970.5059000000001</v>
          </cell>
          <cell r="C2004" t="str">
            <v>8790.5970.5059</v>
          </cell>
          <cell r="D2004">
            <v>7500</v>
          </cell>
          <cell r="E2004">
            <v>625</v>
          </cell>
          <cell r="F2004">
            <v>625</v>
          </cell>
          <cell r="G2004">
            <v>625</v>
          </cell>
          <cell r="H2004">
            <v>625</v>
          </cell>
          <cell r="I2004">
            <v>625</v>
          </cell>
          <cell r="J2004">
            <v>625</v>
          </cell>
          <cell r="K2004">
            <v>625</v>
          </cell>
          <cell r="L2004">
            <v>625</v>
          </cell>
          <cell r="M2004">
            <v>625</v>
          </cell>
          <cell r="N2004">
            <v>625</v>
          </cell>
          <cell r="O2004">
            <v>625</v>
          </cell>
          <cell r="P2004">
            <v>625</v>
          </cell>
        </row>
        <row r="2005">
          <cell r="A2005">
            <v>8790</v>
          </cell>
          <cell r="B2005">
            <v>7010</v>
          </cell>
          <cell r="C2005" t="str">
            <v>8790.7010.0000</v>
          </cell>
          <cell r="D2005">
            <v>19545600</v>
          </cell>
          <cell r="E2005">
            <v>1140575</v>
          </cell>
          <cell r="F2005">
            <v>1313206</v>
          </cell>
          <cell r="G2005">
            <v>1419681</v>
          </cell>
          <cell r="H2005">
            <v>1578066</v>
          </cell>
          <cell r="I2005">
            <v>1629883</v>
          </cell>
          <cell r="J2005">
            <v>1838904</v>
          </cell>
          <cell r="K2005">
            <v>2426896</v>
          </cell>
          <cell r="L2005">
            <v>2203988</v>
          </cell>
          <cell r="M2005">
            <v>1956003</v>
          </cell>
          <cell r="N2005">
            <v>1616553</v>
          </cell>
          <cell r="O2005">
            <v>1253885</v>
          </cell>
          <cell r="P2005">
            <v>1167959</v>
          </cell>
        </row>
        <row r="2006">
          <cell r="A2006">
            <v>8790</v>
          </cell>
          <cell r="B2006">
            <v>7160</v>
          </cell>
          <cell r="C2006" t="str">
            <v>8790.7160.0000</v>
          </cell>
          <cell r="D2006">
            <v>1759104</v>
          </cell>
          <cell r="E2006">
            <v>102652</v>
          </cell>
          <cell r="F2006">
            <v>118189</v>
          </cell>
          <cell r="G2006">
            <v>127771</v>
          </cell>
          <cell r="H2006">
            <v>142026</v>
          </cell>
          <cell r="I2006">
            <v>146690</v>
          </cell>
          <cell r="J2006">
            <v>165501</v>
          </cell>
          <cell r="K2006">
            <v>218421</v>
          </cell>
          <cell r="L2006">
            <v>198359</v>
          </cell>
          <cell r="M2006">
            <v>176040</v>
          </cell>
          <cell r="N2006">
            <v>145490</v>
          </cell>
          <cell r="O2006">
            <v>112850</v>
          </cell>
          <cell r="P2006">
            <v>105116</v>
          </cell>
        </row>
        <row r="2007">
          <cell r="A2007">
            <v>8790</v>
          </cell>
          <cell r="B2007">
            <v>7180</v>
          </cell>
          <cell r="C2007" t="str">
            <v>8790.7180.0000</v>
          </cell>
          <cell r="D2007">
            <v>1000</v>
          </cell>
          <cell r="E2007">
            <v>83</v>
          </cell>
          <cell r="F2007">
            <v>83</v>
          </cell>
          <cell r="G2007">
            <v>83</v>
          </cell>
          <cell r="H2007">
            <v>83</v>
          </cell>
          <cell r="I2007">
            <v>83</v>
          </cell>
          <cell r="J2007">
            <v>83</v>
          </cell>
          <cell r="K2007">
            <v>83</v>
          </cell>
          <cell r="L2007">
            <v>83</v>
          </cell>
          <cell r="M2007">
            <v>83</v>
          </cell>
          <cell r="N2007">
            <v>83</v>
          </cell>
          <cell r="O2007">
            <v>83</v>
          </cell>
          <cell r="P2007">
            <v>83</v>
          </cell>
        </row>
        <row r="2008">
          <cell r="A2008">
            <v>8790</v>
          </cell>
          <cell r="B2008">
            <v>7200</v>
          </cell>
          <cell r="C2008" t="str">
            <v>8790.7200.0000</v>
          </cell>
          <cell r="D2008">
            <v>32576000</v>
          </cell>
          <cell r="E2008">
            <v>1900958</v>
          </cell>
          <cell r="F2008">
            <v>2188677</v>
          </cell>
          <cell r="G2008">
            <v>2366135</v>
          </cell>
          <cell r="H2008">
            <v>2630111</v>
          </cell>
          <cell r="I2008">
            <v>2716472</v>
          </cell>
          <cell r="J2008">
            <v>3064840</v>
          </cell>
          <cell r="K2008">
            <v>4044827</v>
          </cell>
          <cell r="L2008">
            <v>3673314</v>
          </cell>
          <cell r="M2008">
            <v>3260004</v>
          </cell>
          <cell r="N2008">
            <v>2694255</v>
          </cell>
          <cell r="O2008">
            <v>2089808</v>
          </cell>
          <cell r="P2008">
            <v>1946598</v>
          </cell>
        </row>
        <row r="2009">
          <cell r="A2009">
            <v>8790</v>
          </cell>
          <cell r="B2009">
            <v>7222</v>
          </cell>
          <cell r="C2009" t="str">
            <v>8790.7222.0000</v>
          </cell>
          <cell r="D2009">
            <v>447600</v>
          </cell>
          <cell r="E2009">
            <v>34431</v>
          </cell>
          <cell r="F2009">
            <v>43038</v>
          </cell>
          <cell r="G2009">
            <v>34431</v>
          </cell>
          <cell r="H2009">
            <v>34431</v>
          </cell>
          <cell r="I2009">
            <v>43038</v>
          </cell>
          <cell r="J2009">
            <v>34431</v>
          </cell>
          <cell r="K2009">
            <v>34431</v>
          </cell>
          <cell r="L2009">
            <v>43038</v>
          </cell>
          <cell r="M2009">
            <v>34431</v>
          </cell>
          <cell r="N2009">
            <v>43038</v>
          </cell>
          <cell r="O2009">
            <v>34431</v>
          </cell>
          <cell r="P2009">
            <v>34431</v>
          </cell>
        </row>
        <row r="2010">
          <cell r="A2010">
            <v>8790</v>
          </cell>
          <cell r="B2010">
            <v>7222.7489999999998</v>
          </cell>
          <cell r="C2010" t="str">
            <v>8790.7222.7490</v>
          </cell>
          <cell r="D2010">
            <v>1600000</v>
          </cell>
          <cell r="E2010">
            <v>93485.59</v>
          </cell>
          <cell r="F2010">
            <v>106774.71</v>
          </cell>
          <cell r="G2010">
            <v>115634.07</v>
          </cell>
          <cell r="H2010">
            <v>128923.03</v>
          </cell>
          <cell r="I2010">
            <v>133293.43</v>
          </cell>
          <cell r="J2010">
            <v>150206.07</v>
          </cell>
          <cell r="K2010">
            <v>199290.06</v>
          </cell>
          <cell r="L2010">
            <v>180617.58</v>
          </cell>
          <cell r="M2010">
            <v>160439.66</v>
          </cell>
          <cell r="N2010">
            <v>131885.59</v>
          </cell>
          <cell r="O2010">
            <v>103001.59</v>
          </cell>
          <cell r="P2010">
            <v>96448.63</v>
          </cell>
        </row>
        <row r="2011">
          <cell r="A2011">
            <v>8790</v>
          </cell>
          <cell r="B2011">
            <v>7228</v>
          </cell>
          <cell r="C2011" t="str">
            <v>8790.7228.0000</v>
          </cell>
          <cell r="D2011">
            <v>13774</v>
          </cell>
          <cell r="E2011">
            <v>15494</v>
          </cell>
          <cell r="F2011">
            <v>-6886</v>
          </cell>
          <cell r="G2011">
            <v>1722</v>
          </cell>
          <cell r="H2011">
            <v>3443</v>
          </cell>
          <cell r="I2011">
            <v>-5165</v>
          </cell>
          <cell r="J2011">
            <v>1722</v>
          </cell>
          <cell r="K2011">
            <v>5165</v>
          </cell>
          <cell r="L2011">
            <v>-6886</v>
          </cell>
          <cell r="M2011">
            <v>3443</v>
          </cell>
          <cell r="N2011">
            <v>-3443</v>
          </cell>
          <cell r="O2011">
            <v>833.33</v>
          </cell>
          <cell r="P2011">
            <v>5165</v>
          </cell>
        </row>
        <row r="2012">
          <cell r="A2012">
            <v>8790</v>
          </cell>
          <cell r="B2012">
            <v>7229</v>
          </cell>
          <cell r="C2012" t="str">
            <v>8790.7229.0000</v>
          </cell>
          <cell r="D2012">
            <v>102948</v>
          </cell>
          <cell r="E2012">
            <v>7919</v>
          </cell>
          <cell r="F2012">
            <v>9899</v>
          </cell>
          <cell r="G2012">
            <v>7919</v>
          </cell>
          <cell r="H2012">
            <v>7919</v>
          </cell>
          <cell r="I2012">
            <v>9899</v>
          </cell>
          <cell r="J2012">
            <v>7919</v>
          </cell>
          <cell r="K2012">
            <v>7919</v>
          </cell>
          <cell r="L2012">
            <v>9899</v>
          </cell>
          <cell r="M2012">
            <v>7919</v>
          </cell>
          <cell r="N2012">
            <v>9899</v>
          </cell>
          <cell r="O2012">
            <v>7919</v>
          </cell>
          <cell r="P2012">
            <v>7919</v>
          </cell>
        </row>
        <row r="2013">
          <cell r="A2013">
            <v>8790</v>
          </cell>
          <cell r="B2013">
            <v>7229.3419000000004</v>
          </cell>
          <cell r="C2013" t="str">
            <v>8790.7229.3419</v>
          </cell>
          <cell r="D2013">
            <v>2676</v>
          </cell>
          <cell r="E2013">
            <v>206</v>
          </cell>
          <cell r="F2013">
            <v>257</v>
          </cell>
          <cell r="G2013">
            <v>206</v>
          </cell>
          <cell r="H2013">
            <v>206</v>
          </cell>
          <cell r="I2013">
            <v>257</v>
          </cell>
          <cell r="J2013">
            <v>206</v>
          </cell>
          <cell r="K2013">
            <v>206</v>
          </cell>
          <cell r="L2013">
            <v>257</v>
          </cell>
          <cell r="M2013">
            <v>206</v>
          </cell>
          <cell r="N2013">
            <v>257</v>
          </cell>
          <cell r="O2013">
            <v>206</v>
          </cell>
          <cell r="P2013">
            <v>206</v>
          </cell>
        </row>
        <row r="2014">
          <cell r="A2014">
            <v>8790</v>
          </cell>
          <cell r="B2014">
            <v>7229.723</v>
          </cell>
          <cell r="C2014" t="str">
            <v>8790.7229.7230</v>
          </cell>
          <cell r="D2014">
            <v>12452</v>
          </cell>
          <cell r="E2014">
            <v>958</v>
          </cell>
          <cell r="F2014">
            <v>1197</v>
          </cell>
          <cell r="G2014">
            <v>958</v>
          </cell>
          <cell r="H2014">
            <v>958</v>
          </cell>
          <cell r="I2014">
            <v>1197</v>
          </cell>
          <cell r="J2014">
            <v>958</v>
          </cell>
          <cell r="K2014">
            <v>958</v>
          </cell>
          <cell r="L2014">
            <v>1197</v>
          </cell>
          <cell r="M2014">
            <v>958</v>
          </cell>
          <cell r="N2014">
            <v>1197</v>
          </cell>
          <cell r="O2014">
            <v>958</v>
          </cell>
          <cell r="P2014">
            <v>958</v>
          </cell>
        </row>
        <row r="2015">
          <cell r="A2015">
            <v>8790</v>
          </cell>
          <cell r="B2015">
            <v>7250.723</v>
          </cell>
          <cell r="C2015" t="str">
            <v>8790.7250.7230</v>
          </cell>
          <cell r="D2015">
            <v>40000</v>
          </cell>
          <cell r="E2015">
            <v>2337.14</v>
          </cell>
          <cell r="F2015">
            <v>2669.37</v>
          </cell>
          <cell r="G2015">
            <v>2890.85</v>
          </cell>
          <cell r="H2015">
            <v>3223.08</v>
          </cell>
          <cell r="I2015">
            <v>3332.34</v>
          </cell>
          <cell r="J2015">
            <v>3755.15</v>
          </cell>
          <cell r="K2015">
            <v>4982.25</v>
          </cell>
          <cell r="L2015">
            <v>4515.4399999999996</v>
          </cell>
          <cell r="M2015">
            <v>4010.99</v>
          </cell>
          <cell r="N2015">
            <v>3297.14</v>
          </cell>
          <cell r="O2015">
            <v>2575.04</v>
          </cell>
          <cell r="P2015">
            <v>2411.2199999999998</v>
          </cell>
        </row>
        <row r="2016">
          <cell r="A2016">
            <v>8790</v>
          </cell>
          <cell r="B2016">
            <v>7315.8014999999996</v>
          </cell>
          <cell r="C2016" t="str">
            <v>8790.7315.8015</v>
          </cell>
          <cell r="D2016">
            <v>18000</v>
          </cell>
          <cell r="E2016">
            <v>1500</v>
          </cell>
          <cell r="F2016">
            <v>1500</v>
          </cell>
          <cell r="G2016">
            <v>1500</v>
          </cell>
          <cell r="H2016">
            <v>1500</v>
          </cell>
          <cell r="I2016">
            <v>1500</v>
          </cell>
          <cell r="J2016">
            <v>1500</v>
          </cell>
          <cell r="K2016">
            <v>1500</v>
          </cell>
          <cell r="L2016">
            <v>1500</v>
          </cell>
          <cell r="M2016">
            <v>1500</v>
          </cell>
          <cell r="N2016">
            <v>1500</v>
          </cell>
          <cell r="O2016">
            <v>1500</v>
          </cell>
          <cell r="P2016">
            <v>1500</v>
          </cell>
        </row>
        <row r="2017">
          <cell r="A2017">
            <v>8790</v>
          </cell>
          <cell r="B2017">
            <v>7322</v>
          </cell>
          <cell r="C2017" t="str">
            <v>8790.7322.0000</v>
          </cell>
          <cell r="D2017">
            <v>97728</v>
          </cell>
          <cell r="E2017">
            <v>5703</v>
          </cell>
          <cell r="F2017">
            <v>6566</v>
          </cell>
          <cell r="G2017">
            <v>7098</v>
          </cell>
          <cell r="H2017">
            <v>7890</v>
          </cell>
          <cell r="I2017">
            <v>8149</v>
          </cell>
          <cell r="J2017">
            <v>9195</v>
          </cell>
          <cell r="K2017">
            <v>12134</v>
          </cell>
          <cell r="L2017">
            <v>11020</v>
          </cell>
          <cell r="M2017">
            <v>9780</v>
          </cell>
          <cell r="N2017">
            <v>8083</v>
          </cell>
          <cell r="O2017">
            <v>6269</v>
          </cell>
          <cell r="P2017">
            <v>5840</v>
          </cell>
        </row>
        <row r="2018">
          <cell r="A2018">
            <v>8790</v>
          </cell>
          <cell r="B2018">
            <v>7322.723</v>
          </cell>
          <cell r="C2018" t="str">
            <v>8790.7322.7230</v>
          </cell>
          <cell r="D2018">
            <v>116400</v>
          </cell>
          <cell r="E2018">
            <v>9700</v>
          </cell>
          <cell r="F2018">
            <v>9700</v>
          </cell>
          <cell r="G2018">
            <v>9700</v>
          </cell>
          <cell r="H2018">
            <v>9700</v>
          </cell>
          <cell r="I2018">
            <v>9700</v>
          </cell>
          <cell r="J2018">
            <v>9700</v>
          </cell>
          <cell r="K2018">
            <v>9700</v>
          </cell>
          <cell r="L2018">
            <v>9700</v>
          </cell>
          <cell r="M2018">
            <v>9700</v>
          </cell>
          <cell r="N2018">
            <v>9700</v>
          </cell>
          <cell r="O2018">
            <v>9700</v>
          </cell>
          <cell r="P2018">
            <v>9700</v>
          </cell>
        </row>
        <row r="2019">
          <cell r="A2019">
            <v>8790</v>
          </cell>
          <cell r="B2019">
            <v>7325</v>
          </cell>
          <cell r="C2019" t="str">
            <v>8790.7325.0000</v>
          </cell>
          <cell r="D2019">
            <v>47688</v>
          </cell>
          <cell r="E2019">
            <v>3974</v>
          </cell>
          <cell r="F2019">
            <v>3974</v>
          </cell>
          <cell r="G2019">
            <v>3974</v>
          </cell>
          <cell r="H2019">
            <v>3974</v>
          </cell>
          <cell r="I2019">
            <v>3974</v>
          </cell>
          <cell r="J2019">
            <v>3974</v>
          </cell>
          <cell r="K2019">
            <v>3974</v>
          </cell>
          <cell r="L2019">
            <v>3974</v>
          </cell>
          <cell r="M2019">
            <v>3974</v>
          </cell>
          <cell r="N2019">
            <v>3974</v>
          </cell>
          <cell r="O2019">
            <v>3974</v>
          </cell>
          <cell r="P2019">
            <v>3974</v>
          </cell>
        </row>
        <row r="2020">
          <cell r="A2020">
            <v>8790</v>
          </cell>
          <cell r="B2020">
            <v>7335.8024999999998</v>
          </cell>
          <cell r="C2020" t="str">
            <v>8790.7335.8025</v>
          </cell>
          <cell r="D2020">
            <v>42912</v>
          </cell>
          <cell r="E2020">
            <v>3576</v>
          </cell>
          <cell r="F2020">
            <v>3576</v>
          </cell>
          <cell r="G2020">
            <v>3576</v>
          </cell>
          <cell r="H2020">
            <v>3576</v>
          </cell>
          <cell r="I2020">
            <v>3576</v>
          </cell>
          <cell r="J2020">
            <v>3576</v>
          </cell>
          <cell r="K2020">
            <v>3576</v>
          </cell>
          <cell r="L2020">
            <v>3576</v>
          </cell>
          <cell r="M2020">
            <v>3576</v>
          </cell>
          <cell r="N2020">
            <v>3576</v>
          </cell>
          <cell r="O2020">
            <v>3576</v>
          </cell>
          <cell r="P2020">
            <v>3576</v>
          </cell>
        </row>
        <row r="2021">
          <cell r="A2021">
            <v>8790</v>
          </cell>
          <cell r="B2021">
            <v>7405</v>
          </cell>
          <cell r="C2021" t="str">
            <v>8790.7405.0000</v>
          </cell>
          <cell r="D2021">
            <v>1800</v>
          </cell>
          <cell r="E2021">
            <v>150</v>
          </cell>
          <cell r="F2021">
            <v>150</v>
          </cell>
          <cell r="G2021">
            <v>150</v>
          </cell>
          <cell r="H2021">
            <v>150</v>
          </cell>
          <cell r="I2021">
            <v>150</v>
          </cell>
          <cell r="J2021">
            <v>150</v>
          </cell>
          <cell r="K2021">
            <v>150</v>
          </cell>
          <cell r="L2021">
            <v>150</v>
          </cell>
          <cell r="M2021">
            <v>150</v>
          </cell>
          <cell r="N2021">
            <v>150</v>
          </cell>
          <cell r="O2021">
            <v>150</v>
          </cell>
          <cell r="P2021">
            <v>150</v>
          </cell>
        </row>
        <row r="2022">
          <cell r="A2022">
            <v>8790</v>
          </cell>
          <cell r="B2022">
            <v>7405.1120000000001</v>
          </cell>
          <cell r="C2022" t="str">
            <v>8790.7405.1120</v>
          </cell>
          <cell r="D2022">
            <v>260608</v>
          </cell>
          <cell r="E2022">
            <v>15208</v>
          </cell>
          <cell r="F2022">
            <v>17509</v>
          </cell>
          <cell r="G2022">
            <v>18929</v>
          </cell>
          <cell r="H2022">
            <v>21041</v>
          </cell>
          <cell r="I2022">
            <v>21732</v>
          </cell>
          <cell r="J2022">
            <v>24519</v>
          </cell>
          <cell r="K2022">
            <v>32359</v>
          </cell>
          <cell r="L2022">
            <v>29387</v>
          </cell>
          <cell r="M2022">
            <v>26080</v>
          </cell>
          <cell r="N2022">
            <v>21554</v>
          </cell>
          <cell r="O2022">
            <v>16718</v>
          </cell>
          <cell r="P2022">
            <v>15573</v>
          </cell>
        </row>
        <row r="2023">
          <cell r="A2023">
            <v>8790</v>
          </cell>
          <cell r="B2023">
            <v>7407</v>
          </cell>
          <cell r="C2023" t="str">
            <v>8790.7407.0000</v>
          </cell>
          <cell r="D2023">
            <v>1000</v>
          </cell>
          <cell r="E2023">
            <v>83.33</v>
          </cell>
          <cell r="F2023">
            <v>83.33</v>
          </cell>
          <cell r="G2023">
            <v>83.33</v>
          </cell>
          <cell r="H2023">
            <v>83.33</v>
          </cell>
          <cell r="I2023">
            <v>83.33</v>
          </cell>
          <cell r="J2023">
            <v>83.33</v>
          </cell>
          <cell r="K2023">
            <v>83.33</v>
          </cell>
          <cell r="L2023">
            <v>83.33</v>
          </cell>
          <cell r="M2023">
            <v>83.33</v>
          </cell>
          <cell r="N2023">
            <v>83.33</v>
          </cell>
          <cell r="O2023">
            <v>83.33</v>
          </cell>
          <cell r="P2023">
            <v>83.33</v>
          </cell>
        </row>
        <row r="2024">
          <cell r="A2024">
            <v>8790</v>
          </cell>
          <cell r="B2024">
            <v>7410</v>
          </cell>
          <cell r="C2024" t="str">
            <v>8790.7410.0000</v>
          </cell>
          <cell r="D2024">
            <v>13030</v>
          </cell>
          <cell r="E2024">
            <v>760</v>
          </cell>
          <cell r="F2024">
            <v>875</v>
          </cell>
          <cell r="G2024">
            <v>946</v>
          </cell>
          <cell r="H2024">
            <v>1052</v>
          </cell>
          <cell r="I2024">
            <v>1087</v>
          </cell>
          <cell r="J2024">
            <v>1226</v>
          </cell>
          <cell r="K2024">
            <v>1618</v>
          </cell>
          <cell r="L2024">
            <v>1469</v>
          </cell>
          <cell r="M2024">
            <v>1304</v>
          </cell>
          <cell r="N2024">
            <v>1078</v>
          </cell>
          <cell r="O2024">
            <v>836</v>
          </cell>
          <cell r="P2024">
            <v>779</v>
          </cell>
        </row>
        <row r="2025">
          <cell r="A2025">
            <v>8790</v>
          </cell>
          <cell r="B2025">
            <v>7411</v>
          </cell>
          <cell r="C2025" t="str">
            <v>8790.7411.0000</v>
          </cell>
          <cell r="D2025">
            <v>20000</v>
          </cell>
          <cell r="E2025">
            <v>1666.67</v>
          </cell>
          <cell r="F2025">
            <v>1666.67</v>
          </cell>
          <cell r="G2025">
            <v>1666.67</v>
          </cell>
          <cell r="H2025">
            <v>1666.67</v>
          </cell>
          <cell r="I2025">
            <v>1666.67</v>
          </cell>
          <cell r="J2025">
            <v>1666.67</v>
          </cell>
          <cell r="K2025">
            <v>1666.67</v>
          </cell>
          <cell r="L2025">
            <v>1666.67</v>
          </cell>
          <cell r="M2025">
            <v>1666.67</v>
          </cell>
          <cell r="N2025">
            <v>1666.67</v>
          </cell>
          <cell r="O2025">
            <v>1666.67</v>
          </cell>
          <cell r="P2025">
            <v>1666.67</v>
          </cell>
        </row>
        <row r="2026">
          <cell r="A2026">
            <v>8790</v>
          </cell>
          <cell r="B2026">
            <v>7415</v>
          </cell>
          <cell r="C2026" t="str">
            <v>8790.7415.0000</v>
          </cell>
          <cell r="D2026">
            <v>130304</v>
          </cell>
          <cell r="E2026">
            <v>7604</v>
          </cell>
          <cell r="F2026">
            <v>8755</v>
          </cell>
          <cell r="G2026">
            <v>9465</v>
          </cell>
          <cell r="H2026">
            <v>10520</v>
          </cell>
          <cell r="I2026">
            <v>10866</v>
          </cell>
          <cell r="J2026">
            <v>12259</v>
          </cell>
          <cell r="K2026">
            <v>16179</v>
          </cell>
          <cell r="L2026">
            <v>14693</v>
          </cell>
          <cell r="M2026">
            <v>13040</v>
          </cell>
          <cell r="N2026">
            <v>10777</v>
          </cell>
          <cell r="O2026">
            <v>8359</v>
          </cell>
          <cell r="P2026">
            <v>7786</v>
          </cell>
        </row>
        <row r="2027">
          <cell r="A2027">
            <v>8790</v>
          </cell>
          <cell r="B2027">
            <v>7415.723</v>
          </cell>
          <cell r="C2027" t="str">
            <v>8790.7415.7230</v>
          </cell>
          <cell r="D2027">
            <v>2866.5</v>
          </cell>
          <cell r="E2027">
            <v>238.88</v>
          </cell>
          <cell r="F2027">
            <v>238.88</v>
          </cell>
          <cell r="G2027">
            <v>238.88</v>
          </cell>
          <cell r="H2027">
            <v>238.88</v>
          </cell>
          <cell r="I2027">
            <v>238.88</v>
          </cell>
          <cell r="J2027">
            <v>238.88</v>
          </cell>
          <cell r="K2027">
            <v>238.88</v>
          </cell>
          <cell r="L2027">
            <v>238.88</v>
          </cell>
          <cell r="M2027">
            <v>238.88</v>
          </cell>
          <cell r="N2027">
            <v>238.88</v>
          </cell>
          <cell r="O2027">
            <v>238.88</v>
          </cell>
          <cell r="P2027">
            <v>238.88</v>
          </cell>
        </row>
        <row r="2028">
          <cell r="A2028">
            <v>8790</v>
          </cell>
          <cell r="B2028">
            <v>7435</v>
          </cell>
          <cell r="C2028" t="str">
            <v>8790.7435.0000</v>
          </cell>
          <cell r="D2028">
            <v>124488</v>
          </cell>
          <cell r="E2028">
            <v>10374</v>
          </cell>
          <cell r="F2028">
            <v>10374</v>
          </cell>
          <cell r="G2028">
            <v>10374</v>
          </cell>
          <cell r="H2028">
            <v>10374</v>
          </cell>
          <cell r="I2028">
            <v>10374</v>
          </cell>
          <cell r="J2028">
            <v>10374</v>
          </cell>
          <cell r="K2028">
            <v>10374</v>
          </cell>
          <cell r="L2028">
            <v>10374</v>
          </cell>
          <cell r="M2028">
            <v>10374</v>
          </cell>
          <cell r="N2028">
            <v>10374</v>
          </cell>
          <cell r="O2028">
            <v>10374</v>
          </cell>
          <cell r="P2028">
            <v>10374</v>
          </cell>
        </row>
        <row r="2029">
          <cell r="A2029">
            <v>8790</v>
          </cell>
          <cell r="B2029">
            <v>7475</v>
          </cell>
          <cell r="C2029" t="str">
            <v>8790.7475.0000</v>
          </cell>
          <cell r="D2029">
            <v>1397510</v>
          </cell>
          <cell r="E2029">
            <v>81551</v>
          </cell>
          <cell r="F2029">
            <v>93894</v>
          </cell>
          <cell r="G2029">
            <v>101507</v>
          </cell>
          <cell r="H2029">
            <v>112832</v>
          </cell>
          <cell r="I2029">
            <v>116537</v>
          </cell>
          <cell r="J2029">
            <v>131482</v>
          </cell>
          <cell r="K2029">
            <v>173523</v>
          </cell>
          <cell r="L2029">
            <v>157585</v>
          </cell>
          <cell r="M2029">
            <v>139854</v>
          </cell>
          <cell r="N2029">
            <v>115584</v>
          </cell>
          <cell r="O2029">
            <v>89653</v>
          </cell>
          <cell r="P2029">
            <v>83509</v>
          </cell>
        </row>
        <row r="2030">
          <cell r="A2030">
            <v>8790</v>
          </cell>
          <cell r="B2030">
            <v>7475.723</v>
          </cell>
          <cell r="C2030" t="str">
            <v>8790.7475.7230</v>
          </cell>
          <cell r="D2030">
            <v>32003</v>
          </cell>
          <cell r="E2030">
            <v>2462</v>
          </cell>
          <cell r="F2030">
            <v>3077</v>
          </cell>
          <cell r="G2030">
            <v>2462</v>
          </cell>
          <cell r="H2030">
            <v>2462</v>
          </cell>
          <cell r="I2030">
            <v>3077</v>
          </cell>
          <cell r="J2030">
            <v>2462</v>
          </cell>
          <cell r="K2030">
            <v>2462</v>
          </cell>
          <cell r="L2030">
            <v>3077</v>
          </cell>
          <cell r="M2030">
            <v>2462</v>
          </cell>
          <cell r="N2030">
            <v>3077</v>
          </cell>
          <cell r="O2030">
            <v>2462</v>
          </cell>
          <cell r="P2030">
            <v>2462</v>
          </cell>
        </row>
        <row r="2031">
          <cell r="A2031">
            <v>8790</v>
          </cell>
          <cell r="B2031">
            <v>7480.8014999999996</v>
          </cell>
          <cell r="C2031" t="str">
            <v>8790.7480.8015</v>
          </cell>
          <cell r="D2031">
            <v>25800</v>
          </cell>
          <cell r="E2031">
            <v>2150</v>
          </cell>
          <cell r="F2031">
            <v>2150</v>
          </cell>
          <cell r="G2031">
            <v>2150</v>
          </cell>
          <cell r="H2031">
            <v>2150</v>
          </cell>
          <cell r="I2031">
            <v>2150</v>
          </cell>
          <cell r="J2031">
            <v>2150</v>
          </cell>
          <cell r="K2031">
            <v>2150</v>
          </cell>
          <cell r="L2031">
            <v>2150</v>
          </cell>
          <cell r="M2031">
            <v>2150</v>
          </cell>
          <cell r="N2031">
            <v>2150</v>
          </cell>
          <cell r="O2031">
            <v>2150</v>
          </cell>
          <cell r="P2031">
            <v>2150</v>
          </cell>
        </row>
        <row r="2032">
          <cell r="A2032">
            <v>8790</v>
          </cell>
          <cell r="B2032">
            <v>7481.8014999999996</v>
          </cell>
          <cell r="C2032" t="str">
            <v>8790.7481.8015</v>
          </cell>
          <cell r="D2032">
            <v>57600</v>
          </cell>
          <cell r="E2032">
            <v>4800</v>
          </cell>
          <cell r="F2032">
            <v>4800</v>
          </cell>
          <cell r="G2032">
            <v>4800</v>
          </cell>
          <cell r="H2032">
            <v>4800</v>
          </cell>
          <cell r="I2032">
            <v>4800</v>
          </cell>
          <cell r="J2032">
            <v>4800</v>
          </cell>
          <cell r="K2032">
            <v>4800</v>
          </cell>
          <cell r="L2032">
            <v>4800</v>
          </cell>
          <cell r="M2032">
            <v>4800</v>
          </cell>
          <cell r="N2032">
            <v>4800</v>
          </cell>
          <cell r="O2032">
            <v>4800</v>
          </cell>
          <cell r="P2032">
            <v>4800</v>
          </cell>
        </row>
        <row r="2033">
          <cell r="A2033">
            <v>8790</v>
          </cell>
          <cell r="B2033">
            <v>7485.8024999999998</v>
          </cell>
          <cell r="C2033" t="str">
            <v>8790.7485.8025</v>
          </cell>
          <cell r="D2033">
            <v>2328</v>
          </cell>
          <cell r="E2033">
            <v>194</v>
          </cell>
          <cell r="F2033">
            <v>194</v>
          </cell>
          <cell r="G2033">
            <v>194</v>
          </cell>
          <cell r="H2033">
            <v>194</v>
          </cell>
          <cell r="I2033">
            <v>194</v>
          </cell>
          <cell r="J2033">
            <v>194</v>
          </cell>
          <cell r="K2033">
            <v>194</v>
          </cell>
          <cell r="L2033">
            <v>194</v>
          </cell>
          <cell r="M2033">
            <v>194</v>
          </cell>
          <cell r="N2033">
            <v>194</v>
          </cell>
          <cell r="O2033">
            <v>194</v>
          </cell>
          <cell r="P2033">
            <v>194</v>
          </cell>
        </row>
        <row r="2034">
          <cell r="A2034">
            <v>8790</v>
          </cell>
          <cell r="B2034">
            <v>7487</v>
          </cell>
          <cell r="C2034" t="str">
            <v>8790.7487.0000</v>
          </cell>
          <cell r="D2034">
            <v>651520</v>
          </cell>
          <cell r="E2034">
            <v>38019</v>
          </cell>
          <cell r="F2034">
            <v>43774</v>
          </cell>
          <cell r="G2034">
            <v>47323</v>
          </cell>
          <cell r="H2034">
            <v>52602</v>
          </cell>
          <cell r="I2034">
            <v>54329</v>
          </cell>
          <cell r="J2034">
            <v>61297</v>
          </cell>
          <cell r="K2034">
            <v>80897</v>
          </cell>
          <cell r="L2034">
            <v>73466</v>
          </cell>
          <cell r="M2034">
            <v>65200</v>
          </cell>
          <cell r="N2034">
            <v>53885</v>
          </cell>
          <cell r="O2034">
            <v>41796</v>
          </cell>
          <cell r="P2034">
            <v>38932</v>
          </cell>
        </row>
        <row r="2035">
          <cell r="A2035">
            <v>8790</v>
          </cell>
          <cell r="B2035">
            <v>7487.723</v>
          </cell>
          <cell r="C2035" t="str">
            <v>8790.7487.7230</v>
          </cell>
          <cell r="D2035">
            <v>14400</v>
          </cell>
          <cell r="E2035">
            <v>1200</v>
          </cell>
          <cell r="F2035">
            <v>1200</v>
          </cell>
          <cell r="G2035">
            <v>1200</v>
          </cell>
          <cell r="H2035">
            <v>1200</v>
          </cell>
          <cell r="I2035">
            <v>1200</v>
          </cell>
          <cell r="J2035">
            <v>1200</v>
          </cell>
          <cell r="K2035">
            <v>1200</v>
          </cell>
          <cell r="L2035">
            <v>1200</v>
          </cell>
          <cell r="M2035">
            <v>1200</v>
          </cell>
          <cell r="N2035">
            <v>1200</v>
          </cell>
          <cell r="O2035">
            <v>1200</v>
          </cell>
          <cell r="P2035">
            <v>1200</v>
          </cell>
        </row>
        <row r="2036">
          <cell r="A2036">
            <v>8790</v>
          </cell>
          <cell r="B2036">
            <v>7488.8019999999997</v>
          </cell>
          <cell r="C2036" t="str">
            <v>8790.7488.8020</v>
          </cell>
          <cell r="D2036">
            <v>38928</v>
          </cell>
          <cell r="E2036">
            <v>3244</v>
          </cell>
          <cell r="F2036">
            <v>3244</v>
          </cell>
          <cell r="G2036">
            <v>3244</v>
          </cell>
          <cell r="H2036">
            <v>3244</v>
          </cell>
          <cell r="I2036">
            <v>3244</v>
          </cell>
          <cell r="J2036">
            <v>3244</v>
          </cell>
          <cell r="K2036">
            <v>3244</v>
          </cell>
          <cell r="L2036">
            <v>3244</v>
          </cell>
          <cell r="M2036">
            <v>3244</v>
          </cell>
          <cell r="N2036">
            <v>3244</v>
          </cell>
          <cell r="O2036">
            <v>3244</v>
          </cell>
          <cell r="P2036">
            <v>3244</v>
          </cell>
        </row>
        <row r="2037">
          <cell r="A2037">
            <v>8790</v>
          </cell>
          <cell r="B2037">
            <v>7490</v>
          </cell>
          <cell r="C2037" t="str">
            <v>8790.7490.0000</v>
          </cell>
          <cell r="D2037">
            <v>15360</v>
          </cell>
          <cell r="E2037">
            <v>1280</v>
          </cell>
          <cell r="F2037">
            <v>1280</v>
          </cell>
          <cell r="G2037">
            <v>1280</v>
          </cell>
          <cell r="H2037">
            <v>1280</v>
          </cell>
          <cell r="I2037">
            <v>1280</v>
          </cell>
          <cell r="J2037">
            <v>1280</v>
          </cell>
          <cell r="K2037">
            <v>1280</v>
          </cell>
          <cell r="L2037">
            <v>1280</v>
          </cell>
          <cell r="M2037">
            <v>1280</v>
          </cell>
          <cell r="N2037">
            <v>1280</v>
          </cell>
          <cell r="O2037">
            <v>1280</v>
          </cell>
          <cell r="P2037">
            <v>1280</v>
          </cell>
        </row>
        <row r="2038">
          <cell r="A2038">
            <v>8790</v>
          </cell>
          <cell r="B2038">
            <v>7490.8014999999996</v>
          </cell>
          <cell r="C2038" t="str">
            <v>8790.7490.8015</v>
          </cell>
          <cell r="D2038">
            <v>4500</v>
          </cell>
          <cell r="E2038">
            <v>375</v>
          </cell>
          <cell r="F2038">
            <v>375</v>
          </cell>
          <cell r="G2038">
            <v>375</v>
          </cell>
          <cell r="H2038">
            <v>375</v>
          </cell>
          <cell r="I2038">
            <v>375</v>
          </cell>
          <cell r="J2038">
            <v>375</v>
          </cell>
          <cell r="K2038">
            <v>375</v>
          </cell>
          <cell r="L2038">
            <v>375</v>
          </cell>
          <cell r="M2038">
            <v>375</v>
          </cell>
          <cell r="N2038">
            <v>375</v>
          </cell>
          <cell r="O2038">
            <v>375</v>
          </cell>
          <cell r="P2038">
            <v>375</v>
          </cell>
        </row>
        <row r="2039">
          <cell r="A2039">
            <v>8790</v>
          </cell>
          <cell r="B2039">
            <v>7493.8024999999998</v>
          </cell>
          <cell r="C2039" t="str">
            <v>8790.7493.8025</v>
          </cell>
          <cell r="D2039">
            <v>46788</v>
          </cell>
          <cell r="E2039">
            <v>3899</v>
          </cell>
          <cell r="F2039">
            <v>3899</v>
          </cell>
          <cell r="G2039">
            <v>3899</v>
          </cell>
          <cell r="H2039">
            <v>3899</v>
          </cell>
          <cell r="I2039">
            <v>3899</v>
          </cell>
          <cell r="J2039">
            <v>3899</v>
          </cell>
          <cell r="K2039">
            <v>3899</v>
          </cell>
          <cell r="L2039">
            <v>3899</v>
          </cell>
          <cell r="M2039">
            <v>3899</v>
          </cell>
          <cell r="N2039">
            <v>3899</v>
          </cell>
          <cell r="O2039">
            <v>3899</v>
          </cell>
          <cell r="P2039">
            <v>3899</v>
          </cell>
        </row>
        <row r="2040">
          <cell r="A2040">
            <v>8790</v>
          </cell>
          <cell r="B2040">
            <v>7496</v>
          </cell>
          <cell r="C2040" t="str">
            <v>8790.7496.0000</v>
          </cell>
          <cell r="D2040">
            <v>13500</v>
          </cell>
          <cell r="E2040">
            <v>1125</v>
          </cell>
          <cell r="F2040">
            <v>1125</v>
          </cell>
          <cell r="G2040">
            <v>1125</v>
          </cell>
          <cell r="H2040">
            <v>1125</v>
          </cell>
          <cell r="I2040">
            <v>1125</v>
          </cell>
          <cell r="J2040">
            <v>1125</v>
          </cell>
          <cell r="K2040">
            <v>1125</v>
          </cell>
          <cell r="L2040">
            <v>1125</v>
          </cell>
          <cell r="M2040">
            <v>1125</v>
          </cell>
          <cell r="N2040">
            <v>1125</v>
          </cell>
          <cell r="O2040">
            <v>1125</v>
          </cell>
          <cell r="P2040">
            <v>1125</v>
          </cell>
        </row>
        <row r="2041">
          <cell r="A2041">
            <v>8790</v>
          </cell>
          <cell r="B2041">
            <v>7496.723</v>
          </cell>
          <cell r="C2041" t="str">
            <v>8790.7496.7230</v>
          </cell>
          <cell r="D2041">
            <v>30660</v>
          </cell>
          <cell r="E2041">
            <v>2555</v>
          </cell>
          <cell r="F2041">
            <v>2555</v>
          </cell>
          <cell r="G2041">
            <v>2555</v>
          </cell>
          <cell r="H2041">
            <v>2555</v>
          </cell>
          <cell r="I2041">
            <v>2555</v>
          </cell>
          <cell r="J2041">
            <v>2555</v>
          </cell>
          <cell r="K2041">
            <v>2555</v>
          </cell>
          <cell r="L2041">
            <v>2555</v>
          </cell>
          <cell r="M2041">
            <v>2555</v>
          </cell>
          <cell r="N2041">
            <v>2555</v>
          </cell>
          <cell r="O2041">
            <v>2555</v>
          </cell>
          <cell r="P2041">
            <v>2555</v>
          </cell>
        </row>
        <row r="2042">
          <cell r="A2042">
            <v>8790</v>
          </cell>
          <cell r="B2042">
            <v>7497</v>
          </cell>
          <cell r="C2042" t="str">
            <v>8790.7497.0000</v>
          </cell>
          <cell r="D2042">
            <v>22200</v>
          </cell>
          <cell r="E2042">
            <v>1850</v>
          </cell>
          <cell r="F2042">
            <v>1850</v>
          </cell>
          <cell r="G2042">
            <v>1850</v>
          </cell>
          <cell r="H2042">
            <v>1850</v>
          </cell>
          <cell r="I2042">
            <v>1850</v>
          </cell>
          <cell r="J2042">
            <v>1850</v>
          </cell>
          <cell r="K2042">
            <v>1850</v>
          </cell>
          <cell r="L2042">
            <v>1850</v>
          </cell>
          <cell r="M2042">
            <v>1850</v>
          </cell>
          <cell r="N2042">
            <v>1850</v>
          </cell>
          <cell r="O2042">
            <v>1850</v>
          </cell>
          <cell r="P2042">
            <v>1850</v>
          </cell>
        </row>
        <row r="2043">
          <cell r="A2043">
            <v>8790</v>
          </cell>
          <cell r="B2043">
            <v>7760</v>
          </cell>
          <cell r="C2043" t="str">
            <v>8790.7760.0000</v>
          </cell>
          <cell r="D2043">
            <v>1000</v>
          </cell>
          <cell r="E2043">
            <v>83.33</v>
          </cell>
          <cell r="F2043">
            <v>83.33</v>
          </cell>
          <cell r="G2043">
            <v>83.33</v>
          </cell>
          <cell r="H2043">
            <v>83.33</v>
          </cell>
          <cell r="I2043">
            <v>83.33</v>
          </cell>
          <cell r="J2043">
            <v>83.33</v>
          </cell>
          <cell r="K2043">
            <v>83.33</v>
          </cell>
          <cell r="L2043">
            <v>83.33</v>
          </cell>
          <cell r="M2043">
            <v>83.33</v>
          </cell>
          <cell r="N2043">
            <v>83.33</v>
          </cell>
          <cell r="O2043">
            <v>83.33</v>
          </cell>
          <cell r="P2043">
            <v>83.33</v>
          </cell>
        </row>
        <row r="2044">
          <cell r="A2044">
            <v>8790</v>
          </cell>
          <cell r="B2044">
            <v>7810</v>
          </cell>
          <cell r="C2044" t="str">
            <v>8790.7810.0000</v>
          </cell>
          <cell r="D2044">
            <v>1800</v>
          </cell>
          <cell r="E2044">
            <v>150</v>
          </cell>
          <cell r="F2044">
            <v>150</v>
          </cell>
          <cell r="G2044">
            <v>150</v>
          </cell>
          <cell r="H2044">
            <v>150</v>
          </cell>
          <cell r="I2044">
            <v>150</v>
          </cell>
          <cell r="J2044">
            <v>150</v>
          </cell>
          <cell r="K2044">
            <v>150</v>
          </cell>
          <cell r="L2044">
            <v>150</v>
          </cell>
          <cell r="M2044">
            <v>150</v>
          </cell>
          <cell r="N2044">
            <v>150</v>
          </cell>
          <cell r="O2044">
            <v>150</v>
          </cell>
          <cell r="P2044">
            <v>150</v>
          </cell>
        </row>
        <row r="2045">
          <cell r="A2045">
            <v>8790</v>
          </cell>
          <cell r="B2045">
            <v>7960</v>
          </cell>
          <cell r="C2045" t="str">
            <v>8790.7960.0000</v>
          </cell>
          <cell r="D2045">
            <v>12000</v>
          </cell>
          <cell r="E2045">
            <v>1000</v>
          </cell>
          <cell r="F2045">
            <v>1000</v>
          </cell>
          <cell r="G2045">
            <v>1000</v>
          </cell>
          <cell r="H2045">
            <v>1000</v>
          </cell>
          <cell r="I2045">
            <v>1000</v>
          </cell>
          <cell r="J2045">
            <v>1000</v>
          </cell>
          <cell r="K2045">
            <v>1000</v>
          </cell>
          <cell r="L2045">
            <v>1000</v>
          </cell>
          <cell r="M2045">
            <v>1000</v>
          </cell>
          <cell r="N2045">
            <v>1000</v>
          </cell>
          <cell r="O2045">
            <v>1000</v>
          </cell>
          <cell r="P2045">
            <v>1000</v>
          </cell>
        </row>
        <row r="2046">
          <cell r="A2046">
            <v>8790</v>
          </cell>
          <cell r="B2046">
            <v>8010</v>
          </cell>
          <cell r="C2046" t="str">
            <v>8790.8010.0000</v>
          </cell>
          <cell r="D2046">
            <v>1478036</v>
          </cell>
          <cell r="E2046">
            <v>113695</v>
          </cell>
          <cell r="F2046">
            <v>142119</v>
          </cell>
          <cell r="G2046">
            <v>113695</v>
          </cell>
          <cell r="H2046">
            <v>113695</v>
          </cell>
          <cell r="I2046">
            <v>142119</v>
          </cell>
          <cell r="J2046">
            <v>113695</v>
          </cell>
          <cell r="K2046">
            <v>113695</v>
          </cell>
          <cell r="L2046">
            <v>142119</v>
          </cell>
          <cell r="M2046">
            <v>113695</v>
          </cell>
          <cell r="N2046">
            <v>142119</v>
          </cell>
          <cell r="O2046">
            <v>113695</v>
          </cell>
          <cell r="P2046">
            <v>113695</v>
          </cell>
        </row>
        <row r="2047">
          <cell r="A2047">
            <v>8790</v>
          </cell>
          <cell r="B2047">
            <v>8010.7489999999998</v>
          </cell>
          <cell r="C2047" t="str">
            <v>8790.8010.7490</v>
          </cell>
          <cell r="D2047">
            <v>-32409</v>
          </cell>
          <cell r="E2047">
            <v>-26724</v>
          </cell>
          <cell r="F2047">
            <v>-22739</v>
          </cell>
          <cell r="G2047">
            <v>5685</v>
          </cell>
          <cell r="H2047">
            <v>11370</v>
          </cell>
          <cell r="I2047">
            <v>-17054</v>
          </cell>
          <cell r="J2047">
            <v>5685</v>
          </cell>
          <cell r="K2047">
            <v>17054</v>
          </cell>
          <cell r="L2047">
            <v>-22739</v>
          </cell>
          <cell r="M2047">
            <v>11370</v>
          </cell>
          <cell r="N2047">
            <v>-11370</v>
          </cell>
          <cell r="O2047">
            <v>200</v>
          </cell>
          <cell r="P2047">
            <v>17054</v>
          </cell>
        </row>
        <row r="2048">
          <cell r="A2048">
            <v>8790</v>
          </cell>
          <cell r="B2048">
            <v>8170</v>
          </cell>
          <cell r="C2048" t="str">
            <v>8790.8170.0000</v>
          </cell>
          <cell r="D2048">
            <v>-67452</v>
          </cell>
          <cell r="E2048">
            <v>-5621</v>
          </cell>
          <cell r="F2048">
            <v>-5621</v>
          </cell>
          <cell r="G2048">
            <v>-5621</v>
          </cell>
          <cell r="H2048">
            <v>-5621</v>
          </cell>
          <cell r="I2048">
            <v>-5621</v>
          </cell>
          <cell r="J2048">
            <v>-5621</v>
          </cell>
          <cell r="K2048">
            <v>-5621</v>
          </cell>
          <cell r="L2048">
            <v>-5621</v>
          </cell>
          <cell r="M2048">
            <v>-5621</v>
          </cell>
          <cell r="N2048">
            <v>-5621</v>
          </cell>
          <cell r="O2048">
            <v>-5621</v>
          </cell>
          <cell r="P2048">
            <v>-5621</v>
          </cell>
        </row>
        <row r="2049">
          <cell r="A2049">
            <v>8790</v>
          </cell>
          <cell r="B2049">
            <v>8190</v>
          </cell>
          <cell r="C2049" t="str">
            <v>8790.8190.0000</v>
          </cell>
          <cell r="D2049">
            <v>354729</v>
          </cell>
          <cell r="E2049">
            <v>27287</v>
          </cell>
          <cell r="F2049">
            <v>34109</v>
          </cell>
          <cell r="G2049">
            <v>27287</v>
          </cell>
          <cell r="H2049">
            <v>27287</v>
          </cell>
          <cell r="I2049">
            <v>34109</v>
          </cell>
          <cell r="J2049">
            <v>27287</v>
          </cell>
          <cell r="K2049">
            <v>27287</v>
          </cell>
          <cell r="L2049">
            <v>34109</v>
          </cell>
          <cell r="M2049">
            <v>27287</v>
          </cell>
          <cell r="N2049">
            <v>34109</v>
          </cell>
          <cell r="O2049">
            <v>27287</v>
          </cell>
          <cell r="P2049">
            <v>27287</v>
          </cell>
        </row>
        <row r="2050">
          <cell r="A2050">
            <v>8790</v>
          </cell>
          <cell r="B2050">
            <v>8190.3419000000004</v>
          </cell>
          <cell r="C2050" t="str">
            <v>8790.8190.3419</v>
          </cell>
          <cell r="D2050">
            <v>59121</v>
          </cell>
          <cell r="E2050">
            <v>4548</v>
          </cell>
          <cell r="F2050">
            <v>5685</v>
          </cell>
          <cell r="G2050">
            <v>4548</v>
          </cell>
          <cell r="H2050">
            <v>4548</v>
          </cell>
          <cell r="I2050">
            <v>5685</v>
          </cell>
          <cell r="J2050">
            <v>4548</v>
          </cell>
          <cell r="K2050">
            <v>4548</v>
          </cell>
          <cell r="L2050">
            <v>5685</v>
          </cell>
          <cell r="M2050">
            <v>4548</v>
          </cell>
          <cell r="N2050">
            <v>5685</v>
          </cell>
          <cell r="O2050">
            <v>4548</v>
          </cell>
          <cell r="P2050">
            <v>4548</v>
          </cell>
        </row>
        <row r="2051">
          <cell r="A2051">
            <v>8790</v>
          </cell>
          <cell r="B2051">
            <v>8190.3429999999998</v>
          </cell>
          <cell r="C2051" t="str">
            <v>8790.8190.3430</v>
          </cell>
          <cell r="D2051">
            <v>251266</v>
          </cell>
          <cell r="E2051">
            <v>19328</v>
          </cell>
          <cell r="F2051">
            <v>24160</v>
          </cell>
          <cell r="G2051">
            <v>19328</v>
          </cell>
          <cell r="H2051">
            <v>19328</v>
          </cell>
          <cell r="I2051">
            <v>24160</v>
          </cell>
          <cell r="J2051">
            <v>19328</v>
          </cell>
          <cell r="K2051">
            <v>19328</v>
          </cell>
          <cell r="L2051">
            <v>24160</v>
          </cell>
          <cell r="M2051">
            <v>19328</v>
          </cell>
          <cell r="N2051">
            <v>24160</v>
          </cell>
          <cell r="O2051">
            <v>19328</v>
          </cell>
          <cell r="P2051">
            <v>19328</v>
          </cell>
        </row>
        <row r="2052">
          <cell r="A2052">
            <v>8790</v>
          </cell>
          <cell r="B2052">
            <v>8620.8014999999996</v>
          </cell>
          <cell r="C2052" t="str">
            <v>8790.8620.8015</v>
          </cell>
          <cell r="D2052">
            <v>9300</v>
          </cell>
          <cell r="E2052">
            <v>775</v>
          </cell>
          <cell r="F2052">
            <v>775</v>
          </cell>
          <cell r="G2052">
            <v>775</v>
          </cell>
          <cell r="H2052">
            <v>775</v>
          </cell>
          <cell r="I2052">
            <v>775</v>
          </cell>
          <cell r="J2052">
            <v>775</v>
          </cell>
          <cell r="K2052">
            <v>775</v>
          </cell>
          <cell r="L2052">
            <v>775</v>
          </cell>
          <cell r="M2052">
            <v>775</v>
          </cell>
          <cell r="N2052">
            <v>775</v>
          </cell>
          <cell r="O2052">
            <v>775</v>
          </cell>
          <cell r="P2052">
            <v>775</v>
          </cell>
        </row>
        <row r="2053">
          <cell r="A2053">
            <v>8790</v>
          </cell>
          <cell r="B2053">
            <v>8640</v>
          </cell>
          <cell r="C2053" t="str">
            <v>8790.8640.0000</v>
          </cell>
          <cell r="D2053">
            <v>17400</v>
          </cell>
          <cell r="E2053">
            <v>1450</v>
          </cell>
          <cell r="F2053">
            <v>1450</v>
          </cell>
          <cell r="G2053">
            <v>1450</v>
          </cell>
          <cell r="H2053">
            <v>1450</v>
          </cell>
          <cell r="I2053">
            <v>1450</v>
          </cell>
          <cell r="J2053">
            <v>1450</v>
          </cell>
          <cell r="K2053">
            <v>1450</v>
          </cell>
          <cell r="L2053">
            <v>1450</v>
          </cell>
          <cell r="M2053">
            <v>1450</v>
          </cell>
          <cell r="N2053">
            <v>1450</v>
          </cell>
          <cell r="O2053">
            <v>1450</v>
          </cell>
          <cell r="P2053">
            <v>1450</v>
          </cell>
        </row>
        <row r="2054">
          <cell r="A2054">
            <v>8790</v>
          </cell>
          <cell r="B2054">
            <v>8660.8024999999998</v>
          </cell>
          <cell r="C2054" t="str">
            <v>8790.8660.8025</v>
          </cell>
          <cell r="D2054">
            <v>47028</v>
          </cell>
          <cell r="E2054">
            <v>3919</v>
          </cell>
          <cell r="F2054">
            <v>3919</v>
          </cell>
          <cell r="G2054">
            <v>3919</v>
          </cell>
          <cell r="H2054">
            <v>3919</v>
          </cell>
          <cell r="I2054">
            <v>3919</v>
          </cell>
          <cell r="J2054">
            <v>3919</v>
          </cell>
          <cell r="K2054">
            <v>3919</v>
          </cell>
          <cell r="L2054">
            <v>3919</v>
          </cell>
          <cell r="M2054">
            <v>3919</v>
          </cell>
          <cell r="N2054">
            <v>3919</v>
          </cell>
          <cell r="O2054">
            <v>3919</v>
          </cell>
          <cell r="P2054">
            <v>3919</v>
          </cell>
        </row>
        <row r="2055">
          <cell r="A2055">
            <v>8790</v>
          </cell>
          <cell r="B2055">
            <v>8670.8024999999998</v>
          </cell>
          <cell r="C2055" t="str">
            <v>8790.8670.8025</v>
          </cell>
          <cell r="D2055">
            <v>34140</v>
          </cell>
          <cell r="E2055">
            <v>2845</v>
          </cell>
          <cell r="F2055">
            <v>2845</v>
          </cell>
          <cell r="G2055">
            <v>2845</v>
          </cell>
          <cell r="H2055">
            <v>2845</v>
          </cell>
          <cell r="I2055">
            <v>2845</v>
          </cell>
          <cell r="J2055">
            <v>2845</v>
          </cell>
          <cell r="K2055">
            <v>2845</v>
          </cell>
          <cell r="L2055">
            <v>2845</v>
          </cell>
          <cell r="M2055">
            <v>2845</v>
          </cell>
          <cell r="N2055">
            <v>2845</v>
          </cell>
          <cell r="O2055">
            <v>2845</v>
          </cell>
          <cell r="P2055">
            <v>2845</v>
          </cell>
        </row>
        <row r="2056">
          <cell r="A2056">
            <v>8790</v>
          </cell>
          <cell r="B2056">
            <v>8680</v>
          </cell>
          <cell r="C2056" t="str">
            <v>8790.8680.0000</v>
          </cell>
          <cell r="D2056">
            <v>443556</v>
          </cell>
          <cell r="E2056">
            <v>36963</v>
          </cell>
          <cell r="F2056">
            <v>36963</v>
          </cell>
          <cell r="G2056">
            <v>36963</v>
          </cell>
          <cell r="H2056">
            <v>36963</v>
          </cell>
          <cell r="I2056">
            <v>36963</v>
          </cell>
          <cell r="J2056">
            <v>36963</v>
          </cell>
          <cell r="K2056">
            <v>36963</v>
          </cell>
          <cell r="L2056">
            <v>36963</v>
          </cell>
          <cell r="M2056">
            <v>36963</v>
          </cell>
          <cell r="N2056">
            <v>36963</v>
          </cell>
          <cell r="O2056">
            <v>36963</v>
          </cell>
          <cell r="P2056">
            <v>36963</v>
          </cell>
        </row>
        <row r="2057">
          <cell r="A2057">
            <v>8790</v>
          </cell>
          <cell r="B2057">
            <v>8700</v>
          </cell>
          <cell r="C2057" t="str">
            <v>8790.8700.0000</v>
          </cell>
          <cell r="D2057">
            <v>10920</v>
          </cell>
          <cell r="E2057">
            <v>910</v>
          </cell>
          <cell r="F2057">
            <v>910</v>
          </cell>
          <cell r="G2057">
            <v>910</v>
          </cell>
          <cell r="H2057">
            <v>910</v>
          </cell>
          <cell r="I2057">
            <v>910</v>
          </cell>
          <cell r="J2057">
            <v>910</v>
          </cell>
          <cell r="K2057">
            <v>910</v>
          </cell>
          <cell r="L2057">
            <v>910</v>
          </cell>
          <cell r="M2057">
            <v>910</v>
          </cell>
          <cell r="N2057">
            <v>910</v>
          </cell>
          <cell r="O2057">
            <v>910</v>
          </cell>
          <cell r="P2057">
            <v>910</v>
          </cell>
        </row>
        <row r="2058">
          <cell r="A2058">
            <v>8790</v>
          </cell>
          <cell r="B2058">
            <v>8720</v>
          </cell>
          <cell r="C2058" t="str">
            <v>8790.8720.0000</v>
          </cell>
          <cell r="D2058">
            <v>18600</v>
          </cell>
          <cell r="E2058">
            <v>1550</v>
          </cell>
          <cell r="F2058">
            <v>1550</v>
          </cell>
          <cell r="G2058">
            <v>1550</v>
          </cell>
          <cell r="H2058">
            <v>1550</v>
          </cell>
          <cell r="I2058">
            <v>1550</v>
          </cell>
          <cell r="J2058">
            <v>1550</v>
          </cell>
          <cell r="K2058">
            <v>1550</v>
          </cell>
          <cell r="L2058">
            <v>1550</v>
          </cell>
          <cell r="M2058">
            <v>1550</v>
          </cell>
          <cell r="N2058">
            <v>1550</v>
          </cell>
          <cell r="O2058">
            <v>1550</v>
          </cell>
          <cell r="P2058">
            <v>1550</v>
          </cell>
        </row>
        <row r="2059">
          <cell r="A2059">
            <v>8790</v>
          </cell>
          <cell r="B2059">
            <v>8740.8019999999997</v>
          </cell>
          <cell r="C2059" t="str">
            <v>8790.8740.8020</v>
          </cell>
          <cell r="D2059">
            <v>176724</v>
          </cell>
          <cell r="E2059">
            <v>14727</v>
          </cell>
          <cell r="F2059">
            <v>14727</v>
          </cell>
          <cell r="G2059">
            <v>14727</v>
          </cell>
          <cell r="H2059">
            <v>14727</v>
          </cell>
          <cell r="I2059">
            <v>14727</v>
          </cell>
          <cell r="J2059">
            <v>14727</v>
          </cell>
          <cell r="K2059">
            <v>14727</v>
          </cell>
          <cell r="L2059">
            <v>14727</v>
          </cell>
          <cell r="M2059">
            <v>14727</v>
          </cell>
          <cell r="N2059">
            <v>14727</v>
          </cell>
          <cell r="O2059">
            <v>14727</v>
          </cell>
          <cell r="P2059">
            <v>14727</v>
          </cell>
        </row>
        <row r="2060">
          <cell r="A2060">
            <v>8790</v>
          </cell>
          <cell r="B2060">
            <v>8800</v>
          </cell>
          <cell r="C2060" t="str">
            <v>8790.8800.0000</v>
          </cell>
          <cell r="D2060">
            <v>34800</v>
          </cell>
          <cell r="E2060">
            <v>2900</v>
          </cell>
          <cell r="F2060">
            <v>2900</v>
          </cell>
          <cell r="G2060">
            <v>2900</v>
          </cell>
          <cell r="H2060">
            <v>2900</v>
          </cell>
          <cell r="I2060">
            <v>2900</v>
          </cell>
          <cell r="J2060">
            <v>2900</v>
          </cell>
          <cell r="K2060">
            <v>2900</v>
          </cell>
          <cell r="L2060">
            <v>2900</v>
          </cell>
          <cell r="M2060">
            <v>2900</v>
          </cell>
          <cell r="N2060">
            <v>2900</v>
          </cell>
          <cell r="O2060">
            <v>2900</v>
          </cell>
          <cell r="P2060">
            <v>2900</v>
          </cell>
        </row>
        <row r="2061">
          <cell r="A2061">
            <v>8790</v>
          </cell>
          <cell r="B2061">
            <v>8820</v>
          </cell>
          <cell r="C2061" t="str">
            <v>8790.8820.0000</v>
          </cell>
          <cell r="D2061">
            <v>45420</v>
          </cell>
          <cell r="E2061">
            <v>3785</v>
          </cell>
          <cell r="F2061">
            <v>3785</v>
          </cell>
          <cell r="G2061">
            <v>3785</v>
          </cell>
          <cell r="H2061">
            <v>3785</v>
          </cell>
          <cell r="I2061">
            <v>3785</v>
          </cell>
          <cell r="J2061">
            <v>3785</v>
          </cell>
          <cell r="K2061">
            <v>3785</v>
          </cell>
          <cell r="L2061">
            <v>3785</v>
          </cell>
          <cell r="M2061">
            <v>3785</v>
          </cell>
          <cell r="N2061">
            <v>3785</v>
          </cell>
          <cell r="O2061">
            <v>3785</v>
          </cell>
          <cell r="P2061">
            <v>3785</v>
          </cell>
        </row>
        <row r="2062">
          <cell r="A2062">
            <v>8790</v>
          </cell>
          <cell r="B2062">
            <v>8820.8014999999996</v>
          </cell>
          <cell r="C2062" t="str">
            <v>8790.8820.8015</v>
          </cell>
          <cell r="D2062">
            <v>25200</v>
          </cell>
          <cell r="E2062">
            <v>2100</v>
          </cell>
          <cell r="F2062">
            <v>2100</v>
          </cell>
          <cell r="G2062">
            <v>2100</v>
          </cell>
          <cell r="H2062">
            <v>2100</v>
          </cell>
          <cell r="I2062">
            <v>2100</v>
          </cell>
          <cell r="J2062">
            <v>2100</v>
          </cell>
          <cell r="K2062">
            <v>2100</v>
          </cell>
          <cell r="L2062">
            <v>2100</v>
          </cell>
          <cell r="M2062">
            <v>2100</v>
          </cell>
          <cell r="N2062">
            <v>2100</v>
          </cell>
          <cell r="O2062">
            <v>2100</v>
          </cell>
          <cell r="P2062">
            <v>2100</v>
          </cell>
        </row>
        <row r="2063">
          <cell r="A2063">
            <v>8790</v>
          </cell>
          <cell r="B2063">
            <v>8830</v>
          </cell>
          <cell r="C2063" t="str">
            <v>8790.8830.0000</v>
          </cell>
          <cell r="D2063">
            <v>12000</v>
          </cell>
          <cell r="E2063">
            <v>1000</v>
          </cell>
          <cell r="F2063">
            <v>1000</v>
          </cell>
          <cell r="G2063">
            <v>1000</v>
          </cell>
          <cell r="H2063">
            <v>1000</v>
          </cell>
          <cell r="I2063">
            <v>1000</v>
          </cell>
          <cell r="J2063">
            <v>1000</v>
          </cell>
          <cell r="K2063">
            <v>1000</v>
          </cell>
          <cell r="L2063">
            <v>1000</v>
          </cell>
          <cell r="M2063">
            <v>1000</v>
          </cell>
          <cell r="N2063">
            <v>1000</v>
          </cell>
          <cell r="O2063">
            <v>1000</v>
          </cell>
          <cell r="P2063">
            <v>1000</v>
          </cell>
        </row>
        <row r="2064">
          <cell r="A2064">
            <v>8790</v>
          </cell>
          <cell r="B2064">
            <v>8860</v>
          </cell>
          <cell r="C2064" t="str">
            <v>8790.8860.0000</v>
          </cell>
          <cell r="D2064">
            <v>31200</v>
          </cell>
          <cell r="E2064">
            <v>2600</v>
          </cell>
          <cell r="F2064">
            <v>2600</v>
          </cell>
          <cell r="G2064">
            <v>2600</v>
          </cell>
          <cell r="H2064">
            <v>2600</v>
          </cell>
          <cell r="I2064">
            <v>2600</v>
          </cell>
          <cell r="J2064">
            <v>2600</v>
          </cell>
          <cell r="K2064">
            <v>2600</v>
          </cell>
          <cell r="L2064">
            <v>2600</v>
          </cell>
          <cell r="M2064">
            <v>2600</v>
          </cell>
          <cell r="N2064">
            <v>2600</v>
          </cell>
          <cell r="O2064">
            <v>2600</v>
          </cell>
          <cell r="P2064">
            <v>2600</v>
          </cell>
        </row>
        <row r="2065">
          <cell r="A2065">
            <v>8790</v>
          </cell>
          <cell r="B2065">
            <v>8870.8731000000007</v>
          </cell>
          <cell r="C2065" t="str">
            <v>8790.8870.8731</v>
          </cell>
          <cell r="D2065">
            <v>6600</v>
          </cell>
          <cell r="E2065">
            <v>550</v>
          </cell>
          <cell r="F2065">
            <v>550</v>
          </cell>
          <cell r="G2065">
            <v>550</v>
          </cell>
          <cell r="H2065">
            <v>550</v>
          </cell>
          <cell r="I2065">
            <v>550</v>
          </cell>
          <cell r="J2065">
            <v>550</v>
          </cell>
          <cell r="K2065">
            <v>550</v>
          </cell>
          <cell r="L2065">
            <v>550</v>
          </cell>
          <cell r="M2065">
            <v>550</v>
          </cell>
          <cell r="N2065">
            <v>550</v>
          </cell>
          <cell r="O2065">
            <v>550</v>
          </cell>
          <cell r="P2065">
            <v>550</v>
          </cell>
        </row>
        <row r="2066">
          <cell r="A2066">
            <v>8790</v>
          </cell>
          <cell r="B2066">
            <v>8880.8732</v>
          </cell>
          <cell r="C2066" t="str">
            <v>8790.8880.8732</v>
          </cell>
          <cell r="D2066">
            <v>22800</v>
          </cell>
          <cell r="E2066">
            <v>1900</v>
          </cell>
          <cell r="F2066">
            <v>1900</v>
          </cell>
          <cell r="G2066">
            <v>1900</v>
          </cell>
          <cell r="H2066">
            <v>1900</v>
          </cell>
          <cell r="I2066">
            <v>1900</v>
          </cell>
          <cell r="J2066">
            <v>1900</v>
          </cell>
          <cell r="K2066">
            <v>1900</v>
          </cell>
          <cell r="L2066">
            <v>1900</v>
          </cell>
          <cell r="M2066">
            <v>1900</v>
          </cell>
          <cell r="N2066">
            <v>1900</v>
          </cell>
          <cell r="O2066">
            <v>1900</v>
          </cell>
          <cell r="P2066">
            <v>1900</v>
          </cell>
        </row>
        <row r="2067">
          <cell r="A2067">
            <v>8790</v>
          </cell>
          <cell r="B2067">
            <v>8890</v>
          </cell>
          <cell r="C2067" t="str">
            <v>8790.8890.0000</v>
          </cell>
          <cell r="D2067">
            <v>21600</v>
          </cell>
          <cell r="E2067">
            <v>1800</v>
          </cell>
          <cell r="F2067">
            <v>1800</v>
          </cell>
          <cell r="G2067">
            <v>1800</v>
          </cell>
          <cell r="H2067">
            <v>1800</v>
          </cell>
          <cell r="I2067">
            <v>1800</v>
          </cell>
          <cell r="J2067">
            <v>1800</v>
          </cell>
          <cell r="K2067">
            <v>1800</v>
          </cell>
          <cell r="L2067">
            <v>1800</v>
          </cell>
          <cell r="M2067">
            <v>1800</v>
          </cell>
          <cell r="N2067">
            <v>1800</v>
          </cell>
          <cell r="O2067">
            <v>1800</v>
          </cell>
          <cell r="P2067">
            <v>1800</v>
          </cell>
        </row>
        <row r="2068">
          <cell r="A2068">
            <v>8790</v>
          </cell>
          <cell r="B2068">
            <v>8940</v>
          </cell>
          <cell r="C2068" t="str">
            <v>8790.8940.0000</v>
          </cell>
          <cell r="D2068">
            <v>16800</v>
          </cell>
          <cell r="E2068">
            <v>1400</v>
          </cell>
          <cell r="F2068">
            <v>1400</v>
          </cell>
          <cell r="G2068">
            <v>1400</v>
          </cell>
          <cell r="H2068">
            <v>1400</v>
          </cell>
          <cell r="I2068">
            <v>1400</v>
          </cell>
          <cell r="J2068">
            <v>1400</v>
          </cell>
          <cell r="K2068">
            <v>1400</v>
          </cell>
          <cell r="L2068">
            <v>1400</v>
          </cell>
          <cell r="M2068">
            <v>1400</v>
          </cell>
          <cell r="N2068">
            <v>1400</v>
          </cell>
          <cell r="O2068">
            <v>1400</v>
          </cell>
          <cell r="P2068">
            <v>1400</v>
          </cell>
        </row>
        <row r="2069">
          <cell r="A2069">
            <v>8790</v>
          </cell>
          <cell r="B2069">
            <v>8960</v>
          </cell>
          <cell r="C2069" t="str">
            <v>8790.8960.0000</v>
          </cell>
          <cell r="D2069">
            <v>3000</v>
          </cell>
          <cell r="E2069">
            <v>250</v>
          </cell>
          <cell r="F2069">
            <v>250</v>
          </cell>
          <cell r="G2069">
            <v>250</v>
          </cell>
          <cell r="H2069">
            <v>250</v>
          </cell>
          <cell r="I2069">
            <v>250</v>
          </cell>
          <cell r="J2069">
            <v>250</v>
          </cell>
          <cell r="K2069">
            <v>250</v>
          </cell>
          <cell r="L2069">
            <v>250</v>
          </cell>
          <cell r="M2069">
            <v>250</v>
          </cell>
          <cell r="N2069">
            <v>250</v>
          </cell>
          <cell r="O2069">
            <v>250</v>
          </cell>
          <cell r="P2069">
            <v>250</v>
          </cell>
        </row>
        <row r="2070">
          <cell r="A2070">
            <v>8790</v>
          </cell>
          <cell r="B2070">
            <v>8970</v>
          </cell>
          <cell r="C2070" t="str">
            <v>8790.8970.0000</v>
          </cell>
          <cell r="D2070">
            <v>24900</v>
          </cell>
          <cell r="E2070">
            <v>2075</v>
          </cell>
          <cell r="F2070">
            <v>2075</v>
          </cell>
          <cell r="G2070">
            <v>2075</v>
          </cell>
          <cell r="H2070">
            <v>2075</v>
          </cell>
          <cell r="I2070">
            <v>2075</v>
          </cell>
          <cell r="J2070">
            <v>2075</v>
          </cell>
          <cell r="K2070">
            <v>2075</v>
          </cell>
          <cell r="L2070">
            <v>2075</v>
          </cell>
          <cell r="M2070">
            <v>2075</v>
          </cell>
          <cell r="N2070">
            <v>2075</v>
          </cell>
          <cell r="O2070">
            <v>2075</v>
          </cell>
          <cell r="P2070">
            <v>2075</v>
          </cell>
        </row>
        <row r="2071">
          <cell r="A2071">
            <v>8790</v>
          </cell>
          <cell r="B2071">
            <v>8980</v>
          </cell>
          <cell r="C2071" t="str">
            <v>8790.8980.0000</v>
          </cell>
          <cell r="D2071">
            <v>6720</v>
          </cell>
          <cell r="E2071">
            <v>560</v>
          </cell>
          <cell r="F2071">
            <v>560</v>
          </cell>
          <cell r="G2071">
            <v>560</v>
          </cell>
          <cell r="H2071">
            <v>560</v>
          </cell>
          <cell r="I2071">
            <v>560</v>
          </cell>
          <cell r="J2071">
            <v>560</v>
          </cell>
          <cell r="K2071">
            <v>560</v>
          </cell>
          <cell r="L2071">
            <v>560</v>
          </cell>
          <cell r="M2071">
            <v>560</v>
          </cell>
          <cell r="N2071">
            <v>560</v>
          </cell>
          <cell r="O2071">
            <v>560</v>
          </cell>
          <cell r="P2071">
            <v>560</v>
          </cell>
        </row>
        <row r="2072">
          <cell r="A2072">
            <v>8790</v>
          </cell>
          <cell r="B2072">
            <v>9000.8014999999996</v>
          </cell>
          <cell r="C2072" t="str">
            <v>8790.9000.8015</v>
          </cell>
          <cell r="D2072">
            <v>12780</v>
          </cell>
          <cell r="E2072">
            <v>1065</v>
          </cell>
          <cell r="F2072">
            <v>1065</v>
          </cell>
          <cell r="G2072">
            <v>1065</v>
          </cell>
          <cell r="H2072">
            <v>1065</v>
          </cell>
          <cell r="I2072">
            <v>1065</v>
          </cell>
          <cell r="J2072">
            <v>1065</v>
          </cell>
          <cell r="K2072">
            <v>1065</v>
          </cell>
          <cell r="L2072">
            <v>1065</v>
          </cell>
          <cell r="M2072">
            <v>1065</v>
          </cell>
          <cell r="N2072">
            <v>1065</v>
          </cell>
          <cell r="O2072">
            <v>1065</v>
          </cell>
          <cell r="P2072">
            <v>1065</v>
          </cell>
        </row>
        <row r="2073">
          <cell r="A2073">
            <v>8790</v>
          </cell>
          <cell r="B2073">
            <v>9010</v>
          </cell>
          <cell r="C2073" t="str">
            <v>8790.9010.0000</v>
          </cell>
          <cell r="D2073">
            <v>8400</v>
          </cell>
          <cell r="E2073">
            <v>700</v>
          </cell>
          <cell r="F2073">
            <v>700</v>
          </cell>
          <cell r="G2073">
            <v>700</v>
          </cell>
          <cell r="H2073">
            <v>700</v>
          </cell>
          <cell r="I2073">
            <v>700</v>
          </cell>
          <cell r="J2073">
            <v>700</v>
          </cell>
          <cell r="K2073">
            <v>700</v>
          </cell>
          <cell r="L2073">
            <v>700</v>
          </cell>
          <cell r="M2073">
            <v>700</v>
          </cell>
          <cell r="N2073">
            <v>700</v>
          </cell>
          <cell r="O2073">
            <v>700</v>
          </cell>
          <cell r="P2073">
            <v>700</v>
          </cell>
        </row>
        <row r="2074">
          <cell r="A2074">
            <v>8790</v>
          </cell>
          <cell r="B2074">
            <v>9015.8024999999998</v>
          </cell>
          <cell r="C2074" t="str">
            <v>8790.9015.8025</v>
          </cell>
          <cell r="D2074">
            <v>19260</v>
          </cell>
          <cell r="E2074">
            <v>1605</v>
          </cell>
          <cell r="F2074">
            <v>1605</v>
          </cell>
          <cell r="G2074">
            <v>1605</v>
          </cell>
          <cell r="H2074">
            <v>1605</v>
          </cell>
          <cell r="I2074">
            <v>1605</v>
          </cell>
          <cell r="J2074">
            <v>1605</v>
          </cell>
          <cell r="K2074">
            <v>1605</v>
          </cell>
          <cell r="L2074">
            <v>1605</v>
          </cell>
          <cell r="M2074">
            <v>1605</v>
          </cell>
          <cell r="N2074">
            <v>1605</v>
          </cell>
          <cell r="O2074">
            <v>1605</v>
          </cell>
          <cell r="P2074">
            <v>1605</v>
          </cell>
        </row>
        <row r="2075">
          <cell r="A2075">
            <v>8790</v>
          </cell>
          <cell r="B2075">
            <v>9020</v>
          </cell>
          <cell r="C2075" t="str">
            <v>8790.9020.0000</v>
          </cell>
          <cell r="D2075">
            <v>24000</v>
          </cell>
          <cell r="E2075">
            <v>2000</v>
          </cell>
          <cell r="F2075">
            <v>2000</v>
          </cell>
          <cell r="G2075">
            <v>2000</v>
          </cell>
          <cell r="H2075">
            <v>2000</v>
          </cell>
          <cell r="I2075">
            <v>2000</v>
          </cell>
          <cell r="J2075">
            <v>2000</v>
          </cell>
          <cell r="K2075">
            <v>2000</v>
          </cell>
          <cell r="L2075">
            <v>2000</v>
          </cell>
          <cell r="M2075">
            <v>2000</v>
          </cell>
          <cell r="N2075">
            <v>2000</v>
          </cell>
          <cell r="O2075">
            <v>2000</v>
          </cell>
          <cell r="P2075">
            <v>2000</v>
          </cell>
        </row>
        <row r="2076">
          <cell r="A2076">
            <v>8790</v>
          </cell>
          <cell r="B2076">
            <v>9020.8734999999997</v>
          </cell>
          <cell r="C2076" t="str">
            <v>8790.9020.8735</v>
          </cell>
          <cell r="D2076">
            <v>71874</v>
          </cell>
          <cell r="E2076">
            <v>4880</v>
          </cell>
          <cell r="F2076">
            <v>4880</v>
          </cell>
          <cell r="G2076">
            <v>5326</v>
          </cell>
          <cell r="H2076">
            <v>5764</v>
          </cell>
          <cell r="I2076">
            <v>6210</v>
          </cell>
          <cell r="J2076">
            <v>6210</v>
          </cell>
          <cell r="K2076">
            <v>6656</v>
          </cell>
          <cell r="L2076">
            <v>7101</v>
          </cell>
          <cell r="M2076">
            <v>6656</v>
          </cell>
          <cell r="N2076">
            <v>6656</v>
          </cell>
          <cell r="O2076">
            <v>6210</v>
          </cell>
          <cell r="P2076">
            <v>5326</v>
          </cell>
        </row>
        <row r="2077">
          <cell r="A2077">
            <v>8790</v>
          </cell>
          <cell r="B2077">
            <v>9040</v>
          </cell>
          <cell r="C2077" t="str">
            <v>8790.9040.0000</v>
          </cell>
          <cell r="D2077">
            <v>2400</v>
          </cell>
          <cell r="E2077">
            <v>200</v>
          </cell>
          <cell r="F2077">
            <v>200</v>
          </cell>
          <cell r="G2077">
            <v>200</v>
          </cell>
          <cell r="H2077">
            <v>200</v>
          </cell>
          <cell r="I2077">
            <v>200</v>
          </cell>
          <cell r="J2077">
            <v>200</v>
          </cell>
          <cell r="K2077">
            <v>200</v>
          </cell>
          <cell r="L2077">
            <v>200</v>
          </cell>
          <cell r="M2077">
            <v>200</v>
          </cell>
          <cell r="N2077">
            <v>200</v>
          </cell>
          <cell r="O2077">
            <v>200</v>
          </cell>
          <cell r="P2077">
            <v>200</v>
          </cell>
        </row>
        <row r="2078">
          <cell r="A2078">
            <v>8790</v>
          </cell>
          <cell r="B2078">
            <v>9060</v>
          </cell>
          <cell r="C2078" t="str">
            <v>8790.9060.0000</v>
          </cell>
          <cell r="D2078">
            <v>108900</v>
          </cell>
          <cell r="E2078">
            <v>7394</v>
          </cell>
          <cell r="F2078">
            <v>7394</v>
          </cell>
          <cell r="G2078">
            <v>8069</v>
          </cell>
          <cell r="H2078">
            <v>8734</v>
          </cell>
          <cell r="I2078">
            <v>9409</v>
          </cell>
          <cell r="J2078">
            <v>9409</v>
          </cell>
          <cell r="K2078">
            <v>10084</v>
          </cell>
          <cell r="L2078">
            <v>10759</v>
          </cell>
          <cell r="M2078">
            <v>10084</v>
          </cell>
          <cell r="N2078">
            <v>10084</v>
          </cell>
          <cell r="O2078">
            <v>9409</v>
          </cell>
          <cell r="P2078">
            <v>8069</v>
          </cell>
        </row>
        <row r="2079">
          <cell r="A2079">
            <v>8790</v>
          </cell>
          <cell r="B2079">
            <v>9100</v>
          </cell>
          <cell r="C2079" t="str">
            <v>8790.9100.0000</v>
          </cell>
          <cell r="D2079">
            <v>88438</v>
          </cell>
          <cell r="E2079">
            <v>7370</v>
          </cell>
          <cell r="F2079">
            <v>7370</v>
          </cell>
          <cell r="G2079">
            <v>7370</v>
          </cell>
          <cell r="H2079">
            <v>7370</v>
          </cell>
          <cell r="I2079">
            <v>7370</v>
          </cell>
          <cell r="J2079">
            <v>7370</v>
          </cell>
          <cell r="K2079">
            <v>7370</v>
          </cell>
          <cell r="L2079">
            <v>7370</v>
          </cell>
          <cell r="M2079">
            <v>7370</v>
          </cell>
          <cell r="N2079">
            <v>7370</v>
          </cell>
          <cell r="O2079">
            <v>7370</v>
          </cell>
          <cell r="P2079">
            <v>7370</v>
          </cell>
        </row>
        <row r="2080">
          <cell r="A2080">
            <v>8790</v>
          </cell>
          <cell r="B2080">
            <v>9105</v>
          </cell>
          <cell r="C2080" t="str">
            <v>8790.9105.0000</v>
          </cell>
          <cell r="D2080">
            <v>183087</v>
          </cell>
          <cell r="E2080">
            <v>15257</v>
          </cell>
          <cell r="F2080">
            <v>15257</v>
          </cell>
          <cell r="G2080">
            <v>15257</v>
          </cell>
          <cell r="H2080">
            <v>15257</v>
          </cell>
          <cell r="I2080">
            <v>15257</v>
          </cell>
          <cell r="J2080">
            <v>15257</v>
          </cell>
          <cell r="K2080">
            <v>15257</v>
          </cell>
          <cell r="L2080">
            <v>15257</v>
          </cell>
          <cell r="M2080">
            <v>15257</v>
          </cell>
          <cell r="N2080">
            <v>15257</v>
          </cell>
          <cell r="O2080">
            <v>15257</v>
          </cell>
          <cell r="P2080">
            <v>15257</v>
          </cell>
        </row>
        <row r="2081">
          <cell r="A2081">
            <v>8790</v>
          </cell>
          <cell r="B2081">
            <v>9120</v>
          </cell>
          <cell r="C2081" t="str">
            <v>8790.9120.0000</v>
          </cell>
          <cell r="D2081">
            <v>105680</v>
          </cell>
          <cell r="E2081">
            <v>8129</v>
          </cell>
          <cell r="F2081">
            <v>10162</v>
          </cell>
          <cell r="G2081">
            <v>8129</v>
          </cell>
          <cell r="H2081">
            <v>8129</v>
          </cell>
          <cell r="I2081">
            <v>10162</v>
          </cell>
          <cell r="J2081">
            <v>8129</v>
          </cell>
          <cell r="K2081">
            <v>8129</v>
          </cell>
          <cell r="L2081">
            <v>10162</v>
          </cell>
          <cell r="M2081">
            <v>8129</v>
          </cell>
          <cell r="N2081">
            <v>10162</v>
          </cell>
          <cell r="O2081">
            <v>8129</v>
          </cell>
          <cell r="P2081">
            <v>8129</v>
          </cell>
        </row>
        <row r="2082">
          <cell r="A2082">
            <v>8790</v>
          </cell>
          <cell r="B2082">
            <v>9140</v>
          </cell>
          <cell r="C2082" t="str">
            <v>8790.9140.0000</v>
          </cell>
          <cell r="D2082">
            <v>362033</v>
          </cell>
          <cell r="E2082">
            <v>29334</v>
          </cell>
          <cell r="F2082">
            <v>29334</v>
          </cell>
          <cell r="G2082">
            <v>29670</v>
          </cell>
          <cell r="H2082">
            <v>30000</v>
          </cell>
          <cell r="I2082">
            <v>30335</v>
          </cell>
          <cell r="J2082">
            <v>30335</v>
          </cell>
          <cell r="K2082">
            <v>30671</v>
          </cell>
          <cell r="L2082">
            <v>31006</v>
          </cell>
          <cell r="M2082">
            <v>30671</v>
          </cell>
          <cell r="N2082">
            <v>30671</v>
          </cell>
          <cell r="O2082">
            <v>30335</v>
          </cell>
          <cell r="P2082">
            <v>29670</v>
          </cell>
        </row>
        <row r="2083">
          <cell r="A2083">
            <v>8790</v>
          </cell>
          <cell r="B2083">
            <v>9150</v>
          </cell>
          <cell r="C2083" t="str">
            <v>8790.9150.0000</v>
          </cell>
          <cell r="D2083">
            <v>300564</v>
          </cell>
          <cell r="E2083">
            <v>20408</v>
          </cell>
          <cell r="F2083">
            <v>20408</v>
          </cell>
          <cell r="G2083">
            <v>22272</v>
          </cell>
          <cell r="H2083">
            <v>24105</v>
          </cell>
          <cell r="I2083">
            <v>25969</v>
          </cell>
          <cell r="J2083">
            <v>25969</v>
          </cell>
          <cell r="K2083">
            <v>27832</v>
          </cell>
          <cell r="L2083">
            <v>29696</v>
          </cell>
          <cell r="M2083">
            <v>27832</v>
          </cell>
          <cell r="N2083">
            <v>27832</v>
          </cell>
          <cell r="O2083">
            <v>25969</v>
          </cell>
          <cell r="P2083">
            <v>22272</v>
          </cell>
        </row>
        <row r="2084">
          <cell r="A2084">
            <v>8790</v>
          </cell>
          <cell r="B2084">
            <v>9160</v>
          </cell>
          <cell r="C2084" t="str">
            <v>8790.9160.0000</v>
          </cell>
          <cell r="D2084">
            <v>200000</v>
          </cell>
          <cell r="E2084">
            <v>887</v>
          </cell>
          <cell r="F2084">
            <v>887</v>
          </cell>
          <cell r="G2084">
            <v>50000</v>
          </cell>
          <cell r="H2084">
            <v>1048</v>
          </cell>
          <cell r="I2084">
            <v>1129</v>
          </cell>
          <cell r="J2084">
            <v>50000</v>
          </cell>
          <cell r="K2084">
            <v>1210</v>
          </cell>
          <cell r="L2084">
            <v>1291</v>
          </cell>
          <cell r="M2084">
            <v>50000</v>
          </cell>
          <cell r="N2084">
            <v>1210</v>
          </cell>
          <cell r="O2084">
            <v>1129</v>
          </cell>
          <cell r="P2084">
            <v>50000</v>
          </cell>
        </row>
        <row r="2085">
          <cell r="A2085">
            <v>8790</v>
          </cell>
          <cell r="B2085">
            <v>9270</v>
          </cell>
          <cell r="C2085" t="str">
            <v>8790.9270.0000</v>
          </cell>
          <cell r="D2085">
            <v>29400</v>
          </cell>
          <cell r="E2085">
            <v>2450</v>
          </cell>
          <cell r="F2085">
            <v>2450</v>
          </cell>
          <cell r="G2085">
            <v>2450</v>
          </cell>
          <cell r="H2085">
            <v>2450</v>
          </cell>
          <cell r="I2085">
            <v>2450</v>
          </cell>
          <cell r="J2085">
            <v>2450</v>
          </cell>
          <cell r="K2085">
            <v>2450</v>
          </cell>
          <cell r="L2085">
            <v>2450</v>
          </cell>
          <cell r="M2085">
            <v>2450</v>
          </cell>
          <cell r="N2085">
            <v>2450</v>
          </cell>
          <cell r="O2085">
            <v>2450</v>
          </cell>
          <cell r="P2085">
            <v>2450</v>
          </cell>
        </row>
        <row r="2086">
          <cell r="A2086">
            <v>8790</v>
          </cell>
          <cell r="B2086">
            <v>9280</v>
          </cell>
          <cell r="C2086" t="str">
            <v>8790.9280.0000</v>
          </cell>
        </row>
        <row r="2087">
          <cell r="A2087">
            <v>8790</v>
          </cell>
          <cell r="B2087">
            <v>9390</v>
          </cell>
          <cell r="C2087" t="str">
            <v>8790.9390.0000</v>
          </cell>
          <cell r="D2087">
            <v>24648</v>
          </cell>
          <cell r="E2087">
            <v>2054</v>
          </cell>
          <cell r="F2087">
            <v>2054</v>
          </cell>
          <cell r="G2087">
            <v>2054</v>
          </cell>
          <cell r="H2087">
            <v>2054</v>
          </cell>
          <cell r="I2087">
            <v>2054</v>
          </cell>
          <cell r="J2087">
            <v>2054</v>
          </cell>
          <cell r="K2087">
            <v>2054</v>
          </cell>
          <cell r="L2087">
            <v>2054</v>
          </cell>
          <cell r="M2087">
            <v>2054</v>
          </cell>
          <cell r="N2087">
            <v>2054</v>
          </cell>
          <cell r="O2087">
            <v>2054</v>
          </cell>
          <cell r="P2087">
            <v>2054</v>
          </cell>
        </row>
        <row r="2088">
          <cell r="A2088">
            <v>8790</v>
          </cell>
          <cell r="B2088">
            <v>9480</v>
          </cell>
          <cell r="C2088" t="str">
            <v>8790.9480.0000</v>
          </cell>
          <cell r="D2088">
            <v>118170</v>
          </cell>
          <cell r="E2088">
            <v>9848</v>
          </cell>
          <cell r="F2088">
            <v>9848</v>
          </cell>
          <cell r="G2088">
            <v>9848</v>
          </cell>
          <cell r="H2088">
            <v>9848</v>
          </cell>
          <cell r="I2088">
            <v>9848</v>
          </cell>
          <cell r="J2088">
            <v>9848</v>
          </cell>
          <cell r="K2088">
            <v>9848</v>
          </cell>
          <cell r="L2088">
            <v>9848</v>
          </cell>
          <cell r="M2088">
            <v>9848</v>
          </cell>
          <cell r="N2088">
            <v>9848</v>
          </cell>
          <cell r="O2088">
            <v>9848</v>
          </cell>
          <cell r="P2088">
            <v>9848</v>
          </cell>
        </row>
        <row r="2089">
          <cell r="A2089">
            <v>8790</v>
          </cell>
          <cell r="B2089">
            <v>9750</v>
          </cell>
          <cell r="C2089" t="str">
            <v>8790.9750.0000</v>
          </cell>
          <cell r="D2089">
            <v>581022</v>
          </cell>
          <cell r="E2089">
            <v>39451</v>
          </cell>
          <cell r="F2089">
            <v>39451</v>
          </cell>
          <cell r="G2089">
            <v>43054</v>
          </cell>
          <cell r="H2089">
            <v>46598</v>
          </cell>
          <cell r="I2089">
            <v>50200</v>
          </cell>
          <cell r="J2089">
            <v>50200</v>
          </cell>
          <cell r="K2089">
            <v>53803</v>
          </cell>
          <cell r="L2089">
            <v>57405</v>
          </cell>
          <cell r="M2089">
            <v>53803</v>
          </cell>
          <cell r="N2089">
            <v>53803</v>
          </cell>
          <cell r="O2089">
            <v>50200</v>
          </cell>
          <cell r="P2089">
            <v>43054</v>
          </cell>
        </row>
        <row r="2090">
          <cell r="A2090">
            <v>8791</v>
          </cell>
          <cell r="B2090">
            <v>5100.5059000000001</v>
          </cell>
          <cell r="C2090" t="str">
            <v>8791.5100.5059</v>
          </cell>
          <cell r="D2090">
            <v>-21780</v>
          </cell>
          <cell r="E2090">
            <v>-1479</v>
          </cell>
          <cell r="F2090">
            <v>-1479</v>
          </cell>
          <cell r="G2090">
            <v>-1614</v>
          </cell>
          <cell r="H2090">
            <v>-1747</v>
          </cell>
          <cell r="I2090">
            <v>-1882</v>
          </cell>
          <cell r="J2090">
            <v>-1882</v>
          </cell>
          <cell r="K2090">
            <v>-2017</v>
          </cell>
          <cell r="L2090">
            <v>-2152</v>
          </cell>
          <cell r="M2090">
            <v>-2017</v>
          </cell>
          <cell r="N2090">
            <v>-2017</v>
          </cell>
          <cell r="O2090">
            <v>-1882</v>
          </cell>
          <cell r="P2090">
            <v>-1614</v>
          </cell>
        </row>
        <row r="2091">
          <cell r="A2091">
            <v>8791</v>
          </cell>
          <cell r="B2091">
            <v>5970.5059000000001</v>
          </cell>
          <cell r="C2091" t="str">
            <v>8791.5970.5059</v>
          </cell>
          <cell r="D2091">
            <v>-3300000</v>
          </cell>
          <cell r="E2091">
            <v>-193402</v>
          </cell>
          <cell r="F2091">
            <v>-220894</v>
          </cell>
          <cell r="G2091">
            <v>-239221</v>
          </cell>
          <cell r="H2091">
            <v>-266274</v>
          </cell>
          <cell r="I2091">
            <v>-275301</v>
          </cell>
          <cell r="J2091">
            <v>-310232</v>
          </cell>
          <cell r="K2091">
            <v>-410740</v>
          </cell>
          <cell r="L2091">
            <v>-372256</v>
          </cell>
          <cell r="M2091">
            <v>-330669</v>
          </cell>
          <cell r="N2091">
            <v>-271071</v>
          </cell>
          <cell r="O2091">
            <v>-211704</v>
          </cell>
          <cell r="P2091">
            <v>-198236</v>
          </cell>
        </row>
        <row r="2092">
          <cell r="A2092">
            <v>8791</v>
          </cell>
          <cell r="B2092">
            <v>5980.5059000000001</v>
          </cell>
          <cell r="C2092" t="str">
            <v>8791.5980.5059</v>
          </cell>
          <cell r="D2092">
            <v>-2200000</v>
          </cell>
          <cell r="E2092">
            <v>-128935</v>
          </cell>
          <cell r="F2092">
            <v>-147262</v>
          </cell>
          <cell r="G2092">
            <v>-159481</v>
          </cell>
          <cell r="H2092">
            <v>-177517</v>
          </cell>
          <cell r="I2092">
            <v>-183534</v>
          </cell>
          <cell r="J2092">
            <v>-206822</v>
          </cell>
          <cell r="K2092">
            <v>-273826</v>
          </cell>
          <cell r="L2092">
            <v>-248171</v>
          </cell>
          <cell r="M2092">
            <v>-220446</v>
          </cell>
          <cell r="N2092">
            <v>-180713</v>
          </cell>
          <cell r="O2092">
            <v>-141136</v>
          </cell>
          <cell r="P2092">
            <v>-132157</v>
          </cell>
        </row>
        <row r="2093">
          <cell r="A2093">
            <v>8791</v>
          </cell>
          <cell r="B2093">
            <v>6100.5059000000001</v>
          </cell>
          <cell r="C2093" t="str">
            <v>8791.6100.5059</v>
          </cell>
          <cell r="D2093">
            <v>89707</v>
          </cell>
          <cell r="E2093">
            <v>7476</v>
          </cell>
          <cell r="F2093">
            <v>7476</v>
          </cell>
          <cell r="G2093">
            <v>7476</v>
          </cell>
          <cell r="H2093">
            <v>7476</v>
          </cell>
          <cell r="I2093">
            <v>7476</v>
          </cell>
          <cell r="J2093">
            <v>7476</v>
          </cell>
          <cell r="K2093">
            <v>7476</v>
          </cell>
          <cell r="L2093">
            <v>7476</v>
          </cell>
          <cell r="M2093">
            <v>7476</v>
          </cell>
          <cell r="N2093">
            <v>7476</v>
          </cell>
          <cell r="O2093">
            <v>7476</v>
          </cell>
          <cell r="P2093">
            <v>7476</v>
          </cell>
        </row>
        <row r="2094">
          <cell r="A2094">
            <v>8791</v>
          </cell>
          <cell r="B2094">
            <v>6970.5059000000001</v>
          </cell>
          <cell r="C2094" t="str">
            <v>8791.6970.5059</v>
          </cell>
          <cell r="D2094">
            <v>1787280</v>
          </cell>
          <cell r="E2094">
            <v>104745</v>
          </cell>
          <cell r="F2094">
            <v>119636</v>
          </cell>
          <cell r="G2094">
            <v>129562</v>
          </cell>
          <cell r="H2094">
            <v>144215</v>
          </cell>
          <cell r="I2094">
            <v>149103</v>
          </cell>
          <cell r="J2094">
            <v>168022</v>
          </cell>
          <cell r="K2094">
            <v>222457</v>
          </cell>
          <cell r="L2094">
            <v>201614</v>
          </cell>
          <cell r="M2094">
            <v>179091</v>
          </cell>
          <cell r="N2094">
            <v>146812</v>
          </cell>
          <cell r="O2094">
            <v>114659</v>
          </cell>
          <cell r="P2094">
            <v>107364</v>
          </cell>
        </row>
        <row r="2095">
          <cell r="A2095">
            <v>8791</v>
          </cell>
          <cell r="B2095">
            <v>6980.5059000000001</v>
          </cell>
          <cell r="C2095" t="str">
            <v>8791.6980.5059</v>
          </cell>
          <cell r="D2095">
            <v>1191520</v>
          </cell>
          <cell r="E2095">
            <v>69830</v>
          </cell>
          <cell r="F2095">
            <v>79757</v>
          </cell>
          <cell r="G2095">
            <v>86375</v>
          </cell>
          <cell r="H2095">
            <v>96143</v>
          </cell>
          <cell r="I2095">
            <v>99402</v>
          </cell>
          <cell r="J2095">
            <v>112015</v>
          </cell>
          <cell r="K2095">
            <v>148305</v>
          </cell>
          <cell r="L2095">
            <v>134409</v>
          </cell>
          <cell r="M2095">
            <v>119394</v>
          </cell>
          <cell r="N2095">
            <v>97875</v>
          </cell>
          <cell r="O2095">
            <v>76439</v>
          </cell>
          <cell r="P2095">
            <v>71576</v>
          </cell>
        </row>
        <row r="2096">
          <cell r="A2096">
            <v>8791</v>
          </cell>
          <cell r="B2096">
            <v>7170</v>
          </cell>
          <cell r="C2096" t="str">
            <v>8791.7170.0000</v>
          </cell>
          <cell r="D2096">
            <v>-9350</v>
          </cell>
          <cell r="E2096">
            <v>-548</v>
          </cell>
          <cell r="F2096">
            <v>-626</v>
          </cell>
          <cell r="G2096">
            <v>-678</v>
          </cell>
          <cell r="H2096">
            <v>-754</v>
          </cell>
          <cell r="I2096">
            <v>-780</v>
          </cell>
          <cell r="J2096">
            <v>-879</v>
          </cell>
          <cell r="K2096">
            <v>-1164</v>
          </cell>
          <cell r="L2096">
            <v>-1055</v>
          </cell>
          <cell r="M2096">
            <v>-937</v>
          </cell>
          <cell r="N2096">
            <v>-768</v>
          </cell>
          <cell r="O2096">
            <v>-600</v>
          </cell>
          <cell r="P2096">
            <v>-562</v>
          </cell>
        </row>
        <row r="2097">
          <cell r="A2097">
            <v>8791</v>
          </cell>
          <cell r="B2097">
            <v>7222</v>
          </cell>
          <cell r="C2097" t="str">
            <v>8791.7222.0000</v>
          </cell>
          <cell r="D2097">
            <v>939950</v>
          </cell>
          <cell r="E2097">
            <v>55087</v>
          </cell>
          <cell r="F2097">
            <v>62918</v>
          </cell>
          <cell r="G2097">
            <v>68138</v>
          </cell>
          <cell r="H2097">
            <v>75844</v>
          </cell>
          <cell r="I2097">
            <v>78415</v>
          </cell>
          <cell r="J2097">
            <v>88365</v>
          </cell>
          <cell r="K2097">
            <v>116993</v>
          </cell>
          <cell r="L2097">
            <v>106031</v>
          </cell>
          <cell r="M2097">
            <v>94186</v>
          </cell>
          <cell r="N2097">
            <v>77210</v>
          </cell>
          <cell r="O2097">
            <v>60300</v>
          </cell>
          <cell r="P2097">
            <v>56464</v>
          </cell>
        </row>
        <row r="2098">
          <cell r="A2098">
            <v>8791</v>
          </cell>
          <cell r="B2098">
            <v>7228</v>
          </cell>
          <cell r="C2098" t="str">
            <v>8791.7228.0000</v>
          </cell>
          <cell r="D2098">
            <v>13200</v>
          </cell>
          <cell r="E2098">
            <v>774</v>
          </cell>
          <cell r="F2098">
            <v>884</v>
          </cell>
          <cell r="G2098">
            <v>957</v>
          </cell>
          <cell r="H2098">
            <v>1065</v>
          </cell>
          <cell r="I2098">
            <v>1101</v>
          </cell>
          <cell r="J2098">
            <v>1241</v>
          </cell>
          <cell r="K2098">
            <v>1643</v>
          </cell>
          <cell r="L2098">
            <v>1489</v>
          </cell>
          <cell r="M2098">
            <v>1323</v>
          </cell>
          <cell r="N2098">
            <v>1084</v>
          </cell>
          <cell r="O2098">
            <v>847</v>
          </cell>
          <cell r="P2098">
            <v>793</v>
          </cell>
        </row>
        <row r="2099">
          <cell r="A2099">
            <v>8791</v>
          </cell>
          <cell r="B2099">
            <v>7229</v>
          </cell>
          <cell r="C2099" t="str">
            <v>8791.7229.0000</v>
          </cell>
          <cell r="D2099">
            <v>131593</v>
          </cell>
          <cell r="E2099">
            <v>7712</v>
          </cell>
          <cell r="F2099">
            <v>8808</v>
          </cell>
          <cell r="G2099">
            <v>9539</v>
          </cell>
          <cell r="H2099">
            <v>10618</v>
          </cell>
          <cell r="I2099">
            <v>10978</v>
          </cell>
          <cell r="J2099">
            <v>12371</v>
          </cell>
          <cell r="K2099">
            <v>16379</v>
          </cell>
          <cell r="L2099">
            <v>14844</v>
          </cell>
          <cell r="M2099">
            <v>13186</v>
          </cell>
          <cell r="N2099">
            <v>10809</v>
          </cell>
          <cell r="O2099">
            <v>8442</v>
          </cell>
          <cell r="P2099">
            <v>7905</v>
          </cell>
        </row>
        <row r="2100">
          <cell r="A2100">
            <v>8791</v>
          </cell>
          <cell r="B2100">
            <v>7229.3419000000004</v>
          </cell>
          <cell r="C2100" t="str">
            <v>8791.7229.3419</v>
          </cell>
          <cell r="D2100">
            <v>1579</v>
          </cell>
          <cell r="E2100">
            <v>93</v>
          </cell>
          <cell r="F2100">
            <v>106</v>
          </cell>
          <cell r="G2100">
            <v>114</v>
          </cell>
          <cell r="H2100">
            <v>127</v>
          </cell>
          <cell r="I2100">
            <v>132</v>
          </cell>
          <cell r="J2100">
            <v>148</v>
          </cell>
          <cell r="K2100">
            <v>197</v>
          </cell>
          <cell r="L2100">
            <v>178</v>
          </cell>
          <cell r="M2100">
            <v>158</v>
          </cell>
          <cell r="N2100">
            <v>130</v>
          </cell>
          <cell r="O2100">
            <v>101</v>
          </cell>
          <cell r="P2100">
            <v>95</v>
          </cell>
        </row>
        <row r="2101">
          <cell r="A2101">
            <v>8791</v>
          </cell>
          <cell r="B2101">
            <v>7229.723</v>
          </cell>
          <cell r="C2101" t="str">
            <v>8791.7229.7230</v>
          </cell>
          <cell r="D2101">
            <v>65797</v>
          </cell>
          <cell r="E2101">
            <v>3856</v>
          </cell>
          <cell r="F2101">
            <v>4404</v>
          </cell>
          <cell r="G2101">
            <v>4770</v>
          </cell>
          <cell r="H2101">
            <v>5309</v>
          </cell>
          <cell r="I2101">
            <v>5489</v>
          </cell>
          <cell r="J2101">
            <v>6186</v>
          </cell>
          <cell r="K2101">
            <v>8189</v>
          </cell>
          <cell r="L2101">
            <v>7422</v>
          </cell>
          <cell r="M2101">
            <v>6593</v>
          </cell>
          <cell r="N2101">
            <v>5405</v>
          </cell>
          <cell r="O2101">
            <v>4221</v>
          </cell>
          <cell r="P2101">
            <v>3952</v>
          </cell>
        </row>
        <row r="2102">
          <cell r="A2102">
            <v>8791</v>
          </cell>
          <cell r="B2102">
            <v>7280.723</v>
          </cell>
          <cell r="C2102" t="str">
            <v>8791.7280.7230</v>
          </cell>
          <cell r="D2102">
            <v>34800</v>
          </cell>
          <cell r="E2102">
            <v>2900</v>
          </cell>
          <cell r="F2102">
            <v>2900</v>
          </cell>
          <cell r="G2102">
            <v>2900</v>
          </cell>
          <cell r="H2102">
            <v>2900</v>
          </cell>
          <cell r="I2102">
            <v>2900</v>
          </cell>
          <cell r="J2102">
            <v>2900</v>
          </cell>
          <cell r="K2102">
            <v>2900</v>
          </cell>
          <cell r="L2102">
            <v>2900</v>
          </cell>
          <cell r="M2102">
            <v>2900</v>
          </cell>
          <cell r="N2102">
            <v>2900</v>
          </cell>
          <cell r="O2102">
            <v>2900</v>
          </cell>
          <cell r="P2102">
            <v>2900</v>
          </cell>
        </row>
        <row r="2103">
          <cell r="A2103">
            <v>8791</v>
          </cell>
          <cell r="B2103">
            <v>7315.8014999999996</v>
          </cell>
          <cell r="C2103" t="str">
            <v>8791.7315.8015</v>
          </cell>
          <cell r="D2103">
            <v>7150</v>
          </cell>
          <cell r="E2103">
            <v>419</v>
          </cell>
          <cell r="F2103">
            <v>479</v>
          </cell>
          <cell r="G2103">
            <v>518</v>
          </cell>
          <cell r="H2103">
            <v>577</v>
          </cell>
          <cell r="I2103">
            <v>596</v>
          </cell>
          <cell r="J2103">
            <v>672</v>
          </cell>
          <cell r="K2103">
            <v>890</v>
          </cell>
          <cell r="L2103">
            <v>807</v>
          </cell>
          <cell r="M2103">
            <v>716</v>
          </cell>
          <cell r="N2103">
            <v>587</v>
          </cell>
          <cell r="O2103">
            <v>459</v>
          </cell>
          <cell r="P2103">
            <v>430</v>
          </cell>
        </row>
        <row r="2104">
          <cell r="A2104">
            <v>8791</v>
          </cell>
          <cell r="B2104">
            <v>7322.723</v>
          </cell>
          <cell r="C2104" t="str">
            <v>8791.7322.7230</v>
          </cell>
          <cell r="D2104">
            <v>49500</v>
          </cell>
          <cell r="E2104">
            <v>2901</v>
          </cell>
          <cell r="F2104">
            <v>3313</v>
          </cell>
          <cell r="G2104">
            <v>3588</v>
          </cell>
          <cell r="H2104">
            <v>3994</v>
          </cell>
          <cell r="I2104">
            <v>4130</v>
          </cell>
          <cell r="J2104">
            <v>4653</v>
          </cell>
          <cell r="K2104">
            <v>6161</v>
          </cell>
          <cell r="L2104">
            <v>5584</v>
          </cell>
          <cell r="M2104">
            <v>4960</v>
          </cell>
          <cell r="N2104">
            <v>4066</v>
          </cell>
          <cell r="O2104">
            <v>3176</v>
          </cell>
          <cell r="P2104">
            <v>2974</v>
          </cell>
        </row>
        <row r="2105">
          <cell r="A2105">
            <v>8791</v>
          </cell>
          <cell r="B2105">
            <v>7325</v>
          </cell>
          <cell r="C2105" t="str">
            <v>8791.7325.0000</v>
          </cell>
          <cell r="D2105">
            <v>18780</v>
          </cell>
          <cell r="E2105">
            <v>1565</v>
          </cell>
          <cell r="F2105">
            <v>1565</v>
          </cell>
          <cell r="G2105">
            <v>1565</v>
          </cell>
          <cell r="H2105">
            <v>1565</v>
          </cell>
          <cell r="I2105">
            <v>1565</v>
          </cell>
          <cell r="J2105">
            <v>1565</v>
          </cell>
          <cell r="K2105">
            <v>1565</v>
          </cell>
          <cell r="L2105">
            <v>1565</v>
          </cell>
          <cell r="M2105">
            <v>1565</v>
          </cell>
          <cell r="N2105">
            <v>1565</v>
          </cell>
          <cell r="O2105">
            <v>1565</v>
          </cell>
          <cell r="P2105">
            <v>1565</v>
          </cell>
        </row>
        <row r="2106">
          <cell r="A2106">
            <v>8791</v>
          </cell>
          <cell r="B2106">
            <v>7335.8024999999998</v>
          </cell>
          <cell r="C2106" t="str">
            <v>8791.7335.8025</v>
          </cell>
          <cell r="D2106">
            <v>66060</v>
          </cell>
          <cell r="E2106">
            <v>5505</v>
          </cell>
          <cell r="F2106">
            <v>5505</v>
          </cell>
          <cell r="G2106">
            <v>5505</v>
          </cell>
          <cell r="H2106">
            <v>5505</v>
          </cell>
          <cell r="I2106">
            <v>5505</v>
          </cell>
          <cell r="J2106">
            <v>5505</v>
          </cell>
          <cell r="K2106">
            <v>5505</v>
          </cell>
          <cell r="L2106">
            <v>5505</v>
          </cell>
          <cell r="M2106">
            <v>5505</v>
          </cell>
          <cell r="N2106">
            <v>5505</v>
          </cell>
          <cell r="O2106">
            <v>5505</v>
          </cell>
          <cell r="P2106">
            <v>5505</v>
          </cell>
        </row>
        <row r="2107">
          <cell r="A2107">
            <v>8791</v>
          </cell>
          <cell r="B2107">
            <v>7420.8779999999997</v>
          </cell>
          <cell r="C2107" t="str">
            <v>8791.7420.8780</v>
          </cell>
          <cell r="D2107">
            <v>165000</v>
          </cell>
          <cell r="E2107">
            <v>9670</v>
          </cell>
          <cell r="F2107">
            <v>11045</v>
          </cell>
          <cell r="G2107">
            <v>11961</v>
          </cell>
          <cell r="H2107">
            <v>13314</v>
          </cell>
          <cell r="I2107">
            <v>13765</v>
          </cell>
          <cell r="J2107">
            <v>15512</v>
          </cell>
          <cell r="K2107">
            <v>20537</v>
          </cell>
          <cell r="L2107">
            <v>18613</v>
          </cell>
          <cell r="M2107">
            <v>16533</v>
          </cell>
          <cell r="N2107">
            <v>13554</v>
          </cell>
          <cell r="O2107">
            <v>10585</v>
          </cell>
          <cell r="P2107">
            <v>9912</v>
          </cell>
        </row>
        <row r="2108">
          <cell r="A2108">
            <v>8791</v>
          </cell>
          <cell r="B2108">
            <v>7475.723</v>
          </cell>
          <cell r="C2108" t="str">
            <v>8791.7475.7230</v>
          </cell>
          <cell r="D2108">
            <v>92400</v>
          </cell>
          <cell r="E2108">
            <v>5415</v>
          </cell>
          <cell r="F2108">
            <v>6185</v>
          </cell>
          <cell r="G2108">
            <v>6698</v>
          </cell>
          <cell r="H2108">
            <v>7456</v>
          </cell>
          <cell r="I2108">
            <v>7708</v>
          </cell>
          <cell r="J2108">
            <v>8687</v>
          </cell>
          <cell r="K2108">
            <v>11501</v>
          </cell>
          <cell r="L2108">
            <v>10423</v>
          </cell>
          <cell r="M2108">
            <v>9259</v>
          </cell>
          <cell r="N2108">
            <v>7590</v>
          </cell>
          <cell r="O2108">
            <v>5928</v>
          </cell>
          <cell r="P2108">
            <v>5551</v>
          </cell>
        </row>
        <row r="2109">
          <cell r="A2109">
            <v>8791</v>
          </cell>
          <cell r="B2109">
            <v>7481.8014999999996</v>
          </cell>
          <cell r="C2109" t="str">
            <v>8791.7481.8015</v>
          </cell>
          <cell r="D2109">
            <v>33000</v>
          </cell>
          <cell r="E2109">
            <v>1934</v>
          </cell>
          <cell r="F2109">
            <v>2209</v>
          </cell>
          <cell r="G2109">
            <v>2392</v>
          </cell>
          <cell r="H2109">
            <v>2663</v>
          </cell>
          <cell r="I2109">
            <v>2753</v>
          </cell>
          <cell r="J2109">
            <v>3102</v>
          </cell>
          <cell r="K2109">
            <v>4107</v>
          </cell>
          <cell r="L2109">
            <v>3723</v>
          </cell>
          <cell r="M2109">
            <v>3307</v>
          </cell>
          <cell r="N2109">
            <v>2711</v>
          </cell>
          <cell r="O2109">
            <v>2117</v>
          </cell>
          <cell r="P2109">
            <v>1982</v>
          </cell>
        </row>
        <row r="2110">
          <cell r="A2110">
            <v>8791</v>
          </cell>
          <cell r="B2110">
            <v>7485.8024999999998</v>
          </cell>
          <cell r="C2110" t="str">
            <v>8791.7485.8025</v>
          </cell>
          <cell r="D2110">
            <v>149616</v>
          </cell>
          <cell r="E2110">
            <v>12468</v>
          </cell>
          <cell r="F2110">
            <v>12468</v>
          </cell>
          <cell r="G2110">
            <v>12468</v>
          </cell>
          <cell r="H2110">
            <v>12468</v>
          </cell>
          <cell r="I2110">
            <v>12468</v>
          </cell>
          <cell r="J2110">
            <v>12468</v>
          </cell>
          <cell r="K2110">
            <v>12468</v>
          </cell>
          <cell r="L2110">
            <v>12468</v>
          </cell>
          <cell r="M2110">
            <v>12468</v>
          </cell>
          <cell r="N2110">
            <v>12468</v>
          </cell>
          <cell r="O2110">
            <v>12468</v>
          </cell>
          <cell r="P2110">
            <v>12468</v>
          </cell>
        </row>
        <row r="2111">
          <cell r="A2111">
            <v>8791</v>
          </cell>
          <cell r="B2111">
            <v>7487.723</v>
          </cell>
          <cell r="C2111" t="str">
            <v>8791.7487.7230</v>
          </cell>
          <cell r="D2111">
            <v>1100</v>
          </cell>
          <cell r="E2111">
            <v>64</v>
          </cell>
          <cell r="F2111">
            <v>74</v>
          </cell>
          <cell r="G2111">
            <v>80</v>
          </cell>
          <cell r="H2111">
            <v>89</v>
          </cell>
          <cell r="I2111">
            <v>92</v>
          </cell>
          <cell r="J2111">
            <v>103</v>
          </cell>
          <cell r="K2111">
            <v>137</v>
          </cell>
          <cell r="L2111">
            <v>124</v>
          </cell>
          <cell r="M2111">
            <v>110</v>
          </cell>
          <cell r="N2111">
            <v>90</v>
          </cell>
          <cell r="O2111">
            <v>71</v>
          </cell>
          <cell r="P2111">
            <v>66</v>
          </cell>
        </row>
        <row r="2112">
          <cell r="A2112">
            <v>8791</v>
          </cell>
          <cell r="B2112">
            <v>7488.8019999999997</v>
          </cell>
          <cell r="C2112" t="str">
            <v>8791.7488.8020</v>
          </cell>
          <cell r="D2112">
            <v>43992</v>
          </cell>
          <cell r="E2112">
            <v>3666</v>
          </cell>
          <cell r="F2112">
            <v>3666</v>
          </cell>
          <cell r="G2112">
            <v>3666</v>
          </cell>
          <cell r="H2112">
            <v>3666</v>
          </cell>
          <cell r="I2112">
            <v>3666</v>
          </cell>
          <cell r="J2112">
            <v>3666</v>
          </cell>
          <cell r="K2112">
            <v>3666</v>
          </cell>
          <cell r="L2112">
            <v>3666</v>
          </cell>
          <cell r="M2112">
            <v>3666</v>
          </cell>
          <cell r="N2112">
            <v>3666</v>
          </cell>
          <cell r="O2112">
            <v>3666</v>
          </cell>
          <cell r="P2112">
            <v>3666</v>
          </cell>
        </row>
        <row r="2113">
          <cell r="A2113">
            <v>8791</v>
          </cell>
          <cell r="B2113">
            <v>7490</v>
          </cell>
          <cell r="C2113" t="str">
            <v>8791.7490.0000</v>
          </cell>
          <cell r="D2113">
            <v>70950</v>
          </cell>
          <cell r="E2113">
            <v>4158</v>
          </cell>
          <cell r="F2113">
            <v>4749</v>
          </cell>
          <cell r="G2113">
            <v>5143</v>
          </cell>
          <cell r="H2113">
            <v>5725</v>
          </cell>
          <cell r="I2113">
            <v>5919</v>
          </cell>
          <cell r="J2113">
            <v>6670</v>
          </cell>
          <cell r="K2113">
            <v>8831</v>
          </cell>
          <cell r="L2113">
            <v>8004</v>
          </cell>
          <cell r="M2113">
            <v>7109</v>
          </cell>
          <cell r="N2113">
            <v>5828</v>
          </cell>
          <cell r="O2113">
            <v>4552</v>
          </cell>
          <cell r="P2113">
            <v>4262</v>
          </cell>
        </row>
        <row r="2114">
          <cell r="A2114">
            <v>8791</v>
          </cell>
          <cell r="B2114">
            <v>7493.8024999999998</v>
          </cell>
          <cell r="C2114" t="str">
            <v>8791.7493.8025</v>
          </cell>
          <cell r="D2114">
            <v>9372</v>
          </cell>
          <cell r="E2114">
            <v>781</v>
          </cell>
          <cell r="F2114">
            <v>781</v>
          </cell>
          <cell r="G2114">
            <v>781</v>
          </cell>
          <cell r="H2114">
            <v>781</v>
          </cell>
          <cell r="I2114">
            <v>781</v>
          </cell>
          <cell r="J2114">
            <v>781</v>
          </cell>
          <cell r="K2114">
            <v>781</v>
          </cell>
          <cell r="L2114">
            <v>781</v>
          </cell>
          <cell r="M2114">
            <v>781</v>
          </cell>
          <cell r="N2114">
            <v>781</v>
          </cell>
          <cell r="O2114">
            <v>781</v>
          </cell>
          <cell r="P2114">
            <v>781</v>
          </cell>
        </row>
        <row r="2115">
          <cell r="A2115">
            <v>8791</v>
          </cell>
          <cell r="B2115">
            <v>7496.723</v>
          </cell>
          <cell r="C2115" t="str">
            <v>8791.7496.7230</v>
          </cell>
          <cell r="D2115">
            <v>-6050</v>
          </cell>
          <cell r="E2115">
            <v>-355</v>
          </cell>
          <cell r="F2115">
            <v>-405</v>
          </cell>
          <cell r="G2115">
            <v>-439</v>
          </cell>
          <cell r="H2115">
            <v>-488</v>
          </cell>
          <cell r="I2115">
            <v>-505</v>
          </cell>
          <cell r="J2115">
            <v>-569</v>
          </cell>
          <cell r="K2115">
            <v>-753</v>
          </cell>
          <cell r="L2115">
            <v>-682</v>
          </cell>
          <cell r="M2115">
            <v>-606</v>
          </cell>
          <cell r="N2115">
            <v>-497</v>
          </cell>
          <cell r="O2115">
            <v>-388</v>
          </cell>
          <cell r="P2115">
            <v>-363</v>
          </cell>
        </row>
        <row r="2116">
          <cell r="A2116">
            <v>8791</v>
          </cell>
          <cell r="B2116">
            <v>7500</v>
          </cell>
          <cell r="C2116" t="str">
            <v>8791.7500.0000</v>
          </cell>
          <cell r="D2116">
            <v>-489500</v>
          </cell>
          <cell r="E2116">
            <v>-28688</v>
          </cell>
          <cell r="F2116">
            <v>-32766</v>
          </cell>
          <cell r="G2116">
            <v>-35484</v>
          </cell>
          <cell r="H2116">
            <v>-39497</v>
          </cell>
          <cell r="I2116">
            <v>-40836</v>
          </cell>
          <cell r="J2116">
            <v>-46018</v>
          </cell>
          <cell r="K2116">
            <v>-60926</v>
          </cell>
          <cell r="L2116">
            <v>-55218</v>
          </cell>
          <cell r="M2116">
            <v>-49049</v>
          </cell>
          <cell r="N2116">
            <v>-40209</v>
          </cell>
          <cell r="O2116">
            <v>-31403</v>
          </cell>
          <cell r="P2116">
            <v>-29405</v>
          </cell>
        </row>
        <row r="2117">
          <cell r="A2117">
            <v>8791</v>
          </cell>
          <cell r="B2117">
            <v>7911</v>
          </cell>
          <cell r="C2117" t="str">
            <v>8791.7911.0000</v>
          </cell>
          <cell r="D2117">
            <v>-62700</v>
          </cell>
          <cell r="E2117">
            <v>-3675</v>
          </cell>
          <cell r="F2117">
            <v>-4197</v>
          </cell>
          <cell r="G2117">
            <v>-4545</v>
          </cell>
          <cell r="H2117">
            <v>-5059</v>
          </cell>
          <cell r="I2117">
            <v>-5231</v>
          </cell>
          <cell r="J2117">
            <v>-5894</v>
          </cell>
          <cell r="K2117">
            <v>-7804</v>
          </cell>
          <cell r="L2117">
            <v>-7073</v>
          </cell>
          <cell r="M2117">
            <v>-6283</v>
          </cell>
          <cell r="N2117">
            <v>-5150</v>
          </cell>
          <cell r="O2117">
            <v>-4022</v>
          </cell>
          <cell r="P2117">
            <v>-3766</v>
          </cell>
        </row>
        <row r="2118">
          <cell r="A2118">
            <v>8791</v>
          </cell>
          <cell r="B2118">
            <v>8010</v>
          </cell>
          <cell r="C2118" t="str">
            <v>8791.8010.0000</v>
          </cell>
          <cell r="D2118">
            <v>479001</v>
          </cell>
          <cell r="E2118">
            <v>39550</v>
          </cell>
          <cell r="F2118">
            <v>49438</v>
          </cell>
          <cell r="G2118">
            <v>36280</v>
          </cell>
          <cell r="H2118">
            <v>36280</v>
          </cell>
          <cell r="I2118">
            <v>45351</v>
          </cell>
          <cell r="J2118">
            <v>36280</v>
          </cell>
          <cell r="K2118">
            <v>36280</v>
          </cell>
          <cell r="L2118">
            <v>45351</v>
          </cell>
          <cell r="M2118">
            <v>36280</v>
          </cell>
          <cell r="N2118">
            <v>45351</v>
          </cell>
          <cell r="O2118">
            <v>36280</v>
          </cell>
          <cell r="P2118">
            <v>36280</v>
          </cell>
        </row>
        <row r="2119">
          <cell r="A2119">
            <v>8791</v>
          </cell>
          <cell r="B2119">
            <v>8010.7489999999998</v>
          </cell>
          <cell r="C2119" t="str">
            <v>8791.8010.7490</v>
          </cell>
          <cell r="D2119">
            <v>1765</v>
          </cell>
          <cell r="E2119">
            <v>3743</v>
          </cell>
          <cell r="F2119">
            <v>-7910</v>
          </cell>
          <cell r="G2119">
            <v>1978</v>
          </cell>
          <cell r="H2119">
            <v>3955</v>
          </cell>
          <cell r="I2119">
            <v>-5933</v>
          </cell>
          <cell r="J2119">
            <v>1978</v>
          </cell>
          <cell r="K2119">
            <v>5933</v>
          </cell>
          <cell r="L2119">
            <v>-7910</v>
          </cell>
          <cell r="M2119">
            <v>3955</v>
          </cell>
          <cell r="N2119">
            <v>-3955</v>
          </cell>
          <cell r="O2119">
            <v>2450</v>
          </cell>
          <cell r="P2119">
            <v>5933</v>
          </cell>
        </row>
        <row r="2120">
          <cell r="A2120">
            <v>8791</v>
          </cell>
          <cell r="B2120">
            <v>8190</v>
          </cell>
          <cell r="C2120" t="str">
            <v>8791.8190.0000</v>
          </cell>
          <cell r="D2120">
            <v>67060</v>
          </cell>
          <cell r="E2120">
            <v>5537</v>
          </cell>
          <cell r="F2120">
            <v>6921</v>
          </cell>
          <cell r="G2120">
            <v>5079</v>
          </cell>
          <cell r="H2120">
            <v>5079</v>
          </cell>
          <cell r="I2120">
            <v>6349</v>
          </cell>
          <cell r="J2120">
            <v>5079</v>
          </cell>
          <cell r="K2120">
            <v>5079</v>
          </cell>
          <cell r="L2120">
            <v>6349</v>
          </cell>
          <cell r="M2120">
            <v>5079</v>
          </cell>
          <cell r="N2120">
            <v>6349</v>
          </cell>
          <cell r="O2120">
            <v>5079</v>
          </cell>
          <cell r="P2120">
            <v>5079</v>
          </cell>
        </row>
        <row r="2121">
          <cell r="A2121">
            <v>8791</v>
          </cell>
          <cell r="B2121">
            <v>8190.3419000000004</v>
          </cell>
          <cell r="C2121" t="str">
            <v>8791.8190.3419</v>
          </cell>
          <cell r="D2121">
            <v>2400</v>
          </cell>
          <cell r="E2121">
            <v>200</v>
          </cell>
          <cell r="F2121">
            <v>200</v>
          </cell>
          <cell r="G2121">
            <v>200</v>
          </cell>
          <cell r="H2121">
            <v>200</v>
          </cell>
          <cell r="I2121">
            <v>200</v>
          </cell>
          <cell r="J2121">
            <v>200</v>
          </cell>
          <cell r="K2121">
            <v>200</v>
          </cell>
          <cell r="L2121">
            <v>200</v>
          </cell>
          <cell r="M2121">
            <v>200</v>
          </cell>
          <cell r="N2121">
            <v>200</v>
          </cell>
          <cell r="O2121">
            <v>200</v>
          </cell>
          <cell r="P2121">
            <v>200</v>
          </cell>
        </row>
        <row r="2122">
          <cell r="A2122">
            <v>8791</v>
          </cell>
          <cell r="B2122">
            <v>8190.3429999999998</v>
          </cell>
          <cell r="C2122" t="str">
            <v>8791.8190.3430</v>
          </cell>
          <cell r="D2122">
            <v>33530</v>
          </cell>
          <cell r="E2122">
            <v>2769</v>
          </cell>
          <cell r="F2122">
            <v>3461</v>
          </cell>
          <cell r="G2122">
            <v>2540</v>
          </cell>
          <cell r="H2122">
            <v>2540</v>
          </cell>
          <cell r="I2122">
            <v>3175</v>
          </cell>
          <cell r="J2122">
            <v>2540</v>
          </cell>
          <cell r="K2122">
            <v>2540</v>
          </cell>
          <cell r="L2122">
            <v>3175</v>
          </cell>
          <cell r="M2122">
            <v>2540</v>
          </cell>
          <cell r="N2122">
            <v>3175</v>
          </cell>
          <cell r="O2122">
            <v>2540</v>
          </cell>
          <cell r="P2122">
            <v>2540</v>
          </cell>
        </row>
        <row r="2123">
          <cell r="A2123">
            <v>8791</v>
          </cell>
          <cell r="B2123">
            <v>8600</v>
          </cell>
          <cell r="C2123" t="str">
            <v>8791.8600.0000</v>
          </cell>
          <cell r="D2123">
            <v>22200</v>
          </cell>
          <cell r="E2123">
            <v>1850</v>
          </cell>
          <cell r="F2123">
            <v>1850</v>
          </cell>
          <cell r="G2123">
            <v>1850</v>
          </cell>
          <cell r="H2123">
            <v>1850</v>
          </cell>
          <cell r="I2123">
            <v>1850</v>
          </cell>
          <cell r="J2123">
            <v>1850</v>
          </cell>
          <cell r="K2123">
            <v>1850</v>
          </cell>
          <cell r="L2123">
            <v>1850</v>
          </cell>
          <cell r="M2123">
            <v>1850</v>
          </cell>
          <cell r="N2123">
            <v>1850</v>
          </cell>
          <cell r="O2123">
            <v>1850</v>
          </cell>
          <cell r="P2123">
            <v>1850</v>
          </cell>
        </row>
        <row r="2124">
          <cell r="A2124">
            <v>8791</v>
          </cell>
          <cell r="B2124">
            <v>8620.8014999999996</v>
          </cell>
          <cell r="C2124" t="str">
            <v>8791.8620.8015</v>
          </cell>
          <cell r="D2124">
            <v>4800</v>
          </cell>
          <cell r="E2124">
            <v>400</v>
          </cell>
          <cell r="F2124">
            <v>400</v>
          </cell>
          <cell r="G2124">
            <v>400</v>
          </cell>
          <cell r="H2124">
            <v>400</v>
          </cell>
          <cell r="I2124">
            <v>400</v>
          </cell>
          <cell r="J2124">
            <v>400</v>
          </cell>
          <cell r="K2124">
            <v>400</v>
          </cell>
          <cell r="L2124">
            <v>400</v>
          </cell>
          <cell r="M2124">
            <v>400</v>
          </cell>
          <cell r="N2124">
            <v>400</v>
          </cell>
          <cell r="O2124">
            <v>400</v>
          </cell>
          <cell r="P2124">
            <v>400</v>
          </cell>
        </row>
        <row r="2125">
          <cell r="A2125">
            <v>8791</v>
          </cell>
          <cell r="B2125">
            <v>8640</v>
          </cell>
          <cell r="C2125" t="str">
            <v>8791.8640.0000</v>
          </cell>
          <cell r="D2125">
            <v>84000</v>
          </cell>
          <cell r="E2125">
            <v>7000</v>
          </cell>
          <cell r="F2125">
            <v>7000</v>
          </cell>
          <cell r="G2125">
            <v>7000</v>
          </cell>
          <cell r="H2125">
            <v>7000</v>
          </cell>
          <cell r="I2125">
            <v>7000</v>
          </cell>
          <cell r="J2125">
            <v>7000</v>
          </cell>
          <cell r="K2125">
            <v>7000</v>
          </cell>
          <cell r="L2125">
            <v>7000</v>
          </cell>
          <cell r="M2125">
            <v>7000</v>
          </cell>
          <cell r="N2125">
            <v>7000</v>
          </cell>
          <cell r="O2125">
            <v>7000</v>
          </cell>
          <cell r="P2125">
            <v>7000</v>
          </cell>
        </row>
        <row r="2126">
          <cell r="A2126">
            <v>8791</v>
          </cell>
          <cell r="B2126">
            <v>8660.8024999999998</v>
          </cell>
          <cell r="C2126" t="str">
            <v>8791.8660.8025</v>
          </cell>
          <cell r="D2126">
            <v>1464</v>
          </cell>
          <cell r="E2126">
            <v>122</v>
          </cell>
          <cell r="F2126">
            <v>122</v>
          </cell>
          <cell r="G2126">
            <v>122</v>
          </cell>
          <cell r="H2126">
            <v>122</v>
          </cell>
          <cell r="I2126">
            <v>122</v>
          </cell>
          <cell r="J2126">
            <v>122</v>
          </cell>
          <cell r="K2126">
            <v>122</v>
          </cell>
          <cell r="L2126">
            <v>122</v>
          </cell>
          <cell r="M2126">
            <v>122</v>
          </cell>
          <cell r="N2126">
            <v>122</v>
          </cell>
          <cell r="O2126">
            <v>122</v>
          </cell>
          <cell r="P2126">
            <v>122</v>
          </cell>
        </row>
        <row r="2127">
          <cell r="A2127">
            <v>8791</v>
          </cell>
          <cell r="B2127">
            <v>8670.8024999999998</v>
          </cell>
          <cell r="C2127" t="str">
            <v>8791.8670.8025</v>
          </cell>
          <cell r="D2127">
            <v>7068</v>
          </cell>
          <cell r="E2127">
            <v>589</v>
          </cell>
          <cell r="F2127">
            <v>589</v>
          </cell>
          <cell r="G2127">
            <v>589</v>
          </cell>
          <cell r="H2127">
            <v>589</v>
          </cell>
          <cell r="I2127">
            <v>589</v>
          </cell>
          <cell r="J2127">
            <v>589</v>
          </cell>
          <cell r="K2127">
            <v>589</v>
          </cell>
          <cell r="L2127">
            <v>589</v>
          </cell>
          <cell r="M2127">
            <v>589</v>
          </cell>
          <cell r="N2127">
            <v>589</v>
          </cell>
          <cell r="O2127">
            <v>589</v>
          </cell>
          <cell r="P2127">
            <v>589</v>
          </cell>
        </row>
        <row r="2128">
          <cell r="A2128">
            <v>8791</v>
          </cell>
          <cell r="B2128">
            <v>8680</v>
          </cell>
          <cell r="C2128" t="str">
            <v>8791.8680.0000</v>
          </cell>
          <cell r="D2128">
            <v>43800</v>
          </cell>
          <cell r="E2128">
            <v>3650</v>
          </cell>
          <cell r="F2128">
            <v>3650</v>
          </cell>
          <cell r="G2128">
            <v>3650</v>
          </cell>
          <cell r="H2128">
            <v>3650</v>
          </cell>
          <cell r="I2128">
            <v>3650</v>
          </cell>
          <cell r="J2128">
            <v>3650</v>
          </cell>
          <cell r="K2128">
            <v>3650</v>
          </cell>
          <cell r="L2128">
            <v>3650</v>
          </cell>
          <cell r="M2128">
            <v>3650</v>
          </cell>
          <cell r="N2128">
            <v>3650</v>
          </cell>
          <cell r="O2128">
            <v>3650</v>
          </cell>
          <cell r="P2128">
            <v>3650</v>
          </cell>
        </row>
        <row r="2129">
          <cell r="A2129">
            <v>8791</v>
          </cell>
          <cell r="B2129">
            <v>8700</v>
          </cell>
          <cell r="C2129" t="str">
            <v>8791.8700.0000</v>
          </cell>
          <cell r="D2129">
            <v>55920</v>
          </cell>
          <cell r="E2129">
            <v>4660</v>
          </cell>
          <cell r="F2129">
            <v>4660</v>
          </cell>
          <cell r="G2129">
            <v>4660</v>
          </cell>
          <cell r="H2129">
            <v>4660</v>
          </cell>
          <cell r="I2129">
            <v>4660</v>
          </cell>
          <cell r="J2129">
            <v>4660</v>
          </cell>
          <cell r="K2129">
            <v>4660</v>
          </cell>
          <cell r="L2129">
            <v>4660</v>
          </cell>
          <cell r="M2129">
            <v>4660</v>
          </cell>
          <cell r="N2129">
            <v>4660</v>
          </cell>
          <cell r="O2129">
            <v>4660</v>
          </cell>
          <cell r="P2129">
            <v>4660</v>
          </cell>
        </row>
        <row r="2130">
          <cell r="A2130">
            <v>8791</v>
          </cell>
          <cell r="B2130">
            <v>8720</v>
          </cell>
          <cell r="C2130" t="str">
            <v>8791.8720.0000</v>
          </cell>
          <cell r="D2130">
            <v>15000</v>
          </cell>
          <cell r="E2130">
            <v>1250</v>
          </cell>
          <cell r="F2130">
            <v>1250</v>
          </cell>
          <cell r="G2130">
            <v>1250</v>
          </cell>
          <cell r="H2130">
            <v>1250</v>
          </cell>
          <cell r="I2130">
            <v>1250</v>
          </cell>
          <cell r="J2130">
            <v>1250</v>
          </cell>
          <cell r="K2130">
            <v>1250</v>
          </cell>
          <cell r="L2130">
            <v>1250</v>
          </cell>
          <cell r="M2130">
            <v>1250</v>
          </cell>
          <cell r="N2130">
            <v>1250</v>
          </cell>
          <cell r="O2130">
            <v>1250</v>
          </cell>
          <cell r="P2130">
            <v>1250</v>
          </cell>
        </row>
        <row r="2131">
          <cell r="A2131">
            <v>8791</v>
          </cell>
          <cell r="B2131">
            <v>8740.8019999999997</v>
          </cell>
          <cell r="C2131" t="str">
            <v>8791.8740.8020</v>
          </cell>
          <cell r="D2131">
            <v>396720</v>
          </cell>
          <cell r="E2131">
            <v>33060</v>
          </cell>
          <cell r="F2131">
            <v>33060</v>
          </cell>
          <cell r="G2131">
            <v>33060</v>
          </cell>
          <cell r="H2131">
            <v>33060</v>
          </cell>
          <cell r="I2131">
            <v>33060</v>
          </cell>
          <cell r="J2131">
            <v>33060</v>
          </cell>
          <cell r="K2131">
            <v>33060</v>
          </cell>
          <cell r="L2131">
            <v>33060</v>
          </cell>
          <cell r="M2131">
            <v>33060</v>
          </cell>
          <cell r="N2131">
            <v>33060</v>
          </cell>
          <cell r="O2131">
            <v>33060</v>
          </cell>
          <cell r="P2131">
            <v>33060</v>
          </cell>
        </row>
        <row r="2132">
          <cell r="A2132">
            <v>8791</v>
          </cell>
          <cell r="B2132">
            <v>8800</v>
          </cell>
          <cell r="C2132" t="str">
            <v>8791.8800.0000</v>
          </cell>
          <cell r="D2132">
            <v>22284</v>
          </cell>
          <cell r="E2132">
            <v>1857</v>
          </cell>
          <cell r="F2132">
            <v>1857</v>
          </cell>
          <cell r="G2132">
            <v>1857</v>
          </cell>
          <cell r="H2132">
            <v>1857</v>
          </cell>
          <cell r="I2132">
            <v>1857</v>
          </cell>
          <cell r="J2132">
            <v>1857</v>
          </cell>
          <cell r="K2132">
            <v>1857</v>
          </cell>
          <cell r="L2132">
            <v>1857</v>
          </cell>
          <cell r="M2132">
            <v>1857</v>
          </cell>
          <cell r="N2132">
            <v>1857</v>
          </cell>
          <cell r="O2132">
            <v>1857</v>
          </cell>
          <cell r="P2132">
            <v>1857</v>
          </cell>
        </row>
        <row r="2133">
          <cell r="A2133">
            <v>8791</v>
          </cell>
          <cell r="B2133">
            <v>8820</v>
          </cell>
          <cell r="C2133" t="str">
            <v>8791.8820.0000</v>
          </cell>
          <cell r="D2133">
            <v>14400</v>
          </cell>
          <cell r="E2133">
            <v>1200</v>
          </cell>
          <cell r="F2133">
            <v>1200</v>
          </cell>
          <cell r="G2133">
            <v>1200</v>
          </cell>
          <cell r="H2133">
            <v>1200</v>
          </cell>
          <cell r="I2133">
            <v>1200</v>
          </cell>
          <cell r="J2133">
            <v>1200</v>
          </cell>
          <cell r="K2133">
            <v>1200</v>
          </cell>
          <cell r="L2133">
            <v>1200</v>
          </cell>
          <cell r="M2133">
            <v>1200</v>
          </cell>
          <cell r="N2133">
            <v>1200</v>
          </cell>
          <cell r="O2133">
            <v>1200</v>
          </cell>
          <cell r="P2133">
            <v>1200</v>
          </cell>
        </row>
        <row r="2134">
          <cell r="A2134">
            <v>8791</v>
          </cell>
          <cell r="B2134">
            <v>8820.8014999999996</v>
          </cell>
          <cell r="C2134" t="str">
            <v>8791.8820.8015</v>
          </cell>
          <cell r="D2134">
            <v>5400</v>
          </cell>
          <cell r="E2134">
            <v>450</v>
          </cell>
          <cell r="F2134">
            <v>450</v>
          </cell>
          <cell r="G2134">
            <v>450</v>
          </cell>
          <cell r="H2134">
            <v>450</v>
          </cell>
          <cell r="I2134">
            <v>450</v>
          </cell>
          <cell r="J2134">
            <v>450</v>
          </cell>
          <cell r="K2134">
            <v>450</v>
          </cell>
          <cell r="L2134">
            <v>450</v>
          </cell>
          <cell r="M2134">
            <v>450</v>
          </cell>
          <cell r="N2134">
            <v>450</v>
          </cell>
          <cell r="O2134">
            <v>450</v>
          </cell>
          <cell r="P2134">
            <v>450</v>
          </cell>
        </row>
        <row r="2135">
          <cell r="A2135">
            <v>8791</v>
          </cell>
          <cell r="B2135">
            <v>8820.8019999999997</v>
          </cell>
          <cell r="C2135" t="str">
            <v>8791.8820.8020</v>
          </cell>
          <cell r="D2135">
            <v>9564</v>
          </cell>
          <cell r="E2135">
            <v>797</v>
          </cell>
          <cell r="F2135">
            <v>797</v>
          </cell>
          <cell r="G2135">
            <v>797</v>
          </cell>
          <cell r="H2135">
            <v>797</v>
          </cell>
          <cell r="I2135">
            <v>797</v>
          </cell>
          <cell r="J2135">
            <v>797</v>
          </cell>
          <cell r="K2135">
            <v>797</v>
          </cell>
          <cell r="L2135">
            <v>797</v>
          </cell>
          <cell r="M2135">
            <v>797</v>
          </cell>
          <cell r="N2135">
            <v>797</v>
          </cell>
          <cell r="O2135">
            <v>797</v>
          </cell>
          <cell r="P2135">
            <v>797</v>
          </cell>
        </row>
        <row r="2136">
          <cell r="A2136">
            <v>8791</v>
          </cell>
          <cell r="B2136">
            <v>8830</v>
          </cell>
          <cell r="C2136" t="str">
            <v>8791.8830.0000</v>
          </cell>
          <cell r="D2136">
            <v>6000</v>
          </cell>
          <cell r="E2136">
            <v>500</v>
          </cell>
          <cell r="F2136">
            <v>500</v>
          </cell>
          <cell r="G2136">
            <v>500</v>
          </cell>
          <cell r="H2136">
            <v>500</v>
          </cell>
          <cell r="I2136">
            <v>500</v>
          </cell>
          <cell r="J2136">
            <v>500</v>
          </cell>
          <cell r="K2136">
            <v>500</v>
          </cell>
          <cell r="L2136">
            <v>500</v>
          </cell>
          <cell r="M2136">
            <v>500</v>
          </cell>
          <cell r="N2136">
            <v>500</v>
          </cell>
          <cell r="O2136">
            <v>500</v>
          </cell>
          <cell r="P2136">
            <v>500</v>
          </cell>
        </row>
        <row r="2137">
          <cell r="A2137">
            <v>8791</v>
          </cell>
          <cell r="B2137">
            <v>8860</v>
          </cell>
          <cell r="C2137" t="str">
            <v>8791.8860.0000</v>
          </cell>
          <cell r="D2137">
            <v>12000</v>
          </cell>
          <cell r="E2137">
            <v>1000</v>
          </cell>
          <cell r="F2137">
            <v>1000</v>
          </cell>
          <cell r="G2137">
            <v>1000</v>
          </cell>
          <cell r="H2137">
            <v>1000</v>
          </cell>
          <cell r="I2137">
            <v>1000</v>
          </cell>
          <cell r="J2137">
            <v>1000</v>
          </cell>
          <cell r="K2137">
            <v>1000</v>
          </cell>
          <cell r="L2137">
            <v>1000</v>
          </cell>
          <cell r="M2137">
            <v>1000</v>
          </cell>
          <cell r="N2137">
            <v>1000</v>
          </cell>
          <cell r="O2137">
            <v>1000</v>
          </cell>
          <cell r="P2137">
            <v>1000</v>
          </cell>
        </row>
        <row r="2138">
          <cell r="A2138">
            <v>8791</v>
          </cell>
          <cell r="B2138">
            <v>8870.8731000000007</v>
          </cell>
          <cell r="C2138" t="str">
            <v>8791.8870.8731</v>
          </cell>
          <cell r="D2138">
            <v>1200</v>
          </cell>
          <cell r="E2138">
            <v>100</v>
          </cell>
          <cell r="F2138">
            <v>100</v>
          </cell>
          <cell r="G2138">
            <v>100</v>
          </cell>
          <cell r="H2138">
            <v>100</v>
          </cell>
          <cell r="I2138">
            <v>100</v>
          </cell>
          <cell r="J2138">
            <v>100</v>
          </cell>
          <cell r="K2138">
            <v>100</v>
          </cell>
          <cell r="L2138">
            <v>100</v>
          </cell>
          <cell r="M2138">
            <v>100</v>
          </cell>
          <cell r="N2138">
            <v>100</v>
          </cell>
          <cell r="O2138">
            <v>100</v>
          </cell>
          <cell r="P2138">
            <v>100</v>
          </cell>
        </row>
        <row r="2139">
          <cell r="A2139">
            <v>8791</v>
          </cell>
          <cell r="B2139">
            <v>8880.8732</v>
          </cell>
          <cell r="C2139" t="str">
            <v>8791.8880.8732</v>
          </cell>
          <cell r="D2139">
            <v>2700</v>
          </cell>
          <cell r="E2139">
            <v>225</v>
          </cell>
          <cell r="F2139">
            <v>225</v>
          </cell>
          <cell r="G2139">
            <v>225</v>
          </cell>
          <cell r="H2139">
            <v>225</v>
          </cell>
          <cell r="I2139">
            <v>225</v>
          </cell>
          <cell r="J2139">
            <v>225</v>
          </cell>
          <cell r="K2139">
            <v>225</v>
          </cell>
          <cell r="L2139">
            <v>225</v>
          </cell>
          <cell r="M2139">
            <v>225</v>
          </cell>
          <cell r="N2139">
            <v>225</v>
          </cell>
          <cell r="O2139">
            <v>225</v>
          </cell>
          <cell r="P2139">
            <v>225</v>
          </cell>
        </row>
        <row r="2140">
          <cell r="A2140">
            <v>8791</v>
          </cell>
          <cell r="B2140">
            <v>8890</v>
          </cell>
          <cell r="C2140" t="str">
            <v>8791.8890.0000</v>
          </cell>
          <cell r="D2140">
            <v>5700</v>
          </cell>
          <cell r="E2140">
            <v>475</v>
          </cell>
          <cell r="F2140">
            <v>475</v>
          </cell>
          <cell r="G2140">
            <v>475</v>
          </cell>
          <cell r="H2140">
            <v>475</v>
          </cell>
          <cell r="I2140">
            <v>475</v>
          </cell>
          <cell r="J2140">
            <v>475</v>
          </cell>
          <cell r="K2140">
            <v>475</v>
          </cell>
          <cell r="L2140">
            <v>475</v>
          </cell>
          <cell r="M2140">
            <v>475</v>
          </cell>
          <cell r="N2140">
            <v>475</v>
          </cell>
          <cell r="O2140">
            <v>475</v>
          </cell>
          <cell r="P2140">
            <v>475</v>
          </cell>
        </row>
        <row r="2141">
          <cell r="A2141">
            <v>8791</v>
          </cell>
          <cell r="B2141">
            <v>8960</v>
          </cell>
          <cell r="C2141" t="str">
            <v>8791.8960.0000</v>
          </cell>
          <cell r="D2141">
            <v>180</v>
          </cell>
          <cell r="E2141">
            <v>15</v>
          </cell>
          <cell r="F2141">
            <v>15</v>
          </cell>
          <cell r="G2141">
            <v>15</v>
          </cell>
          <cell r="H2141">
            <v>15</v>
          </cell>
          <cell r="I2141">
            <v>15</v>
          </cell>
          <cell r="J2141">
            <v>15</v>
          </cell>
          <cell r="K2141">
            <v>15</v>
          </cell>
          <cell r="L2141">
            <v>15</v>
          </cell>
          <cell r="M2141">
            <v>15</v>
          </cell>
          <cell r="N2141">
            <v>15</v>
          </cell>
          <cell r="O2141">
            <v>15</v>
          </cell>
          <cell r="P2141">
            <v>15</v>
          </cell>
        </row>
        <row r="2142">
          <cell r="A2142">
            <v>8791</v>
          </cell>
          <cell r="B2142">
            <v>8980</v>
          </cell>
          <cell r="C2142" t="str">
            <v>8791.8980.0000</v>
          </cell>
          <cell r="D2142">
            <v>12000</v>
          </cell>
          <cell r="E2142">
            <v>1000</v>
          </cell>
          <cell r="F2142">
            <v>1000</v>
          </cell>
          <cell r="G2142">
            <v>1000</v>
          </cell>
          <cell r="H2142">
            <v>1000</v>
          </cell>
          <cell r="I2142">
            <v>1000</v>
          </cell>
          <cell r="J2142">
            <v>1000</v>
          </cell>
          <cell r="K2142">
            <v>1000</v>
          </cell>
          <cell r="L2142">
            <v>1000</v>
          </cell>
          <cell r="M2142">
            <v>1000</v>
          </cell>
          <cell r="N2142">
            <v>1000</v>
          </cell>
          <cell r="O2142">
            <v>1000</v>
          </cell>
          <cell r="P2142">
            <v>1000</v>
          </cell>
        </row>
        <row r="2143">
          <cell r="A2143">
            <v>8791</v>
          </cell>
          <cell r="B2143">
            <v>9000.8014999999996</v>
          </cell>
          <cell r="C2143" t="str">
            <v>8791.9000.8015</v>
          </cell>
          <cell r="D2143">
            <v>1800</v>
          </cell>
          <cell r="E2143">
            <v>150</v>
          </cell>
          <cell r="F2143">
            <v>150</v>
          </cell>
          <cell r="G2143">
            <v>150</v>
          </cell>
          <cell r="H2143">
            <v>150</v>
          </cell>
          <cell r="I2143">
            <v>150</v>
          </cell>
          <cell r="J2143">
            <v>150</v>
          </cell>
          <cell r="K2143">
            <v>150</v>
          </cell>
          <cell r="L2143">
            <v>150</v>
          </cell>
          <cell r="M2143">
            <v>150</v>
          </cell>
          <cell r="N2143">
            <v>150</v>
          </cell>
          <cell r="O2143">
            <v>150</v>
          </cell>
          <cell r="P2143">
            <v>150</v>
          </cell>
        </row>
        <row r="2144">
          <cell r="A2144">
            <v>8791</v>
          </cell>
          <cell r="B2144">
            <v>9010</v>
          </cell>
          <cell r="C2144" t="str">
            <v>8791.9010.0000</v>
          </cell>
          <cell r="D2144">
            <v>15600</v>
          </cell>
          <cell r="E2144">
            <v>1300</v>
          </cell>
          <cell r="F2144">
            <v>1300</v>
          </cell>
          <cell r="G2144">
            <v>1300</v>
          </cell>
          <cell r="H2144">
            <v>1300</v>
          </cell>
          <cell r="I2144">
            <v>1300</v>
          </cell>
          <cell r="J2144">
            <v>1300</v>
          </cell>
          <cell r="K2144">
            <v>1300</v>
          </cell>
          <cell r="L2144">
            <v>1300</v>
          </cell>
          <cell r="M2144">
            <v>1300</v>
          </cell>
          <cell r="N2144">
            <v>1300</v>
          </cell>
          <cell r="O2144">
            <v>1300</v>
          </cell>
          <cell r="P2144">
            <v>1300</v>
          </cell>
        </row>
        <row r="2145">
          <cell r="A2145">
            <v>8791</v>
          </cell>
          <cell r="B2145">
            <v>9015.8024999999998</v>
          </cell>
          <cell r="C2145" t="str">
            <v>8791.9015.8025</v>
          </cell>
          <cell r="D2145">
            <v>5052</v>
          </cell>
          <cell r="E2145">
            <v>421</v>
          </cell>
          <cell r="F2145">
            <v>421</v>
          </cell>
          <cell r="G2145">
            <v>421</v>
          </cell>
          <cell r="H2145">
            <v>421</v>
          </cell>
          <cell r="I2145">
            <v>421</v>
          </cell>
          <cell r="J2145">
            <v>421</v>
          </cell>
          <cell r="K2145">
            <v>421</v>
          </cell>
          <cell r="L2145">
            <v>421</v>
          </cell>
          <cell r="M2145">
            <v>421</v>
          </cell>
          <cell r="N2145">
            <v>421</v>
          </cell>
          <cell r="O2145">
            <v>421</v>
          </cell>
          <cell r="P2145">
            <v>421</v>
          </cell>
        </row>
        <row r="2146">
          <cell r="A2146">
            <v>8791</v>
          </cell>
          <cell r="B2146">
            <v>9020</v>
          </cell>
          <cell r="C2146" t="str">
            <v>8791.9020.0000</v>
          </cell>
          <cell r="D2146">
            <v>290000</v>
          </cell>
          <cell r="E2146">
            <v>190000</v>
          </cell>
          <cell r="F2146">
            <v>100000</v>
          </cell>
        </row>
        <row r="2147">
          <cell r="A2147">
            <v>8791</v>
          </cell>
          <cell r="B2147">
            <v>9040</v>
          </cell>
          <cell r="C2147" t="str">
            <v>8791.9040.0000</v>
          </cell>
          <cell r="D2147">
            <v>394713</v>
          </cell>
          <cell r="E2147">
            <v>131995.20000000001</v>
          </cell>
          <cell r="F2147">
            <v>99232.2</v>
          </cell>
          <cell r="G2147">
            <v>54495.199999999997</v>
          </cell>
          <cell r="H2147">
            <v>54495.199999999997</v>
          </cell>
          <cell r="I2147">
            <v>54495.199999999997</v>
          </cell>
        </row>
        <row r="2148">
          <cell r="A2148">
            <v>8791</v>
          </cell>
          <cell r="B2148">
            <v>9120</v>
          </cell>
          <cell r="C2148" t="str">
            <v>8791.9120.0000</v>
          </cell>
          <cell r="D2148">
            <v>43110</v>
          </cell>
          <cell r="E2148">
            <v>3559</v>
          </cell>
          <cell r="F2148">
            <v>4449</v>
          </cell>
          <cell r="G2148">
            <v>3265</v>
          </cell>
          <cell r="H2148">
            <v>3265</v>
          </cell>
          <cell r="I2148">
            <v>4082</v>
          </cell>
          <cell r="J2148">
            <v>3265</v>
          </cell>
          <cell r="K2148">
            <v>3265</v>
          </cell>
          <cell r="L2148">
            <v>4082</v>
          </cell>
          <cell r="M2148">
            <v>3265</v>
          </cell>
          <cell r="N2148">
            <v>4082</v>
          </cell>
          <cell r="O2148">
            <v>3265</v>
          </cell>
          <cell r="P2148">
            <v>3265</v>
          </cell>
        </row>
        <row r="2149">
          <cell r="A2149">
            <v>8791</v>
          </cell>
          <cell r="B2149">
            <v>9140</v>
          </cell>
          <cell r="C2149" t="str">
            <v>8791.9140.0000</v>
          </cell>
          <cell r="D2149">
            <v>300</v>
          </cell>
          <cell r="E2149">
            <v>25</v>
          </cell>
          <cell r="F2149">
            <v>25</v>
          </cell>
          <cell r="G2149">
            <v>25</v>
          </cell>
          <cell r="H2149">
            <v>25</v>
          </cell>
          <cell r="I2149">
            <v>25</v>
          </cell>
          <cell r="J2149">
            <v>25</v>
          </cell>
          <cell r="K2149">
            <v>25</v>
          </cell>
          <cell r="L2149">
            <v>25</v>
          </cell>
          <cell r="M2149">
            <v>25</v>
          </cell>
          <cell r="N2149">
            <v>25</v>
          </cell>
          <cell r="O2149">
            <v>25</v>
          </cell>
          <cell r="P2149">
            <v>25</v>
          </cell>
        </row>
        <row r="2150">
          <cell r="A2150">
            <v>8791</v>
          </cell>
          <cell r="B2150">
            <v>9280</v>
          </cell>
          <cell r="C2150" t="str">
            <v>8791.9280.0000</v>
          </cell>
          <cell r="D2150">
            <v>28000</v>
          </cell>
          <cell r="E2150">
            <v>2333.33</v>
          </cell>
          <cell r="F2150">
            <v>2333.33</v>
          </cell>
          <cell r="G2150">
            <v>2333.33</v>
          </cell>
          <cell r="H2150">
            <v>2333.33</v>
          </cell>
          <cell r="I2150">
            <v>2333.33</v>
          </cell>
          <cell r="J2150">
            <v>2333.33</v>
          </cell>
          <cell r="K2150">
            <v>2333.33</v>
          </cell>
          <cell r="L2150">
            <v>2333.33</v>
          </cell>
          <cell r="M2150">
            <v>2333.33</v>
          </cell>
          <cell r="N2150">
            <v>2333.33</v>
          </cell>
          <cell r="O2150">
            <v>2333.33</v>
          </cell>
          <cell r="P2150">
            <v>2333.37</v>
          </cell>
        </row>
        <row r="2151">
          <cell r="A2151">
            <v>8791</v>
          </cell>
          <cell r="B2151">
            <v>9440</v>
          </cell>
          <cell r="C2151" t="str">
            <v>8791.9440.0000</v>
          </cell>
          <cell r="D2151">
            <v>342345</v>
          </cell>
          <cell r="E2151">
            <v>28528.75</v>
          </cell>
          <cell r="F2151">
            <v>28528.75</v>
          </cell>
          <cell r="G2151">
            <v>28528.75</v>
          </cell>
          <cell r="H2151">
            <v>28528.75</v>
          </cell>
          <cell r="I2151">
            <v>28528.75</v>
          </cell>
          <cell r="J2151">
            <v>28528.75</v>
          </cell>
          <cell r="K2151">
            <v>28528.75</v>
          </cell>
          <cell r="L2151">
            <v>28528.75</v>
          </cell>
          <cell r="M2151">
            <v>28528.75</v>
          </cell>
          <cell r="N2151">
            <v>28528.75</v>
          </cell>
          <cell r="O2151">
            <v>28528.75</v>
          </cell>
          <cell r="P2151">
            <v>28528.75</v>
          </cell>
        </row>
        <row r="2152">
          <cell r="A2152">
            <v>8791</v>
          </cell>
          <cell r="B2152">
            <v>9750</v>
          </cell>
          <cell r="C2152" t="str">
            <v>8791.9750.0000</v>
          </cell>
          <cell r="D2152">
            <v>-257400</v>
          </cell>
          <cell r="E2152">
            <v>-21450</v>
          </cell>
          <cell r="F2152">
            <v>-21450</v>
          </cell>
          <cell r="G2152">
            <v>-21450</v>
          </cell>
          <cell r="H2152">
            <v>-21450</v>
          </cell>
          <cell r="I2152">
            <v>-21450</v>
          </cell>
          <cell r="J2152">
            <v>-21450</v>
          </cell>
          <cell r="K2152">
            <v>-21450</v>
          </cell>
          <cell r="L2152">
            <v>-21450</v>
          </cell>
          <cell r="M2152">
            <v>-21450</v>
          </cell>
          <cell r="N2152">
            <v>-21450</v>
          </cell>
          <cell r="O2152">
            <v>-21450</v>
          </cell>
          <cell r="P2152">
            <v>-21450</v>
          </cell>
        </row>
        <row r="2153">
          <cell r="A2153">
            <v>8792</v>
          </cell>
          <cell r="B2153">
            <v>5100.5059000000001</v>
          </cell>
          <cell r="C2153" t="str">
            <v>8792.5100.5059</v>
          </cell>
          <cell r="D2153">
            <v>240</v>
          </cell>
          <cell r="E2153">
            <v>80</v>
          </cell>
          <cell r="F2153">
            <v>80</v>
          </cell>
          <cell r="G2153">
            <v>80</v>
          </cell>
        </row>
        <row r="2154">
          <cell r="A2154">
            <v>8792</v>
          </cell>
          <cell r="B2154">
            <v>5970.5059000000001</v>
          </cell>
          <cell r="C2154" t="str">
            <v>8792.5970.5059</v>
          </cell>
          <cell r="D2154">
            <v>600</v>
          </cell>
          <cell r="E2154">
            <v>200</v>
          </cell>
          <cell r="F2154">
            <v>200</v>
          </cell>
          <cell r="G2154">
            <v>200</v>
          </cell>
        </row>
        <row r="2155">
          <cell r="A2155">
            <v>8792</v>
          </cell>
          <cell r="B2155">
            <v>5980.5059000000001</v>
          </cell>
          <cell r="C2155" t="str">
            <v>8792.5980.5059</v>
          </cell>
          <cell r="D2155">
            <v>-4200000</v>
          </cell>
          <cell r="E2155">
            <v>-259000</v>
          </cell>
          <cell r="F2155">
            <v>-301000</v>
          </cell>
          <cell r="G2155">
            <v>-301000</v>
          </cell>
          <cell r="H2155">
            <v>-343000</v>
          </cell>
          <cell r="I2155">
            <v>-343000</v>
          </cell>
          <cell r="J2155">
            <v>-385000</v>
          </cell>
          <cell r="K2155">
            <v>-511000</v>
          </cell>
          <cell r="L2155">
            <v>-469000</v>
          </cell>
          <cell r="M2155">
            <v>-427000</v>
          </cell>
          <cell r="N2155">
            <v>-343000</v>
          </cell>
          <cell r="O2155">
            <v>-259000</v>
          </cell>
          <cell r="P2155">
            <v>-259000</v>
          </cell>
        </row>
        <row r="2156">
          <cell r="A2156">
            <v>8792</v>
          </cell>
          <cell r="B2156">
            <v>6100.5059000000001</v>
          </cell>
          <cell r="C2156" t="str">
            <v>8792.6100.5059</v>
          </cell>
          <cell r="D2156">
            <v>2100</v>
          </cell>
          <cell r="E2156">
            <v>700</v>
          </cell>
          <cell r="F2156">
            <v>700</v>
          </cell>
          <cell r="G2156">
            <v>700</v>
          </cell>
        </row>
        <row r="2157">
          <cell r="A2157">
            <v>8792</v>
          </cell>
          <cell r="B2157">
            <v>6970.5059000000001</v>
          </cell>
          <cell r="C2157" t="str">
            <v>8792.6970.5059</v>
          </cell>
          <cell r="D2157">
            <v>500</v>
          </cell>
          <cell r="E2157">
            <v>166.67</v>
          </cell>
          <cell r="F2157">
            <v>166.67</v>
          </cell>
          <cell r="G2157">
            <v>166.66</v>
          </cell>
        </row>
        <row r="2158">
          <cell r="A2158">
            <v>8792</v>
          </cell>
          <cell r="B2158">
            <v>6980.5059000000001</v>
          </cell>
          <cell r="C2158" t="str">
            <v>8792.6980.5059</v>
          </cell>
          <cell r="D2158">
            <v>2739240</v>
          </cell>
          <cell r="E2158">
            <v>168919</v>
          </cell>
          <cell r="F2158">
            <v>196312</v>
          </cell>
          <cell r="G2158">
            <v>196312</v>
          </cell>
          <cell r="H2158">
            <v>223705</v>
          </cell>
          <cell r="I2158">
            <v>223705</v>
          </cell>
          <cell r="J2158">
            <v>251097</v>
          </cell>
          <cell r="K2158">
            <v>333274</v>
          </cell>
          <cell r="L2158">
            <v>305882</v>
          </cell>
          <cell r="M2158">
            <v>278489</v>
          </cell>
          <cell r="N2158">
            <v>223705</v>
          </cell>
          <cell r="O2158">
            <v>168920</v>
          </cell>
          <cell r="P2158">
            <v>168920</v>
          </cell>
        </row>
        <row r="2159">
          <cell r="A2159">
            <v>8792</v>
          </cell>
          <cell r="B2159">
            <v>7170</v>
          </cell>
          <cell r="C2159" t="str">
            <v>8792.7170.0000</v>
          </cell>
          <cell r="D2159">
            <v>2940</v>
          </cell>
          <cell r="E2159">
            <v>181</v>
          </cell>
          <cell r="F2159">
            <v>211</v>
          </cell>
          <cell r="G2159">
            <v>211</v>
          </cell>
          <cell r="H2159">
            <v>240</v>
          </cell>
          <cell r="I2159">
            <v>240</v>
          </cell>
          <cell r="J2159">
            <v>270</v>
          </cell>
          <cell r="K2159">
            <v>358</v>
          </cell>
          <cell r="L2159">
            <v>328</v>
          </cell>
          <cell r="M2159">
            <v>299</v>
          </cell>
          <cell r="N2159">
            <v>240</v>
          </cell>
          <cell r="O2159">
            <v>181</v>
          </cell>
          <cell r="P2159">
            <v>181</v>
          </cell>
        </row>
        <row r="2160">
          <cell r="A2160">
            <v>8792</v>
          </cell>
          <cell r="B2160">
            <v>7222</v>
          </cell>
          <cell r="C2160" t="str">
            <v>8792.7222.0000</v>
          </cell>
          <cell r="D2160">
            <v>714000</v>
          </cell>
          <cell r="E2160">
            <v>44030</v>
          </cell>
          <cell r="F2160">
            <v>51170</v>
          </cell>
          <cell r="G2160">
            <v>51170</v>
          </cell>
          <cell r="H2160">
            <v>58310</v>
          </cell>
          <cell r="I2160">
            <v>58310</v>
          </cell>
          <cell r="J2160">
            <v>65450</v>
          </cell>
          <cell r="K2160">
            <v>86870</v>
          </cell>
          <cell r="L2160">
            <v>79730</v>
          </cell>
          <cell r="M2160">
            <v>72590</v>
          </cell>
          <cell r="N2160">
            <v>58310</v>
          </cell>
          <cell r="O2160">
            <v>44030</v>
          </cell>
          <cell r="P2160">
            <v>44030</v>
          </cell>
        </row>
        <row r="2161">
          <cell r="A2161">
            <v>8792</v>
          </cell>
          <cell r="B2161">
            <v>7228</v>
          </cell>
          <cell r="C2161" t="str">
            <v>8792.7228.0000</v>
          </cell>
          <cell r="D2161">
            <v>3780</v>
          </cell>
          <cell r="E2161">
            <v>233</v>
          </cell>
          <cell r="F2161">
            <v>271</v>
          </cell>
          <cell r="G2161">
            <v>271</v>
          </cell>
          <cell r="H2161">
            <v>309</v>
          </cell>
          <cell r="I2161">
            <v>309</v>
          </cell>
          <cell r="J2161">
            <v>347</v>
          </cell>
          <cell r="K2161">
            <v>460</v>
          </cell>
          <cell r="L2161">
            <v>422</v>
          </cell>
          <cell r="M2161">
            <v>384</v>
          </cell>
          <cell r="N2161">
            <v>309</v>
          </cell>
          <cell r="O2161">
            <v>233</v>
          </cell>
          <cell r="P2161">
            <v>233</v>
          </cell>
        </row>
        <row r="2162">
          <cell r="A2162">
            <v>8792</v>
          </cell>
          <cell r="B2162">
            <v>7229</v>
          </cell>
          <cell r="C2162" t="str">
            <v>8792.7229.0000</v>
          </cell>
          <cell r="D2162">
            <v>99960</v>
          </cell>
          <cell r="E2162">
            <v>6164</v>
          </cell>
          <cell r="F2162">
            <v>7164</v>
          </cell>
          <cell r="G2162">
            <v>7164</v>
          </cell>
          <cell r="H2162">
            <v>8163</v>
          </cell>
          <cell r="I2162">
            <v>8163</v>
          </cell>
          <cell r="J2162">
            <v>9163</v>
          </cell>
          <cell r="K2162">
            <v>12162</v>
          </cell>
          <cell r="L2162">
            <v>11162</v>
          </cell>
          <cell r="M2162">
            <v>10163</v>
          </cell>
          <cell r="N2162">
            <v>8163</v>
          </cell>
          <cell r="O2162">
            <v>6164</v>
          </cell>
          <cell r="P2162">
            <v>6164</v>
          </cell>
        </row>
        <row r="2163">
          <cell r="A2163">
            <v>8792</v>
          </cell>
          <cell r="B2163">
            <v>7229.3419000000004</v>
          </cell>
          <cell r="C2163" t="str">
            <v>8792.7229.3419</v>
          </cell>
          <cell r="D2163">
            <v>1174</v>
          </cell>
          <cell r="E2163">
            <v>72</v>
          </cell>
          <cell r="F2163">
            <v>84</v>
          </cell>
          <cell r="G2163">
            <v>84</v>
          </cell>
          <cell r="H2163">
            <v>96</v>
          </cell>
          <cell r="I2163">
            <v>96</v>
          </cell>
          <cell r="J2163">
            <v>108</v>
          </cell>
          <cell r="K2163">
            <v>143</v>
          </cell>
          <cell r="L2163">
            <v>131</v>
          </cell>
          <cell r="M2163">
            <v>119</v>
          </cell>
          <cell r="N2163">
            <v>96</v>
          </cell>
          <cell r="O2163">
            <v>72</v>
          </cell>
          <cell r="P2163">
            <v>72</v>
          </cell>
        </row>
        <row r="2164">
          <cell r="A2164">
            <v>8792</v>
          </cell>
          <cell r="B2164">
            <v>7229.723</v>
          </cell>
          <cell r="C2164" t="str">
            <v>8792.7229.7230</v>
          </cell>
          <cell r="D2164">
            <v>24990</v>
          </cell>
          <cell r="E2164">
            <v>1541</v>
          </cell>
          <cell r="F2164">
            <v>1791</v>
          </cell>
          <cell r="G2164">
            <v>1791</v>
          </cell>
          <cell r="H2164">
            <v>2041</v>
          </cell>
          <cell r="I2164">
            <v>2041</v>
          </cell>
          <cell r="J2164">
            <v>2291</v>
          </cell>
          <cell r="K2164">
            <v>3040</v>
          </cell>
          <cell r="L2164">
            <v>2791</v>
          </cell>
          <cell r="M2164">
            <v>2541</v>
          </cell>
          <cell r="N2164">
            <v>2041</v>
          </cell>
          <cell r="O2164">
            <v>1541</v>
          </cell>
          <cell r="P2164">
            <v>1541</v>
          </cell>
        </row>
        <row r="2165">
          <cell r="A2165">
            <v>8792</v>
          </cell>
          <cell r="B2165">
            <v>7280.723</v>
          </cell>
          <cell r="C2165" t="str">
            <v>8792.7280.7230</v>
          </cell>
          <cell r="D2165">
            <v>79200</v>
          </cell>
          <cell r="E2165">
            <v>6600</v>
          </cell>
          <cell r="F2165">
            <v>6600</v>
          </cell>
          <cell r="G2165">
            <v>6600</v>
          </cell>
          <cell r="H2165">
            <v>6600</v>
          </cell>
          <cell r="I2165">
            <v>6600</v>
          </cell>
          <cell r="J2165">
            <v>6600</v>
          </cell>
          <cell r="K2165">
            <v>6600</v>
          </cell>
          <cell r="L2165">
            <v>6600</v>
          </cell>
          <cell r="M2165">
            <v>6600</v>
          </cell>
          <cell r="N2165">
            <v>6600</v>
          </cell>
          <cell r="O2165">
            <v>6600</v>
          </cell>
          <cell r="P2165">
            <v>6600</v>
          </cell>
        </row>
        <row r="2166">
          <cell r="A2166">
            <v>8792</v>
          </cell>
          <cell r="B2166">
            <v>7315.8014999999996</v>
          </cell>
          <cell r="C2166" t="str">
            <v>8792.7315.8015</v>
          </cell>
          <cell r="D2166">
            <v>2940</v>
          </cell>
          <cell r="E2166">
            <v>181</v>
          </cell>
          <cell r="F2166">
            <v>211</v>
          </cell>
          <cell r="G2166">
            <v>211</v>
          </cell>
          <cell r="H2166">
            <v>240</v>
          </cell>
          <cell r="I2166">
            <v>240</v>
          </cell>
          <cell r="J2166">
            <v>270</v>
          </cell>
          <cell r="K2166">
            <v>358</v>
          </cell>
          <cell r="L2166">
            <v>328</v>
          </cell>
          <cell r="M2166">
            <v>299</v>
          </cell>
          <cell r="N2166">
            <v>240</v>
          </cell>
          <cell r="O2166">
            <v>181</v>
          </cell>
          <cell r="P2166">
            <v>181</v>
          </cell>
        </row>
        <row r="2167">
          <cell r="A2167">
            <v>8792</v>
          </cell>
          <cell r="B2167">
            <v>7322.723</v>
          </cell>
          <cell r="C2167" t="str">
            <v>8792.7322.7230</v>
          </cell>
          <cell r="D2167">
            <v>16800</v>
          </cell>
          <cell r="E2167">
            <v>1036</v>
          </cell>
          <cell r="F2167">
            <v>1204</v>
          </cell>
          <cell r="G2167">
            <v>1204</v>
          </cell>
          <cell r="H2167">
            <v>1372</v>
          </cell>
          <cell r="I2167">
            <v>1372</v>
          </cell>
          <cell r="J2167">
            <v>1540</v>
          </cell>
          <cell r="K2167">
            <v>2044</v>
          </cell>
          <cell r="L2167">
            <v>1876</v>
          </cell>
          <cell r="M2167">
            <v>1708</v>
          </cell>
          <cell r="N2167">
            <v>1372</v>
          </cell>
          <cell r="O2167">
            <v>1036</v>
          </cell>
          <cell r="P2167">
            <v>1036</v>
          </cell>
        </row>
        <row r="2168">
          <cell r="A2168">
            <v>8792</v>
          </cell>
          <cell r="B2168">
            <v>7325</v>
          </cell>
          <cell r="C2168" t="str">
            <v>8792.7325.0000</v>
          </cell>
          <cell r="D2168">
            <v>11568</v>
          </cell>
          <cell r="E2168">
            <v>964</v>
          </cell>
          <cell r="F2168">
            <v>964</v>
          </cell>
          <cell r="G2168">
            <v>964</v>
          </cell>
          <cell r="H2168">
            <v>964</v>
          </cell>
          <cell r="I2168">
            <v>964</v>
          </cell>
          <cell r="J2168">
            <v>964</v>
          </cell>
          <cell r="K2168">
            <v>964</v>
          </cell>
          <cell r="L2168">
            <v>964</v>
          </cell>
          <cell r="M2168">
            <v>964</v>
          </cell>
          <cell r="N2168">
            <v>964</v>
          </cell>
          <cell r="O2168">
            <v>964</v>
          </cell>
          <cell r="P2168">
            <v>964</v>
          </cell>
        </row>
        <row r="2169">
          <cell r="A2169">
            <v>8792</v>
          </cell>
          <cell r="B2169">
            <v>7335.8024999999998</v>
          </cell>
          <cell r="C2169" t="str">
            <v>8792.7335.8025</v>
          </cell>
          <cell r="D2169">
            <v>18264</v>
          </cell>
          <cell r="E2169">
            <v>1522</v>
          </cell>
          <cell r="F2169">
            <v>1522</v>
          </cell>
          <cell r="G2169">
            <v>1522</v>
          </cell>
          <cell r="H2169">
            <v>1522</v>
          </cell>
          <cell r="I2169">
            <v>1522</v>
          </cell>
          <cell r="J2169">
            <v>1522</v>
          </cell>
          <cell r="K2169">
            <v>1522</v>
          </cell>
          <cell r="L2169">
            <v>1522</v>
          </cell>
          <cell r="M2169">
            <v>1522</v>
          </cell>
          <cell r="N2169">
            <v>1522</v>
          </cell>
          <cell r="O2169">
            <v>1522</v>
          </cell>
          <cell r="P2169">
            <v>1522</v>
          </cell>
        </row>
        <row r="2170">
          <cell r="A2170">
            <v>8792</v>
          </cell>
          <cell r="B2170">
            <v>7405</v>
          </cell>
          <cell r="C2170" t="str">
            <v>8792.7405.0000</v>
          </cell>
          <cell r="D2170">
            <v>80764</v>
          </cell>
          <cell r="E2170">
            <v>7944</v>
          </cell>
          <cell r="F2170">
            <v>6069</v>
          </cell>
          <cell r="G2170">
            <v>7073</v>
          </cell>
          <cell r="H2170">
            <v>8128</v>
          </cell>
          <cell r="I2170">
            <v>7639</v>
          </cell>
          <cell r="J2170">
            <v>7639</v>
          </cell>
          <cell r="K2170">
            <v>6603</v>
          </cell>
          <cell r="L2170">
            <v>6278</v>
          </cell>
          <cell r="M2170">
            <v>6278</v>
          </cell>
          <cell r="N2170">
            <v>7185</v>
          </cell>
          <cell r="O2170">
            <v>5361</v>
          </cell>
          <cell r="P2170">
            <v>4567</v>
          </cell>
        </row>
        <row r="2171">
          <cell r="A2171">
            <v>8792</v>
          </cell>
          <cell r="B2171">
            <v>7420.8779999999997</v>
          </cell>
          <cell r="C2171" t="str">
            <v>8792.7420.8780</v>
          </cell>
          <cell r="D2171">
            <v>142800</v>
          </cell>
          <cell r="E2171">
            <v>8806</v>
          </cell>
          <cell r="F2171">
            <v>10234</v>
          </cell>
          <cell r="G2171">
            <v>10234</v>
          </cell>
          <cell r="H2171">
            <v>11662</v>
          </cell>
          <cell r="I2171">
            <v>11662</v>
          </cell>
          <cell r="J2171">
            <v>13090</v>
          </cell>
          <cell r="K2171">
            <v>17374</v>
          </cell>
          <cell r="L2171">
            <v>15946</v>
          </cell>
          <cell r="M2171">
            <v>14518</v>
          </cell>
          <cell r="N2171">
            <v>11662</v>
          </cell>
          <cell r="O2171">
            <v>8806</v>
          </cell>
          <cell r="P2171">
            <v>8806</v>
          </cell>
        </row>
        <row r="2172">
          <cell r="A2172">
            <v>8792</v>
          </cell>
          <cell r="B2172">
            <v>7475.723</v>
          </cell>
          <cell r="C2172" t="str">
            <v>8792.7475.7230</v>
          </cell>
          <cell r="D2172">
            <v>47460</v>
          </cell>
          <cell r="E2172">
            <v>2927</v>
          </cell>
          <cell r="F2172">
            <v>3401</v>
          </cell>
          <cell r="G2172">
            <v>3401</v>
          </cell>
          <cell r="H2172">
            <v>3876</v>
          </cell>
          <cell r="I2172">
            <v>3876</v>
          </cell>
          <cell r="J2172">
            <v>4351</v>
          </cell>
          <cell r="K2172">
            <v>5774</v>
          </cell>
          <cell r="L2172">
            <v>5300</v>
          </cell>
          <cell r="M2172">
            <v>4825</v>
          </cell>
          <cell r="N2172">
            <v>3876</v>
          </cell>
          <cell r="O2172">
            <v>2927</v>
          </cell>
          <cell r="P2172">
            <v>2927</v>
          </cell>
        </row>
        <row r="2173">
          <cell r="A2173">
            <v>8792</v>
          </cell>
          <cell r="B2173">
            <v>7481.8014999999996</v>
          </cell>
          <cell r="C2173" t="str">
            <v>8792.7481.8015</v>
          </cell>
          <cell r="D2173">
            <v>19320</v>
          </cell>
          <cell r="E2173">
            <v>1191</v>
          </cell>
          <cell r="F2173">
            <v>1385</v>
          </cell>
          <cell r="G2173">
            <v>1385</v>
          </cell>
          <cell r="H2173">
            <v>1578</v>
          </cell>
          <cell r="I2173">
            <v>1578</v>
          </cell>
          <cell r="J2173">
            <v>1771</v>
          </cell>
          <cell r="K2173">
            <v>2351</v>
          </cell>
          <cell r="L2173">
            <v>2157</v>
          </cell>
          <cell r="M2173">
            <v>1964</v>
          </cell>
          <cell r="N2173">
            <v>1578</v>
          </cell>
          <cell r="O2173">
            <v>1191</v>
          </cell>
          <cell r="P2173">
            <v>1191</v>
          </cell>
        </row>
        <row r="2174">
          <cell r="A2174">
            <v>8792</v>
          </cell>
          <cell r="B2174">
            <v>7485.8024999999998</v>
          </cell>
          <cell r="C2174" t="str">
            <v>8792.7485.8025</v>
          </cell>
          <cell r="D2174">
            <v>48900</v>
          </cell>
          <cell r="E2174">
            <v>4075</v>
          </cell>
          <cell r="F2174">
            <v>4075</v>
          </cell>
          <cell r="G2174">
            <v>4075</v>
          </cell>
          <cell r="H2174">
            <v>4075</v>
          </cell>
          <cell r="I2174">
            <v>4075</v>
          </cell>
          <cell r="J2174">
            <v>4075</v>
          </cell>
          <cell r="K2174">
            <v>4075</v>
          </cell>
          <cell r="L2174">
            <v>4075</v>
          </cell>
          <cell r="M2174">
            <v>4075</v>
          </cell>
          <cell r="N2174">
            <v>4075</v>
          </cell>
          <cell r="O2174">
            <v>4075</v>
          </cell>
          <cell r="P2174">
            <v>4075</v>
          </cell>
        </row>
        <row r="2175">
          <cell r="A2175">
            <v>8792</v>
          </cell>
          <cell r="B2175">
            <v>7487.723</v>
          </cell>
          <cell r="C2175" t="str">
            <v>8792.7487.7230</v>
          </cell>
          <cell r="D2175">
            <v>7560</v>
          </cell>
          <cell r="E2175">
            <v>466</v>
          </cell>
          <cell r="F2175">
            <v>542</v>
          </cell>
          <cell r="G2175">
            <v>542</v>
          </cell>
          <cell r="H2175">
            <v>617</v>
          </cell>
          <cell r="I2175">
            <v>617</v>
          </cell>
          <cell r="J2175">
            <v>693</v>
          </cell>
          <cell r="K2175">
            <v>920</v>
          </cell>
          <cell r="L2175">
            <v>844</v>
          </cell>
          <cell r="M2175">
            <v>769</v>
          </cell>
          <cell r="N2175">
            <v>617</v>
          </cell>
          <cell r="O2175">
            <v>466</v>
          </cell>
          <cell r="P2175">
            <v>466</v>
          </cell>
        </row>
        <row r="2176">
          <cell r="A2176">
            <v>8792</v>
          </cell>
          <cell r="B2176">
            <v>7488.8019999999997</v>
          </cell>
          <cell r="C2176" t="str">
            <v>8792.7488.8020</v>
          </cell>
          <cell r="D2176">
            <v>43992</v>
          </cell>
          <cell r="E2176">
            <v>3666</v>
          </cell>
          <cell r="F2176">
            <v>3666</v>
          </cell>
          <cell r="G2176">
            <v>3666</v>
          </cell>
          <cell r="H2176">
            <v>3666</v>
          </cell>
          <cell r="I2176">
            <v>3666</v>
          </cell>
          <cell r="J2176">
            <v>3666</v>
          </cell>
          <cell r="K2176">
            <v>3666</v>
          </cell>
          <cell r="L2176">
            <v>3666</v>
          </cell>
          <cell r="M2176">
            <v>3666</v>
          </cell>
          <cell r="N2176">
            <v>3666</v>
          </cell>
          <cell r="O2176">
            <v>3666</v>
          </cell>
          <cell r="P2176">
            <v>3666</v>
          </cell>
        </row>
        <row r="2177">
          <cell r="A2177">
            <v>8792</v>
          </cell>
          <cell r="B2177">
            <v>7490</v>
          </cell>
          <cell r="C2177" t="str">
            <v>8792.7490.0000</v>
          </cell>
          <cell r="D2177">
            <v>28980</v>
          </cell>
          <cell r="E2177">
            <v>1787</v>
          </cell>
          <cell r="F2177">
            <v>2077</v>
          </cell>
          <cell r="G2177">
            <v>2077</v>
          </cell>
          <cell r="H2177">
            <v>2367</v>
          </cell>
          <cell r="I2177">
            <v>2367</v>
          </cell>
          <cell r="J2177">
            <v>2657</v>
          </cell>
          <cell r="K2177">
            <v>3526</v>
          </cell>
          <cell r="L2177">
            <v>3236</v>
          </cell>
          <cell r="M2177">
            <v>2946</v>
          </cell>
          <cell r="N2177">
            <v>2367</v>
          </cell>
          <cell r="O2177">
            <v>1787</v>
          </cell>
          <cell r="P2177">
            <v>1787</v>
          </cell>
        </row>
        <row r="2178">
          <cell r="A2178">
            <v>8792</v>
          </cell>
          <cell r="B2178">
            <v>7493.8024999999998</v>
          </cell>
          <cell r="C2178" t="str">
            <v>8792.7493.8025</v>
          </cell>
          <cell r="D2178">
            <v>9372</v>
          </cell>
          <cell r="E2178">
            <v>781</v>
          </cell>
          <cell r="F2178">
            <v>781</v>
          </cell>
          <cell r="G2178">
            <v>781</v>
          </cell>
          <cell r="H2178">
            <v>781</v>
          </cell>
          <cell r="I2178">
            <v>781</v>
          </cell>
          <cell r="J2178">
            <v>781</v>
          </cell>
          <cell r="K2178">
            <v>781</v>
          </cell>
          <cell r="L2178">
            <v>781</v>
          </cell>
          <cell r="M2178">
            <v>781</v>
          </cell>
          <cell r="N2178">
            <v>781</v>
          </cell>
          <cell r="O2178">
            <v>781</v>
          </cell>
          <cell r="P2178">
            <v>781</v>
          </cell>
        </row>
        <row r="2179">
          <cell r="A2179">
            <v>8792</v>
          </cell>
          <cell r="B2179">
            <v>7496.723</v>
          </cell>
          <cell r="C2179" t="str">
            <v>8792.7496.7230</v>
          </cell>
          <cell r="D2179">
            <v>2520</v>
          </cell>
          <cell r="E2179">
            <v>155</v>
          </cell>
          <cell r="F2179">
            <v>181</v>
          </cell>
          <cell r="G2179">
            <v>181</v>
          </cell>
          <cell r="H2179">
            <v>206</v>
          </cell>
          <cell r="I2179">
            <v>206</v>
          </cell>
          <cell r="J2179">
            <v>231</v>
          </cell>
          <cell r="K2179">
            <v>307</v>
          </cell>
          <cell r="L2179">
            <v>281</v>
          </cell>
          <cell r="M2179">
            <v>256</v>
          </cell>
          <cell r="N2179">
            <v>206</v>
          </cell>
          <cell r="O2179">
            <v>155</v>
          </cell>
          <cell r="P2179">
            <v>155</v>
          </cell>
        </row>
        <row r="2180">
          <cell r="A2180">
            <v>8792</v>
          </cell>
          <cell r="B2180">
            <v>7500</v>
          </cell>
          <cell r="C2180" t="str">
            <v>8792.7500.0000</v>
          </cell>
          <cell r="D2180">
            <v>-588000</v>
          </cell>
          <cell r="E2180">
            <v>-36260</v>
          </cell>
          <cell r="F2180">
            <v>-42140</v>
          </cell>
          <cell r="G2180">
            <v>-42140</v>
          </cell>
          <cell r="H2180">
            <v>-48020</v>
          </cell>
          <cell r="I2180">
            <v>-48020</v>
          </cell>
          <cell r="J2180">
            <v>-53900</v>
          </cell>
          <cell r="K2180">
            <v>-71540</v>
          </cell>
          <cell r="L2180">
            <v>-65660</v>
          </cell>
          <cell r="M2180">
            <v>-59780</v>
          </cell>
          <cell r="N2180">
            <v>-48020</v>
          </cell>
          <cell r="O2180">
            <v>-36260</v>
          </cell>
          <cell r="P2180">
            <v>-36260</v>
          </cell>
        </row>
        <row r="2181">
          <cell r="A2181">
            <v>8792</v>
          </cell>
          <cell r="B2181">
            <v>7911</v>
          </cell>
          <cell r="C2181" t="str">
            <v>8792.7911.0000</v>
          </cell>
          <cell r="D2181">
            <v>-8400</v>
          </cell>
          <cell r="E2181">
            <v>-518</v>
          </cell>
          <cell r="F2181">
            <v>-602</v>
          </cell>
          <cell r="G2181">
            <v>-602</v>
          </cell>
          <cell r="H2181">
            <v>-686</v>
          </cell>
          <cell r="I2181">
            <v>-686</v>
          </cell>
          <cell r="J2181">
            <v>-770</v>
          </cell>
          <cell r="K2181">
            <v>-1022</v>
          </cell>
          <cell r="L2181">
            <v>-938</v>
          </cell>
          <cell r="M2181">
            <v>-854</v>
          </cell>
          <cell r="N2181">
            <v>-686</v>
          </cell>
          <cell r="O2181">
            <v>-518</v>
          </cell>
          <cell r="P2181">
            <v>-518</v>
          </cell>
        </row>
        <row r="2182">
          <cell r="A2182">
            <v>8792</v>
          </cell>
          <cell r="B2182">
            <v>8010</v>
          </cell>
          <cell r="C2182" t="str">
            <v>8792.8010.0000</v>
          </cell>
          <cell r="D2182">
            <v>271817</v>
          </cell>
          <cell r="E2182">
            <v>23613</v>
          </cell>
          <cell r="F2182">
            <v>29516</v>
          </cell>
          <cell r="G2182">
            <v>20343</v>
          </cell>
          <cell r="H2182">
            <v>20343</v>
          </cell>
          <cell r="I2182">
            <v>25429</v>
          </cell>
          <cell r="J2182">
            <v>20343</v>
          </cell>
          <cell r="K2182">
            <v>20343</v>
          </cell>
          <cell r="L2182">
            <v>25429</v>
          </cell>
          <cell r="M2182">
            <v>20343</v>
          </cell>
          <cell r="N2182">
            <v>25429</v>
          </cell>
          <cell r="O2182">
            <v>20343</v>
          </cell>
          <cell r="P2182">
            <v>20343</v>
          </cell>
        </row>
        <row r="2183">
          <cell r="A2183">
            <v>8792</v>
          </cell>
          <cell r="B2183">
            <v>8010.7489999999998</v>
          </cell>
          <cell r="C2183" t="str">
            <v>8792.8010.7490</v>
          </cell>
          <cell r="D2183">
            <v>1762</v>
          </cell>
          <cell r="E2183">
            <v>2943</v>
          </cell>
          <cell r="F2183">
            <v>-4723</v>
          </cell>
          <cell r="G2183">
            <v>1181</v>
          </cell>
          <cell r="H2183">
            <v>2361</v>
          </cell>
          <cell r="I2183">
            <v>-3542</v>
          </cell>
          <cell r="J2183">
            <v>1181</v>
          </cell>
          <cell r="K2183">
            <v>3542</v>
          </cell>
          <cell r="L2183">
            <v>-4723</v>
          </cell>
          <cell r="M2183">
            <v>2361</v>
          </cell>
          <cell r="N2183">
            <v>-2361</v>
          </cell>
          <cell r="O2183">
            <v>6033</v>
          </cell>
          <cell r="P2183">
            <v>3542</v>
          </cell>
        </row>
        <row r="2184">
          <cell r="A2184">
            <v>8792</v>
          </cell>
          <cell r="B2184">
            <v>8190</v>
          </cell>
          <cell r="C2184" t="str">
            <v>8792.8190.0000</v>
          </cell>
          <cell r="D2184">
            <v>38054</v>
          </cell>
          <cell r="E2184">
            <v>3306</v>
          </cell>
          <cell r="F2184">
            <v>4132</v>
          </cell>
          <cell r="G2184">
            <v>2848</v>
          </cell>
          <cell r="H2184">
            <v>2848</v>
          </cell>
          <cell r="I2184">
            <v>3560</v>
          </cell>
          <cell r="J2184">
            <v>2848</v>
          </cell>
          <cell r="K2184">
            <v>2848</v>
          </cell>
          <cell r="L2184">
            <v>3560</v>
          </cell>
          <cell r="M2184">
            <v>2848</v>
          </cell>
          <cell r="N2184">
            <v>3560</v>
          </cell>
          <cell r="O2184">
            <v>2848</v>
          </cell>
          <cell r="P2184">
            <v>2848</v>
          </cell>
        </row>
        <row r="2185">
          <cell r="A2185">
            <v>8792</v>
          </cell>
          <cell r="B2185">
            <v>8190.3419000000004</v>
          </cell>
          <cell r="C2185" t="str">
            <v>8792.8190.3419</v>
          </cell>
          <cell r="D2185">
            <v>2400</v>
          </cell>
          <cell r="E2185">
            <v>200</v>
          </cell>
          <cell r="F2185">
            <v>200</v>
          </cell>
          <cell r="G2185">
            <v>200</v>
          </cell>
          <cell r="H2185">
            <v>200</v>
          </cell>
          <cell r="I2185">
            <v>200</v>
          </cell>
          <cell r="J2185">
            <v>200</v>
          </cell>
          <cell r="K2185">
            <v>200</v>
          </cell>
          <cell r="L2185">
            <v>200</v>
          </cell>
          <cell r="M2185">
            <v>200</v>
          </cell>
          <cell r="N2185">
            <v>200</v>
          </cell>
          <cell r="O2185">
            <v>200</v>
          </cell>
          <cell r="P2185">
            <v>200</v>
          </cell>
        </row>
        <row r="2186">
          <cell r="A2186">
            <v>8792</v>
          </cell>
          <cell r="B2186">
            <v>8190.3429999999998</v>
          </cell>
          <cell r="C2186" t="str">
            <v>8792.8190.3430</v>
          </cell>
          <cell r="D2186">
            <v>19027</v>
          </cell>
          <cell r="E2186">
            <v>1653</v>
          </cell>
          <cell r="F2186">
            <v>2066</v>
          </cell>
          <cell r="G2186">
            <v>1424</v>
          </cell>
          <cell r="H2186">
            <v>1424</v>
          </cell>
          <cell r="I2186">
            <v>1780</v>
          </cell>
          <cell r="J2186">
            <v>1424</v>
          </cell>
          <cell r="K2186">
            <v>1424</v>
          </cell>
          <cell r="L2186">
            <v>1780</v>
          </cell>
          <cell r="M2186">
            <v>1424</v>
          </cell>
          <cell r="N2186">
            <v>1780</v>
          </cell>
          <cell r="O2186">
            <v>1424</v>
          </cell>
          <cell r="P2186">
            <v>1424</v>
          </cell>
        </row>
        <row r="2187">
          <cell r="A2187">
            <v>8792</v>
          </cell>
          <cell r="B2187">
            <v>8600</v>
          </cell>
          <cell r="C2187" t="str">
            <v>8792.8600.0000</v>
          </cell>
          <cell r="D2187">
            <v>22200</v>
          </cell>
          <cell r="E2187">
            <v>1850</v>
          </cell>
          <cell r="F2187">
            <v>1850</v>
          </cell>
          <cell r="G2187">
            <v>1850</v>
          </cell>
          <cell r="H2187">
            <v>1850</v>
          </cell>
          <cell r="I2187">
            <v>1850</v>
          </cell>
          <cell r="J2187">
            <v>1850</v>
          </cell>
          <cell r="K2187">
            <v>1850</v>
          </cell>
          <cell r="L2187">
            <v>1850</v>
          </cell>
          <cell r="M2187">
            <v>1850</v>
          </cell>
          <cell r="N2187">
            <v>1850</v>
          </cell>
          <cell r="O2187">
            <v>1850</v>
          </cell>
          <cell r="P2187">
            <v>1850</v>
          </cell>
        </row>
        <row r="2188">
          <cell r="A2188">
            <v>8792</v>
          </cell>
          <cell r="B2188">
            <v>8620.8014999999996</v>
          </cell>
          <cell r="C2188" t="str">
            <v>8792.8620.8015</v>
          </cell>
          <cell r="D2188">
            <v>4200</v>
          </cell>
          <cell r="E2188">
            <v>350</v>
          </cell>
          <cell r="F2188">
            <v>350</v>
          </cell>
          <cell r="G2188">
            <v>350</v>
          </cell>
          <cell r="H2188">
            <v>350</v>
          </cell>
          <cell r="I2188">
            <v>350</v>
          </cell>
          <cell r="J2188">
            <v>350</v>
          </cell>
          <cell r="K2188">
            <v>350</v>
          </cell>
          <cell r="L2188">
            <v>350</v>
          </cell>
          <cell r="M2188">
            <v>350</v>
          </cell>
          <cell r="N2188">
            <v>350</v>
          </cell>
          <cell r="O2188">
            <v>350</v>
          </cell>
          <cell r="P2188">
            <v>350</v>
          </cell>
        </row>
        <row r="2189">
          <cell r="A2189">
            <v>8792</v>
          </cell>
          <cell r="B2189">
            <v>8640</v>
          </cell>
          <cell r="C2189" t="str">
            <v>8792.8640.0000</v>
          </cell>
          <cell r="D2189">
            <v>84000</v>
          </cell>
          <cell r="E2189">
            <v>7000</v>
          </cell>
          <cell r="F2189">
            <v>7000</v>
          </cell>
          <cell r="G2189">
            <v>7000</v>
          </cell>
          <cell r="H2189">
            <v>7000</v>
          </cell>
          <cell r="I2189">
            <v>7000</v>
          </cell>
          <cell r="J2189">
            <v>7000</v>
          </cell>
          <cell r="K2189">
            <v>7000</v>
          </cell>
          <cell r="L2189">
            <v>7000</v>
          </cell>
          <cell r="M2189">
            <v>7000</v>
          </cell>
          <cell r="N2189">
            <v>7000</v>
          </cell>
          <cell r="O2189">
            <v>7000</v>
          </cell>
          <cell r="P2189">
            <v>7000</v>
          </cell>
        </row>
        <row r="2190">
          <cell r="A2190">
            <v>8792</v>
          </cell>
          <cell r="B2190">
            <v>8660.8024999999998</v>
          </cell>
          <cell r="C2190" t="str">
            <v>8792.8660.8025</v>
          </cell>
          <cell r="D2190">
            <v>1464</v>
          </cell>
          <cell r="E2190">
            <v>122</v>
          </cell>
          <cell r="F2190">
            <v>122</v>
          </cell>
          <cell r="G2190">
            <v>122</v>
          </cell>
          <cell r="H2190">
            <v>122</v>
          </cell>
          <cell r="I2190">
            <v>122</v>
          </cell>
          <cell r="J2190">
            <v>122</v>
          </cell>
          <cell r="K2190">
            <v>122</v>
          </cell>
          <cell r="L2190">
            <v>122</v>
          </cell>
          <cell r="M2190">
            <v>122</v>
          </cell>
          <cell r="N2190">
            <v>122</v>
          </cell>
          <cell r="O2190">
            <v>122</v>
          </cell>
          <cell r="P2190">
            <v>122</v>
          </cell>
        </row>
        <row r="2191">
          <cell r="A2191">
            <v>8792</v>
          </cell>
          <cell r="B2191">
            <v>8670.8024999999998</v>
          </cell>
          <cell r="C2191" t="str">
            <v>8792.8670.8025</v>
          </cell>
          <cell r="D2191">
            <v>7068</v>
          </cell>
          <cell r="E2191">
            <v>589</v>
          </cell>
          <cell r="F2191">
            <v>589</v>
          </cell>
          <cell r="G2191">
            <v>589</v>
          </cell>
          <cell r="H2191">
            <v>589</v>
          </cell>
          <cell r="I2191">
            <v>589</v>
          </cell>
          <cell r="J2191">
            <v>589</v>
          </cell>
          <cell r="K2191">
            <v>589</v>
          </cell>
          <cell r="L2191">
            <v>589</v>
          </cell>
          <cell r="M2191">
            <v>589</v>
          </cell>
          <cell r="N2191">
            <v>589</v>
          </cell>
          <cell r="O2191">
            <v>589</v>
          </cell>
          <cell r="P2191">
            <v>589</v>
          </cell>
        </row>
        <row r="2192">
          <cell r="A2192">
            <v>8792</v>
          </cell>
          <cell r="B2192">
            <v>8680</v>
          </cell>
          <cell r="C2192" t="str">
            <v>8792.8680.0000</v>
          </cell>
          <cell r="D2192">
            <v>32400</v>
          </cell>
          <cell r="E2192">
            <v>2700</v>
          </cell>
          <cell r="F2192">
            <v>2700</v>
          </cell>
          <cell r="G2192">
            <v>2700</v>
          </cell>
          <cell r="H2192">
            <v>2700</v>
          </cell>
          <cell r="I2192">
            <v>2700</v>
          </cell>
          <cell r="J2192">
            <v>2700</v>
          </cell>
          <cell r="K2192">
            <v>2700</v>
          </cell>
          <cell r="L2192">
            <v>2700</v>
          </cell>
          <cell r="M2192">
            <v>2700</v>
          </cell>
          <cell r="N2192">
            <v>2700</v>
          </cell>
          <cell r="O2192">
            <v>2700</v>
          </cell>
          <cell r="P2192">
            <v>2700</v>
          </cell>
        </row>
        <row r="2193">
          <cell r="A2193">
            <v>8792</v>
          </cell>
          <cell r="B2193">
            <v>8700</v>
          </cell>
          <cell r="C2193" t="str">
            <v>8792.8700.0000</v>
          </cell>
          <cell r="D2193">
            <v>45420</v>
          </cell>
          <cell r="E2193">
            <v>3785</v>
          </cell>
          <cell r="F2193">
            <v>3785</v>
          </cell>
          <cell r="G2193">
            <v>3785</v>
          </cell>
          <cell r="H2193">
            <v>3785</v>
          </cell>
          <cell r="I2193">
            <v>3785</v>
          </cell>
          <cell r="J2193">
            <v>3785</v>
          </cell>
          <cell r="K2193">
            <v>3785</v>
          </cell>
          <cell r="L2193">
            <v>3785</v>
          </cell>
          <cell r="M2193">
            <v>3785</v>
          </cell>
          <cell r="N2193">
            <v>3785</v>
          </cell>
          <cell r="O2193">
            <v>3785</v>
          </cell>
          <cell r="P2193">
            <v>3785</v>
          </cell>
        </row>
        <row r="2194">
          <cell r="A2194">
            <v>8792</v>
          </cell>
          <cell r="B2194">
            <v>8720</v>
          </cell>
          <cell r="C2194" t="str">
            <v>8792.8720.0000</v>
          </cell>
          <cell r="D2194">
            <v>8400</v>
          </cell>
          <cell r="E2194">
            <v>700</v>
          </cell>
          <cell r="F2194">
            <v>700</v>
          </cell>
          <cell r="G2194">
            <v>700</v>
          </cell>
          <cell r="H2194">
            <v>700</v>
          </cell>
          <cell r="I2194">
            <v>700</v>
          </cell>
          <cell r="J2194">
            <v>700</v>
          </cell>
          <cell r="K2194">
            <v>700</v>
          </cell>
          <cell r="L2194">
            <v>700</v>
          </cell>
          <cell r="M2194">
            <v>700</v>
          </cell>
          <cell r="N2194">
            <v>700</v>
          </cell>
          <cell r="O2194">
            <v>700</v>
          </cell>
          <cell r="P2194">
            <v>700</v>
          </cell>
        </row>
        <row r="2195">
          <cell r="A2195">
            <v>8792</v>
          </cell>
          <cell r="B2195">
            <v>8740.8019999999997</v>
          </cell>
          <cell r="C2195" t="str">
            <v>8792.8740.8020</v>
          </cell>
          <cell r="D2195">
            <v>396720</v>
          </cell>
          <cell r="E2195">
            <v>33060</v>
          </cell>
          <cell r="F2195">
            <v>33060</v>
          </cell>
          <cell r="G2195">
            <v>33060</v>
          </cell>
          <cell r="H2195">
            <v>33060</v>
          </cell>
          <cell r="I2195">
            <v>33060</v>
          </cell>
          <cell r="J2195">
            <v>33060</v>
          </cell>
          <cell r="K2195">
            <v>33060</v>
          </cell>
          <cell r="L2195">
            <v>33060</v>
          </cell>
          <cell r="M2195">
            <v>33060</v>
          </cell>
          <cell r="N2195">
            <v>33060</v>
          </cell>
          <cell r="O2195">
            <v>33060</v>
          </cell>
          <cell r="P2195">
            <v>33060</v>
          </cell>
        </row>
        <row r="2196">
          <cell r="A2196">
            <v>8792</v>
          </cell>
          <cell r="B2196">
            <v>8800</v>
          </cell>
          <cell r="C2196" t="str">
            <v>8792.8800.0000</v>
          </cell>
          <cell r="D2196">
            <v>63665</v>
          </cell>
          <cell r="E2196">
            <v>5305</v>
          </cell>
          <cell r="F2196">
            <v>5305</v>
          </cell>
          <cell r="G2196">
            <v>5305</v>
          </cell>
          <cell r="H2196">
            <v>5305</v>
          </cell>
          <cell r="I2196">
            <v>5305</v>
          </cell>
          <cell r="J2196">
            <v>5305</v>
          </cell>
          <cell r="K2196">
            <v>5305</v>
          </cell>
          <cell r="L2196">
            <v>5305</v>
          </cell>
          <cell r="M2196">
            <v>5305</v>
          </cell>
          <cell r="N2196">
            <v>5305</v>
          </cell>
          <cell r="O2196">
            <v>5305</v>
          </cell>
          <cell r="P2196">
            <v>5305</v>
          </cell>
        </row>
        <row r="2197">
          <cell r="A2197">
            <v>8792</v>
          </cell>
          <cell r="B2197">
            <v>8820</v>
          </cell>
          <cell r="C2197" t="str">
            <v>8792.8820.0000</v>
          </cell>
          <cell r="D2197">
            <v>14400</v>
          </cell>
          <cell r="E2197">
            <v>1200</v>
          </cell>
          <cell r="F2197">
            <v>1200</v>
          </cell>
          <cell r="G2197">
            <v>1200</v>
          </cell>
          <cell r="H2197">
            <v>1200</v>
          </cell>
          <cell r="I2197">
            <v>1200</v>
          </cell>
          <cell r="J2197">
            <v>1200</v>
          </cell>
          <cell r="K2197">
            <v>1200</v>
          </cell>
          <cell r="L2197">
            <v>1200</v>
          </cell>
          <cell r="M2197">
            <v>1200</v>
          </cell>
          <cell r="N2197">
            <v>1200</v>
          </cell>
          <cell r="O2197">
            <v>1200</v>
          </cell>
          <cell r="P2197">
            <v>1200</v>
          </cell>
        </row>
        <row r="2198">
          <cell r="A2198">
            <v>8792</v>
          </cell>
          <cell r="B2198">
            <v>8820.8014999999996</v>
          </cell>
          <cell r="C2198" t="str">
            <v>8792.8820.8015</v>
          </cell>
          <cell r="D2198">
            <v>5400</v>
          </cell>
          <cell r="E2198">
            <v>450</v>
          </cell>
          <cell r="F2198">
            <v>450</v>
          </cell>
          <cell r="G2198">
            <v>450</v>
          </cell>
          <cell r="H2198">
            <v>450</v>
          </cell>
          <cell r="I2198">
            <v>450</v>
          </cell>
          <cell r="J2198">
            <v>450</v>
          </cell>
          <cell r="K2198">
            <v>450</v>
          </cell>
          <cell r="L2198">
            <v>450</v>
          </cell>
          <cell r="M2198">
            <v>450</v>
          </cell>
          <cell r="N2198">
            <v>450</v>
          </cell>
          <cell r="O2198">
            <v>450</v>
          </cell>
          <cell r="P2198">
            <v>450</v>
          </cell>
        </row>
        <row r="2199">
          <cell r="A2199">
            <v>8792</v>
          </cell>
          <cell r="B2199">
            <v>8820.8019999999997</v>
          </cell>
          <cell r="C2199" t="str">
            <v>8792.8820.8020</v>
          </cell>
          <cell r="D2199">
            <v>9600</v>
          </cell>
          <cell r="E2199">
            <v>800</v>
          </cell>
          <cell r="F2199">
            <v>800</v>
          </cell>
          <cell r="G2199">
            <v>800</v>
          </cell>
          <cell r="H2199">
            <v>800</v>
          </cell>
          <cell r="I2199">
            <v>800</v>
          </cell>
          <cell r="J2199">
            <v>800</v>
          </cell>
          <cell r="K2199">
            <v>800</v>
          </cell>
          <cell r="L2199">
            <v>800</v>
          </cell>
          <cell r="M2199">
            <v>800</v>
          </cell>
          <cell r="N2199">
            <v>800</v>
          </cell>
          <cell r="O2199">
            <v>800</v>
          </cell>
          <cell r="P2199">
            <v>800</v>
          </cell>
        </row>
        <row r="2200">
          <cell r="A2200">
            <v>8792</v>
          </cell>
          <cell r="B2200">
            <v>8830</v>
          </cell>
          <cell r="C2200" t="str">
            <v>8792.8830.0000</v>
          </cell>
          <cell r="D2200">
            <v>240</v>
          </cell>
          <cell r="E2200">
            <v>20</v>
          </cell>
          <cell r="F2200">
            <v>20</v>
          </cell>
          <cell r="G2200">
            <v>20</v>
          </cell>
          <cell r="H2200">
            <v>20</v>
          </cell>
          <cell r="I2200">
            <v>20</v>
          </cell>
          <cell r="J2200">
            <v>20</v>
          </cell>
          <cell r="K2200">
            <v>20</v>
          </cell>
          <cell r="L2200">
            <v>20</v>
          </cell>
          <cell r="M2200">
            <v>20</v>
          </cell>
          <cell r="N2200">
            <v>20</v>
          </cell>
          <cell r="O2200">
            <v>20</v>
          </cell>
          <cell r="P2200">
            <v>20</v>
          </cell>
        </row>
        <row r="2201">
          <cell r="A2201">
            <v>8792</v>
          </cell>
          <cell r="B2201">
            <v>8860</v>
          </cell>
          <cell r="C2201" t="str">
            <v>8792.8860.0000</v>
          </cell>
          <cell r="D2201">
            <v>12000</v>
          </cell>
          <cell r="E2201">
            <v>1000</v>
          </cell>
          <cell r="F2201">
            <v>1000</v>
          </cell>
          <cell r="G2201">
            <v>1000</v>
          </cell>
          <cell r="H2201">
            <v>1000</v>
          </cell>
          <cell r="I2201">
            <v>1000</v>
          </cell>
          <cell r="J2201">
            <v>1000</v>
          </cell>
          <cell r="K2201">
            <v>1000</v>
          </cell>
          <cell r="L2201">
            <v>1000</v>
          </cell>
          <cell r="M2201">
            <v>1000</v>
          </cell>
          <cell r="N2201">
            <v>1000</v>
          </cell>
          <cell r="O2201">
            <v>1000</v>
          </cell>
          <cell r="P2201">
            <v>1000</v>
          </cell>
        </row>
        <row r="2202">
          <cell r="A2202">
            <v>8792</v>
          </cell>
          <cell r="B2202">
            <v>8870.8731000000007</v>
          </cell>
          <cell r="C2202" t="str">
            <v>8792.8870.8731</v>
          </cell>
          <cell r="D2202">
            <v>1200</v>
          </cell>
          <cell r="E2202">
            <v>100</v>
          </cell>
          <cell r="F2202">
            <v>100</v>
          </cell>
          <cell r="G2202">
            <v>100</v>
          </cell>
          <cell r="H2202">
            <v>100</v>
          </cell>
          <cell r="I2202">
            <v>100</v>
          </cell>
          <cell r="J2202">
            <v>100</v>
          </cell>
          <cell r="K2202">
            <v>100</v>
          </cell>
          <cell r="L2202">
            <v>100</v>
          </cell>
          <cell r="M2202">
            <v>100</v>
          </cell>
          <cell r="N2202">
            <v>100</v>
          </cell>
          <cell r="O2202">
            <v>100</v>
          </cell>
          <cell r="P2202">
            <v>100</v>
          </cell>
        </row>
        <row r="2203">
          <cell r="A2203">
            <v>8792</v>
          </cell>
          <cell r="B2203">
            <v>8880.8732</v>
          </cell>
          <cell r="C2203" t="str">
            <v>8792.8880.8732</v>
          </cell>
          <cell r="D2203">
            <v>2700</v>
          </cell>
          <cell r="E2203">
            <v>225</v>
          </cell>
          <cell r="F2203">
            <v>225</v>
          </cell>
          <cell r="G2203">
            <v>225</v>
          </cell>
          <cell r="H2203">
            <v>225</v>
          </cell>
          <cell r="I2203">
            <v>225</v>
          </cell>
          <cell r="J2203">
            <v>225</v>
          </cell>
          <cell r="K2203">
            <v>225</v>
          </cell>
          <cell r="L2203">
            <v>225</v>
          </cell>
          <cell r="M2203">
            <v>225</v>
          </cell>
          <cell r="N2203">
            <v>225</v>
          </cell>
          <cell r="O2203">
            <v>225</v>
          </cell>
          <cell r="P2203">
            <v>225</v>
          </cell>
        </row>
        <row r="2204">
          <cell r="A2204">
            <v>8792</v>
          </cell>
          <cell r="B2204">
            <v>8890</v>
          </cell>
          <cell r="C2204" t="str">
            <v>8792.8890.0000</v>
          </cell>
          <cell r="D2204">
            <v>4320</v>
          </cell>
          <cell r="E2204">
            <v>360</v>
          </cell>
          <cell r="F2204">
            <v>360</v>
          </cell>
          <cell r="G2204">
            <v>360</v>
          </cell>
          <cell r="H2204">
            <v>360</v>
          </cell>
          <cell r="I2204">
            <v>360</v>
          </cell>
          <cell r="J2204">
            <v>360</v>
          </cell>
          <cell r="K2204">
            <v>360</v>
          </cell>
          <cell r="L2204">
            <v>360</v>
          </cell>
          <cell r="M2204">
            <v>360</v>
          </cell>
          <cell r="N2204">
            <v>360</v>
          </cell>
          <cell r="O2204">
            <v>360</v>
          </cell>
          <cell r="P2204">
            <v>360</v>
          </cell>
        </row>
        <row r="2205">
          <cell r="A2205">
            <v>8792</v>
          </cell>
          <cell r="B2205">
            <v>8960</v>
          </cell>
          <cell r="C2205" t="str">
            <v>8792.8960.0000</v>
          </cell>
          <cell r="D2205">
            <v>180</v>
          </cell>
          <cell r="E2205">
            <v>15</v>
          </cell>
          <cell r="F2205">
            <v>15</v>
          </cell>
          <cell r="G2205">
            <v>15</v>
          </cell>
          <cell r="H2205">
            <v>15</v>
          </cell>
          <cell r="I2205">
            <v>15</v>
          </cell>
          <cell r="J2205">
            <v>15</v>
          </cell>
          <cell r="K2205">
            <v>15</v>
          </cell>
          <cell r="L2205">
            <v>15</v>
          </cell>
          <cell r="M2205">
            <v>15</v>
          </cell>
          <cell r="N2205">
            <v>15</v>
          </cell>
          <cell r="O2205">
            <v>15</v>
          </cell>
          <cell r="P2205">
            <v>15</v>
          </cell>
        </row>
        <row r="2206">
          <cell r="A2206">
            <v>8792</v>
          </cell>
          <cell r="B2206">
            <v>8980</v>
          </cell>
          <cell r="C2206" t="str">
            <v>8792.8980.0000</v>
          </cell>
          <cell r="D2206">
            <v>600</v>
          </cell>
          <cell r="E2206">
            <v>50</v>
          </cell>
          <cell r="F2206">
            <v>50</v>
          </cell>
          <cell r="G2206">
            <v>50</v>
          </cell>
          <cell r="H2206">
            <v>50</v>
          </cell>
          <cell r="I2206">
            <v>50</v>
          </cell>
          <cell r="J2206">
            <v>50</v>
          </cell>
          <cell r="K2206">
            <v>50</v>
          </cell>
          <cell r="L2206">
            <v>50</v>
          </cell>
          <cell r="M2206">
            <v>50</v>
          </cell>
          <cell r="N2206">
            <v>50</v>
          </cell>
          <cell r="O2206">
            <v>50</v>
          </cell>
          <cell r="P2206">
            <v>50</v>
          </cell>
        </row>
        <row r="2207">
          <cell r="A2207">
            <v>8792</v>
          </cell>
          <cell r="B2207">
            <v>9000.8014999999996</v>
          </cell>
          <cell r="C2207" t="str">
            <v>8792.9000.8015</v>
          </cell>
          <cell r="D2207">
            <v>1800</v>
          </cell>
          <cell r="E2207">
            <v>150</v>
          </cell>
          <cell r="F2207">
            <v>150</v>
          </cell>
          <cell r="G2207">
            <v>150</v>
          </cell>
          <cell r="H2207">
            <v>150</v>
          </cell>
          <cell r="I2207">
            <v>150</v>
          </cell>
          <cell r="J2207">
            <v>150</v>
          </cell>
          <cell r="K2207">
            <v>150</v>
          </cell>
          <cell r="L2207">
            <v>150</v>
          </cell>
          <cell r="M2207">
            <v>150</v>
          </cell>
          <cell r="N2207">
            <v>150</v>
          </cell>
          <cell r="O2207">
            <v>150</v>
          </cell>
          <cell r="P2207">
            <v>150</v>
          </cell>
        </row>
        <row r="2208">
          <cell r="A2208">
            <v>8792</v>
          </cell>
          <cell r="B2208">
            <v>9010</v>
          </cell>
          <cell r="C2208" t="str">
            <v>8792.9010.0000</v>
          </cell>
          <cell r="D2208">
            <v>21300</v>
          </cell>
          <cell r="E2208">
            <v>1775</v>
          </cell>
          <cell r="F2208">
            <v>1775</v>
          </cell>
          <cell r="G2208">
            <v>1775</v>
          </cell>
          <cell r="H2208">
            <v>1775</v>
          </cell>
          <cell r="I2208">
            <v>1775</v>
          </cell>
          <cell r="J2208">
            <v>1775</v>
          </cell>
          <cell r="K2208">
            <v>1775</v>
          </cell>
          <cell r="L2208">
            <v>1775</v>
          </cell>
          <cell r="M2208">
            <v>1775</v>
          </cell>
          <cell r="N2208">
            <v>1775</v>
          </cell>
          <cell r="O2208">
            <v>1775</v>
          </cell>
          <cell r="P2208">
            <v>1775</v>
          </cell>
        </row>
        <row r="2209">
          <cell r="A2209">
            <v>8792</v>
          </cell>
          <cell r="B2209">
            <v>9015.8024999999998</v>
          </cell>
          <cell r="C2209" t="str">
            <v>8792.9015.8025</v>
          </cell>
          <cell r="D2209">
            <v>5052</v>
          </cell>
          <cell r="E2209">
            <v>421</v>
          </cell>
          <cell r="F2209">
            <v>421</v>
          </cell>
          <cell r="G2209">
            <v>421</v>
          </cell>
          <cell r="H2209">
            <v>421</v>
          </cell>
          <cell r="I2209">
            <v>421</v>
          </cell>
          <cell r="J2209">
            <v>421</v>
          </cell>
          <cell r="K2209">
            <v>421</v>
          </cell>
          <cell r="L2209">
            <v>421</v>
          </cell>
          <cell r="M2209">
            <v>421</v>
          </cell>
          <cell r="N2209">
            <v>421</v>
          </cell>
          <cell r="O2209">
            <v>421</v>
          </cell>
          <cell r="P2209">
            <v>421</v>
          </cell>
        </row>
        <row r="2210">
          <cell r="A2210">
            <v>8792</v>
          </cell>
          <cell r="B2210">
            <v>9020</v>
          </cell>
          <cell r="C2210" t="str">
            <v>8792.9020.0000</v>
          </cell>
          <cell r="D2210">
            <v>23719</v>
          </cell>
          <cell r="E2210">
            <v>1977</v>
          </cell>
          <cell r="F2210">
            <v>1977</v>
          </cell>
          <cell r="G2210">
            <v>1977</v>
          </cell>
          <cell r="H2210">
            <v>1977</v>
          </cell>
          <cell r="I2210">
            <v>1977</v>
          </cell>
          <cell r="J2210">
            <v>1977</v>
          </cell>
          <cell r="K2210">
            <v>1977</v>
          </cell>
          <cell r="L2210">
            <v>1977</v>
          </cell>
          <cell r="M2210">
            <v>1977</v>
          </cell>
          <cell r="N2210">
            <v>1977</v>
          </cell>
          <cell r="O2210">
            <v>1977</v>
          </cell>
          <cell r="P2210">
            <v>1977</v>
          </cell>
        </row>
        <row r="2211">
          <cell r="A2211">
            <v>8792</v>
          </cell>
          <cell r="B2211">
            <v>9040</v>
          </cell>
          <cell r="C2211" t="str">
            <v>8792.9040.0000</v>
          </cell>
          <cell r="D2211">
            <v>42876</v>
          </cell>
          <cell r="E2211">
            <v>3573</v>
          </cell>
          <cell r="F2211">
            <v>3573</v>
          </cell>
          <cell r="G2211">
            <v>3573</v>
          </cell>
          <cell r="H2211">
            <v>3573</v>
          </cell>
          <cell r="I2211">
            <v>3573</v>
          </cell>
          <cell r="J2211">
            <v>3573</v>
          </cell>
          <cell r="K2211">
            <v>3573</v>
          </cell>
          <cell r="L2211">
            <v>3573</v>
          </cell>
          <cell r="M2211">
            <v>3573</v>
          </cell>
          <cell r="N2211">
            <v>3573</v>
          </cell>
          <cell r="O2211">
            <v>3573</v>
          </cell>
          <cell r="P2211">
            <v>3573</v>
          </cell>
        </row>
        <row r="2212">
          <cell r="A2212">
            <v>8792</v>
          </cell>
          <cell r="B2212">
            <v>9120</v>
          </cell>
          <cell r="C2212" t="str">
            <v>8792.9120.0000</v>
          </cell>
          <cell r="D2212">
            <v>24464</v>
          </cell>
          <cell r="E2212">
            <v>2125</v>
          </cell>
          <cell r="F2212">
            <v>2656</v>
          </cell>
          <cell r="G2212">
            <v>1831</v>
          </cell>
          <cell r="H2212">
            <v>1831</v>
          </cell>
          <cell r="I2212">
            <v>2289</v>
          </cell>
          <cell r="J2212">
            <v>1831</v>
          </cell>
          <cell r="K2212">
            <v>1831</v>
          </cell>
          <cell r="L2212">
            <v>2289</v>
          </cell>
          <cell r="M2212">
            <v>1831</v>
          </cell>
          <cell r="N2212">
            <v>2289</v>
          </cell>
          <cell r="O2212">
            <v>1831</v>
          </cell>
          <cell r="P2212">
            <v>1831</v>
          </cell>
        </row>
        <row r="2213">
          <cell r="A2213">
            <v>8792</v>
          </cell>
          <cell r="B2213">
            <v>9140</v>
          </cell>
          <cell r="C2213" t="str">
            <v>8792.9140.0000</v>
          </cell>
          <cell r="D2213">
            <v>720</v>
          </cell>
          <cell r="E2213">
            <v>60</v>
          </cell>
          <cell r="F2213">
            <v>60</v>
          </cell>
          <cell r="G2213">
            <v>60</v>
          </cell>
          <cell r="H2213">
            <v>60</v>
          </cell>
          <cell r="I2213">
            <v>60</v>
          </cell>
          <cell r="J2213">
            <v>60</v>
          </cell>
          <cell r="K2213">
            <v>60</v>
          </cell>
          <cell r="L2213">
            <v>60</v>
          </cell>
          <cell r="M2213">
            <v>60</v>
          </cell>
          <cell r="N2213">
            <v>60</v>
          </cell>
          <cell r="O2213">
            <v>60</v>
          </cell>
          <cell r="P2213">
            <v>60</v>
          </cell>
        </row>
        <row r="2214">
          <cell r="A2214">
            <v>8792</v>
          </cell>
          <cell r="B2214">
            <v>9280</v>
          </cell>
          <cell r="C2214" t="str">
            <v>8792.9280.0000</v>
          </cell>
          <cell r="D2214">
            <v>3598</v>
          </cell>
          <cell r="E2214">
            <v>300</v>
          </cell>
          <cell r="F2214">
            <v>300</v>
          </cell>
          <cell r="G2214">
            <v>300</v>
          </cell>
          <cell r="H2214">
            <v>300</v>
          </cell>
          <cell r="I2214">
            <v>300</v>
          </cell>
          <cell r="J2214">
            <v>300</v>
          </cell>
          <cell r="K2214">
            <v>300</v>
          </cell>
          <cell r="L2214">
            <v>300</v>
          </cell>
          <cell r="M2214">
            <v>300</v>
          </cell>
          <cell r="N2214">
            <v>300</v>
          </cell>
          <cell r="O2214">
            <v>300</v>
          </cell>
          <cell r="P2214">
            <v>300</v>
          </cell>
        </row>
        <row r="2215">
          <cell r="A2215">
            <v>8792</v>
          </cell>
          <cell r="B2215">
            <v>9440</v>
          </cell>
          <cell r="C2215" t="str">
            <v>8792.9440.0000</v>
          </cell>
          <cell r="D2215">
            <v>57250</v>
          </cell>
          <cell r="E2215">
            <v>4771</v>
          </cell>
          <cell r="F2215">
            <v>4771</v>
          </cell>
          <cell r="G2215">
            <v>4771</v>
          </cell>
          <cell r="H2215">
            <v>4771</v>
          </cell>
          <cell r="I2215">
            <v>4771</v>
          </cell>
          <cell r="J2215">
            <v>4771</v>
          </cell>
          <cell r="K2215">
            <v>4771</v>
          </cell>
          <cell r="L2215">
            <v>4771</v>
          </cell>
          <cell r="M2215">
            <v>4771</v>
          </cell>
          <cell r="N2215">
            <v>4771</v>
          </cell>
          <cell r="O2215">
            <v>4771</v>
          </cell>
          <cell r="P2215">
            <v>4771</v>
          </cell>
        </row>
        <row r="2216">
          <cell r="A2216">
            <v>8792</v>
          </cell>
          <cell r="B2216">
            <v>9750</v>
          </cell>
          <cell r="C2216" t="str">
            <v>8792.9750.0000</v>
          </cell>
          <cell r="D2216">
            <v>3609</v>
          </cell>
          <cell r="E2216">
            <v>301</v>
          </cell>
          <cell r="F2216">
            <v>301</v>
          </cell>
          <cell r="G2216">
            <v>301</v>
          </cell>
          <cell r="H2216">
            <v>301</v>
          </cell>
          <cell r="I2216">
            <v>301</v>
          </cell>
          <cell r="J2216">
            <v>301</v>
          </cell>
          <cell r="K2216">
            <v>301</v>
          </cell>
          <cell r="L2216">
            <v>301</v>
          </cell>
          <cell r="M2216">
            <v>301</v>
          </cell>
          <cell r="N2216">
            <v>301</v>
          </cell>
          <cell r="O2216">
            <v>301</v>
          </cell>
          <cell r="P2216">
            <v>301</v>
          </cell>
        </row>
        <row r="2217">
          <cell r="A2217">
            <v>8799</v>
          </cell>
          <cell r="B2217">
            <v>5980.5059000000001</v>
          </cell>
          <cell r="C2217" t="str">
            <v>8799.5980.5059</v>
          </cell>
          <cell r="D2217">
            <v>6400000</v>
          </cell>
          <cell r="E2217">
            <v>387935</v>
          </cell>
          <cell r="F2217">
            <v>448262</v>
          </cell>
          <cell r="G2217">
            <v>460481</v>
          </cell>
          <cell r="H2217">
            <v>520517</v>
          </cell>
          <cell r="I2217">
            <v>526534</v>
          </cell>
          <cell r="J2217">
            <v>591822</v>
          </cell>
          <cell r="K2217">
            <v>784826</v>
          </cell>
          <cell r="L2217">
            <v>717171</v>
          </cell>
          <cell r="M2217">
            <v>647446</v>
          </cell>
          <cell r="N2217">
            <v>523713</v>
          </cell>
          <cell r="O2217">
            <v>400136</v>
          </cell>
          <cell r="P2217">
            <v>391157</v>
          </cell>
        </row>
        <row r="2218">
          <cell r="A2218">
            <v>8799</v>
          </cell>
          <cell r="B2218">
            <v>6980.5059000000001</v>
          </cell>
          <cell r="C2218" t="str">
            <v>8799.6980.5059</v>
          </cell>
          <cell r="D2218">
            <v>-1461520</v>
          </cell>
          <cell r="E2218">
            <v>-89563</v>
          </cell>
          <cell r="F2218">
            <v>-103876</v>
          </cell>
          <cell r="G2218">
            <v>-104893</v>
          </cell>
          <cell r="H2218">
            <v>-119179</v>
          </cell>
          <cell r="I2218">
            <v>-119680</v>
          </cell>
          <cell r="J2218">
            <v>-134402</v>
          </cell>
          <cell r="K2218">
            <v>-178332</v>
          </cell>
          <cell r="L2218">
            <v>-163411</v>
          </cell>
          <cell r="M2218">
            <v>-148320</v>
          </cell>
          <cell r="N2218">
            <v>-119447</v>
          </cell>
          <cell r="O2218">
            <v>-90582</v>
          </cell>
          <cell r="P2218">
            <v>-89835</v>
          </cell>
        </row>
        <row r="2219">
          <cell r="A2219">
            <v>8799</v>
          </cell>
          <cell r="B2219">
            <v>7771.777</v>
          </cell>
          <cell r="C2219" t="str">
            <v>8799.7771.7770</v>
          </cell>
          <cell r="D2219">
            <v>2388642</v>
          </cell>
          <cell r="E2219">
            <v>206218</v>
          </cell>
          <cell r="F2219">
            <v>207427</v>
          </cell>
          <cell r="G2219">
            <v>194190</v>
          </cell>
          <cell r="H2219">
            <v>197347</v>
          </cell>
          <cell r="I2219">
            <v>199961</v>
          </cell>
          <cell r="J2219">
            <v>194190</v>
          </cell>
          <cell r="K2219">
            <v>200506</v>
          </cell>
          <cell r="L2219">
            <v>196803</v>
          </cell>
          <cell r="M2219">
            <v>197346</v>
          </cell>
          <cell r="N2219">
            <v>203119</v>
          </cell>
          <cell r="O2219">
            <v>191030</v>
          </cell>
          <cell r="P2219">
            <v>200505</v>
          </cell>
        </row>
        <row r="2220">
          <cell r="A2220">
            <v>8799</v>
          </cell>
          <cell r="B2220">
            <v>7911</v>
          </cell>
          <cell r="C2220" t="str">
            <v>8799.7911.0000</v>
          </cell>
          <cell r="D2220">
            <v>-2469240</v>
          </cell>
          <cell r="E2220">
            <v>-149186</v>
          </cell>
          <cell r="F2220">
            <v>-172193</v>
          </cell>
          <cell r="G2220">
            <v>-177794</v>
          </cell>
          <cell r="H2220">
            <v>-200669</v>
          </cell>
          <cell r="I2220">
            <v>-203427</v>
          </cell>
          <cell r="J2220">
            <v>-228710</v>
          </cell>
          <cell r="K2220">
            <v>-303247</v>
          </cell>
          <cell r="L2220">
            <v>-276880</v>
          </cell>
          <cell r="M2220">
            <v>-249563</v>
          </cell>
          <cell r="N2220">
            <v>-202133</v>
          </cell>
          <cell r="O2220">
            <v>-154777</v>
          </cell>
          <cell r="P2220">
            <v>-150661</v>
          </cell>
        </row>
        <row r="2221">
          <cell r="A2221">
            <v>8799</v>
          </cell>
          <cell r="B2221">
            <v>9377.777</v>
          </cell>
          <cell r="C2221" t="str">
            <v>8799.9377.7770</v>
          </cell>
          <cell r="D2221">
            <v>-2388642</v>
          </cell>
          <cell r="E2221">
            <v>-206218</v>
          </cell>
          <cell r="F2221">
            <v>-207427</v>
          </cell>
          <cell r="G2221">
            <v>-194190</v>
          </cell>
          <cell r="H2221">
            <v>-197347</v>
          </cell>
          <cell r="I2221">
            <v>-199961</v>
          </cell>
          <cell r="J2221">
            <v>-194190</v>
          </cell>
          <cell r="K2221">
            <v>-200506</v>
          </cell>
          <cell r="L2221">
            <v>-196803</v>
          </cell>
          <cell r="M2221">
            <v>-197346</v>
          </cell>
          <cell r="N2221">
            <v>-203119</v>
          </cell>
          <cell r="O2221">
            <v>-191030</v>
          </cell>
          <cell r="P2221">
            <v>-200505</v>
          </cell>
        </row>
        <row r="2222">
          <cell r="A2222">
            <v>9000</v>
          </cell>
          <cell r="B2222">
            <v>5970.5059000000001</v>
          </cell>
          <cell r="C2222" t="str">
            <v>9000.5970.5059</v>
          </cell>
          <cell r="D2222">
            <v>100682220.06234813</v>
          </cell>
          <cell r="E2222">
            <v>8390185.0051956773</v>
          </cell>
          <cell r="F2222">
            <v>8390185.0051956773</v>
          </cell>
          <cell r="G2222">
            <v>8390185.0051956773</v>
          </cell>
          <cell r="H2222">
            <v>8390185.0051956773</v>
          </cell>
          <cell r="I2222">
            <v>8390185.0051956773</v>
          </cell>
          <cell r="J2222">
            <v>8390185.0051956773</v>
          </cell>
          <cell r="K2222">
            <v>8390185.0051956773</v>
          </cell>
          <cell r="L2222">
            <v>8390185.0051956773</v>
          </cell>
          <cell r="M2222">
            <v>8390185.0051956773</v>
          </cell>
          <cell r="N2222">
            <v>8390185.0051956773</v>
          </cell>
          <cell r="O2222">
            <v>8390185.0051956773</v>
          </cell>
          <cell r="P2222">
            <v>8390185.0051956773</v>
          </cell>
        </row>
        <row r="2223">
          <cell r="A2223">
            <v>9000</v>
          </cell>
          <cell r="B2223">
            <v>6970.5059000000001</v>
          </cell>
          <cell r="C2223" t="str">
            <v>9000.6970.5059</v>
          </cell>
          <cell r="D2223">
            <v>-100682220.06234813</v>
          </cell>
          <cell r="E2223">
            <v>-8390185.0051956773</v>
          </cell>
          <cell r="F2223">
            <v>-8390185.0051956773</v>
          </cell>
          <cell r="G2223">
            <v>-8390185.0051956773</v>
          </cell>
          <cell r="H2223">
            <v>-8390185.0051956773</v>
          </cell>
          <cell r="I2223">
            <v>-8390185.0051956773</v>
          </cell>
          <cell r="J2223">
            <v>-8390185.0051956773</v>
          </cell>
          <cell r="K2223">
            <v>-8390185.0051956773</v>
          </cell>
          <cell r="L2223">
            <v>-8390185.0051956773</v>
          </cell>
          <cell r="M2223">
            <v>-8390185.0051956773</v>
          </cell>
          <cell r="N2223">
            <v>-8390185.0051956773</v>
          </cell>
          <cell r="O2223">
            <v>-8390185.0051956773</v>
          </cell>
          <cell r="P2223">
            <v>-8390185.0051956773</v>
          </cell>
        </row>
        <row r="2224">
          <cell r="A2224">
            <v>9000</v>
          </cell>
          <cell r="B2224">
            <v>8320.8024999999998</v>
          </cell>
          <cell r="C2224" t="str">
            <v>9000.8320.8025</v>
          </cell>
          <cell r="D2224">
            <v>26000</v>
          </cell>
          <cell r="E2224">
            <v>2166.6666666666665</v>
          </cell>
          <cell r="F2224">
            <v>2166.6666666666665</v>
          </cell>
          <cell r="G2224">
            <v>2166.6666666666665</v>
          </cell>
          <cell r="H2224">
            <v>2166.6666666666665</v>
          </cell>
          <cell r="I2224">
            <v>2166.6666666666665</v>
          </cell>
          <cell r="J2224">
            <v>2166.6666666666665</v>
          </cell>
          <cell r="K2224">
            <v>2166.6666666666665</v>
          </cell>
          <cell r="L2224">
            <v>2166.6666666666665</v>
          </cell>
          <cell r="M2224">
            <v>2166.6666666666665</v>
          </cell>
          <cell r="N2224">
            <v>2166.6666666666665</v>
          </cell>
          <cell r="O2224">
            <v>2166.6666666666665</v>
          </cell>
          <cell r="P2224">
            <v>2166.6666666666665</v>
          </cell>
        </row>
        <row r="2225">
          <cell r="A2225">
            <v>9000</v>
          </cell>
          <cell r="B2225">
            <v>8660.8024999999998</v>
          </cell>
          <cell r="C2225" t="str">
            <v>9000.8660.8025</v>
          </cell>
          <cell r="D2225">
            <v>12000</v>
          </cell>
          <cell r="E2225">
            <v>1000</v>
          </cell>
          <cell r="F2225">
            <v>1000</v>
          </cell>
          <cell r="G2225">
            <v>1000</v>
          </cell>
          <cell r="H2225">
            <v>1000</v>
          </cell>
          <cell r="I2225">
            <v>1000</v>
          </cell>
          <cell r="J2225">
            <v>1000</v>
          </cell>
          <cell r="K2225">
            <v>1000</v>
          </cell>
          <cell r="L2225">
            <v>1000</v>
          </cell>
          <cell r="M2225">
            <v>1000</v>
          </cell>
          <cell r="N2225">
            <v>1000</v>
          </cell>
          <cell r="O2225">
            <v>1000</v>
          </cell>
          <cell r="P2225">
            <v>1000</v>
          </cell>
        </row>
        <row r="2226">
          <cell r="A2226">
            <v>9000</v>
          </cell>
          <cell r="B2226">
            <v>8670.8024999999998</v>
          </cell>
          <cell r="C2226" t="str">
            <v>9000.8670.8025</v>
          </cell>
          <cell r="D2226">
            <v>36000</v>
          </cell>
          <cell r="E2226">
            <v>3000</v>
          </cell>
          <cell r="F2226">
            <v>3000</v>
          </cell>
          <cell r="G2226">
            <v>3000</v>
          </cell>
          <cell r="H2226">
            <v>3000</v>
          </cell>
          <cell r="I2226">
            <v>3000</v>
          </cell>
          <cell r="J2226">
            <v>3000</v>
          </cell>
          <cell r="K2226">
            <v>3000</v>
          </cell>
          <cell r="L2226">
            <v>3000</v>
          </cell>
          <cell r="M2226">
            <v>3000</v>
          </cell>
          <cell r="N2226">
            <v>3000</v>
          </cell>
          <cell r="O2226">
            <v>3000</v>
          </cell>
          <cell r="P2226">
            <v>3000</v>
          </cell>
        </row>
        <row r="2227">
          <cell r="A2227">
            <v>9000</v>
          </cell>
          <cell r="B2227">
            <v>9015.8024999999998</v>
          </cell>
          <cell r="C2227" t="str">
            <v>9000.9015.8025</v>
          </cell>
          <cell r="D2227">
            <v>27000</v>
          </cell>
          <cell r="E2227">
            <v>2250</v>
          </cell>
          <cell r="F2227">
            <v>2250</v>
          </cell>
          <cell r="G2227">
            <v>2250</v>
          </cell>
          <cell r="H2227">
            <v>2250</v>
          </cell>
          <cell r="I2227">
            <v>2250</v>
          </cell>
          <cell r="J2227">
            <v>2250</v>
          </cell>
          <cell r="K2227">
            <v>2250</v>
          </cell>
          <cell r="L2227">
            <v>2250</v>
          </cell>
          <cell r="M2227">
            <v>2250</v>
          </cell>
          <cell r="N2227">
            <v>2250</v>
          </cell>
          <cell r="O2227">
            <v>2250</v>
          </cell>
          <cell r="P2227">
            <v>2250</v>
          </cell>
        </row>
      </sheetData>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Extract"/>
      <sheetName val="Ex BU"/>
      <sheetName val="monthlybhpl"/>
      <sheetName val="Inpatient Data"/>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T_Custom"/>
      <sheetName val="BHMC "/>
    </sheetNames>
    <sheetDataSet>
      <sheetData sheetId="0" refreshError="1"/>
      <sheetData sheetId="1">
        <row r="7">
          <cell r="D7" t="str">
            <v>Payroll &amp; Related Benefits</v>
          </cell>
        </row>
        <row r="8">
          <cell r="D8" t="str">
            <v>Payroll &amp; Related Taxes</v>
          </cell>
        </row>
        <row r="9">
          <cell r="D9" t="str">
            <v>Insurance</v>
          </cell>
        </row>
        <row r="10">
          <cell r="D10" t="str">
            <v>Malpractice Expenditures</v>
          </cell>
        </row>
        <row r="11">
          <cell r="D11" t="str">
            <v>Building and Equipment Rentals</v>
          </cell>
        </row>
        <row r="12">
          <cell r="D12" t="str">
            <v>Capital Leases</v>
          </cell>
        </row>
        <row r="13">
          <cell r="D13" t="str">
            <v>Debt Service</v>
          </cell>
        </row>
        <row r="14">
          <cell r="D14" t="str">
            <v>Capital Expenditures</v>
          </cell>
        </row>
        <row r="15">
          <cell r="D15" t="str">
            <v>Cardinal / McKesson Pharmacy</v>
          </cell>
        </row>
        <row r="16">
          <cell r="D16" t="str">
            <v>Drugs and Supplies</v>
          </cell>
        </row>
        <row r="17">
          <cell r="D17" t="str">
            <v>Physician Fees</v>
          </cell>
        </row>
        <row r="18">
          <cell r="D18" t="str">
            <v>Contract Labor</v>
          </cell>
        </row>
        <row r="19">
          <cell r="D19" t="str">
            <v>Homecare</v>
          </cell>
        </row>
        <row r="20">
          <cell r="D20" t="str">
            <v>Siemens</v>
          </cell>
        </row>
        <row r="21">
          <cell r="D21" t="str">
            <v>Sodexho</v>
          </cell>
        </row>
        <row r="22">
          <cell r="D22" t="str">
            <v>Utilities</v>
          </cell>
        </row>
        <row r="23">
          <cell r="D23" t="str">
            <v>All Other Expenses</v>
          </cell>
        </row>
        <row r="24">
          <cell r="D24" t="str">
            <v>DOD / Texen Capitation Payments</v>
          </cell>
        </row>
        <row r="25">
          <cell r="D25" t="str">
            <v>Aptium Reimbursement</v>
          </cell>
        </row>
        <row r="26">
          <cell r="D26" t="str">
            <v>Third Party Liability Repayments</v>
          </cell>
        </row>
        <row r="27">
          <cell r="D27" t="str">
            <v>Key Vendor Payments</v>
          </cell>
        </row>
        <row r="28">
          <cell r="D28" t="str">
            <v>Ordinary Course Professional Fees</v>
          </cell>
        </row>
        <row r="29">
          <cell r="D29" t="str">
            <v>Other Transfers</v>
          </cell>
        </row>
        <row r="30">
          <cell r="D30" t="str">
            <v>GE Int Payments</v>
          </cell>
        </row>
        <row r="31">
          <cell r="D31" t="str">
            <v>Restructuring Professional Fees</v>
          </cell>
        </row>
      </sheetData>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odhull"/>
      <sheetName val="Exec Sum_1"/>
      <sheetName val="Exec Sum_2"/>
      <sheetName val="Exec Sum_3"/>
      <sheetName val="Exec Sum_4"/>
      <sheetName val="Master"/>
      <sheetName val="hosp_zscores"/>
      <sheetName val="NH_zscores"/>
      <sheetName val="om_hosp"/>
      <sheetName val="om_nh"/>
      <sheetName val="om_chha"/>
      <sheetName val="om_dtc"/>
      <sheetName val="crosswalk"/>
      <sheetName val="Key"/>
      <sheetName val="Analysts"/>
      <sheetName val="Score List"/>
      <sheetName val="dtc group"/>
      <sheetName val="Hosp List"/>
      <sheetName val="DTC List"/>
      <sheetName val="NH List"/>
      <sheetName val="CHHA List"/>
      <sheetName val="VAP Scoring Summary-FD &amp; CAH"/>
      <sheetName val="VAP Score only eval yearly"/>
      <sheetName val="Score sort"/>
      <sheetName val="OHSM Scores"/>
      <sheetName val="BVAPR Scores"/>
      <sheetName val="Combined Scores"/>
      <sheetName val="Sheet1"/>
      <sheetName val="UPL Calculation"/>
      <sheetName val="Award List (data)"/>
      <sheetName val="SCORED-PRELIM USE"/>
      <sheetName val="Financially Disadvantaged NH"/>
      <sheetName val="NYPHRM REGION KEY"/>
      <sheetName val="Filter-Sort  List"/>
      <sheetName val="Not receiving funds list"/>
      <sheetName val="Summary by Reg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ple analysis"/>
      <sheetName val="Sheet3"/>
      <sheetName val="NH Detail (TF)"/>
      <sheetName val="Sheet1"/>
      <sheetName val="Grouping Key"/>
      <sheetName val="2017"/>
    </sheetNames>
    <sheetDataSet>
      <sheetData sheetId="0"/>
      <sheetData sheetId="1"/>
      <sheetData sheetId="2"/>
      <sheetData sheetId="3"/>
      <sheetData sheetId="4">
        <row r="2">
          <cell r="A2" t="str">
            <v>0101315</v>
          </cell>
          <cell r="B2" t="str">
            <v>Upstate Services Group</v>
          </cell>
          <cell r="C2" t="str">
            <v>Hudson Park Rehabilitation and Nursing Center</v>
          </cell>
          <cell r="D2">
            <v>21</v>
          </cell>
          <cell r="E2" t="str">
            <v>0101315N</v>
          </cell>
        </row>
        <row r="3">
          <cell r="A3" t="str">
            <v>0155304</v>
          </cell>
          <cell r="B3" t="str">
            <v>The Grand</v>
          </cell>
          <cell r="C3" t="str">
            <v>The Grand Rehabilitation and Nursing at Guilderland</v>
          </cell>
          <cell r="D3">
            <v>33</v>
          </cell>
          <cell r="E3" t="str">
            <v>0155304N</v>
          </cell>
        </row>
        <row r="4">
          <cell r="A4" t="str">
            <v>0226302</v>
          </cell>
          <cell r="B4" t="str">
            <v>Absolut</v>
          </cell>
          <cell r="C4" t="str">
            <v>Houghton Rehabilitation &amp; Nursing Center</v>
          </cell>
          <cell r="D4">
            <v>651</v>
          </cell>
          <cell r="E4" t="str">
            <v>0226302N</v>
          </cell>
        </row>
        <row r="5">
          <cell r="A5" t="str">
            <v>0228306</v>
          </cell>
          <cell r="B5" t="str">
            <v>Upstate Services Group</v>
          </cell>
          <cell r="C5" t="str">
            <v>Highland Park Rehabilitation and Nursing Center</v>
          </cell>
          <cell r="D5">
            <v>41</v>
          </cell>
          <cell r="E5" t="str">
            <v>0228306N</v>
          </cell>
        </row>
        <row r="6">
          <cell r="A6" t="str">
            <v>0301308</v>
          </cell>
          <cell r="B6" t="str">
            <v>Upstate Services Group</v>
          </cell>
          <cell r="C6" t="str">
            <v>Bridgewater Center for Rehabilitation &amp; Nursing</v>
          </cell>
          <cell r="D6">
            <v>50</v>
          </cell>
          <cell r="E6" t="str">
            <v>0301308N</v>
          </cell>
        </row>
        <row r="7">
          <cell r="A7" t="str">
            <v>0302303</v>
          </cell>
          <cell r="B7" t="str">
            <v>Absolut</v>
          </cell>
          <cell r="C7" t="str">
            <v>Absolut Center for Nursing and Rehabilitation at Endicott</v>
          </cell>
          <cell r="D7">
            <v>56</v>
          </cell>
          <cell r="E7" t="str">
            <v>0302303N</v>
          </cell>
        </row>
        <row r="8">
          <cell r="A8" t="str">
            <v>0364302</v>
          </cell>
          <cell r="B8" t="str">
            <v>Upstate Services Group</v>
          </cell>
          <cell r="C8" t="str">
            <v>Vestal Park Rehabilitation and Nursing Center</v>
          </cell>
          <cell r="D8">
            <v>9514</v>
          </cell>
          <cell r="E8" t="str">
            <v>0364302N</v>
          </cell>
        </row>
        <row r="9">
          <cell r="A9" t="str">
            <v>0420302</v>
          </cell>
          <cell r="B9" t="str">
            <v>Absolut</v>
          </cell>
          <cell r="C9" t="str">
            <v>Absolut Center for Nursing and Rehabilitation at Allegany</v>
          </cell>
          <cell r="D9">
            <v>73</v>
          </cell>
          <cell r="E9" t="str">
            <v>0420302N</v>
          </cell>
        </row>
        <row r="10">
          <cell r="A10" t="str">
            <v>0427303</v>
          </cell>
          <cell r="B10" t="str">
            <v>Personal Care</v>
          </cell>
          <cell r="C10" t="str">
            <v>Gowanda Rehabilitation &amp; Nursing Center</v>
          </cell>
          <cell r="D10">
            <v>1032</v>
          </cell>
          <cell r="E10" t="str">
            <v>0427303N</v>
          </cell>
        </row>
        <row r="11">
          <cell r="A11" t="str">
            <v>0433303</v>
          </cell>
          <cell r="B11" t="str">
            <v>Absolut</v>
          </cell>
          <cell r="C11" t="str">
            <v>Salamanca Rehabilitation &amp; Nursing Center</v>
          </cell>
          <cell r="D11">
            <v>81</v>
          </cell>
          <cell r="E11" t="str">
            <v>0433303N</v>
          </cell>
        </row>
        <row r="12">
          <cell r="A12" t="str">
            <v>0501310</v>
          </cell>
          <cell r="B12" t="str">
            <v>Personal Care</v>
          </cell>
          <cell r="C12" t="str">
            <v>Auburn Rehabilitation &amp; Nursing Center</v>
          </cell>
          <cell r="D12">
            <v>91</v>
          </cell>
          <cell r="E12" t="str">
            <v>0501310N</v>
          </cell>
        </row>
        <row r="13">
          <cell r="A13" t="str">
            <v>0601303</v>
          </cell>
          <cell r="B13" t="str">
            <v>Absolut</v>
          </cell>
          <cell r="C13" t="str">
            <v>Dunkirk Rehabilitation &amp; Nursing Center</v>
          </cell>
          <cell r="D13">
            <v>3909</v>
          </cell>
          <cell r="E13" t="str">
            <v>0601303N</v>
          </cell>
        </row>
        <row r="14">
          <cell r="A14" t="str">
            <v>0675302</v>
          </cell>
          <cell r="B14" t="str">
            <v>Absolut</v>
          </cell>
          <cell r="C14" t="str">
            <v>Absolut Center for Nursing and Rehabilitation at Westfield</v>
          </cell>
          <cell r="D14">
            <v>3370</v>
          </cell>
          <cell r="E14" t="str">
            <v>0675302N</v>
          </cell>
        </row>
        <row r="15">
          <cell r="A15" t="str">
            <v>0824304</v>
          </cell>
          <cell r="B15" t="str">
            <v>Personal Care</v>
          </cell>
          <cell r="C15" t="str">
            <v>Norwich Rehabilitation &amp; Nursing Center</v>
          </cell>
          <cell r="D15">
            <v>4522</v>
          </cell>
          <cell r="E15" t="str">
            <v>0824304N</v>
          </cell>
        </row>
        <row r="16">
          <cell r="A16" t="str">
            <v>0901304</v>
          </cell>
          <cell r="B16" t="str">
            <v>Personal Care</v>
          </cell>
          <cell r="C16" t="str">
            <v>Plattsburgh Rehabilitation and Nursing Center</v>
          </cell>
          <cell r="D16">
            <v>139</v>
          </cell>
          <cell r="E16" t="str">
            <v>0901304N</v>
          </cell>
        </row>
        <row r="17">
          <cell r="A17" t="str">
            <v>1023302</v>
          </cell>
          <cell r="B17" t="str">
            <v>The Grand</v>
          </cell>
          <cell r="C17" t="str">
            <v>The Grand Rehabilitation and Nursing at Barnwell</v>
          </cell>
          <cell r="D17">
            <v>154</v>
          </cell>
          <cell r="E17" t="str">
            <v>1023302N</v>
          </cell>
        </row>
        <row r="18">
          <cell r="A18" t="str">
            <v>1101310</v>
          </cell>
          <cell r="B18" t="str">
            <v>Upstate Services Group</v>
          </cell>
          <cell r="C18" t="str">
            <v>Cortland Park Rehabilitation and Nursing Center</v>
          </cell>
          <cell r="D18">
            <v>160</v>
          </cell>
          <cell r="E18" t="str">
            <v>1101310N</v>
          </cell>
        </row>
        <row r="19">
          <cell r="A19" t="str">
            <v>1101312</v>
          </cell>
          <cell r="B19" t="str">
            <v>Upstate Services Group</v>
          </cell>
          <cell r="C19" t="str">
            <v>Crown Park Rehabilitation and Nursing Center</v>
          </cell>
          <cell r="D19">
            <v>161</v>
          </cell>
          <cell r="E19" t="str">
            <v>1101312N</v>
          </cell>
        </row>
        <row r="20">
          <cell r="A20" t="str">
            <v>1225001</v>
          </cell>
          <cell r="B20" t="str">
            <v>Upstate Services Group</v>
          </cell>
          <cell r="C20" t="str">
            <v>Robinson Terrace Rehabilitation and Nursing Center</v>
          </cell>
          <cell r="D20">
            <v>169</v>
          </cell>
          <cell r="E20" t="str">
            <v>1225001N</v>
          </cell>
        </row>
        <row r="21">
          <cell r="A21" t="str">
            <v>1254302</v>
          </cell>
          <cell r="B21" t="str">
            <v>Personal Care</v>
          </cell>
          <cell r="C21" t="str">
            <v>Delhi Rehabilitation and Nursing Center*</v>
          </cell>
          <cell r="D21">
            <v>10108</v>
          </cell>
          <cell r="E21" t="str">
            <v>1254302N</v>
          </cell>
        </row>
        <row r="22">
          <cell r="A22" t="str">
            <v>1302308</v>
          </cell>
          <cell r="B22" t="str">
            <v>National Health Care</v>
          </cell>
          <cell r="C22" t="str">
            <v>The Pines at Poughkeepsie Center for Nursing &amp; Rehabilitation</v>
          </cell>
          <cell r="D22">
            <v>186</v>
          </cell>
          <cell r="E22" t="str">
            <v>1302308N</v>
          </cell>
        </row>
        <row r="23">
          <cell r="A23" t="str">
            <v>1302309</v>
          </cell>
          <cell r="B23" t="str">
            <v>The Grand</v>
          </cell>
          <cell r="C23" t="str">
            <v>The Grand Rehabilitation and Nursing at River Valley</v>
          </cell>
          <cell r="D23">
            <v>6232</v>
          </cell>
          <cell r="E23" t="str">
            <v>1302309N</v>
          </cell>
        </row>
        <row r="24">
          <cell r="A24" t="str">
            <v>1322302</v>
          </cell>
          <cell r="B24" t="str">
            <v>The Grand</v>
          </cell>
          <cell r="C24" t="str">
            <v>The Grand Rehabilitation and Nursing at Pawling</v>
          </cell>
          <cell r="D24">
            <v>189</v>
          </cell>
          <cell r="E24" t="str">
            <v>1322302N</v>
          </cell>
        </row>
        <row r="25">
          <cell r="A25" t="str">
            <v>1401337</v>
          </cell>
          <cell r="B25" t="str">
            <v>Centers Health Care</v>
          </cell>
          <cell r="C25" t="str">
            <v>Ellicott Center for Rehabilitation and Nursing</v>
          </cell>
          <cell r="D25">
            <v>254</v>
          </cell>
          <cell r="E25" t="str">
            <v>1401337N</v>
          </cell>
        </row>
        <row r="26">
          <cell r="A26" t="str">
            <v>1401341</v>
          </cell>
          <cell r="B26" t="str">
            <v>Centers Health Care</v>
          </cell>
          <cell r="C26" t="str">
            <v>Buffalo Center for Rehabilitation and Nursing</v>
          </cell>
          <cell r="D26">
            <v>3012</v>
          </cell>
          <cell r="E26" t="str">
            <v>1401341N</v>
          </cell>
        </row>
        <row r="27">
          <cell r="A27" t="str">
            <v>1406303</v>
          </cell>
          <cell r="B27" t="str">
            <v>Post Acute</v>
          </cell>
          <cell r="C27" t="str">
            <v>Elderwood at Lancaster</v>
          </cell>
          <cell r="D27">
            <v>272</v>
          </cell>
          <cell r="E27" t="str">
            <v>1406303N</v>
          </cell>
        </row>
        <row r="28">
          <cell r="A28" t="str">
            <v>1421307</v>
          </cell>
          <cell r="B28" t="str">
            <v>Post Acute</v>
          </cell>
          <cell r="C28" t="str">
            <v>Elderwood at Williamsville</v>
          </cell>
          <cell r="D28">
            <v>2815</v>
          </cell>
          <cell r="E28" t="str">
            <v>1421307N</v>
          </cell>
        </row>
        <row r="29">
          <cell r="A29" t="str">
            <v>1422303</v>
          </cell>
          <cell r="B29" t="str">
            <v>Absolut</v>
          </cell>
          <cell r="C29" t="str">
            <v>Absolut Center for Nursing and Rehabilitation at Aurora Park</v>
          </cell>
          <cell r="D29">
            <v>278</v>
          </cell>
          <cell r="E29" t="str">
            <v>1422303N</v>
          </cell>
        </row>
        <row r="30">
          <cell r="A30" t="str">
            <v>1430303</v>
          </cell>
          <cell r="B30" t="str">
            <v>Post Acute</v>
          </cell>
          <cell r="C30" t="str">
            <v>Elderwood at Hamburg</v>
          </cell>
          <cell r="D30">
            <v>3295</v>
          </cell>
          <cell r="E30" t="str">
            <v>1430303N</v>
          </cell>
        </row>
        <row r="31">
          <cell r="A31" t="str">
            <v>1435303</v>
          </cell>
          <cell r="B31" t="str">
            <v>Absolut</v>
          </cell>
          <cell r="C31" t="str">
            <v>Absolut Center for Nursing and Rehabilitation at Orchard Park</v>
          </cell>
          <cell r="D31">
            <v>284</v>
          </cell>
          <cell r="E31" t="str">
            <v>1435303N</v>
          </cell>
        </row>
        <row r="32">
          <cell r="A32" t="str">
            <v>1451307</v>
          </cell>
          <cell r="B32" t="str">
            <v>Post Acute</v>
          </cell>
          <cell r="C32" t="str">
            <v>Elderwood at Amherst</v>
          </cell>
          <cell r="D32">
            <v>232</v>
          </cell>
          <cell r="E32" t="str">
            <v>1451307N</v>
          </cell>
        </row>
        <row r="33">
          <cell r="A33" t="str">
            <v>1455303</v>
          </cell>
          <cell r="B33" t="str">
            <v>Post Acute</v>
          </cell>
          <cell r="C33" t="str">
            <v>Elderwood at Cheektowaga</v>
          </cell>
          <cell r="D33">
            <v>4474</v>
          </cell>
          <cell r="E33" t="str">
            <v>1455303N</v>
          </cell>
        </row>
        <row r="34">
          <cell r="A34" t="str">
            <v>1461302</v>
          </cell>
          <cell r="B34" t="str">
            <v>Absolut</v>
          </cell>
          <cell r="C34" t="str">
            <v xml:space="preserve">Eden Rehabilitation &amp; Nursing Center </v>
          </cell>
          <cell r="D34">
            <v>3910</v>
          </cell>
          <cell r="E34" t="str">
            <v>1461302N</v>
          </cell>
        </row>
        <row r="35">
          <cell r="A35" t="str">
            <v>1464302</v>
          </cell>
          <cell r="B35" t="str">
            <v>Post Acute</v>
          </cell>
          <cell r="C35" t="str">
            <v>Elderwood at Grand Island</v>
          </cell>
          <cell r="D35">
            <v>299</v>
          </cell>
          <cell r="E35" t="str">
            <v>1464302N</v>
          </cell>
        </row>
        <row r="36">
          <cell r="A36" t="str">
            <v>1527301</v>
          </cell>
          <cell r="B36" t="str">
            <v>Post Acute</v>
          </cell>
          <cell r="C36" t="str">
            <v>Elderwood at Ticonderoga</v>
          </cell>
          <cell r="D36">
            <v>310</v>
          </cell>
          <cell r="E36" t="str">
            <v>1527301N</v>
          </cell>
        </row>
        <row r="37">
          <cell r="A37" t="str">
            <v>1552300</v>
          </cell>
          <cell r="B37" t="str">
            <v>Centers Health Care</v>
          </cell>
          <cell r="C37" t="str">
            <v>Essex Center for Rehabilitation and Healthcare</v>
          </cell>
          <cell r="D37">
            <v>305</v>
          </cell>
          <cell r="E37" t="str">
            <v>1552300N</v>
          </cell>
        </row>
        <row r="38">
          <cell r="A38" t="str">
            <v>1560302</v>
          </cell>
          <cell r="B38" t="str">
            <v>Post Acute</v>
          </cell>
          <cell r="C38" t="str">
            <v xml:space="preserve">Elderwood of Uihlein at Lake Placid </v>
          </cell>
          <cell r="D38">
            <v>315</v>
          </cell>
          <cell r="E38" t="str">
            <v>1560302N</v>
          </cell>
        </row>
        <row r="39">
          <cell r="A39" t="str">
            <v>1754301</v>
          </cell>
          <cell r="B39" t="str">
            <v>Centers Health Care</v>
          </cell>
          <cell r="C39" t="str">
            <v>Fulton Center for Rehabilitation and Healthcare</v>
          </cell>
          <cell r="D39">
            <v>337</v>
          </cell>
          <cell r="E39" t="str">
            <v>1754301N</v>
          </cell>
        </row>
        <row r="40">
          <cell r="A40" t="str">
            <v>1801309</v>
          </cell>
          <cell r="B40" t="str">
            <v>The Grand</v>
          </cell>
          <cell r="C40" t="str">
            <v>The Grand Rehabilitation and Nursing at Batavia</v>
          </cell>
          <cell r="D40">
            <v>343</v>
          </cell>
          <cell r="E40" t="str">
            <v>1801309N</v>
          </cell>
        </row>
        <row r="41">
          <cell r="A41" t="str">
            <v>1921303</v>
          </cell>
          <cell r="B41" t="str">
            <v>National Health Care</v>
          </cell>
          <cell r="C41" t="str">
            <v>The Pines at Catskill Center for Nursing &amp; Rehabilitation</v>
          </cell>
          <cell r="D41">
            <v>349</v>
          </cell>
          <cell r="E41" t="str">
            <v>1921303N</v>
          </cell>
        </row>
        <row r="42">
          <cell r="A42" t="str">
            <v>2101302</v>
          </cell>
          <cell r="B42" t="str">
            <v>The Grand</v>
          </cell>
          <cell r="C42" t="str">
            <v>The Grand Rehabilitation and Nursing at Mohawk</v>
          </cell>
          <cell r="D42">
            <v>357</v>
          </cell>
          <cell r="E42" t="str">
            <v>2101302N</v>
          </cell>
        </row>
        <row r="43">
          <cell r="A43" t="str">
            <v>2129303</v>
          </cell>
          <cell r="B43" t="str">
            <v>Personal Care</v>
          </cell>
          <cell r="C43" t="str">
            <v>Alpine Rehabilitation and Nursing Center</v>
          </cell>
          <cell r="D43">
            <v>364</v>
          </cell>
          <cell r="E43" t="str">
            <v>2129303N</v>
          </cell>
        </row>
        <row r="44">
          <cell r="A44" t="str">
            <v>2520301</v>
          </cell>
          <cell r="B44" t="str">
            <v xml:space="preserve">Hurlburt Communities </v>
          </cell>
          <cell r="C44" t="str">
            <v>Avon Nursing Home</v>
          </cell>
          <cell r="D44">
            <v>387</v>
          </cell>
          <cell r="E44" t="str">
            <v>2520301N</v>
          </cell>
        </row>
        <row r="45">
          <cell r="A45" t="str">
            <v>2525301</v>
          </cell>
          <cell r="B45" t="str">
            <v xml:space="preserve">Hurlburt Communities </v>
          </cell>
          <cell r="C45" t="str">
            <v>Conesus Lake Nursing Home</v>
          </cell>
          <cell r="D45">
            <v>392</v>
          </cell>
          <cell r="E45" t="str">
            <v>2525301N</v>
          </cell>
        </row>
        <row r="46">
          <cell r="A46" t="str">
            <v>2629303</v>
          </cell>
          <cell r="B46" t="str">
            <v>The Grand</v>
          </cell>
          <cell r="C46" t="str">
            <v>The Grand Rehabilitation and Nursing at Chittenango</v>
          </cell>
          <cell r="D46">
            <v>403</v>
          </cell>
          <cell r="E46" t="str">
            <v>2629303N</v>
          </cell>
        </row>
        <row r="47">
          <cell r="A47" t="str">
            <v>2701359</v>
          </cell>
          <cell r="B47" t="str">
            <v xml:space="preserve">Hurlburt Communities </v>
          </cell>
          <cell r="C47" t="str">
            <v>The Shore Winds</v>
          </cell>
          <cell r="D47">
            <v>437</v>
          </cell>
          <cell r="E47" t="str">
            <v>2701359N</v>
          </cell>
        </row>
        <row r="48">
          <cell r="A48" t="str">
            <v>2701362</v>
          </cell>
          <cell r="B48" t="str">
            <v xml:space="preserve">Hurlburt Communities </v>
          </cell>
          <cell r="C48" t="str">
            <v>Latta Road Nursing Home West</v>
          </cell>
          <cell r="D48">
            <v>473</v>
          </cell>
          <cell r="E48" t="str">
            <v>2701362N</v>
          </cell>
        </row>
        <row r="49">
          <cell r="A49" t="str">
            <v>2701363</v>
          </cell>
          <cell r="B49" t="str">
            <v xml:space="preserve">Hurlburt Communities </v>
          </cell>
          <cell r="C49" t="str">
            <v>Latta Road Nursing Home East</v>
          </cell>
          <cell r="D49">
            <v>475</v>
          </cell>
          <cell r="E49" t="str">
            <v>2701363N</v>
          </cell>
        </row>
        <row r="50">
          <cell r="A50" t="str">
            <v>2701364</v>
          </cell>
          <cell r="B50" t="str">
            <v xml:space="preserve">Hurlburt Communities </v>
          </cell>
          <cell r="C50" t="str">
            <v>Hamilton Manor Nursing Home</v>
          </cell>
          <cell r="D50">
            <v>472</v>
          </cell>
          <cell r="E50" t="str">
            <v>2701364N</v>
          </cell>
        </row>
        <row r="51">
          <cell r="A51" t="str">
            <v>2728300</v>
          </cell>
          <cell r="B51" t="str">
            <v>Post Acute</v>
          </cell>
          <cell r="C51" t="str">
            <v>Elderwood of Lakeside at Brockport</v>
          </cell>
          <cell r="D51">
            <v>469</v>
          </cell>
          <cell r="E51" t="str">
            <v>2728300N</v>
          </cell>
        </row>
        <row r="52">
          <cell r="A52" t="str">
            <v>2750303</v>
          </cell>
          <cell r="B52" t="str">
            <v xml:space="preserve">Hurlburt Communities </v>
          </cell>
          <cell r="C52" t="str">
            <v>Woodside Manor Nursing Home</v>
          </cell>
          <cell r="D52">
            <v>466</v>
          </cell>
          <cell r="E52" t="str">
            <v>2750303N</v>
          </cell>
        </row>
        <row r="53">
          <cell r="A53" t="str">
            <v>2750307</v>
          </cell>
          <cell r="B53" t="str">
            <v xml:space="preserve">Hurlburt Communities </v>
          </cell>
          <cell r="C53" t="str">
            <v>The Brightonian</v>
          </cell>
          <cell r="D53">
            <v>463</v>
          </cell>
          <cell r="E53" t="str">
            <v>2750307N</v>
          </cell>
        </row>
        <row r="54">
          <cell r="A54" t="str">
            <v>2750308</v>
          </cell>
          <cell r="B54" t="str">
            <v xml:space="preserve">Hurlburt Communities </v>
          </cell>
          <cell r="C54" t="str">
            <v>The Hurlbut</v>
          </cell>
          <cell r="D54">
            <v>465</v>
          </cell>
          <cell r="E54" t="str">
            <v>2750308N</v>
          </cell>
        </row>
        <row r="55">
          <cell r="A55" t="str">
            <v>2761303</v>
          </cell>
          <cell r="B55" t="str">
            <v xml:space="preserve">Hurlburt Communities </v>
          </cell>
          <cell r="C55" t="str">
            <v>Penfield Place</v>
          </cell>
          <cell r="D55">
            <v>478</v>
          </cell>
          <cell r="E55" t="str">
            <v>2761303N</v>
          </cell>
        </row>
        <row r="56">
          <cell r="A56" t="str">
            <v>2850301</v>
          </cell>
          <cell r="B56" t="str">
            <v>Upstate Services Group</v>
          </cell>
          <cell r="C56" t="str">
            <v>Capstone Center for Rehabilitation and Nursing</v>
          </cell>
          <cell r="D56">
            <v>488</v>
          </cell>
          <cell r="E56" t="str">
            <v>2850301N</v>
          </cell>
        </row>
        <row r="57">
          <cell r="A57" t="str">
            <v>2902307</v>
          </cell>
          <cell r="B57" t="str">
            <v>Cassena Care</v>
          </cell>
          <cell r="C57" t="str">
            <v>Long Beach Nursing and Rehabilitation Center</v>
          </cell>
          <cell r="D57">
            <v>498</v>
          </cell>
          <cell r="E57" t="str">
            <v>2902307N</v>
          </cell>
        </row>
        <row r="58">
          <cell r="A58" t="str">
            <v>2909305</v>
          </cell>
          <cell r="B58" t="str">
            <v>The Grand</v>
          </cell>
          <cell r="C58" t="str">
            <v xml:space="preserve">The Grand Pavilion for Rehab &amp; Nursing at Rockville Centre </v>
          </cell>
          <cell r="D58">
            <v>516</v>
          </cell>
          <cell r="E58" t="str">
            <v>2909305N</v>
          </cell>
        </row>
        <row r="59">
          <cell r="A59" t="str">
            <v>2913302</v>
          </cell>
          <cell r="B59" t="str">
            <v>The Grand</v>
          </cell>
          <cell r="C59" t="str">
            <v>The Grand Rehabilitation and Nursing at Great Neck</v>
          </cell>
          <cell r="D59">
            <v>521</v>
          </cell>
          <cell r="E59" t="str">
            <v>2913302N</v>
          </cell>
        </row>
        <row r="60">
          <cell r="A60" t="str">
            <v>2950301</v>
          </cell>
          <cell r="B60" t="str">
            <v>National Health Care</v>
          </cell>
          <cell r="C60" t="str">
            <v>Belair Care Center</v>
          </cell>
          <cell r="D60">
            <v>533</v>
          </cell>
          <cell r="E60" t="str">
            <v>2950301N</v>
          </cell>
        </row>
        <row r="61">
          <cell r="A61" t="str">
            <v>2951304</v>
          </cell>
          <cell r="B61" t="str">
            <v>National Health Care</v>
          </cell>
          <cell r="C61" t="str">
            <v>Sands Point Center for Health and Rehabilitation</v>
          </cell>
          <cell r="D61">
            <v>546</v>
          </cell>
          <cell r="E61" t="str">
            <v>2951304N</v>
          </cell>
        </row>
        <row r="62">
          <cell r="A62" t="str">
            <v>2961303</v>
          </cell>
          <cell r="B62" t="str">
            <v>The Grand</v>
          </cell>
          <cell r="C62" t="str">
            <v>The Grand Rehabilitation and Nursing at South Point</v>
          </cell>
          <cell r="D62">
            <v>564</v>
          </cell>
          <cell r="E62" t="str">
            <v>2961303N</v>
          </cell>
        </row>
        <row r="63">
          <cell r="A63" t="str">
            <v>3101308</v>
          </cell>
          <cell r="B63" t="str">
            <v>Post Acute</v>
          </cell>
          <cell r="C63" t="str">
            <v>Elderwood at Lockport</v>
          </cell>
          <cell r="D63">
            <v>571</v>
          </cell>
          <cell r="E63" t="str">
            <v>3101308N</v>
          </cell>
        </row>
        <row r="64">
          <cell r="A64" t="str">
            <v>3121304</v>
          </cell>
          <cell r="B64" t="str">
            <v>Post Acute</v>
          </cell>
          <cell r="C64" t="str">
            <v>Elderwood at Wheatfield</v>
          </cell>
          <cell r="D64">
            <v>5774</v>
          </cell>
          <cell r="E64" t="str">
            <v>3121304N</v>
          </cell>
        </row>
        <row r="65">
          <cell r="A65" t="str">
            <v>3158302</v>
          </cell>
          <cell r="B65" t="str">
            <v>Absolut</v>
          </cell>
          <cell r="C65" t="str">
            <v>Absolut Center for Nursing and Rehabilitation at Gasport</v>
          </cell>
          <cell r="D65">
            <v>588</v>
          </cell>
          <cell r="E65" t="str">
            <v>3158302N</v>
          </cell>
        </row>
        <row r="66">
          <cell r="A66" t="str">
            <v>3201310</v>
          </cell>
          <cell r="B66" t="str">
            <v>The Grand</v>
          </cell>
          <cell r="C66" t="str">
            <v>The Grand Rehabilitation and Nursing at Rome</v>
          </cell>
          <cell r="D66">
            <v>593</v>
          </cell>
          <cell r="E66" t="str">
            <v>3201310N</v>
          </cell>
        </row>
        <row r="67">
          <cell r="A67" t="str">
            <v>3201311</v>
          </cell>
          <cell r="B67" t="str">
            <v>Upstate Services Group</v>
          </cell>
          <cell r="C67" t="str">
            <v>Colonial Park Rehabilitation and Nursing Center</v>
          </cell>
          <cell r="D67">
            <v>592</v>
          </cell>
          <cell r="E67" t="str">
            <v>3201311N</v>
          </cell>
        </row>
        <row r="68">
          <cell r="A68" t="str">
            <v>3202315</v>
          </cell>
          <cell r="B68" t="str">
            <v>National Health Care</v>
          </cell>
          <cell r="C68" t="str">
            <v>The Pines at Utica Center for Nursing &amp; Rehabilitation</v>
          </cell>
          <cell r="D68">
            <v>608</v>
          </cell>
          <cell r="E68" t="str">
            <v>3202315N</v>
          </cell>
        </row>
        <row r="69">
          <cell r="A69" t="str">
            <v>3202316</v>
          </cell>
          <cell r="B69" t="str">
            <v>Personal Care</v>
          </cell>
          <cell r="C69" t="str">
            <v>Utica Rehabilitation &amp; Nursing Center</v>
          </cell>
          <cell r="D69">
            <v>607</v>
          </cell>
          <cell r="E69" t="str">
            <v>3202316N</v>
          </cell>
        </row>
        <row r="70">
          <cell r="A70" t="str">
            <v>3202318</v>
          </cell>
          <cell r="B70" t="str">
            <v>The Grand</v>
          </cell>
          <cell r="C70" t="str">
            <v>The Grand Rehabilitation and Nursing at Utica</v>
          </cell>
          <cell r="D70">
            <v>609</v>
          </cell>
          <cell r="E70" t="str">
            <v>3202318N</v>
          </cell>
        </row>
        <row r="71">
          <cell r="A71" t="str">
            <v>3301326</v>
          </cell>
          <cell r="B71" t="str">
            <v>Upstate Services Group</v>
          </cell>
          <cell r="C71" t="str">
            <v>Central Park Rehabilitation and Nursing Center</v>
          </cell>
          <cell r="D71">
            <v>654</v>
          </cell>
          <cell r="E71" t="str">
            <v>3301326N</v>
          </cell>
        </row>
        <row r="72">
          <cell r="A72" t="str">
            <v>3301328</v>
          </cell>
          <cell r="B72" t="str">
            <v>Upstate Services Group</v>
          </cell>
          <cell r="C72" t="str">
            <v>Van Duyn Center for Rehabilitation and Nursing</v>
          </cell>
          <cell r="D72">
            <v>650</v>
          </cell>
          <cell r="E72" t="str">
            <v>3301328N</v>
          </cell>
        </row>
        <row r="73">
          <cell r="A73" t="str">
            <v>3331301</v>
          </cell>
          <cell r="B73" t="str">
            <v>Post Acute</v>
          </cell>
          <cell r="C73" t="str">
            <v>Elderwood at Liverpool</v>
          </cell>
          <cell r="D73">
            <v>3243</v>
          </cell>
          <cell r="E73" t="str">
            <v>3331301N</v>
          </cell>
        </row>
        <row r="74">
          <cell r="A74" t="str">
            <v>3334304</v>
          </cell>
          <cell r="B74" t="str">
            <v>Centers Health Care</v>
          </cell>
          <cell r="C74" t="str">
            <v>Onondaga Center for Rehabilitation and Nursing</v>
          </cell>
          <cell r="D74">
            <v>3053</v>
          </cell>
          <cell r="E74" t="str">
            <v>3334304N</v>
          </cell>
        </row>
        <row r="75">
          <cell r="A75" t="str">
            <v>3429304</v>
          </cell>
          <cell r="B75" t="str">
            <v>Centers Health Care</v>
          </cell>
          <cell r="C75" t="str">
            <v>Ontario Center for Rehabilitation and Healthcare</v>
          </cell>
          <cell r="D75">
            <v>683</v>
          </cell>
          <cell r="E75" t="str">
            <v>3429304N</v>
          </cell>
        </row>
        <row r="76">
          <cell r="A76" t="str">
            <v>3501305</v>
          </cell>
          <cell r="B76" t="str">
            <v>Personal Care</v>
          </cell>
          <cell r="C76" t="str">
            <v>Highland Rehabilitation and Nursing Center</v>
          </cell>
          <cell r="D76">
            <v>691</v>
          </cell>
          <cell r="E76" t="str">
            <v>3501305N</v>
          </cell>
        </row>
        <row r="77">
          <cell r="A77" t="str">
            <v>3622304</v>
          </cell>
          <cell r="B77" t="str">
            <v>Personal Care</v>
          </cell>
          <cell r="C77" t="str">
            <v>Orchard Rehabilitation &amp; Nursing Center</v>
          </cell>
          <cell r="D77">
            <v>721</v>
          </cell>
          <cell r="E77" t="str">
            <v>3622304N</v>
          </cell>
        </row>
        <row r="78">
          <cell r="A78" t="str">
            <v>3801304</v>
          </cell>
          <cell r="B78" t="str">
            <v>Upstate Services Group</v>
          </cell>
          <cell r="C78" t="str">
            <v>Chestnut Park Rehabilitation and Nursing Center</v>
          </cell>
          <cell r="D78">
            <v>743</v>
          </cell>
          <cell r="E78" t="str">
            <v>3801304N</v>
          </cell>
        </row>
        <row r="79">
          <cell r="A79" t="str">
            <v>4102313</v>
          </cell>
          <cell r="B79" t="str">
            <v>Centers Health Care</v>
          </cell>
          <cell r="C79" t="str">
            <v>Troy Center for Rehabilitation and Nursing</v>
          </cell>
          <cell r="D79">
            <v>762</v>
          </cell>
          <cell r="E79" t="str">
            <v>4102313N</v>
          </cell>
        </row>
        <row r="80">
          <cell r="A80" t="str">
            <v>4124301</v>
          </cell>
          <cell r="B80" t="str">
            <v>Upstate Services Group</v>
          </cell>
          <cell r="C80" t="str">
            <v>Riverside Center for Rehabilitation and Nursing</v>
          </cell>
          <cell r="D80">
            <v>767</v>
          </cell>
          <cell r="E80" t="str">
            <v>4124301N</v>
          </cell>
        </row>
        <row r="81">
          <cell r="A81" t="str">
            <v>4152305</v>
          </cell>
          <cell r="B81" t="str">
            <v>Upstate Services Group</v>
          </cell>
          <cell r="C81" t="str">
            <v>Evergreen Commons Rehabilitation and Nursing Center</v>
          </cell>
          <cell r="D81">
            <v>7268</v>
          </cell>
          <cell r="E81" t="str">
            <v>4152305N</v>
          </cell>
        </row>
        <row r="82">
          <cell r="A82" t="str">
            <v>4321302</v>
          </cell>
          <cell r="B82" t="str">
            <v>Centers Health Care</v>
          </cell>
          <cell r="C82" t="str">
            <v>Northern Riverview Health Care Center</v>
          </cell>
          <cell r="D82">
            <v>774</v>
          </cell>
          <cell r="E82" t="str">
            <v>4321302N</v>
          </cell>
        </row>
        <row r="83">
          <cell r="A83" t="str">
            <v>4350304</v>
          </cell>
          <cell r="B83" t="str">
            <v>Centers Health Care</v>
          </cell>
          <cell r="C83" t="str">
            <v>Northern Manor Geriatric Center Inc</v>
          </cell>
          <cell r="D83">
            <v>784</v>
          </cell>
          <cell r="E83" t="str">
            <v>4350304N</v>
          </cell>
        </row>
        <row r="84">
          <cell r="A84" t="str">
            <v>4353301</v>
          </cell>
          <cell r="B84" t="str">
            <v>Centers Health Care</v>
          </cell>
          <cell r="C84" t="str">
            <v xml:space="preserve">Northern Metropolitan Residential Health Care Facility </v>
          </cell>
          <cell r="D84">
            <v>797</v>
          </cell>
          <cell r="E84" t="str">
            <v>4353301N</v>
          </cell>
        </row>
        <row r="85">
          <cell r="A85" t="str">
            <v>4353303</v>
          </cell>
          <cell r="B85" t="str">
            <v>Upstate Services Group</v>
          </cell>
          <cell r="C85" t="str">
            <v>Pine Valley Center for Rehabilitation and Nursing</v>
          </cell>
          <cell r="D85">
            <v>778</v>
          </cell>
          <cell r="E85" t="str">
            <v>4353303N</v>
          </cell>
        </row>
        <row r="86">
          <cell r="A86" t="str">
            <v>4402304</v>
          </cell>
          <cell r="B86" t="str">
            <v>Personal Care</v>
          </cell>
          <cell r="C86" t="str">
            <v>Massena Rehabilitation &amp; Nursing Center</v>
          </cell>
          <cell r="D86">
            <v>806</v>
          </cell>
          <cell r="E86" t="str">
            <v>4402304N</v>
          </cell>
        </row>
        <row r="87">
          <cell r="A87" t="str">
            <v>4601307</v>
          </cell>
          <cell r="B87" t="str">
            <v>Centers Health Care</v>
          </cell>
          <cell r="C87" t="str">
            <v>Schenectady Center for Rehabilitation and Nursing</v>
          </cell>
          <cell r="D87">
            <v>839</v>
          </cell>
          <cell r="E87" t="str">
            <v>4601307N</v>
          </cell>
        </row>
        <row r="88">
          <cell r="A88" t="str">
            <v>4921303</v>
          </cell>
          <cell r="B88" t="str">
            <v xml:space="preserve">Hurlburt Communities </v>
          </cell>
          <cell r="C88" t="str">
            <v>Seneca Nursing &amp; Rehabilitation Center</v>
          </cell>
          <cell r="D88">
            <v>863</v>
          </cell>
          <cell r="E88" t="str">
            <v>4921303N</v>
          </cell>
        </row>
        <row r="89">
          <cell r="A89" t="str">
            <v>5001300</v>
          </cell>
          <cell r="B89" t="str">
            <v>Centers Health Care</v>
          </cell>
          <cell r="C89" t="str">
            <v>Corning Center for Rehabilitation and Healthcare</v>
          </cell>
          <cell r="D89">
            <v>867</v>
          </cell>
          <cell r="E89" t="str">
            <v>5001300N</v>
          </cell>
        </row>
        <row r="90">
          <cell r="A90" t="str">
            <v>5002302</v>
          </cell>
          <cell r="B90" t="str">
            <v xml:space="preserve">Hurlburt Communities </v>
          </cell>
          <cell r="C90" t="str">
            <v>Hornell Gardens</v>
          </cell>
          <cell r="D90">
            <v>871</v>
          </cell>
          <cell r="E90" t="str">
            <v>5002302N</v>
          </cell>
        </row>
        <row r="91">
          <cell r="A91" t="str">
            <v>5022302</v>
          </cell>
          <cell r="B91" t="str">
            <v>Centers Health Care</v>
          </cell>
          <cell r="C91" t="str">
            <v>Steuben Center for Rehabilitation and Healthcare</v>
          </cell>
          <cell r="D91">
            <v>875</v>
          </cell>
          <cell r="E91" t="str">
            <v>5022302N</v>
          </cell>
        </row>
        <row r="92">
          <cell r="A92" t="str">
            <v>5026301</v>
          </cell>
          <cell r="B92" t="str">
            <v>Absolut</v>
          </cell>
          <cell r="C92" t="str">
            <v>Absolut Center for Nursing and Rehabilitation at Three Rivers</v>
          </cell>
          <cell r="D92">
            <v>1658</v>
          </cell>
          <cell r="E92" t="str">
            <v>5026301N</v>
          </cell>
        </row>
        <row r="93">
          <cell r="A93" t="str">
            <v>5034300</v>
          </cell>
          <cell r="B93" t="str">
            <v>Post Acute</v>
          </cell>
          <cell r="C93" t="str">
            <v>Elderwood at Hornell</v>
          </cell>
          <cell r="D93">
            <v>3902</v>
          </cell>
          <cell r="E93" t="str">
            <v>5034300N</v>
          </cell>
        </row>
        <row r="94">
          <cell r="A94" t="str">
            <v>5123305</v>
          </cell>
          <cell r="B94" t="str">
            <v>Centers Health Care</v>
          </cell>
          <cell r="C94" t="str">
            <v>Suffolk Center for Rehabilitation and Nursing</v>
          </cell>
          <cell r="D94">
            <v>888</v>
          </cell>
          <cell r="E94" t="str">
            <v>5123305N</v>
          </cell>
        </row>
        <row r="95">
          <cell r="A95" t="str">
            <v>5150303</v>
          </cell>
          <cell r="B95" t="str">
            <v>Cassena Care</v>
          </cell>
          <cell r="C95" t="str">
            <v>East Neck Nursing &amp; Rehabilitation Center</v>
          </cell>
          <cell r="D95">
            <v>3307</v>
          </cell>
          <cell r="E95" t="str">
            <v>5150303N</v>
          </cell>
        </row>
        <row r="96">
          <cell r="A96" t="str">
            <v>5153306</v>
          </cell>
          <cell r="B96" t="str">
            <v>Cassena Care</v>
          </cell>
          <cell r="C96" t="str">
            <v>Carillon Nursing and Rehabilitation Center</v>
          </cell>
          <cell r="D96">
            <v>920</v>
          </cell>
          <cell r="E96" t="str">
            <v>5153306N</v>
          </cell>
        </row>
        <row r="97">
          <cell r="A97" t="str">
            <v>5153309</v>
          </cell>
          <cell r="B97" t="str">
            <v>National Health Care</v>
          </cell>
          <cell r="C97" t="str">
            <v>Huntington Hills Center for Health and Rehabilitation</v>
          </cell>
          <cell r="D97">
            <v>7786</v>
          </cell>
          <cell r="E97" t="str">
            <v>5153309N</v>
          </cell>
        </row>
        <row r="98">
          <cell r="A98" t="str">
            <v>5320302</v>
          </cell>
          <cell r="B98" t="str">
            <v>Post Acute</v>
          </cell>
          <cell r="C98" t="str">
            <v>Elderwood at Waverly</v>
          </cell>
          <cell r="D98">
            <v>973</v>
          </cell>
          <cell r="E98" t="str">
            <v>5320302N</v>
          </cell>
        </row>
        <row r="99">
          <cell r="A99" t="str">
            <v>5401312</v>
          </cell>
          <cell r="B99" t="str">
            <v>Upstate Services Group</v>
          </cell>
          <cell r="C99" t="str">
            <v>Beechtree Center for Rehabilitation and Nursing</v>
          </cell>
          <cell r="D99">
            <v>983</v>
          </cell>
          <cell r="E99" t="str">
            <v>5401312N</v>
          </cell>
        </row>
        <row r="100">
          <cell r="A100" t="str">
            <v>5522304</v>
          </cell>
          <cell r="B100" t="str">
            <v>Centers Health Care</v>
          </cell>
          <cell r="C100" t="str">
            <v>New Paltz Center for Rehabilitation and Nursing</v>
          </cell>
          <cell r="D100">
            <v>1001</v>
          </cell>
          <cell r="E100" t="str">
            <v>5522304N</v>
          </cell>
        </row>
        <row r="101">
          <cell r="A101" t="str">
            <v>5567302</v>
          </cell>
          <cell r="B101" t="str">
            <v>Upstate Services Group</v>
          </cell>
          <cell r="C101" t="str">
            <v>Northeast Center for Rehabilitation and Brain Injury</v>
          </cell>
          <cell r="D101">
            <v>7758</v>
          </cell>
          <cell r="E101" t="str">
            <v>5567302N</v>
          </cell>
        </row>
        <row r="102">
          <cell r="A102" t="str">
            <v>5601307</v>
          </cell>
          <cell r="B102" t="str">
            <v>National Health Care</v>
          </cell>
          <cell r="C102" t="str">
            <v>The Pines at Glens Falls Center for Nursing &amp; Rehabilitation</v>
          </cell>
          <cell r="D102">
            <v>1010</v>
          </cell>
          <cell r="E102" t="str">
            <v>5601307N</v>
          </cell>
        </row>
        <row r="103">
          <cell r="A103" t="str">
            <v>5601308</v>
          </cell>
          <cell r="B103" t="str">
            <v>Centers Health Care</v>
          </cell>
          <cell r="C103" t="str">
            <v>Glens Falls Center for Rehabilitation and Nursing</v>
          </cell>
          <cell r="D103">
            <v>1009</v>
          </cell>
          <cell r="E103" t="str">
            <v>5601308N</v>
          </cell>
        </row>
        <row r="104">
          <cell r="A104" t="str">
            <v>5655303</v>
          </cell>
          <cell r="B104" t="str">
            <v>Post Acute</v>
          </cell>
          <cell r="C104" t="str">
            <v>Elderwood at North Creek</v>
          </cell>
          <cell r="D104">
            <v>1013</v>
          </cell>
          <cell r="E104" t="str">
            <v>5655303N</v>
          </cell>
        </row>
        <row r="105">
          <cell r="A105" t="str">
            <v>5657300</v>
          </cell>
          <cell r="B105" t="str">
            <v>Centers Health Care</v>
          </cell>
          <cell r="C105" t="str">
            <v>Warren Center for Rehabilitation and Nursing</v>
          </cell>
          <cell r="D105">
            <v>1008</v>
          </cell>
          <cell r="E105" t="str">
            <v>5657300N</v>
          </cell>
        </row>
        <row r="106">
          <cell r="A106" t="str">
            <v>5725305</v>
          </cell>
          <cell r="B106" t="str">
            <v>Centers Health Care</v>
          </cell>
          <cell r="C106" t="str">
            <v>Slate Valley Center for Rehabilitation and Nursing</v>
          </cell>
          <cell r="D106">
            <v>4217</v>
          </cell>
          <cell r="E106" t="str">
            <v>5725305N</v>
          </cell>
        </row>
        <row r="107">
          <cell r="A107" t="str">
            <v>5750301</v>
          </cell>
          <cell r="B107" t="str">
            <v>Centers Health Care</v>
          </cell>
          <cell r="C107" t="str">
            <v>Washington Center for Rehabilitation and Healthcare</v>
          </cell>
          <cell r="D107">
            <v>1026</v>
          </cell>
          <cell r="E107" t="str">
            <v>5750301N</v>
          </cell>
        </row>
        <row r="108">
          <cell r="A108" t="str">
            <v>5820302</v>
          </cell>
          <cell r="B108" t="str">
            <v xml:space="preserve">Hurlburt Communities </v>
          </cell>
          <cell r="C108" t="str">
            <v>Newark Manor Nursing Home</v>
          </cell>
          <cell r="D108">
            <v>1031</v>
          </cell>
          <cell r="E108" t="str">
            <v>5820302N</v>
          </cell>
        </row>
        <row r="109">
          <cell r="A109" t="str">
            <v>5828302</v>
          </cell>
          <cell r="B109" t="str">
            <v>Personal Care</v>
          </cell>
          <cell r="C109" t="str">
            <v>Sodus Rehabilitation &amp; Nursing Center</v>
          </cell>
          <cell r="D109">
            <v>1038</v>
          </cell>
          <cell r="E109" t="str">
            <v>5828302N</v>
          </cell>
        </row>
        <row r="110">
          <cell r="A110" t="str">
            <v>5902317</v>
          </cell>
          <cell r="B110" t="str">
            <v>Centers Health Care</v>
          </cell>
          <cell r="C110" t="str">
            <v>Martine Center for Rehabilitation and Nursing</v>
          </cell>
          <cell r="D110">
            <v>1059</v>
          </cell>
          <cell r="E110" t="str">
            <v>5902317N</v>
          </cell>
        </row>
        <row r="111">
          <cell r="A111" t="str">
            <v>5911302</v>
          </cell>
          <cell r="B111" t="str">
            <v>Personal Care</v>
          </cell>
          <cell r="C111" t="str">
            <v>Tarrytown Hall Care Center</v>
          </cell>
          <cell r="D111">
            <v>1115</v>
          </cell>
          <cell r="E111" t="str">
            <v>5911302N</v>
          </cell>
        </row>
        <row r="112">
          <cell r="A112" t="str">
            <v>5951301</v>
          </cell>
          <cell r="B112" t="str">
            <v>Personal Care</v>
          </cell>
          <cell r="C112" t="str">
            <v>Yorktown Rehabilitation &amp; Nursing Center</v>
          </cell>
          <cell r="D112">
            <v>3630</v>
          </cell>
          <cell r="E112" t="str">
            <v>5951301N</v>
          </cell>
        </row>
        <row r="113">
          <cell r="A113" t="str">
            <v>7000337</v>
          </cell>
          <cell r="B113" t="str">
            <v>Centers Health Care</v>
          </cell>
          <cell r="C113" t="str">
            <v>University Center for Rehabilitation and Nursing</v>
          </cell>
          <cell r="D113">
            <v>1244</v>
          </cell>
          <cell r="E113" t="str">
            <v>7000337N</v>
          </cell>
        </row>
        <row r="114">
          <cell r="A114" t="str">
            <v>7000379</v>
          </cell>
          <cell r="B114" t="str">
            <v>Centers Health Care</v>
          </cell>
          <cell r="C114" t="str">
            <v>Williamsbridge Center for Rehabilitation and Nursing</v>
          </cell>
          <cell r="D114">
            <v>1247</v>
          </cell>
          <cell r="E114" t="str">
            <v>7000379N</v>
          </cell>
        </row>
        <row r="115">
          <cell r="A115" t="str">
            <v>7000381</v>
          </cell>
          <cell r="B115" t="str">
            <v>Centers Health Care</v>
          </cell>
          <cell r="C115" t="str">
            <v>Bronx Center for Rehabilitation &amp; Health Care</v>
          </cell>
          <cell r="D115">
            <v>1251</v>
          </cell>
          <cell r="E115" t="str">
            <v>7000381N</v>
          </cell>
        </row>
        <row r="116">
          <cell r="A116" t="str">
            <v>7000390</v>
          </cell>
          <cell r="B116" t="str">
            <v>Cassena Care</v>
          </cell>
          <cell r="C116" t="str">
            <v>Workmen's Circle Multicare Center</v>
          </cell>
          <cell r="D116">
            <v>1219</v>
          </cell>
          <cell r="E116" t="str">
            <v>7000390N</v>
          </cell>
        </row>
        <row r="117">
          <cell r="A117" t="str">
            <v>7000391</v>
          </cell>
          <cell r="B117" t="str">
            <v>Cassena Care</v>
          </cell>
          <cell r="C117" t="str">
            <v>Morningside Nursing and Rehabilitation Center</v>
          </cell>
          <cell r="D117">
            <v>1252</v>
          </cell>
          <cell r="E117" t="str">
            <v>7000391N</v>
          </cell>
        </row>
        <row r="118">
          <cell r="A118" t="str">
            <v>7000392</v>
          </cell>
          <cell r="B118" t="str">
            <v>Centers Health Care</v>
          </cell>
          <cell r="C118" t="str">
            <v>Hope Center for HIV and Nursing Care*</v>
          </cell>
          <cell r="D118">
            <v>4329</v>
          </cell>
          <cell r="E118" t="str">
            <v>7000392N</v>
          </cell>
        </row>
        <row r="119">
          <cell r="A119" t="str">
            <v>7000395</v>
          </cell>
          <cell r="B119" t="str">
            <v>Cassena Care</v>
          </cell>
          <cell r="C119" t="str">
            <v>Fordham Nursing and Rehabilitation Center</v>
          </cell>
          <cell r="D119">
            <v>1258</v>
          </cell>
          <cell r="E119" t="str">
            <v>7000395N</v>
          </cell>
        </row>
        <row r="120">
          <cell r="A120" t="str">
            <v>7000396</v>
          </cell>
          <cell r="B120" t="str">
            <v>Personal Care</v>
          </cell>
          <cell r="C120" t="str">
            <v>The Plaza Rehab and Nursing Center</v>
          </cell>
          <cell r="D120">
            <v>1225</v>
          </cell>
          <cell r="E120" t="str">
            <v>7000396N</v>
          </cell>
        </row>
        <row r="121">
          <cell r="A121" t="str">
            <v>7000398</v>
          </cell>
          <cell r="B121" t="str">
            <v>Centers Health Care</v>
          </cell>
          <cell r="C121" t="str">
            <v>Triboro Center for Rehabilitation and Nursing</v>
          </cell>
          <cell r="D121">
            <v>1249</v>
          </cell>
          <cell r="E121" t="str">
            <v>7000398N</v>
          </cell>
        </row>
        <row r="122">
          <cell r="A122" t="str">
            <v>7000399</v>
          </cell>
          <cell r="B122" t="str">
            <v>Centers Health Care</v>
          </cell>
          <cell r="C122" t="str">
            <v>Beth Abraham Center for Rehabilitation and Nursing</v>
          </cell>
          <cell r="D122">
            <v>1218</v>
          </cell>
          <cell r="E122" t="str">
            <v>7000399N</v>
          </cell>
        </row>
        <row r="123">
          <cell r="A123" t="str">
            <v>7001034</v>
          </cell>
          <cell r="B123" t="str">
            <v>Allure Group</v>
          </cell>
          <cell r="C123" t="str">
            <v>Hamilton Park Nursing and Rehabilitation Center</v>
          </cell>
          <cell r="D123">
            <v>4285</v>
          </cell>
          <cell r="E123" t="str">
            <v>7001034N</v>
          </cell>
        </row>
        <row r="124">
          <cell r="A124" t="str">
            <v>7001364</v>
          </cell>
          <cell r="B124" t="str">
            <v>Centers Health Care</v>
          </cell>
          <cell r="C124" t="str">
            <v>Bushwick Center for Rehabilitation and Health Care</v>
          </cell>
          <cell r="D124">
            <v>4037</v>
          </cell>
          <cell r="E124" t="str">
            <v>7001364N</v>
          </cell>
        </row>
        <row r="125">
          <cell r="A125" t="str">
            <v>7001388</v>
          </cell>
          <cell r="B125" t="str">
            <v>Centers Health Care</v>
          </cell>
          <cell r="C125" t="str">
            <v>Brooklyn Center for Rehabilitation and Residential Health Care</v>
          </cell>
          <cell r="D125">
            <v>1395</v>
          </cell>
          <cell r="E125" t="str">
            <v>7001388N</v>
          </cell>
        </row>
        <row r="126">
          <cell r="A126" t="str">
            <v>7001394</v>
          </cell>
          <cell r="B126" t="str">
            <v>Centers Health Care</v>
          </cell>
          <cell r="C126" t="str">
            <v>Boro Park Center for Rehabilitation and Healthcare</v>
          </cell>
          <cell r="D126">
            <v>1403</v>
          </cell>
          <cell r="E126" t="str">
            <v>7001394N</v>
          </cell>
        </row>
        <row r="127">
          <cell r="A127" t="str">
            <v>7001397</v>
          </cell>
          <cell r="B127" t="str">
            <v>Allure Group</v>
          </cell>
          <cell r="C127" t="str">
            <v>Linden Center for Nursing and Rehabilitation</v>
          </cell>
          <cell r="D127">
            <v>7665</v>
          </cell>
          <cell r="E127" t="str">
            <v>7001397N</v>
          </cell>
        </row>
        <row r="128">
          <cell r="A128" t="str">
            <v>7001398</v>
          </cell>
          <cell r="B128" t="str">
            <v>Allure Group</v>
          </cell>
          <cell r="C128" t="str">
            <v>Crown Heights Center for Nursing and Rehabilitation</v>
          </cell>
          <cell r="D128">
            <v>1407</v>
          </cell>
          <cell r="E128" t="str">
            <v>7001398N</v>
          </cell>
        </row>
        <row r="129">
          <cell r="A129" t="str">
            <v>7001399</v>
          </cell>
          <cell r="B129" t="str">
            <v>Cassena Care</v>
          </cell>
          <cell r="C129" t="str">
            <v>Shore View Nursing &amp; Rehabilitation Center</v>
          </cell>
          <cell r="D129">
            <v>1399</v>
          </cell>
          <cell r="E129" t="str">
            <v>7001399N</v>
          </cell>
        </row>
        <row r="130">
          <cell r="A130" t="str">
            <v>7001803</v>
          </cell>
          <cell r="B130" t="str">
            <v>Allure Group</v>
          </cell>
          <cell r="C130" t="str">
            <v>King David Center for Nursing and Rehabilitation</v>
          </cell>
          <cell r="D130">
            <v>1364</v>
          </cell>
          <cell r="E130" t="str">
            <v>7001803N</v>
          </cell>
        </row>
        <row r="131">
          <cell r="A131" t="str">
            <v>7001805</v>
          </cell>
          <cell r="B131" t="str">
            <v>Allure Group</v>
          </cell>
          <cell r="C131" t="str">
            <v>Bedford Center for Nursing and Rehabilitation</v>
          </cell>
          <cell r="D131">
            <v>1409</v>
          </cell>
          <cell r="E131" t="str">
            <v>7001805N</v>
          </cell>
        </row>
        <row r="132">
          <cell r="A132" t="str">
            <v>7001806</v>
          </cell>
          <cell r="B132" t="str">
            <v>Cassena Care</v>
          </cell>
          <cell r="C132" t="str">
            <v>Sea Crest Nursing and Rehabilitation Center</v>
          </cell>
          <cell r="D132">
            <v>1401</v>
          </cell>
          <cell r="E132" t="str">
            <v>7001806N</v>
          </cell>
        </row>
        <row r="133">
          <cell r="A133" t="str">
            <v>7001809</v>
          </cell>
          <cell r="B133" t="str">
            <v>Cassena Care</v>
          </cell>
          <cell r="C133" t="str">
            <v>Downtown Brooklyn Nursing &amp; Rehabilitation Center</v>
          </cell>
          <cell r="D133">
            <v>1408</v>
          </cell>
          <cell r="E133" t="str">
            <v>7001809N</v>
          </cell>
        </row>
        <row r="134">
          <cell r="A134" t="str">
            <v>7002347</v>
          </cell>
          <cell r="B134" t="str">
            <v>Cassena Care</v>
          </cell>
          <cell r="C134" t="str">
            <v>Upper East Side Rehabilitation and Nursing Center</v>
          </cell>
          <cell r="D134">
            <v>1582</v>
          </cell>
          <cell r="E134" t="str">
            <v>7002347N</v>
          </cell>
        </row>
        <row r="135">
          <cell r="A135" t="str">
            <v>7002361</v>
          </cell>
          <cell r="B135" t="str">
            <v>Allure Group</v>
          </cell>
          <cell r="C135" t="str">
            <v>Harlem Center for Nursing and Rehabilitation</v>
          </cell>
          <cell r="D135">
            <v>1604</v>
          </cell>
          <cell r="E135" t="str">
            <v>7002361N</v>
          </cell>
        </row>
        <row r="136">
          <cell r="A136" t="str">
            <v>7003404</v>
          </cell>
          <cell r="B136" t="str">
            <v>The Grand</v>
          </cell>
          <cell r="C136" t="str">
            <v>The Grand Rehabilitation and Nursing at Queens</v>
          </cell>
          <cell r="D136">
            <v>1675</v>
          </cell>
          <cell r="E136" t="str">
            <v>7003404N</v>
          </cell>
        </row>
        <row r="137">
          <cell r="A137" t="str">
            <v>7003409</v>
          </cell>
          <cell r="B137" t="str">
            <v>Centers Health Care</v>
          </cell>
          <cell r="C137" t="str">
            <v>Holliswood Center for Rehabilitation and Healthcare</v>
          </cell>
          <cell r="D137">
            <v>1712</v>
          </cell>
          <cell r="E137" t="str">
            <v>7003409N</v>
          </cell>
        </row>
        <row r="138">
          <cell r="A138" t="str">
            <v>7003411</v>
          </cell>
          <cell r="B138" t="str">
            <v>Cassena Care</v>
          </cell>
          <cell r="C138" t="str">
            <v>Peninsula Nursing and Rehabilitation Center</v>
          </cell>
          <cell r="D138">
            <v>1672</v>
          </cell>
          <cell r="E138" t="str">
            <v>7003411N</v>
          </cell>
        </row>
        <row r="139">
          <cell r="A139" t="str">
            <v>7003416</v>
          </cell>
          <cell r="B139" t="str">
            <v>Centers Health Care</v>
          </cell>
          <cell r="C139" t="str">
            <v>Far Rockaway Center for Rehabilitation and Nursing</v>
          </cell>
          <cell r="D139">
            <v>1679</v>
          </cell>
          <cell r="E139" t="str">
            <v>7003416N</v>
          </cell>
        </row>
        <row r="140">
          <cell r="A140" t="str">
            <v>7003419</v>
          </cell>
          <cell r="B140" t="str">
            <v>Cassena Care</v>
          </cell>
          <cell r="C140" t="str">
            <v>Margaret Tietz Nursing and Rehabilitation Center</v>
          </cell>
          <cell r="D140">
            <v>1669</v>
          </cell>
          <cell r="E140" t="str">
            <v>7003419N</v>
          </cell>
        </row>
        <row r="141">
          <cell r="A141" t="str">
            <v>7004324</v>
          </cell>
          <cell r="B141" t="str">
            <v>Centers Health Care</v>
          </cell>
          <cell r="C141" t="str">
            <v>Richmond Center for Rehabilitation and Specialty Healthcare</v>
          </cell>
          <cell r="D141">
            <v>4823</v>
          </cell>
          <cell r="E141" t="str">
            <v>7004324N</v>
          </cell>
        </row>
      </sheetData>
      <sheetData sheetId="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HMC_Total"/>
      <sheetName val="Summ"/>
      <sheetName val="OthrRev"/>
      <sheetName val="Acute"/>
      <sheetName val="Psych"/>
      <sheetName val="Capitation"/>
      <sheetName val="Mcre  Rate"/>
      <sheetName val="Mcaid Rate Summ"/>
      <sheetName val="SelfPay"/>
      <sheetName val="IP_Input"/>
      <sheetName val="OP_INPUT"/>
      <sheetName val="2013 Budget"/>
      <sheetName val="2012 Actual"/>
      <sheetName val="BHMCForecast"/>
      <sheetName val="IP_Act"/>
      <sheetName val="2012_cmi"/>
      <sheetName val="OP_Act_by_payor"/>
      <sheetName val="GL291(1)"/>
      <sheetName val="Dental"/>
      <sheetName val="Merger Summary"/>
    </sheetNames>
    <sheetDataSet>
      <sheetData sheetId="0"/>
      <sheetData sheetId="1">
        <row r="1">
          <cell r="A1" t="str">
            <v>Brookdale Hospital and Medical Center</v>
          </cell>
        </row>
      </sheetData>
      <sheetData sheetId="2"/>
      <sheetData sheetId="3"/>
      <sheetData sheetId="4"/>
      <sheetData sheetId="5"/>
      <sheetData sheetId="6"/>
      <sheetData sheetId="7">
        <row r="7">
          <cell r="C7">
            <v>3679.95</v>
          </cell>
        </row>
      </sheetData>
      <sheetData sheetId="8">
        <row r="6">
          <cell r="D6">
            <v>6540.28</v>
          </cell>
        </row>
      </sheetData>
      <sheetData sheetId="9"/>
      <sheetData sheetId="10">
        <row r="7">
          <cell r="F7">
            <v>2755.8891874228452</v>
          </cell>
        </row>
      </sheetData>
      <sheetData sheetId="11">
        <row r="7">
          <cell r="L7">
            <v>68.959999999999994</v>
          </cell>
        </row>
      </sheetData>
      <sheetData sheetId="12"/>
      <sheetData sheetId="13">
        <row r="148">
          <cell r="C148">
            <v>120</v>
          </cell>
        </row>
      </sheetData>
      <sheetData sheetId="14">
        <row r="26">
          <cell r="Q26">
            <v>5964</v>
          </cell>
        </row>
      </sheetData>
      <sheetData sheetId="15"/>
      <sheetData sheetId="16"/>
      <sheetData sheetId="17">
        <row r="211">
          <cell r="E211">
            <v>120</v>
          </cell>
        </row>
      </sheetData>
      <sheetData sheetId="18"/>
      <sheetData sheetId="19">
        <row r="21">
          <cell r="B21">
            <v>459</v>
          </cell>
        </row>
      </sheetData>
      <sheetData sheetId="2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HMC_Total"/>
      <sheetName val="Summ"/>
      <sheetName val="OthrRev"/>
      <sheetName val="Acute"/>
      <sheetName val="Psych"/>
      <sheetName val="Capitation"/>
      <sheetName val="Mcre  Rate"/>
      <sheetName val="Mcaid Rate Summ"/>
      <sheetName val="SelfPay"/>
      <sheetName val="IP_Input"/>
      <sheetName val="OP_INPUT"/>
      <sheetName val="2013 Budget"/>
      <sheetName val="2012 Actual"/>
      <sheetName val="BHMCForecast"/>
      <sheetName val="IP_Act"/>
      <sheetName val="2012_cmi"/>
      <sheetName val="OP_Act_by_payor"/>
      <sheetName val="GL291(1)"/>
      <sheetName val="Dental"/>
      <sheetName val="Merger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n to EBIT"/>
      <sheetName val="Info"/>
      <sheetName val="Indio TB"/>
      <sheetName val="Norcal TB"/>
      <sheetName val="Ontario TB"/>
      <sheetName val="Poway TB"/>
      <sheetName val="Socal TB"/>
      <sheetName val="PAR"/>
      <sheetName val="Switch"/>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n to EBIT"/>
      <sheetName val="Info"/>
      <sheetName val="Indio TB"/>
      <sheetName val="Norcal TB"/>
      <sheetName val="Ontario TB"/>
      <sheetName val="Poway TB"/>
      <sheetName val="Socal TB"/>
      <sheetName val="PAR"/>
      <sheetName val="Switch"/>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
      <sheetName val="Cash Flow"/>
      <sheetName val="Cash Receipts Chart"/>
      <sheetName val="Raw Cash Receipts"/>
      <sheetName val="Cash Flow (2)"/>
      <sheetName val="Sheet1"/>
      <sheetName val="Sheet2"/>
      <sheetName val="Sheet3"/>
      <sheetName val="disb sch."/>
      <sheetName val="Summary Bill - Consolidated"/>
      <sheetName val="Payroll list"/>
      <sheetName val="Tables"/>
      <sheetName val="HCDS - Weekly Cash Flow Project"/>
      <sheetName val="Final Extract"/>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Metrics Variance"/>
      <sheetName val="Cash Sizing Variance"/>
      <sheetName val="WIP Draft SFY22 FDH Sizing"/>
      <sheetName val="Current Week"/>
      <sheetName val="Prior Week"/>
      <sheetName val="Graph Data"/>
      <sheetName val="Graphs"/>
      <sheetName val="Baseline FY22"/>
      <sheetName val="Summary FY21"/>
      <sheetName val="SFY21 Budget recommendations"/>
      <sheetName val="Rev for CARES Act"/>
      <sheetName val="Subsidy trend"/>
      <sheetName val="Cover Sheet"/>
      <sheetName val="EWS Dashboard--&gt;"/>
      <sheetName val="Provider level-Input metrics"/>
      <sheetName val="Checks"/>
      <sheetName val="DOB Support Summary_0323"/>
      <sheetName val="DOB Support Summary"/>
      <sheetName val="Structural Deficit"/>
      <sheetName val="BOE Current"/>
      <sheetName val="Summary FY22"/>
      <sheetName val="EP and Budget actions"/>
      <sheetName val="DSH Caps"/>
      <sheetName val="Data Inputs--&gt;"/>
      <sheetName val="Brooks"/>
      <sheetName val="Cuba"/>
      <sheetName val="HA"/>
      <sheetName val="FHMC"/>
      <sheetName val="JHMC"/>
      <sheetName val="MMV"/>
      <sheetName val="MNR"/>
      <sheetName val="Nyack"/>
      <sheetName val="SLCH"/>
      <sheetName val="OBHMC"/>
      <sheetName val="OIMC"/>
      <sheetName val="OKJMC"/>
      <sheetName val="Orleans"/>
      <sheetName val="River"/>
      <sheetName val="Rome"/>
      <sheetName val="SBH"/>
      <sheetName val="SJM"/>
      <sheetName val="SJE"/>
      <sheetName val="SJR"/>
      <sheetName val="SJY"/>
      <sheetName val="WHMC"/>
    </sheetNames>
    <sheetDataSet>
      <sheetData sheetId="0" refreshError="1"/>
      <sheetData sheetId="1" refreshError="1"/>
      <sheetData sheetId="2" refreshError="1">
        <row r="2">
          <cell r="B2">
            <v>0</v>
          </cell>
          <cell r="C2">
            <v>0</v>
          </cell>
          <cell r="D2">
            <v>0</v>
          </cell>
          <cell r="E2">
            <v>44260</v>
          </cell>
        </row>
        <row r="4">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row>
        <row r="5">
          <cell r="B5">
            <v>0</v>
          </cell>
          <cell r="C5">
            <v>0</v>
          </cell>
          <cell r="D5">
            <v>0</v>
          </cell>
          <cell r="E5">
            <v>0</v>
          </cell>
          <cell r="F5" t="str">
            <v>Provider Estimates</v>
          </cell>
          <cell r="G5">
            <v>0</v>
          </cell>
          <cell r="H5">
            <v>0</v>
          </cell>
          <cell r="I5">
            <v>0</v>
          </cell>
          <cell r="J5" t="str">
            <v>OPCHSM Budget Refinements and Sizing</v>
          </cell>
          <cell r="K5">
            <v>0</v>
          </cell>
          <cell r="L5">
            <v>0</v>
          </cell>
          <cell r="M5">
            <v>0</v>
          </cell>
          <cell r="N5" t="str">
            <v>DSH Caps - Reference Only</v>
          </cell>
          <cell r="O5" t="str">
            <v>Funding Gap at 9/24/21 - Assuming FY20 VBP-QIP Rates (A), (B)</v>
          </cell>
          <cell r="P5">
            <v>0</v>
          </cell>
          <cell r="Q5" t="str">
            <v>BOE Model</v>
          </cell>
          <cell r="R5">
            <v>0</v>
          </cell>
          <cell r="S5" t="str">
            <v>Assumptions on Budget Refinements and Transformation Initiatives</v>
          </cell>
          <cell r="T5" t="str">
            <v>Key Metrics - FY22 Acual/Projected</v>
          </cell>
          <cell r="U5">
            <v>0</v>
          </cell>
          <cell r="V5">
            <v>0</v>
          </cell>
        </row>
        <row r="6">
          <cell r="B6" t="str">
            <v>Facility</v>
          </cell>
          <cell r="C6" t="str">
            <v>Cash as of Date</v>
          </cell>
          <cell r="D6" t="str">
            <v>Hospital/System Transformation Tier ( C)</v>
          </cell>
          <cell r="E6" t="str">
            <v>FY20 VBP-QIP Award</v>
          </cell>
          <cell r="F6" t="str">
            <v>FY22 Facility Budgeted Need - Operations Only</v>
          </cell>
          <cell r="G6" t="str">
            <v>FY22 Budgeted Need - All Projected Spending - Total</v>
          </cell>
          <cell r="H6" t="str">
            <v>FY22 Budgeted
CARES Return</v>
          </cell>
          <cell r="I6" t="str">
            <v>Tie to Dashboard</v>
          </cell>
          <cell r="J6" t="str">
            <v>FY22 Budgeted Need - Operations only - with refinements, EP Rate Reimbursement and quantified initiatives</v>
          </cell>
          <cell r="K6" t="str">
            <v>FY22 Funding for Operations - up to FY20  VBP-QIP Funding Level for 12 months</v>
          </cell>
          <cell r="L6" t="str">
            <v>FY22 Unfunded gap (provider actions needed)
(Columns J+I)</v>
          </cell>
          <cell r="M6" t="str">
            <v>Excess funding assuming VBP-QIP rates continue for 12 months</v>
          </cell>
          <cell r="N6" t="str">
            <v>DSH Capts tab column E</v>
          </cell>
          <cell r="O6" t="str">
            <v xml:space="preserve">Operations Only </v>
          </cell>
          <cell r="P6" t="str">
            <v xml:space="preserve"> Operations Only, with refinements and quantified initiatives </v>
          </cell>
          <cell r="Q6" t="str">
            <v>FY22 Subsidy Need - Operations</v>
          </cell>
          <cell r="R6" t="str">
            <v>FY22 Subsidy Need - All Projected Spending</v>
          </cell>
          <cell r="S6" t="str">
            <v>Facility-Specific Comments</v>
          </cell>
          <cell r="T6" t="str">
            <v xml:space="preserve">Discharges </v>
          </cell>
          <cell r="U6" t="str">
            <v>ED Visits</v>
          </cell>
          <cell r="V6" t="str">
            <v>FTEs</v>
          </cell>
        </row>
        <row r="7">
          <cell r="B7">
            <v>0</v>
          </cell>
          <cell r="C7">
            <v>0</v>
          </cell>
          <cell r="D7">
            <v>0</v>
          </cell>
          <cell r="E7" t="str">
            <v xml:space="preserve">FY22 Summary tab - Column P </v>
          </cell>
          <cell r="F7" t="str">
            <v>SD tab - Column DM</v>
          </cell>
          <cell r="G7" t="str">
            <v>SD tab - Column DK</v>
          </cell>
          <cell r="H7" t="str">
            <v>SD tab - Column CH</v>
          </cell>
          <cell r="I7">
            <v>0</v>
          </cell>
          <cell r="J7" t="str">
            <v>SD Tab  - Column EK</v>
          </cell>
          <cell r="K7" t="str">
            <v>SD Tab - Column EN</v>
          </cell>
          <cell r="L7" t="str">
            <v>Columns J+I</v>
          </cell>
          <cell r="M7" t="str">
            <v>Columns D-J</v>
          </cell>
          <cell r="N7" t="str">
            <v>Tab DSH Caps Col C</v>
          </cell>
          <cell r="O7" t="str">
            <v>SD Tab - Column DX</v>
          </cell>
          <cell r="P7" t="str">
            <v>SD Tab - Column EP</v>
          </cell>
          <cell r="Q7" t="str">
            <v>BOE tab - Column AI</v>
          </cell>
          <cell r="R7" t="str">
            <v>BOE tab - Column AJ</v>
          </cell>
          <cell r="S7">
            <v>0</v>
          </cell>
          <cell r="T7">
            <v>0</v>
          </cell>
          <cell r="U7">
            <v>0</v>
          </cell>
        </row>
        <row r="8">
          <cell r="B8" t="str">
            <v>FHMC</v>
          </cell>
          <cell r="C8">
            <v>44260</v>
          </cell>
          <cell r="D8" t="str">
            <v>II</v>
          </cell>
          <cell r="E8">
            <v>46265377</v>
          </cell>
          <cell r="F8">
            <v>-69945328.06599997</v>
          </cell>
          <cell r="G8">
            <v>-80132236.265999973</v>
          </cell>
          <cell r="H8">
            <v>-43746401</v>
          </cell>
          <cell r="I8">
            <v>-23679951.06599997</v>
          </cell>
          <cell r="J8">
            <v>-91362863.641650304</v>
          </cell>
          <cell r="K8">
            <v>0</v>
          </cell>
          <cell r="L8">
            <v>-91362863.641650304</v>
          </cell>
          <cell r="M8">
            <v>46265377</v>
          </cell>
          <cell r="N8">
            <v>26218945</v>
          </cell>
          <cell r="O8">
            <v>-39374506.988386989</v>
          </cell>
          <cell r="P8">
            <v>-20301975.353825152</v>
          </cell>
          <cell r="Q8">
            <v>-52748804.459999979</v>
          </cell>
          <cell r="R8">
            <v>-57216173.459999979</v>
          </cell>
          <cell r="S8" t="str">
            <v xml:space="preserve">SFY22 Sizing: Continue the SFY20 VBP-QIP level funding for 12 months. 
Budget Refinements in Sizing: $5M
- $7.25M in expenses reductions including hiring freeze and extending A/P.
Additional Potential SFY22 Actions and Other Notes:
- KPMG review to inform decision on whether more PRF dollars can be kept. Plan to return $33M.
- Implement FTE reduction in line with revenue projections.
- Note: FHMC plans to complete $17.5M OB ($13.5M) and ED ($4M) capital project using Cares Funds that may or may not be an HHS-eligible use of funds. DOH would need to approve this CON application. 
Note: Longer-term strategy for sustainability to be developed b/c contingency actions in SFY22 budget refinements are band-aid solution to managing w/in SFY20 VBP-QIP level subsidy funding. </v>
          </cell>
          <cell r="T8">
            <v>13010</v>
          </cell>
          <cell r="U8">
            <v>28999</v>
          </cell>
          <cell r="V8">
            <v>1803.6666666666665</v>
          </cell>
        </row>
        <row r="9">
          <cell r="B9" t="str">
            <v>JHMC</v>
          </cell>
          <cell r="C9">
            <v>44260</v>
          </cell>
          <cell r="D9" t="str">
            <v>II</v>
          </cell>
          <cell r="E9">
            <v>94558564</v>
          </cell>
          <cell r="F9">
            <v>-119898373.03607148</v>
          </cell>
          <cell r="G9">
            <v>-135943754.72453302</v>
          </cell>
          <cell r="H9">
            <v>0</v>
          </cell>
          <cell r="I9">
            <v>-25339809.036071479</v>
          </cell>
          <cell r="J9">
            <v>-157702802.45985615</v>
          </cell>
          <cell r="K9">
            <v>0</v>
          </cell>
          <cell r="L9">
            <v>-157702802.45985615</v>
          </cell>
          <cell r="M9">
            <v>94558564</v>
          </cell>
          <cell r="N9">
            <v>58274636</v>
          </cell>
          <cell r="O9">
            <v>-39374506.988386989</v>
          </cell>
          <cell r="P9">
            <v>-13215918.634279342</v>
          </cell>
          <cell r="Q9">
            <v>-129879816.00429285</v>
          </cell>
          <cell r="R9">
            <v>-136341646.00429285</v>
          </cell>
          <cell r="S9" t="str">
            <v>SFY22 Sizing: Continue the SFY20 VBP-QIP level funding for 12 months.
Budget Refinements in Sizing: $26.2M
- $17.8M in expense reductions including hiring freeze and increasing A/P.
- $6.2M in additional Non-Op Revenue of HealthFirst Dividend.
Additional Potential SFY22 Actions and Other Notes:
- Implement FTE reduction in line with revenue projections.
- Note: JHMC plans to complete $31M ED capital project using Cares Funds that may or may not be an HHS-eligible use of funds. DOH would need to approve this CON.
- Note: Longer-term strategy for sustainability to be developed b/c contingency actions in SFY22 budget refinements are band-aid solution to managing w/in SFY20 VBP-QIP level subsidy funding.</v>
          </cell>
          <cell r="T9">
            <v>17451</v>
          </cell>
          <cell r="U9">
            <v>82359</v>
          </cell>
          <cell r="V9">
            <v>3525.5</v>
          </cell>
        </row>
        <row r="10">
          <cell r="B10">
            <v>0</v>
          </cell>
          <cell r="C10">
            <v>0</v>
          </cell>
          <cell r="D10">
            <v>0</v>
          </cell>
          <cell r="E10">
            <v>140823941</v>
          </cell>
          <cell r="F10">
            <v>-189843701.10207146</v>
          </cell>
          <cell r="G10">
            <v>-216075990.99053299</v>
          </cell>
          <cell r="H10">
            <v>-43746401</v>
          </cell>
          <cell r="I10">
            <v>0</v>
          </cell>
          <cell r="J10">
            <v>-249065666.10150647</v>
          </cell>
          <cell r="K10">
            <v>0</v>
          </cell>
          <cell r="L10">
            <v>0</v>
          </cell>
          <cell r="M10">
            <v>140823941</v>
          </cell>
          <cell r="N10">
            <v>84493581</v>
          </cell>
          <cell r="O10">
            <v>-78749013.976773977</v>
          </cell>
          <cell r="P10">
            <v>-33517893.988104492</v>
          </cell>
          <cell r="Q10">
            <v>-182628620.46429282</v>
          </cell>
          <cell r="R10">
            <v>-193557819.46429282</v>
          </cell>
          <cell r="S10" t="str">
            <v>Recommend Medisys VAP award to facilitate identification and begin implementation toward sustainable integrated delivery system. Opportunities include: 
- Integrated corporate and governance model
- Financial benefit of single provider number
- Leverage AC network for &gt; in network retention with quality and financial gain via VBP 
- Service restructuring and rightsizing between two hospitals
- Assessment of SNF contribution</v>
          </cell>
          <cell r="T10">
            <v>30461</v>
          </cell>
          <cell r="U10">
            <v>111358</v>
          </cell>
          <cell r="V10">
            <v>5329.1666666666661</v>
          </cell>
        </row>
        <row r="11">
          <cell r="B11" t="str">
            <v>MMV</v>
          </cell>
          <cell r="C11">
            <v>44260</v>
          </cell>
          <cell r="D11" t="str">
            <v>II</v>
          </cell>
          <cell r="E11">
            <v>25954664</v>
          </cell>
          <cell r="F11">
            <v>-1069051.2290335521</v>
          </cell>
          <cell r="G11">
            <v>-12843454.229033552</v>
          </cell>
          <cell r="H11">
            <v>0</v>
          </cell>
          <cell r="I11">
            <v>24885612.770966448</v>
          </cell>
          <cell r="J11">
            <v>-25954664</v>
          </cell>
          <cell r="K11">
            <v>0</v>
          </cell>
          <cell r="L11">
            <v>-25954664</v>
          </cell>
          <cell r="M11">
            <v>25954664</v>
          </cell>
          <cell r="N11">
            <v>12599087</v>
          </cell>
          <cell r="O11">
            <v>0</v>
          </cell>
          <cell r="P11">
            <v>0</v>
          </cell>
          <cell r="Q11">
            <v>-24352008.962727316</v>
          </cell>
          <cell r="R11">
            <v>-24411196.962727316</v>
          </cell>
          <cell r="S11" t="str">
            <v>SFY22 Sizing: Continue the SFY20 VBP-QIP funding for six months and remove from operating subsidy program for remainder of SFY22. 
- No additional funding would be needed for final 6 months of SFY22 as MMV would be cash positive due to being overfunded in the first half of SFY22; dollars assumed to be used to fund projected deficits at Nyack Hospital.
Budget Refinements in Sizing: ($10.2M)
- $10.2M excess cash (VBP-QIP level of $26.0 less provider budgeted need of $15.8M) transferred to Nyack.
Additional Potential SFY22 Actions and Other Notes:
- Savings from not funding MMV the second half of SFY22 could be used to offset cash gap at other MHS hospitals.
- Note: State needs MHS confirmation of and timing to convert MMV to ambulatory site and financial impact on subsidy need in SFY22. Impacts MNR because consolidation and efficiencies planned between the two campuses.</v>
          </cell>
          <cell r="T11">
            <v>1196.8000000000009</v>
          </cell>
          <cell r="U11">
            <v>11339.199999999993</v>
          </cell>
          <cell r="V11">
            <v>391.84000000000009</v>
          </cell>
        </row>
        <row r="12">
          <cell r="B12" t="str">
            <v>MNR</v>
          </cell>
          <cell r="C12">
            <v>44260</v>
          </cell>
          <cell r="D12" t="str">
            <v>II</v>
          </cell>
          <cell r="E12">
            <v>17304346</v>
          </cell>
          <cell r="F12">
            <v>-1024759.6838244498</v>
          </cell>
          <cell r="G12">
            <v>-10394678.68382445</v>
          </cell>
          <cell r="H12">
            <v>-7394753.4616</v>
          </cell>
          <cell r="I12">
            <v>16279586.31617555</v>
          </cell>
          <cell r="J12">
            <v>-12945886.109198969</v>
          </cell>
          <cell r="K12">
            <v>0</v>
          </cell>
          <cell r="L12">
            <v>-12945886.109198969</v>
          </cell>
          <cell r="M12">
            <v>17304346</v>
          </cell>
          <cell r="N12">
            <v>36585662</v>
          </cell>
          <cell r="O12">
            <v>0</v>
          </cell>
          <cell r="P12">
            <v>0</v>
          </cell>
          <cell r="Q12">
            <v>-10499407.587882422</v>
          </cell>
          <cell r="R12">
            <v>-18597917.587882422</v>
          </cell>
          <cell r="S12" t="str">
            <v xml:space="preserve">SFY22 Sizing Recommendation: Continue the SFY20 VBP-QIP funding for six months and remove MNR from operating subsidy program for remainder of SFY22. 
- No additional funding would be needed for final 6 months of SFY22 as MNR would be cash positive due to being overfunded in the first half of SFY22; dollars assumed to be used to fund projected deficits at Nyack Hospital.
Budget Refinements in Sizing Recommendation: 
- $12.7M of cash remaining (VBP-QIP payment level of $17.3M less $4.6M provider budgeted operating need) is transferred to Nyack.
Additional Potential SFY22 Actions and Other Notes:
- Savings from not funding MNR the second half of SFY22 could be used to offset need with other MHS hospitals.
- Note: State needs MHS confirmation of and timing to convert MMV to ambulatory site and financial impact on subsidy need in SFY22. Impacts MNR because consolidation and efficiencies planned between the two campuses. </v>
          </cell>
          <cell r="T12">
            <v>6444.6000000000013</v>
          </cell>
          <cell r="U12">
            <v>25389.4</v>
          </cell>
          <cell r="V12">
            <v>915.31999999999982</v>
          </cell>
        </row>
        <row r="13">
          <cell r="B13" t="str">
            <v>Nyack</v>
          </cell>
          <cell r="C13">
            <v>44260</v>
          </cell>
          <cell r="D13" t="str">
            <v>III</v>
          </cell>
          <cell r="E13">
            <v>15433026</v>
          </cell>
          <cell r="F13">
            <v>-24990309.263592422</v>
          </cell>
          <cell r="G13">
            <v>-37828998.263592422</v>
          </cell>
          <cell r="H13">
            <v>-24151288</v>
          </cell>
          <cell r="I13">
            <v>-9557283.263592422</v>
          </cell>
          <cell r="J13">
            <v>-15433026</v>
          </cell>
          <cell r="K13">
            <v>0</v>
          </cell>
          <cell r="L13">
            <v>-15433026</v>
          </cell>
          <cell r="M13">
            <v>15433026</v>
          </cell>
          <cell r="N13">
            <v>11399293</v>
          </cell>
          <cell r="O13">
            <v>0</v>
          </cell>
          <cell r="P13">
            <v>0</v>
          </cell>
          <cell r="Q13">
            <v>-37913439</v>
          </cell>
          <cell r="R13">
            <v>-48473328</v>
          </cell>
          <cell r="S13" t="str">
            <v>SFY22 Sizing: Continue the SFY20 VBP-QIP level funding for 12 months.
Budget Refinements in Sizing: $31.5M
- $31.5M Intercompany transfers from overfunding MMV $10.2M, MNR $12.7M, SLCH $14.6M applied to fund Nyack deficits.
Additional Potential SFY22 Actions and Other Notes:
- SFY22 recommendation assumes return of $24M in PRF funds of which $5M could be transferred to Montefiore Medical Center.</v>
          </cell>
          <cell r="T13">
            <v>12470.04</v>
          </cell>
          <cell r="U13">
            <v>49825.22999999996</v>
          </cell>
          <cell r="V13">
            <v>1496.947142857143</v>
          </cell>
        </row>
        <row r="14">
          <cell r="B14" t="str">
            <v>SLCH</v>
          </cell>
          <cell r="C14">
            <v>44253</v>
          </cell>
          <cell r="D14" t="str">
            <v>II</v>
          </cell>
          <cell r="E14">
            <v>14583369</v>
          </cell>
          <cell r="F14">
            <v>65333496.453227341</v>
          </cell>
          <cell r="G14">
            <v>44007699.143227309</v>
          </cell>
          <cell r="H14">
            <v>0</v>
          </cell>
          <cell r="I14">
            <v>79916865.453227341</v>
          </cell>
          <cell r="J14">
            <v>58788177.138844669</v>
          </cell>
          <cell r="K14">
            <v>0</v>
          </cell>
          <cell r="L14">
            <v>0</v>
          </cell>
          <cell r="M14">
            <v>14583369</v>
          </cell>
          <cell r="N14">
            <v>16494824</v>
          </cell>
          <cell r="O14">
            <v>0</v>
          </cell>
          <cell r="P14">
            <v>0</v>
          </cell>
          <cell r="Q14">
            <v>0</v>
          </cell>
          <cell r="R14">
            <v>0</v>
          </cell>
          <cell r="S14" t="str">
            <v xml:space="preserve">SFY22 Sizing: Continue the SFY20 VBP-QIP funding for six months and remove SLCH from operating subsidy program for remainder of SFY22. 
- SLCH $56M cash positive (ops only) for SFY22 prior to any VBP-QIP funds. 
Budget Refinements in Sizing: ($14.6M)
- $14.6M (amount of 12 month VBP-QIP not needed) transferred to Nyack.
Additional Potential SFY22 Actions and Other Notes:
- SLCH has cash to completely pay off $35M in debt and State would not have to fund 25 DCOH to meet debt covenant as has been past practice. 
- Excess cash remaining could be used to offset need for other MHS FDH hospitals.
  </v>
          </cell>
          <cell r="T14">
            <v>10217.634615384617</v>
          </cell>
          <cell r="U14">
            <v>40201.51923076922</v>
          </cell>
          <cell r="V14">
            <v>1039.5</v>
          </cell>
        </row>
        <row r="15">
          <cell r="B15">
            <v>0</v>
          </cell>
          <cell r="C15">
            <v>0</v>
          </cell>
          <cell r="D15">
            <v>0</v>
          </cell>
          <cell r="E15">
            <v>73275405</v>
          </cell>
          <cell r="F15">
            <v>38249376.276776917</v>
          </cell>
          <cell r="G15">
            <v>-17059432.033223115</v>
          </cell>
          <cell r="H15">
            <v>-31546041.461599998</v>
          </cell>
          <cell r="I15">
            <v>0</v>
          </cell>
          <cell r="J15">
            <v>4454601.0296456963</v>
          </cell>
          <cell r="K15">
            <v>0</v>
          </cell>
          <cell r="L15">
            <v>0</v>
          </cell>
          <cell r="M15">
            <v>73275405</v>
          </cell>
          <cell r="N15">
            <v>77078866</v>
          </cell>
          <cell r="O15">
            <v>0</v>
          </cell>
          <cell r="P15">
            <v>0</v>
          </cell>
          <cell r="Q15">
            <v>-72764855.550609738</v>
          </cell>
          <cell r="R15">
            <v>-91482442.550609738</v>
          </cell>
          <cell r="S15" t="str">
            <v xml:space="preserve">- MHS leadership response to State needed on systemwide transformation plan for hospitals currently in VBP-QIP operating subsidy program and Montefiore Medical Center. Response should include strategic direction for MMV and MNR, plan for SLCH debt retirement and costs savings to be realized from McKinsey consulting recommendations. 
- MHS leadership preparing funding "ask" for Chamber and meeting to be scheduled with OPCHSM leadership as well.  </v>
          </cell>
          <cell r="T15">
            <v>30329.074615384619</v>
          </cell>
          <cell r="U15">
            <v>126755.34923076918</v>
          </cell>
          <cell r="V15">
            <v>3843.6071428571431</v>
          </cell>
        </row>
        <row r="16">
          <cell r="B16" t="str">
            <v>OBHMC</v>
          </cell>
          <cell r="C16">
            <v>44260</v>
          </cell>
          <cell r="D16" t="str">
            <v>II</v>
          </cell>
          <cell r="E16">
            <v>126516720</v>
          </cell>
          <cell r="F16">
            <v>-102274884.07554057</v>
          </cell>
          <cell r="G16">
            <v>-97142846.855540574</v>
          </cell>
          <cell r="H16">
            <v>-34621000</v>
          </cell>
          <cell r="I16">
            <v>24241835.924459428</v>
          </cell>
          <cell r="J16">
            <v>-157093598.78255153</v>
          </cell>
          <cell r="K16">
            <v>-6000000</v>
          </cell>
          <cell r="L16">
            <v>-163093598.78255153</v>
          </cell>
          <cell r="M16">
            <v>132516720</v>
          </cell>
          <cell r="N16">
            <v>56533934</v>
          </cell>
          <cell r="O16">
            <v>0</v>
          </cell>
          <cell r="P16">
            <v>0</v>
          </cell>
          <cell r="Q16">
            <v>-164123110.59779406</v>
          </cell>
          <cell r="R16">
            <v>-160586110.59779406</v>
          </cell>
          <cell r="S16" t="str">
            <v>SFY22 Sizing: Continue the SFY20 VBP-QIP level funding for 12 months. Unfunded cash gap above SFY20 VBP-QIP level funding will be met by a combination of retaining greater than projected PRF dollars for OBH system, transformation savings not yet quantified, VAPAP funds, and additional funds from directed payment in second six months of SFY22.   
Budget Refinements in Sizing:
- $10.5M in additional CARES retention (from return of $52M to $41M).
- $6.0M expense reductions from additional physician negotiations and  IT/Finance savings.
Other Potential Actions in SFY22 Actions and Other Notes:
- Potential $2.3M from L&amp;D/peds closure
- Revisions to benefits of KJMC closure (due to closure timing and refresh on revenue/cost  savings) not quantified yet.
- Additional CARES stimulus retention (net of related expenditures not in current budget) not quantified yet.
- Currently in discussion: Behavioral Health transformation impact on BHMC revenues and expenses.
- Note: Kings County grant initiatives, including OP network expansion, would not impact FY22 and out years have not yet been quantified.</v>
          </cell>
          <cell r="T16">
            <v>15402.980769230759</v>
          </cell>
          <cell r="U16">
            <v>65705.923076923107</v>
          </cell>
          <cell r="V16">
            <v>3328.0132786324825</v>
          </cell>
        </row>
        <row r="17">
          <cell r="B17" t="str">
            <v>OIMC</v>
          </cell>
          <cell r="C17">
            <v>44260</v>
          </cell>
          <cell r="D17" t="str">
            <v>II</v>
          </cell>
          <cell r="E17">
            <v>43301289</v>
          </cell>
          <cell r="F17">
            <v>-57162332.266780406</v>
          </cell>
          <cell r="G17">
            <v>-56765264.435241938</v>
          </cell>
          <cell r="H17">
            <v>0</v>
          </cell>
          <cell r="I17">
            <v>-13861043.266780406</v>
          </cell>
          <cell r="J17">
            <v>-77326717.270511568</v>
          </cell>
          <cell r="K17">
            <v>-500000</v>
          </cell>
          <cell r="L17">
            <v>-77826717.270511568</v>
          </cell>
          <cell r="M17">
            <v>43801289</v>
          </cell>
          <cell r="N17">
            <v>60629794</v>
          </cell>
          <cell r="O17">
            <v>-3780019.6517804191</v>
          </cell>
          <cell r="P17">
            <v>-3038212.1536459969</v>
          </cell>
          <cell r="Q17">
            <v>-100846586.29999998</v>
          </cell>
          <cell r="R17">
            <v>-99830266.299999982</v>
          </cell>
          <cell r="S17" t="str">
            <v>SFY22 Sizing Recommendation: Continue the SFY20 VBP-QIP level funding for 12 months. Unfunded cash gap above SFY20 VBP-QIP level funding will be met by a combination of retaining greater than projected PRF dollars for OBH system, transformation savings not yet quantified, VAPAP funds, and additional funds from directed payment in second six months of SFY22.   
Budget Refinements in Sizing Recommendation:
- $1.0M in cost reductions from additional physician negotiations and  IT/Finance savings
Other Potential Actions in SFY22 Actions and Other Notes:
- Potential benefit of $600K from peds closure
- Revisions for benefits of KJMC closure (due to closure timing and refresh on revenue/cost  savings) not quantified yet.
- Additional CARES stimulus retention (net of related expenditures not in budgets) not factored into assumptions
- Note: Kings County initiatives, including OP network expansion, would not impact FY22 and out years have not yet been quantified
- Other FY22 actions needed.  Currently in discussion: BH transformation and impact on IMC revenues and expenses.</v>
          </cell>
          <cell r="T17">
            <v>7338</v>
          </cell>
          <cell r="U17">
            <v>35536.199999999983</v>
          </cell>
          <cell r="V17">
            <v>1430.9166666666665</v>
          </cell>
        </row>
        <row r="18">
          <cell r="B18" t="str">
            <v>OKJMC</v>
          </cell>
          <cell r="C18">
            <v>44260</v>
          </cell>
          <cell r="D18" t="str">
            <v>II</v>
          </cell>
          <cell r="E18">
            <v>51961547</v>
          </cell>
          <cell r="F18">
            <v>-72306532.644177943</v>
          </cell>
          <cell r="G18">
            <v>-71288147.394177943</v>
          </cell>
          <cell r="H18">
            <v>0</v>
          </cell>
          <cell r="I18">
            <v>-20344985.644177943</v>
          </cell>
          <cell r="J18">
            <v>-93742062.285218999</v>
          </cell>
          <cell r="K18">
            <v>-2000000</v>
          </cell>
          <cell r="L18">
            <v>-95742062.285218999</v>
          </cell>
          <cell r="M18">
            <v>53961547</v>
          </cell>
          <cell r="N18">
            <v>15446480</v>
          </cell>
          <cell r="O18">
            <v>-7835399.662016958</v>
          </cell>
          <cell r="P18">
            <v>-5562777.7225374868</v>
          </cell>
          <cell r="Q18">
            <v>-107176764.75145897</v>
          </cell>
          <cell r="R18">
            <v>-106852764.75145897</v>
          </cell>
          <cell r="S18" t="str">
            <v>SFY22 Sizing:  Continue the SFY20 VBP-QIP level funding for 12 months. Unfunded cash gap above SFY20 VBP-QIP level funding will be met by a combination of retaining greater than projected PRF dollars for OBH system, transformation savings not yet quantified, VAPAP funds, and additional funds from directed payment in second six months of SFY22.   
Budget refinements in Sizing:
- $2M in expense reductions from additional physician negotiations and  IT/Finance savings
Other Potential Actions in SFY22 Actions and Other Notes:
- Revisions for benefits of KJMC M/S closure (due to closure timing and refresh on revenue/cost savings) not quantified yet.
- Additional CARES stimulus retention (net of related expenditures not in budgets) not factored into assumptions
- LTC expansion for young adults and pediatrics - work in process; estimated impact to be quantified in next 1-2 months.
- Closure of behavioral health and acute rehab hospital services - impact not yet quantified.
- Kings County initiatives, including Medical Village, would not impact FY22 and out years have not yet been quantified.
- Other FY22 actions needed, particularly on expense reduction given substantial decrease in staffed beds and service mix</v>
          </cell>
          <cell r="T18">
            <v>1653.9227000000001</v>
          </cell>
          <cell r="U18">
            <v>16071</v>
          </cell>
          <cell r="V18">
            <v>1602.3333333333335</v>
          </cell>
        </row>
        <row r="19">
          <cell r="B19">
            <v>0</v>
          </cell>
          <cell r="C19">
            <v>0</v>
          </cell>
          <cell r="D19">
            <v>0</v>
          </cell>
          <cell r="E19">
            <v>221779556</v>
          </cell>
          <cell r="F19">
            <v>-231743748.98649892</v>
          </cell>
          <cell r="G19">
            <v>-225196258.68496045</v>
          </cell>
          <cell r="H19">
            <v>-34621000</v>
          </cell>
          <cell r="I19">
            <v>0</v>
          </cell>
          <cell r="J19">
            <v>-328162378.33828211</v>
          </cell>
          <cell r="K19">
            <v>-8500000</v>
          </cell>
          <cell r="L19">
            <v>-336662378.33828211</v>
          </cell>
          <cell r="M19">
            <v>230279556</v>
          </cell>
          <cell r="N19">
            <v>132610208</v>
          </cell>
          <cell r="O19">
            <v>-11615419.313797377</v>
          </cell>
          <cell r="P19">
            <v>-8600989.8761834837</v>
          </cell>
          <cell r="Q19">
            <v>-372146461.64925301</v>
          </cell>
          <cell r="R19">
            <v>-367269141.64925301</v>
          </cell>
          <cell r="S19" t="str">
            <v>- Estimated need pending review of the contingency plan (expense reductions not currently included in budget) and review of CARES eligibility.</v>
          </cell>
          <cell r="T19">
            <v>24394.903469230758</v>
          </cell>
          <cell r="U19">
            <v>117313.12307692309</v>
          </cell>
          <cell r="V19">
            <v>6361.263278632483</v>
          </cell>
        </row>
        <row r="20">
          <cell r="B20" t="str">
            <v>Brooks</v>
          </cell>
          <cell r="C20">
            <v>44253</v>
          </cell>
          <cell r="D20" t="str">
            <v>III</v>
          </cell>
          <cell r="E20">
            <v>0</v>
          </cell>
          <cell r="F20">
            <v>-13307039.060000002</v>
          </cell>
          <cell r="G20">
            <v>-13766488.990000002</v>
          </cell>
          <cell r="H20">
            <v>0</v>
          </cell>
          <cell r="I20">
            <v>-13307039.060000002</v>
          </cell>
          <cell r="J20">
            <v>-12990489.071027238</v>
          </cell>
          <cell r="K20">
            <v>0</v>
          </cell>
          <cell r="L20">
            <v>-12990489.071027238</v>
          </cell>
          <cell r="M20">
            <v>0</v>
          </cell>
          <cell r="N20">
            <v>3762963</v>
          </cell>
          <cell r="O20">
            <v>-2694235.0599999931</v>
          </cell>
          <cell r="P20">
            <v>-2535960.0655136108</v>
          </cell>
          <cell r="Q20">
            <v>-5014571.6599999964</v>
          </cell>
          <cell r="R20">
            <v>-6523295.6599999964</v>
          </cell>
          <cell r="S20" t="str">
            <v xml:space="preserve">SFY22 Sizing: Brooks does not receive VBP-QIP funds. Placeholder of $4M (VAPAP) recommendation to fund projected deficit for first six months of SFY22. Assumes Brooks Memorial Hospital closes and UPMC establishes new FSED that is not affiliated with Brooks Memorial Hospital. 
Budget Refinements in Sizing: None
- Does not fund projected SFY22 year end deficits and assumes Brooks Memorial will be in wind down during SFY22.
Additional Potential Actions in SFY22 and Notes:
- Decision needs to be made and communicated on transfer and use of State grant for Brooks replacement facility.
- UPMC option would require only capital support to make Brooks sustainable while Kaleida model projects additional State support through 2024. Kaleida has not indicated the organization would fund any costs or operating needs for Brooks.
-Consider State funding of wind down costs for Brooks operations if decision made to support UPMC proposal. 
-State messaging would need to take place in near future if State does not want to fund projected losses for the second half of SFY22.  </v>
          </cell>
          <cell r="T20">
            <v>2000</v>
          </cell>
          <cell r="U20">
            <v>17696</v>
          </cell>
          <cell r="V20">
            <v>310</v>
          </cell>
        </row>
        <row r="21">
          <cell r="B21" t="str">
            <v>Cuba</v>
          </cell>
          <cell r="C21">
            <v>44260</v>
          </cell>
          <cell r="D21" t="str">
            <v>I</v>
          </cell>
          <cell r="E21">
            <v>0</v>
          </cell>
          <cell r="F21">
            <v>-1635931.4200000074</v>
          </cell>
          <cell r="G21">
            <v>-1485158.4200000074</v>
          </cell>
          <cell r="H21">
            <v>0</v>
          </cell>
          <cell r="I21">
            <v>-1635931.4200000074</v>
          </cell>
          <cell r="J21">
            <v>342506.95182677312</v>
          </cell>
          <cell r="K21">
            <v>-985588</v>
          </cell>
          <cell r="L21">
            <v>-643081.04817322688</v>
          </cell>
          <cell r="M21">
            <v>985588</v>
          </cell>
          <cell r="N21">
            <v>-121766</v>
          </cell>
          <cell r="O21">
            <v>0</v>
          </cell>
          <cell r="P21">
            <v>0</v>
          </cell>
          <cell r="Q21">
            <v>-2785888.129999999</v>
          </cell>
          <cell r="R21">
            <v>-2625884.129999999</v>
          </cell>
          <cell r="S21" t="str">
            <v>SFY22 Sizing: Project that Cuba will not need any (VAPAP) State subsidy funds in SFY22. SFY20 VAPAP subsidy funding was $630k.
Specific Budget Refinements in Sizing: $2M
- $980K in Non-Op revenue add backs for CAH-related operating grants.
- $490K in additional revenue opportunities. 
- $500K in other expense reductions.
Other Potential SFY20 Actions and Other Notes:
- Strategy is to rebuild pre-pandemic SNF referrals from Olean General and urgent care visits to increase NPSR.
- Additional $300k probable from grants and one time Medicare cost report settlement.</v>
          </cell>
          <cell r="T21">
            <v>104</v>
          </cell>
          <cell r="U21">
            <v>5594</v>
          </cell>
          <cell r="V21">
            <v>111.83333333333334</v>
          </cell>
        </row>
        <row r="22">
          <cell r="B22" t="str">
            <v>HA</v>
          </cell>
          <cell r="C22">
            <v>44260</v>
          </cell>
          <cell r="D22" t="str">
            <v>II</v>
          </cell>
          <cell r="E22">
            <v>24237660</v>
          </cell>
          <cell r="F22">
            <v>-37922508.577333301</v>
          </cell>
          <cell r="G22">
            <v>-40064746.577333301</v>
          </cell>
          <cell r="H22">
            <v>0</v>
          </cell>
          <cell r="I22">
            <v>-13684848.577333301</v>
          </cell>
          <cell r="J22">
            <v>-47411584.8060074</v>
          </cell>
          <cell r="K22">
            <v>-1234389</v>
          </cell>
          <cell r="L22">
            <v>-48645973.8060074</v>
          </cell>
          <cell r="M22">
            <v>25472049</v>
          </cell>
          <cell r="N22">
            <v>15186636</v>
          </cell>
          <cell r="O22">
            <v>-11444105.302027255</v>
          </cell>
          <cell r="P22">
            <v>-10129228.416364305</v>
          </cell>
          <cell r="Q22">
            <v>-62504148.949999988</v>
          </cell>
          <cell r="R22">
            <v>-63782216.949999988</v>
          </cell>
          <cell r="S22" t="str">
            <v xml:space="preserve">SFY22 Sizing: Continue the SFY20 VBP-QIP level funding for 12 months. Unfunded cash gap above SFY20 VBP-QIP level funding will be met by a combination of liquidity from parent corporation, WMC Health system, transformation savings not yet quantified, VAPAP funds, and additional funds from directed payment in second six months of SFY22. 
Specific Budget Refinements in Sizing: None
Additional Potential SFY22 Actions and Other Notes:
- Need to determine State position on WMC Health multi-year transformation plan post-Covid. Pre-pandemic negotiated transformation plan assumed $19.8M State subsidy in SFY21 and $9M in SFY22. Health Alliance was overfunded per this plan in SFY21 and will be in SFY22 if SFY20 VBP-QIP rates continue. 
- Need to understand amount of funding WMC Health will provide as their active parent.
- Hospital projected to be cash negative week ended 3/5/21 and require $6M from WMC Health to fund deficits in SFY21.  
- State discussion and decision needed regarding continuing CRFP grant project and modernization of Mary's Avenue Campus or maintaining consolidated services at Broadway campus. Strategic question is if both facilities are required to meet the needs of the community and if remaining $70M of CRFP grant should be repurposed. </v>
          </cell>
          <cell r="T22">
            <v>6984</v>
          </cell>
          <cell r="U22">
            <v>41442</v>
          </cell>
          <cell r="V22">
            <v>982</v>
          </cell>
        </row>
        <row r="23">
          <cell r="B23" t="str">
            <v>Orleans</v>
          </cell>
          <cell r="C23">
            <v>44260</v>
          </cell>
          <cell r="D23">
            <v>0</v>
          </cell>
          <cell r="E23">
            <v>2822000</v>
          </cell>
          <cell r="F23">
            <v>-3337224.7755634394</v>
          </cell>
          <cell r="G23">
            <v>-4318514.0355634391</v>
          </cell>
          <cell r="H23">
            <v>0</v>
          </cell>
          <cell r="I23">
            <v>-515224.77556343935</v>
          </cell>
          <cell r="J23">
            <v>-4164475.6590432646</v>
          </cell>
          <cell r="K23">
            <v>-287636.5</v>
          </cell>
          <cell r="L23">
            <v>-4452112.1590432646</v>
          </cell>
          <cell r="M23">
            <v>3109636.5</v>
          </cell>
          <cell r="N23">
            <v>1234719</v>
          </cell>
          <cell r="O23">
            <v>0</v>
          </cell>
          <cell r="P23">
            <v>0</v>
          </cell>
          <cell r="Q23">
            <v>-2053412.162276376</v>
          </cell>
          <cell r="R23">
            <v>-3005915.162276376</v>
          </cell>
          <cell r="S23" t="str">
            <v xml:space="preserve">SFY22 Sizing: Continue the SFY20 VBP-QIP level funding for first six months of SFY22. Monitor and reassess need for second half of SFY22. 
Specific Budget Refinements in Sizing : $575K
- $575,273 in additional revenue assumptions.
Other Potential SFY22 Actions and Other Notes:
- Orleans is pursuing a more integrated affiliation with Rochester Regional Hospital. Target to identify $4M of opportunity for Orleans break even performance.
- Hospital leadership has identified $1.3M of potential opportunities to date; work is in process to validate opportunity and timing to realize benefit. [Need status report on this work].   
- If volume recovers in the next 6 months, hospital leadership expects revenue may be sufficient to close projected cash gap not met by SFY20 VBP-QIP funding level. </v>
          </cell>
          <cell r="T23">
            <v>453</v>
          </cell>
          <cell r="U23">
            <v>6602</v>
          </cell>
          <cell r="V23">
            <v>197.28561224489795</v>
          </cell>
        </row>
        <row r="24">
          <cell r="B24" t="str">
            <v>River</v>
          </cell>
          <cell r="C24">
            <v>44253</v>
          </cell>
          <cell r="D24" t="str">
            <v>I</v>
          </cell>
          <cell r="E24">
            <v>0</v>
          </cell>
          <cell r="F24">
            <v>3444410.6300000027</v>
          </cell>
          <cell r="G24">
            <v>3076404.6300000027</v>
          </cell>
          <cell r="H24">
            <v>0</v>
          </cell>
          <cell r="I24">
            <v>3444410.6300000027</v>
          </cell>
          <cell r="J24">
            <v>3454323.0416627172</v>
          </cell>
          <cell r="K24">
            <v>0</v>
          </cell>
          <cell r="L24">
            <v>0</v>
          </cell>
          <cell r="M24">
            <v>0</v>
          </cell>
          <cell r="N24">
            <v>1312776</v>
          </cell>
          <cell r="O24">
            <v>0</v>
          </cell>
          <cell r="P24">
            <v>0</v>
          </cell>
          <cell r="Q24">
            <v>-1345704</v>
          </cell>
          <cell r="R24">
            <v>-1682647</v>
          </cell>
          <cell r="S24" t="str">
            <v>- SFY22 Sizing: Project that River will not need any (VAPAP) State subsidy funds in SFY22. SFY20 VAPAP subsidy funding was $872k.
- Currently not projecting a cash need for SFY22.
- Monitor financial status for the first half of SFY22 and formally remove from State operating subsidy program if still projecting positive cash.</v>
          </cell>
          <cell r="T24">
            <v>173</v>
          </cell>
          <cell r="U24">
            <v>7182</v>
          </cell>
          <cell r="V24">
            <v>175.95000000000005</v>
          </cell>
        </row>
        <row r="25">
          <cell r="B25" t="str">
            <v>Rome</v>
          </cell>
          <cell r="C25">
            <v>44260</v>
          </cell>
          <cell r="D25" t="str">
            <v>I</v>
          </cell>
          <cell r="E25">
            <v>3864908</v>
          </cell>
          <cell r="F25">
            <v>3172849.4556892719</v>
          </cell>
          <cell r="G25">
            <v>608861.9142703563</v>
          </cell>
          <cell r="H25">
            <v>-1558000</v>
          </cell>
          <cell r="I25">
            <v>7037757.4556892719</v>
          </cell>
          <cell r="J25">
            <v>1586620.0306494373</v>
          </cell>
          <cell r="K25">
            <v>0</v>
          </cell>
          <cell r="L25">
            <v>0</v>
          </cell>
          <cell r="M25">
            <v>3864908</v>
          </cell>
          <cell r="N25">
            <v>4450067</v>
          </cell>
          <cell r="O25">
            <v>0</v>
          </cell>
          <cell r="P25">
            <v>0</v>
          </cell>
          <cell r="Q25">
            <v>0</v>
          </cell>
          <cell r="R25">
            <v>0</v>
          </cell>
          <cell r="S25" t="str">
            <v>SFY22 Sizing: SJMH is projecting a positive cash balance for SFY22. Consider removing SJMH from the State's operating subsidy program. 
Specific Budget Refinements in Sizing: None
Additional Potential SFY22 Action and Notes:
- Rome Memorial Hospital's management agreement with St. Joseph's Hospital (SJH), Syracuse has resulted in a positive impact on RMH financial performance. A permanent CEO (former RMH VP Nursing) was recently hired and will replace interim CEO, Mark Murphy, and he will return to his full-time role with SJH.  
- DOH to confirm budget assumptions were vetted by RMH executive leadership. 
- Monitor the financial impact of decline in NH census (72 to 56 beds) resulting from pandemic. 
- Explore options regarding the Management Agreement with St Joseph's Hospital. 
- State funded capital grant projects (primary care $8M and surgical services modernization $3M) have not gone to contract and are in GMB review process.</v>
          </cell>
          <cell r="T25">
            <v>3355.1000000000026</v>
          </cell>
          <cell r="U25">
            <v>23167.7</v>
          </cell>
          <cell r="V25">
            <v>631.29999999999973</v>
          </cell>
        </row>
        <row r="26">
          <cell r="B26" t="str">
            <v>SBH</v>
          </cell>
          <cell r="C26">
            <v>44260</v>
          </cell>
          <cell r="D26">
            <v>0</v>
          </cell>
          <cell r="E26">
            <v>0</v>
          </cell>
          <cell r="F26">
            <v>-41922003.103398368</v>
          </cell>
          <cell r="G26">
            <v>-10016958.35279566</v>
          </cell>
          <cell r="H26">
            <v>-28280344</v>
          </cell>
          <cell r="I26">
            <v>-41922003.103398368</v>
          </cell>
          <cell r="J26">
            <v>-14638788.657288391</v>
          </cell>
          <cell r="K26">
            <v>0</v>
          </cell>
          <cell r="L26">
            <v>-14638788.657288391</v>
          </cell>
          <cell r="M26">
            <v>0</v>
          </cell>
          <cell r="N26">
            <v>34434329</v>
          </cell>
          <cell r="O26">
            <v>0</v>
          </cell>
          <cell r="P26">
            <v>0</v>
          </cell>
          <cell r="Q26">
            <v>-66786007.940000057</v>
          </cell>
          <cell r="R26">
            <v>-41924584.940000057</v>
          </cell>
          <cell r="S26" t="str">
            <v xml:space="preserve">SFY22 Sizing : SBHS is not currently in the VBP-QIP program. SBHS is projecting a positive cash balance through the first six months of SFY22. Any gap that did arise and State agreed to fund it would need to be met by State dollar. Projected unfunded cash gap for full year SFY22 is estimate to range from $17M to $30M dependent upon clarifications on budget from SBHS leadership. [Staff note: Confirm sizing reflects most recent SBHS budget filing and cite what factors are driving the range in dollars from cited above. Confirm sizing is exclusive of capex and Non-Op]. 
- Consider adding SBHS to directed payment template and including in State operating subsidy program for second six months of SFY22. 
Specific Budget Refinements in Sizing: $25.4M
- $22M in Non-op revenue addbacks including Board Designated funds of $19M. As of 1/31/21 they have $22.2M in Board Designated funds of which $19M is already included in the SFY22 Budget.  This leave $3.2M additional funds that could possibly be used to close cash deficits.  [Staff note: Is reference to SFY22 budget the SBHS operating budget or the SBHS budget filing with DOH?]
- $2.2M in Non-op revenue addback for Hemodialysis sale.
- $1M in Non-op revenue addback for HealthFirst Dividend.
Additional Potential SFY22 Actions and Other Notes:
- Restructuring of service delivery model with larger health system partner needed and potential actions include continued shift to OP behavioral health services, significantly downsize IP acute care and focus on service lines of peds, women's health and geriatric care, mixed use commercial and residential properties on vacated space from consolidated hospital footprint, strengthen ED and OP primary and specialty care. </v>
          </cell>
          <cell r="T26">
            <v>14122.923076923093</v>
          </cell>
          <cell r="U26">
            <v>70833.538461538439</v>
          </cell>
          <cell r="V26">
            <v>2470</v>
          </cell>
        </row>
        <row r="27">
          <cell r="B27" t="str">
            <v>SJM</v>
          </cell>
          <cell r="C27">
            <v>44260</v>
          </cell>
          <cell r="D27" t="str">
            <v>I</v>
          </cell>
          <cell r="E27">
            <v>1753200</v>
          </cell>
          <cell r="F27">
            <v>3246871.5172804743</v>
          </cell>
          <cell r="G27">
            <v>-748804.48271952569</v>
          </cell>
          <cell r="H27">
            <v>0</v>
          </cell>
          <cell r="I27">
            <v>5000071.5172804743</v>
          </cell>
          <cell r="J27">
            <v>2849061.5177166089</v>
          </cell>
          <cell r="K27">
            <v>0</v>
          </cell>
          <cell r="L27">
            <v>0</v>
          </cell>
          <cell r="M27">
            <v>1753200</v>
          </cell>
          <cell r="N27">
            <v>1739363</v>
          </cell>
          <cell r="O27">
            <v>0</v>
          </cell>
          <cell r="P27">
            <v>0</v>
          </cell>
          <cell r="Q27">
            <v>0</v>
          </cell>
          <cell r="R27">
            <v>-3546085.2827194929</v>
          </cell>
          <cell r="S27" t="str">
            <v>SFY22 Sizing: SJMH is projecting a $9.6M positive cash balance for first half of SFY22 before State subsidy and projected to remain cash positive through SFY22. Consider removing Rome from the State's operating subsidy program. 
Specific Budget Refinements in Sizing: None
Additional SFY22 Actions and Other Notes: 
- New hospital opened March 2020 and continuation of transformation initiatives in process including revenue growth, operating expense reduction and Hornell Medical Village project.
- Projected physician revenue growth with new surgeon, radiologist and physician.
- $2.8M in SFY22 budget related to a loan from University of Rochester to complete Hospital project not included in sizing.  
- Delaying capital projects and deferring loan UR payments to reduce deficit.
- Reviewing  staffing and exploring options to implement rightsizing initiatives.
- Continued focus on  revenue growth initiatives.  Aligning revenues with expenses.</v>
          </cell>
          <cell r="T27">
            <v>899</v>
          </cell>
          <cell r="U27">
            <v>12587</v>
          </cell>
          <cell r="V27">
            <v>272.5</v>
          </cell>
        </row>
        <row r="28">
          <cell r="B28" t="str">
            <v>SJE</v>
          </cell>
          <cell r="C28">
            <v>44260</v>
          </cell>
          <cell r="D28" t="str">
            <v>II</v>
          </cell>
          <cell r="E28">
            <v>60065653</v>
          </cell>
          <cell r="F28">
            <v>-48627156.207490742</v>
          </cell>
          <cell r="G28">
            <v>-54241790.361336887</v>
          </cell>
          <cell r="H28">
            <v>-10557114.57</v>
          </cell>
          <cell r="I28">
            <v>11438496.792509258</v>
          </cell>
          <cell r="J28">
            <v>-82500657.597391382</v>
          </cell>
          <cell r="K28">
            <v>0</v>
          </cell>
          <cell r="L28">
            <v>-82500657.597391382</v>
          </cell>
          <cell r="M28">
            <v>60065653</v>
          </cell>
          <cell r="N28">
            <v>31482287</v>
          </cell>
          <cell r="O28">
            <v>0</v>
          </cell>
          <cell r="P28">
            <v>0</v>
          </cell>
          <cell r="Q28">
            <v>-70120818.630720571</v>
          </cell>
          <cell r="R28">
            <v>-74530903.630720571</v>
          </cell>
          <cell r="S28" t="str">
            <v>SFY22 Sizing Recommendation: Continue the SFY20 VBP-QIP level funding for 12 months. Unfunded cash gap above SFY20 VBP-QIP level funding will be met by a combination of retaining greater than projected PRF dollars for OBH system, transformation savings not yet quantified, VAPAP funds, and additional funds from directed payment in second six months of SFY22.
Specific Budget Refinements in Sizing Recommendation: $60M
Additional Potential SFY22 Actions and Notes: 
- Need KPMG to review Cares Act Stimulus funds usage as they project to return $12.5M of $71M received.
- Savings from Tony Korf initiatives valued at $24.8M in SFY21 and $44.3M in SFY22.
- Included $14M of expense reductions in SFY22 budget.
- Initiatives in SFY22 budget are on target and include staff reductions, LOS, pharmacy savings and Dialysis center.
- Management Agreement with Mt Sinai has not been signed by SJE.
- Exploring options to partner with FQHC system for a more beneficial reimbursement model (impact is not yet determined). 
- Explore feasibility and savings of downsizing their acute footprint and transition to a free standing ED.</v>
          </cell>
          <cell r="T28">
            <v>7324.0840322580589</v>
          </cell>
          <cell r="U28">
            <v>40371.985580892768</v>
          </cell>
          <cell r="V28">
            <v>1381.2708750000002</v>
          </cell>
        </row>
        <row r="29">
          <cell r="B29" t="str">
            <v>SJR</v>
          </cell>
          <cell r="C29">
            <v>44260</v>
          </cell>
          <cell r="D29" t="str">
            <v>I</v>
          </cell>
          <cell r="E29">
            <v>20955455</v>
          </cell>
          <cell r="F29">
            <v>-28372709.579385109</v>
          </cell>
          <cell r="G29">
            <v>-22972830.479385108</v>
          </cell>
          <cell r="H29">
            <v>0</v>
          </cell>
          <cell r="I29">
            <v>-7417254.5793851092</v>
          </cell>
          <cell r="J29">
            <v>-30597374.742064971</v>
          </cell>
          <cell r="K29">
            <v>-3593455.5</v>
          </cell>
          <cell r="L29">
            <v>-34190830.242064968</v>
          </cell>
          <cell r="M29">
            <v>24548910.5</v>
          </cell>
          <cell r="N29">
            <v>38471788</v>
          </cell>
          <cell r="O29">
            <v>0</v>
          </cell>
          <cell r="P29">
            <v>0</v>
          </cell>
          <cell r="Q29">
            <v>-46749644.350000024</v>
          </cell>
          <cell r="R29">
            <v>-40543644.350000024</v>
          </cell>
          <cell r="S29" t="str">
            <v xml:space="preserve">SFY22 Sizing: Continue the SFY20 VBP-QIP level funding for first six months of SFY22. Monitor and reassess need for second half of SFY22.  
Specific Budget Refinements in Sizing: $12M
- $7.2M in Non-Op revenue add backs related to operating grants from various sources.
- $4.8M in reduced salaries and benefits due to reduction in FTEs.
Additional Potential SFY22 Actions and Notes:
- Additional workforce reduction of $10M would be an option to close gap between current funding level and additional need. This has not been made public and they are waiting to see if Covid surge decreases.
- Recommend one year VAP award to facilitate restructuring of services with St. Joseph's Medical Center. </v>
          </cell>
          <cell r="T29">
            <v>19223</v>
          </cell>
          <cell r="U29">
            <v>46041</v>
          </cell>
          <cell r="V29">
            <v>1650</v>
          </cell>
        </row>
        <row r="30">
          <cell r="B30" t="str">
            <v>SJY</v>
          </cell>
          <cell r="C30">
            <v>44260</v>
          </cell>
          <cell r="D30" t="str">
            <v>I</v>
          </cell>
          <cell r="E30">
            <v>7183963</v>
          </cell>
          <cell r="F30">
            <v>-515408.32000004314</v>
          </cell>
          <cell r="G30">
            <v>-5356845.6400000453</v>
          </cell>
          <cell r="H30">
            <v>0</v>
          </cell>
          <cell r="I30">
            <v>6668554.6799999569</v>
          </cell>
          <cell r="J30">
            <v>-837326.91476050299</v>
          </cell>
          <cell r="K30">
            <v>-1553938</v>
          </cell>
          <cell r="L30">
            <v>-2391264.914760503</v>
          </cell>
          <cell r="M30">
            <v>8737901</v>
          </cell>
          <cell r="N30">
            <v>41809582</v>
          </cell>
          <cell r="O30">
            <v>0</v>
          </cell>
          <cell r="P30">
            <v>0</v>
          </cell>
          <cell r="Q30">
            <v>-12845835.440000003</v>
          </cell>
          <cell r="R30">
            <v>-11897960.440000003</v>
          </cell>
          <cell r="S30" t="str">
            <v xml:space="preserve">SFY22 Sizing: Continue the SFY20 VBP-QIP level funding for first six months of SFY22. Monitor and reassess need for second half of SFY22.   
Specific Budget Refinements in Sizing: $3.1M
- $3.1M in Non-Op revenue added back due to timing issues related to timing and ending dates on reporting template.
Additional Potential SFY22 Actions and Notes:
- Workforce reduction implementation to reduce deficit, $5M.  Not in budget.
- Work with St. John's Riverside on restructuring of services in Yonkers.  Recommend one year VAP award to facilitate this integration. </v>
          </cell>
          <cell r="T30">
            <v>6148</v>
          </cell>
          <cell r="U30">
            <v>28402</v>
          </cell>
          <cell r="V30">
            <v>1582.5</v>
          </cell>
        </row>
        <row r="31">
          <cell r="B31" t="str">
            <v>WHMC</v>
          </cell>
          <cell r="C31">
            <v>44260</v>
          </cell>
          <cell r="D31" t="str">
            <v>III</v>
          </cell>
          <cell r="E31">
            <v>59091142</v>
          </cell>
          <cell r="F31">
            <v>-74015173.578187659</v>
          </cell>
          <cell r="G31">
            <v>-95887604.270495355</v>
          </cell>
          <cell r="H31">
            <v>-29273976</v>
          </cell>
          <cell r="I31">
            <v>-14924031.578187659</v>
          </cell>
          <cell r="J31">
            <v>-86366511.521896094</v>
          </cell>
          <cell r="K31">
            <v>-9871229</v>
          </cell>
          <cell r="L31">
            <v>-96237740.521896094</v>
          </cell>
          <cell r="M31">
            <v>68962371</v>
          </cell>
          <cell r="N31">
            <v>54074278</v>
          </cell>
          <cell r="O31">
            <v>-1273543.9522621781</v>
          </cell>
          <cell r="P31">
            <v>0</v>
          </cell>
          <cell r="Q31">
            <v>-112842016</v>
          </cell>
          <cell r="R31">
            <v>-132223811</v>
          </cell>
          <cell r="S31" t="str">
            <v>SFY22 Sizing: Continue the SFY20 VBP-QIP level funding for 12 months. Unfunded cash gap above SFY20 VBP-QIP level funding will be met by a combination of retaining greater than projected PRF dollars, transformation savings not yet quantified, VAPAP funds, and additional funds from directed payment in second six months of SFY22.    
Specific Budget Refinements in Sizing: $14.7M
- $5.0M in additional CARES retention (from return of $29M to $24M)
- $5.2M expense reductions: hiring freeze, physician contracts, close one operating room
- $1.1M additional revenue gains from TN initiatives
- $3.5M recurring non-operating income to be counted in FY22 cash
Additional Potential SFY22 Actions and Other Notes:  
- Strategic discussion to occur on partnership opportunity with Northwell Health. 
- Early retirement initiatives for potential RIF - not quantified or factored into budget refinements.
- Additional CARES stimulus retention (net of related expenditures not in budgets) not factored into budget refinements.
- New True North initiatives: Consider conversion of clinics to FQHCS; private rooms for OBH/recruit and leverage OB practice; outsourcing; pharmacy initiatives; hyperbaric wound program - all not quantified or factored into budget refinements.
- CRFP funded projects - would not impact FY22 and out years have not yet been quantified; scope needs clarification.
- Other FY22 actions needed, particularly on expense reduction given revenue and expense trends.
- Downside risk on energy project contemplated (fuel cells and energy cost savings contract model under review).</v>
          </cell>
          <cell r="T31">
            <v>12125.075020761376</v>
          </cell>
          <cell r="U31">
            <v>67014.606694706541</v>
          </cell>
          <cell r="V31">
            <v>2012.7448979591836</v>
          </cell>
        </row>
        <row r="32">
          <cell r="B32">
            <v>0</v>
          </cell>
          <cell r="C32">
            <v>0</v>
          </cell>
          <cell r="D32">
            <v>0</v>
          </cell>
          <cell r="E32">
            <v>615852883</v>
          </cell>
          <cell r="F32">
            <v>-623129096.83018231</v>
          </cell>
          <cell r="G32">
            <v>-703506156.77407551</v>
          </cell>
          <cell r="H32">
            <v>-179582877.0316</v>
          </cell>
          <cell r="I32">
            <v>-7276213.8301823884</v>
          </cell>
          <cell r="J32">
            <v>-844048140.83776665</v>
          </cell>
          <cell r="K32">
            <v>-26026236</v>
          </cell>
          <cell r="L32">
            <v>-936752558.56664002</v>
          </cell>
          <cell r="M32">
            <v>641879119</v>
          </cell>
          <cell r="N32">
            <v>522019677</v>
          </cell>
          <cell r="O32">
            <v>-105776317.60486078</v>
          </cell>
          <cell r="P32">
            <v>-54784072.346165895</v>
          </cell>
          <cell r="Q32">
            <v>-1010587984.9271526</v>
          </cell>
          <cell r="R32">
            <v>-1034596352.209872</v>
          </cell>
          <cell r="S32">
            <v>0</v>
          </cell>
          <cell r="T32">
            <v>158096.16021455792</v>
          </cell>
          <cell r="U32">
            <v>722360.30304482998</v>
          </cell>
          <cell r="V32">
            <v>27311.421806693703</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B34">
            <v>0</v>
          </cell>
          <cell r="C34">
            <v>0</v>
          </cell>
          <cell r="D34">
            <v>0</v>
          </cell>
          <cell r="E34">
            <v>0</v>
          </cell>
          <cell r="F34">
            <v>-695079853.36909902</v>
          </cell>
          <cell r="G34">
            <v>-751199122.46157324</v>
          </cell>
          <cell r="H34">
            <v>0</v>
          </cell>
          <cell r="I34">
            <v>0</v>
          </cell>
          <cell r="J34">
            <v>-907877261.04892349</v>
          </cell>
          <cell r="K34">
            <v>-26026236</v>
          </cell>
          <cell r="L34">
            <v>-936752558.56664002</v>
          </cell>
          <cell r="M34">
            <v>0</v>
          </cell>
          <cell r="N34">
            <v>0</v>
          </cell>
          <cell r="O34">
            <v>0</v>
          </cell>
          <cell r="P34">
            <v>0</v>
          </cell>
          <cell r="S34">
            <v>0</v>
          </cell>
        </row>
        <row r="35">
          <cell r="L35">
            <v>0</v>
          </cell>
          <cell r="M35">
            <v>0</v>
          </cell>
          <cell r="N35">
            <v>0</v>
          </cell>
          <cell r="O35">
            <v>0</v>
          </cell>
          <cell r="P35">
            <v>0</v>
          </cell>
          <cell r="S35">
            <v>0</v>
          </cell>
        </row>
        <row r="36">
          <cell r="B36">
            <v>0</v>
          </cell>
          <cell r="C36">
            <v>0</v>
          </cell>
          <cell r="D36">
            <v>0</v>
          </cell>
          <cell r="E36">
            <v>0</v>
          </cell>
          <cell r="F36">
            <v>-988590670</v>
          </cell>
          <cell r="G36">
            <v>-1005337705</v>
          </cell>
          <cell r="H36">
            <v>-226011742</v>
          </cell>
          <cell r="I36">
            <v>0</v>
          </cell>
          <cell r="J36">
            <v>-857847878</v>
          </cell>
          <cell r="K36">
            <v>593852276</v>
          </cell>
          <cell r="L36">
            <v>-265616899</v>
          </cell>
          <cell r="M36">
            <v>22000607</v>
          </cell>
          <cell r="N36">
            <v>0</v>
          </cell>
          <cell r="O36">
            <v>-78533630</v>
          </cell>
          <cell r="P36">
            <v>-53708817</v>
          </cell>
          <cell r="S36">
            <v>0</v>
          </cell>
        </row>
        <row r="37">
          <cell r="J37">
            <v>0</v>
          </cell>
          <cell r="K37">
            <v>0</v>
          </cell>
          <cell r="S37">
            <v>0</v>
          </cell>
        </row>
        <row r="38">
          <cell r="J38">
            <v>0</v>
          </cell>
          <cell r="L38">
            <v>0</v>
          </cell>
          <cell r="S38">
            <v>0</v>
          </cell>
        </row>
        <row r="39">
          <cell r="S39">
            <v>0</v>
          </cell>
        </row>
        <row r="40">
          <cell r="H40">
            <v>0</v>
          </cell>
          <cell r="S4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Y21"/>
      <sheetName val="SFY21 Budget recommendations"/>
      <sheetName val="Rev for CARES Act"/>
      <sheetName val="Subsidy trend"/>
      <sheetName val="Cover Sheet"/>
      <sheetName val="EWS Dashboard--&gt;"/>
      <sheetName val="Provider level-Input metrics"/>
      <sheetName val="Checks"/>
      <sheetName val="Draft SFY22 Recommendations"/>
      <sheetName val="Structural Deficit"/>
      <sheetName val="BOE Current"/>
      <sheetName val="Summary FY22"/>
      <sheetName val="Data Inputs--&gt;"/>
      <sheetName val="Brooks"/>
      <sheetName val="Cuba"/>
      <sheetName val="HA"/>
      <sheetName val="FHMC"/>
      <sheetName val="JHMC"/>
      <sheetName val="MMV"/>
      <sheetName val="MNR"/>
      <sheetName val="Nyack"/>
      <sheetName val="SLCH"/>
      <sheetName val="OBHMC"/>
      <sheetName val="OIMC"/>
      <sheetName val="OKJMC"/>
      <sheetName val="Orleans"/>
      <sheetName val="River"/>
      <sheetName val="Rome"/>
      <sheetName val="SBH"/>
      <sheetName val="SJM"/>
      <sheetName val="SJE"/>
      <sheetName val="SJR"/>
      <sheetName val="SJY"/>
      <sheetName val="WHMC"/>
    </sheetNames>
    <sheetDataSet>
      <sheetData sheetId="0"/>
      <sheetData sheetId="1"/>
      <sheetData sheetId="2"/>
      <sheetData sheetId="3"/>
      <sheetData sheetId="4"/>
      <sheetData sheetId="5"/>
      <sheetData sheetId="6"/>
      <sheetData sheetId="7"/>
      <sheetData sheetId="8"/>
      <sheetData sheetId="9">
        <row r="1">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t="str">
            <v>X</v>
          </cell>
          <cell r="AM1" t="str">
            <v>X</v>
          </cell>
          <cell r="AN1" t="str">
            <v>X</v>
          </cell>
          <cell r="AO1" t="str">
            <v>X</v>
          </cell>
          <cell r="AP1" t="str">
            <v>X</v>
          </cell>
          <cell r="AQ1" t="str">
            <v>X</v>
          </cell>
          <cell r="AR1" t="str">
            <v>X</v>
          </cell>
          <cell r="AS1" t="str">
            <v>X</v>
          </cell>
          <cell r="AT1" t="str">
            <v>X</v>
          </cell>
          <cell r="AU1">
            <v>0</v>
          </cell>
          <cell r="AV1">
            <v>0</v>
          </cell>
          <cell r="AW1">
            <v>0</v>
          </cell>
          <cell r="AX1">
            <v>0</v>
          </cell>
          <cell r="AY1">
            <v>0</v>
          </cell>
          <cell r="AZ1">
            <v>0</v>
          </cell>
          <cell r="BA1">
            <v>0</v>
          </cell>
          <cell r="BB1">
            <v>0</v>
          </cell>
          <cell r="BC1">
            <v>0</v>
          </cell>
          <cell r="BD1">
            <v>0</v>
          </cell>
          <cell r="BE1">
            <v>0</v>
          </cell>
          <cell r="BF1">
            <v>0</v>
          </cell>
          <cell r="BG1">
            <v>0</v>
          </cell>
          <cell r="BH1">
            <v>0</v>
          </cell>
          <cell r="BI1">
            <v>0</v>
          </cell>
          <cell r="BJ1">
            <v>0</v>
          </cell>
          <cell r="BK1">
            <v>0</v>
          </cell>
          <cell r="BL1">
            <v>0</v>
          </cell>
          <cell r="BM1">
            <v>0</v>
          </cell>
          <cell r="BN1">
            <v>0</v>
          </cell>
          <cell r="BO1">
            <v>0</v>
          </cell>
          <cell r="BP1">
            <v>0</v>
          </cell>
          <cell r="BQ1">
            <v>0</v>
          </cell>
          <cell r="BR1">
            <v>0</v>
          </cell>
          <cell r="BS1">
            <v>0</v>
          </cell>
          <cell r="BT1">
            <v>0</v>
          </cell>
          <cell r="BU1">
            <v>0</v>
          </cell>
          <cell r="BV1">
            <v>0</v>
          </cell>
          <cell r="BW1">
            <v>0</v>
          </cell>
          <cell r="BX1">
            <v>0</v>
          </cell>
          <cell r="BY1">
            <v>0</v>
          </cell>
          <cell r="BZ1">
            <v>0</v>
          </cell>
          <cell r="CA1">
            <v>0</v>
          </cell>
          <cell r="CB1">
            <v>0</v>
          </cell>
          <cell r="CC1">
            <v>0</v>
          </cell>
          <cell r="CD1">
            <v>0</v>
          </cell>
          <cell r="CE1">
            <v>0</v>
          </cell>
          <cell r="CF1">
            <v>0</v>
          </cell>
          <cell r="CG1">
            <v>0</v>
          </cell>
          <cell r="CH1">
            <v>0</v>
          </cell>
          <cell r="CI1">
            <v>0</v>
          </cell>
          <cell r="CJ1">
            <v>0</v>
          </cell>
          <cell r="CK1">
            <v>0</v>
          </cell>
          <cell r="CL1">
            <v>0</v>
          </cell>
          <cell r="CM1">
            <v>0</v>
          </cell>
          <cell r="CN1">
            <v>0</v>
          </cell>
          <cell r="CO1">
            <v>0</v>
          </cell>
          <cell r="CP1">
            <v>0</v>
          </cell>
          <cell r="CQ1">
            <v>0</v>
          </cell>
          <cell r="CR1">
            <v>0</v>
          </cell>
          <cell r="CS1">
            <v>0</v>
          </cell>
          <cell r="CT1">
            <v>0</v>
          </cell>
          <cell r="CU1">
            <v>0</v>
          </cell>
          <cell r="CV1">
            <v>0</v>
          </cell>
          <cell r="CW1">
            <v>0</v>
          </cell>
          <cell r="CX1">
            <v>0</v>
          </cell>
          <cell r="CY1">
            <v>0</v>
          </cell>
          <cell r="CZ1">
            <v>0</v>
          </cell>
          <cell r="DA1">
            <v>0</v>
          </cell>
          <cell r="DB1">
            <v>0</v>
          </cell>
          <cell r="DC1">
            <v>0</v>
          </cell>
          <cell r="DD1">
            <v>0</v>
          </cell>
          <cell r="DE1">
            <v>0</v>
          </cell>
          <cell r="DF1">
            <v>0</v>
          </cell>
          <cell r="DG1">
            <v>0</v>
          </cell>
          <cell r="DH1">
            <v>0</v>
          </cell>
          <cell r="DI1">
            <v>0</v>
          </cell>
          <cell r="DJ1">
            <v>0</v>
          </cell>
          <cell r="DK1">
            <v>0</v>
          </cell>
          <cell r="DL1">
            <v>0</v>
          </cell>
          <cell r="EH1">
            <v>0</v>
          </cell>
          <cell r="EJ1" t="str">
            <v>*</v>
          </cell>
        </row>
        <row r="2">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P2">
            <v>0</v>
          </cell>
          <cell r="DQ2">
            <v>0</v>
          </cell>
          <cell r="DR2">
            <v>0</v>
          </cell>
          <cell r="DS2">
            <v>0</v>
          </cell>
          <cell r="EE2" t="str">
            <v>Gap Mitigation: Budget Refinements and Cost Reduction</v>
          </cell>
          <cell r="EF2">
            <v>0</v>
          </cell>
          <cell r="EG2">
            <v>0</v>
          </cell>
          <cell r="EH2">
            <v>0</v>
          </cell>
          <cell r="EI2">
            <v>0</v>
          </cell>
          <cell r="EJ2">
            <v>0</v>
          </cell>
          <cell r="EK2">
            <v>0</v>
          </cell>
          <cell r="EL2">
            <v>0</v>
          </cell>
          <cell r="EM2">
            <v>0</v>
          </cell>
          <cell r="EN2">
            <v>0</v>
          </cell>
          <cell r="EO2">
            <v>0</v>
          </cell>
          <cell r="EP2">
            <v>0</v>
          </cell>
          <cell r="EQ2">
            <v>0</v>
          </cell>
          <cell r="ER2">
            <v>0</v>
          </cell>
          <cell r="ES2" t="str">
            <v>OTPS Percent of Reduction:</v>
          </cell>
          <cell r="ET2">
            <v>0</v>
          </cell>
          <cell r="EU2">
            <v>0</v>
          </cell>
          <cell r="EV2">
            <v>0.2</v>
          </cell>
        </row>
        <row r="3">
          <cell r="B3">
            <v>0</v>
          </cell>
          <cell r="C3">
            <v>0</v>
          </cell>
          <cell r="D3">
            <v>0</v>
          </cell>
          <cell r="E3">
            <v>-69757155.826330617</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P3">
            <v>0</v>
          </cell>
          <cell r="DQ3">
            <v>0</v>
          </cell>
          <cell r="DR3">
            <v>0</v>
          </cell>
          <cell r="DS3">
            <v>0</v>
          </cell>
          <cell r="DY3">
            <v>0</v>
          </cell>
          <cell r="DZ3">
            <v>0</v>
          </cell>
          <cell r="EE3">
            <v>0</v>
          </cell>
          <cell r="EF3">
            <v>0</v>
          </cell>
          <cell r="EG3">
            <v>0</v>
          </cell>
          <cell r="EH3">
            <v>0</v>
          </cell>
          <cell r="EI3">
            <v>0</v>
          </cell>
          <cell r="EJ3">
            <v>0</v>
          </cell>
          <cell r="EK3">
            <v>0</v>
          </cell>
          <cell r="EL3">
            <v>0</v>
          </cell>
          <cell r="EM3">
            <v>0</v>
          </cell>
          <cell r="EN3">
            <v>0</v>
          </cell>
          <cell r="EO3">
            <v>0</v>
          </cell>
          <cell r="EP3">
            <v>0</v>
          </cell>
          <cell r="EQ3" t="str">
            <v>Additional Gap Mitigation Scenario</v>
          </cell>
          <cell r="ER3">
            <v>0</v>
          </cell>
          <cell r="ES3" t="str">
            <v>Salary/Benefit Percent of Reduction:</v>
          </cell>
          <cell r="ET3">
            <v>0</v>
          </cell>
          <cell r="EU3">
            <v>0</v>
          </cell>
          <cell r="EV3">
            <v>0.8</v>
          </cell>
        </row>
        <row r="4">
          <cell r="B4">
            <v>0</v>
          </cell>
          <cell r="C4">
            <v>0</v>
          </cell>
          <cell r="D4">
            <v>0</v>
          </cell>
          <cell r="E4">
            <v>0</v>
          </cell>
          <cell r="F4">
            <v>0</v>
          </cell>
          <cell r="G4">
            <v>0</v>
          </cell>
          <cell r="H4">
            <v>0</v>
          </cell>
          <cell r="I4">
            <v>0</v>
          </cell>
          <cell r="J4" t="str">
            <v>Key Metrics Tab Cash Flow</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t="str">
            <v>Weekly Tab Cash Flow Row 7</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t="str">
            <v>Cash Flow Weekly Tab Lines 8-12</v>
          </cell>
          <cell r="AV4">
            <v>0</v>
          </cell>
          <cell r="AW4">
            <v>0</v>
          </cell>
          <cell r="AX4">
            <v>0</v>
          </cell>
          <cell r="AY4">
            <v>0</v>
          </cell>
          <cell r="AZ4">
            <v>0</v>
          </cell>
          <cell r="BA4" t="str">
            <v>Summary FY22 AR</v>
          </cell>
          <cell r="BB4" t="str">
            <v>Summary FY21 AG</v>
          </cell>
          <cell r="BC4" t="str">
            <v>Summary FY22 AS</v>
          </cell>
          <cell r="BD4">
            <v>0</v>
          </cell>
          <cell r="BE4">
            <v>0</v>
          </cell>
          <cell r="BF4">
            <v>0</v>
          </cell>
          <cell r="BG4">
            <v>0</v>
          </cell>
          <cell r="BH4">
            <v>0</v>
          </cell>
          <cell r="BI4">
            <v>0</v>
          </cell>
          <cell r="BJ4" t="str">
            <v>Cash Flow Weekly Tab Lines 31, 32, 34, 35,36, 37, 40, 41, 42, 43</v>
          </cell>
          <cell r="BK4">
            <v>0</v>
          </cell>
          <cell r="BL4">
            <v>0</v>
          </cell>
          <cell r="BM4">
            <v>0</v>
          </cell>
          <cell r="BN4">
            <v>0</v>
          </cell>
          <cell r="BO4">
            <v>0</v>
          </cell>
          <cell r="BP4">
            <v>0</v>
          </cell>
          <cell r="BQ4" t="str">
            <v>Cash Flow Weekly Tab Lines 18-24</v>
          </cell>
          <cell r="BR4">
            <v>0</v>
          </cell>
          <cell r="BS4">
            <v>0</v>
          </cell>
          <cell r="BT4" t="str">
            <v>Cash Flow Weekly Tab Row 33</v>
          </cell>
          <cell r="BU4">
            <v>0</v>
          </cell>
          <cell r="BV4">
            <v>0</v>
          </cell>
          <cell r="BW4" t="str">
            <v>Cash Flow Weekly Tab Lines 44-51</v>
          </cell>
          <cell r="BX4">
            <v>0</v>
          </cell>
          <cell r="BY4">
            <v>0</v>
          </cell>
          <cell r="BZ4">
            <v>0</v>
          </cell>
          <cell r="CA4" t="str">
            <v>Cash Flow COVID 19 Tab Row 31</v>
          </cell>
          <cell r="CB4">
            <v>0</v>
          </cell>
          <cell r="CC4">
            <v>0</v>
          </cell>
          <cell r="CD4">
            <v>0</v>
          </cell>
          <cell r="CE4">
            <v>0</v>
          </cell>
          <cell r="CF4" t="str">
            <v>CARES Act Reconciliation Spreadsheets</v>
          </cell>
          <cell r="CG4">
            <v>0</v>
          </cell>
          <cell r="CH4">
            <v>0</v>
          </cell>
          <cell r="CI4" t="str">
            <v>Cash Flow COVID 19 Tab Rows 44-47</v>
          </cell>
          <cell r="CJ4">
            <v>0</v>
          </cell>
          <cell r="CK4">
            <v>0</v>
          </cell>
          <cell r="CL4" t="str">
            <v>Cash Flow COVID 19 Tab Row 48</v>
          </cell>
          <cell r="CM4">
            <v>0</v>
          </cell>
          <cell r="CN4">
            <v>0</v>
          </cell>
          <cell r="CO4">
            <v>0</v>
          </cell>
          <cell r="CP4" t="str">
            <v>Summary FY21 AA</v>
          </cell>
          <cell r="CQ4" t="str">
            <v>Summary FY22 BA</v>
          </cell>
          <cell r="CR4">
            <v>0</v>
          </cell>
          <cell r="CS4" t="str">
            <v>Cash Flow Weekly Rows 14-15</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t="str">
            <v>Weekly Cash Flow DD5</v>
          </cell>
          <cell r="DI4">
            <v>0</v>
          </cell>
          <cell r="DJ4">
            <v>0</v>
          </cell>
          <cell r="DK4">
            <v>0</v>
          </cell>
          <cell r="DL4">
            <v>0</v>
          </cell>
          <cell r="DM4">
            <v>0</v>
          </cell>
          <cell r="DN4">
            <v>0</v>
          </cell>
          <cell r="DO4">
            <v>0</v>
          </cell>
          <cell r="DP4">
            <v>0</v>
          </cell>
          <cell r="DQ4">
            <v>0</v>
          </cell>
          <cell r="DR4">
            <v>0</v>
          </cell>
          <cell r="DS4">
            <v>0</v>
          </cell>
          <cell r="DW4">
            <v>0</v>
          </cell>
          <cell r="DX4">
            <v>0</v>
          </cell>
          <cell r="DY4">
            <v>0</v>
          </cell>
          <cell r="DZ4">
            <v>0</v>
          </cell>
          <cell r="EE4">
            <v>0</v>
          </cell>
          <cell r="EF4">
            <v>0</v>
          </cell>
          <cell r="EG4">
            <v>0</v>
          </cell>
          <cell r="EH4">
            <v>0</v>
          </cell>
          <cell r="EI4">
            <v>0</v>
          </cell>
          <cell r="EJ4">
            <v>0</v>
          </cell>
          <cell r="EK4">
            <v>0</v>
          </cell>
          <cell r="EL4">
            <v>0</v>
          </cell>
          <cell r="EM4">
            <v>0</v>
          </cell>
          <cell r="EN4">
            <v>0</v>
          </cell>
          <cell r="EO4">
            <v>0</v>
          </cell>
          <cell r="EP4">
            <v>0</v>
          </cell>
          <cell r="EQ4">
            <v>0</v>
          </cell>
          <cell r="ER4">
            <v>0</v>
          </cell>
          <cell r="ES4">
            <v>0</v>
          </cell>
          <cell r="ET4">
            <v>0</v>
          </cell>
          <cell r="EU4">
            <v>0</v>
          </cell>
          <cell r="EV4">
            <v>0</v>
          </cell>
        </row>
        <row r="5">
          <cell r="B5">
            <v>0</v>
          </cell>
          <cell r="C5" t="str">
            <v>Structural Deficit Analysis</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t="str">
            <v>Non-Operating Items</v>
          </cell>
          <cell r="BR5">
            <v>0</v>
          </cell>
          <cell r="BS5">
            <v>0</v>
          </cell>
          <cell r="BT5">
            <v>0</v>
          </cell>
          <cell r="BU5">
            <v>0</v>
          </cell>
          <cell r="BV5">
            <v>0</v>
          </cell>
          <cell r="BW5">
            <v>0</v>
          </cell>
          <cell r="BX5">
            <v>0</v>
          </cell>
          <cell r="BY5">
            <v>0</v>
          </cell>
          <cell r="BZ5">
            <v>0</v>
          </cell>
          <cell r="CA5" t="str">
            <v>COVID Items</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t="str">
            <v>State Subsidy</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t="str">
            <v>Provider Ask</v>
          </cell>
          <cell r="DK5">
            <v>0</v>
          </cell>
          <cell r="DL5">
            <v>0</v>
          </cell>
          <cell r="DM5">
            <v>0</v>
          </cell>
          <cell r="DN5">
            <v>0</v>
          </cell>
          <cell r="DO5">
            <v>0</v>
          </cell>
          <cell r="DP5" t="str">
            <v xml:space="preserve">FY 20 Funding </v>
          </cell>
          <cell r="DQ5">
            <v>0</v>
          </cell>
          <cell r="DR5">
            <v>0</v>
          </cell>
          <cell r="DS5" t="str">
            <v>FY22 Budget Scenario: State Subsidy at FY20 VBP-QIP Levels</v>
          </cell>
          <cell r="DT5">
            <v>0</v>
          </cell>
          <cell r="DU5">
            <v>0</v>
          </cell>
          <cell r="DV5">
            <v>0</v>
          </cell>
          <cell r="DW5">
            <v>0</v>
          </cell>
          <cell r="DX5">
            <v>0</v>
          </cell>
          <cell r="DY5">
            <v>0</v>
          </cell>
          <cell r="DZ5">
            <v>0</v>
          </cell>
          <cell r="EA5">
            <v>0</v>
          </cell>
          <cell r="EB5">
            <v>0</v>
          </cell>
          <cell r="EC5">
            <v>0</v>
          </cell>
          <cell r="ED5">
            <v>0</v>
          </cell>
          <cell r="EE5" t="str">
            <v>FY22 Budget Refinements and Recommendations</v>
          </cell>
          <cell r="EF5">
            <v>0</v>
          </cell>
          <cell r="EG5">
            <v>0</v>
          </cell>
          <cell r="EH5">
            <v>0</v>
          </cell>
          <cell r="EI5">
            <v>0</v>
          </cell>
          <cell r="EJ5">
            <v>0</v>
          </cell>
          <cell r="EK5">
            <v>0</v>
          </cell>
          <cell r="EL5">
            <v>0</v>
          </cell>
          <cell r="EM5">
            <v>0</v>
          </cell>
          <cell r="EN5">
            <v>0</v>
          </cell>
          <cell r="EO5">
            <v>0</v>
          </cell>
          <cell r="EP5" t="str">
            <v>OTPS Reduction</v>
          </cell>
          <cell r="EQ5">
            <v>0</v>
          </cell>
          <cell r="ER5" t="str">
            <v>Salary Cost Reduction</v>
          </cell>
          <cell r="ES5">
            <v>0</v>
          </cell>
          <cell r="ET5">
            <v>0</v>
          </cell>
          <cell r="EU5">
            <v>0</v>
          </cell>
          <cell r="EV5" t="str">
            <v>Need After Gap Mitigation Actions</v>
          </cell>
          <cell r="EW5">
            <v>0</v>
          </cell>
          <cell r="EX5">
            <v>0</v>
          </cell>
          <cell r="EY5">
            <v>0</v>
          </cell>
        </row>
        <row r="6">
          <cell r="B6">
            <v>0</v>
          </cell>
          <cell r="C6" t="str">
            <v>Structural Deficit
(Excludes CAPEX, COVID and Non-Op Items)</v>
          </cell>
          <cell r="D6">
            <v>0</v>
          </cell>
          <cell r="E6">
            <v>0</v>
          </cell>
          <cell r="F6" t="str">
            <v>Structural Deficit
Percent Change</v>
          </cell>
          <cell r="G6">
            <v>0</v>
          </cell>
          <cell r="H6">
            <v>0</v>
          </cell>
          <cell r="I6">
            <v>0</v>
          </cell>
          <cell r="J6" t="str">
            <v>FTE</v>
          </cell>
          <cell r="K6">
            <v>0</v>
          </cell>
          <cell r="L6">
            <v>0</v>
          </cell>
          <cell r="M6" t="str">
            <v>FTE Percent Change</v>
          </cell>
          <cell r="N6">
            <v>0</v>
          </cell>
          <cell r="O6">
            <v>0</v>
          </cell>
          <cell r="P6" t="str">
            <v>Discharges</v>
          </cell>
          <cell r="Q6">
            <v>0</v>
          </cell>
          <cell r="R6">
            <v>0</v>
          </cell>
          <cell r="S6" t="str">
            <v>Discharges Percent Change</v>
          </cell>
          <cell r="T6">
            <v>0</v>
          </cell>
          <cell r="U6">
            <v>0</v>
          </cell>
          <cell r="V6" t="str">
            <v>ED Visits</v>
          </cell>
          <cell r="W6">
            <v>0</v>
          </cell>
          <cell r="X6">
            <v>0</v>
          </cell>
          <cell r="Y6" t="str">
            <v>ED Visits Percent Change</v>
          </cell>
          <cell r="Z6">
            <v>0</v>
          </cell>
          <cell r="AA6">
            <v>0</v>
          </cell>
          <cell r="AB6">
            <v>0</v>
          </cell>
          <cell r="AC6" t="str">
            <v xml:space="preserve">Net Patient Service Revenue
(before estimated/projected COVID losses) (a)
</v>
          </cell>
          <cell r="AD6">
            <v>0</v>
          </cell>
          <cell r="AE6">
            <v>0</v>
          </cell>
          <cell r="AF6" t="str">
            <v>Deltas</v>
          </cell>
          <cell r="AG6">
            <v>0</v>
          </cell>
          <cell r="AH6">
            <v>0</v>
          </cell>
          <cell r="AI6" t="str">
            <v>NPSR Percent Change (c)</v>
          </cell>
          <cell r="AJ6">
            <v>0</v>
          </cell>
          <cell r="AK6">
            <v>0</v>
          </cell>
          <cell r="AL6" t="str">
            <v xml:space="preserve">COVID Revenue Losses </v>
          </cell>
          <cell r="AM6">
            <v>0</v>
          </cell>
          <cell r="AN6">
            <v>0</v>
          </cell>
          <cell r="AO6" t="str">
            <v>Net Patient Service Revenue
(after COVID losses)</v>
          </cell>
          <cell r="AP6">
            <v>0</v>
          </cell>
          <cell r="AQ6">
            <v>0</v>
          </cell>
          <cell r="AR6" t="str">
            <v>Percent Change</v>
          </cell>
          <cell r="AS6">
            <v>0</v>
          </cell>
          <cell r="AT6">
            <v>0</v>
          </cell>
          <cell r="AU6" t="str">
            <v>Other Operating Income, Excludes CARES Stimulus Received and Stimulus Returned</v>
          </cell>
          <cell r="AV6">
            <v>0</v>
          </cell>
          <cell r="AW6">
            <v>0</v>
          </cell>
          <cell r="AX6" t="str">
            <v>Other Operating Income Percent Change</v>
          </cell>
          <cell r="AY6">
            <v>0</v>
          </cell>
          <cell r="AZ6">
            <v>0</v>
          </cell>
          <cell r="BA6" t="str">
            <v>Salary and Benefit Costs (b)</v>
          </cell>
          <cell r="BB6">
            <v>0</v>
          </cell>
          <cell r="BC6">
            <v>0</v>
          </cell>
          <cell r="BD6" t="str">
            <v>Deltas</v>
          </cell>
          <cell r="BE6">
            <v>0</v>
          </cell>
          <cell r="BF6">
            <v>0</v>
          </cell>
          <cell r="BG6" t="str">
            <v>Salary/Benefit Percent Change</v>
          </cell>
          <cell r="BH6">
            <v>0</v>
          </cell>
          <cell r="BI6">
            <v>0</v>
          </cell>
          <cell r="BJ6" t="str">
            <v>Other Operating Expenses, Excludes COVID</v>
          </cell>
          <cell r="BK6">
            <v>0</v>
          </cell>
          <cell r="BL6">
            <v>0</v>
          </cell>
          <cell r="BM6" t="str">
            <v>Other Operating Expense Percent Change</v>
          </cell>
          <cell r="BN6">
            <v>0</v>
          </cell>
          <cell r="BO6">
            <v>0</v>
          </cell>
          <cell r="BP6">
            <v>0</v>
          </cell>
          <cell r="BQ6" t="str">
            <v xml:space="preserve">Non-Operating Income </v>
          </cell>
          <cell r="BR6">
            <v>0</v>
          </cell>
          <cell r="BS6">
            <v>0</v>
          </cell>
          <cell r="BT6" t="str">
            <v>CAPEX</v>
          </cell>
          <cell r="BU6">
            <v>0</v>
          </cell>
          <cell r="BV6">
            <v>0</v>
          </cell>
          <cell r="BW6" t="str">
            <v>Non-Operating Expense</v>
          </cell>
          <cell r="BX6">
            <v>0</v>
          </cell>
          <cell r="BY6">
            <v>0</v>
          </cell>
          <cell r="BZ6">
            <v>0</v>
          </cell>
          <cell r="CA6" t="str">
            <v>COVID Projected Revenue Loss (a)</v>
          </cell>
          <cell r="CB6">
            <v>0</v>
          </cell>
          <cell r="CC6">
            <v>0</v>
          </cell>
          <cell r="CD6">
            <v>0</v>
          </cell>
          <cell r="CE6">
            <v>0</v>
          </cell>
          <cell r="CF6" t="str">
            <v>CARES Act Stimulus (Includes PPP Loans*)</v>
          </cell>
          <cell r="CG6">
            <v>0</v>
          </cell>
          <cell r="CH6">
            <v>0</v>
          </cell>
          <cell r="CI6" t="str">
            <v>COVID Expenses - Operations</v>
          </cell>
          <cell r="CJ6">
            <v>0</v>
          </cell>
          <cell r="CK6">
            <v>0</v>
          </cell>
          <cell r="CL6" t="str">
            <v>COVID Expenses - Capital</v>
          </cell>
          <cell r="CM6">
            <v>0</v>
          </cell>
          <cell r="CN6">
            <v>0</v>
          </cell>
          <cell r="CO6" t="str">
            <v>Medicare Accelerated Payment</v>
          </cell>
          <cell r="CP6">
            <v>0</v>
          </cell>
          <cell r="CQ6">
            <v>0</v>
          </cell>
          <cell r="CR6">
            <v>0</v>
          </cell>
          <cell r="CS6" t="str">
            <v>State Subsidy - Cash Received Per 52-Wk Template</v>
          </cell>
          <cell r="CT6">
            <v>0</v>
          </cell>
          <cell r="CU6">
            <v>0</v>
          </cell>
          <cell r="CV6" t="str">
            <v>Balancing Adjustments</v>
          </cell>
          <cell r="CW6">
            <v>0</v>
          </cell>
          <cell r="CX6">
            <v>0</v>
          </cell>
          <cell r="CY6" t="str">
            <v>Total Inflows per 52-wk Template</v>
          </cell>
          <cell r="CZ6">
            <v>0</v>
          </cell>
          <cell r="DA6">
            <v>0</v>
          </cell>
          <cell r="DB6" t="str">
            <v>Total Outflows per 52-wk Template</v>
          </cell>
          <cell r="DC6">
            <v>0</v>
          </cell>
          <cell r="DD6">
            <v>0</v>
          </cell>
          <cell r="DE6" t="str">
            <v>Total Run Rate per 52-Wk Template</v>
          </cell>
          <cell r="DF6">
            <v>0</v>
          </cell>
          <cell r="DG6">
            <v>0</v>
          </cell>
          <cell r="DH6" t="str">
            <v>FY20 Starting Cash</v>
          </cell>
          <cell r="DI6" t="str">
            <v>FY21 Starting Cash</v>
          </cell>
          <cell r="DJ6" t="str">
            <v>FY22 Starting Cash</v>
          </cell>
          <cell r="DK6" t="str">
            <v>FY22
Ending Cash</v>
          </cell>
          <cell r="DL6" t="str">
            <v>FY22 Ending Cash - Provider Ask</v>
          </cell>
          <cell r="DM6" t="str">
            <v>FY22 Ending Operating Cash - Provider Ask Excluding Non-Op Revenue, CAPEX, &amp; Non-Op Expense</v>
          </cell>
          <cell r="DN6" t="str">
            <v>Difference - Cash balance with vs. without CAPEX and Non-Op items</v>
          </cell>
          <cell r="DO6" t="str">
            <v>Recommendation</v>
          </cell>
          <cell r="DP6" t="str">
            <v>FY20 VAPAP Funding Level (1)</v>
          </cell>
          <cell r="DQ6" t="str">
            <v>FY20 VBP-QIP Funding Level</v>
          </cell>
          <cell r="DR6" t="str">
            <v>Total FY20 VBP-QIP + VAPAP Funding Level (1)</v>
          </cell>
          <cell r="DS6" t="str">
            <v>Starting Cash 4/1/21</v>
          </cell>
          <cell r="DT6" t="str">
            <v>Cash Flow Budget
Operating Run Rate:
4/1/21-9/24/21
Operating Items Only, Includes CARES/COVID</v>
          </cell>
          <cell r="DU6" t="str">
            <v>Operating Cash Balance 9/24/21 before State Subsidy</v>
          </cell>
          <cell r="DV6" t="str">
            <v>VBP-QIP at SFY20 Level 4/1/21-9/24/21</v>
          </cell>
          <cell r="DW6" t="str">
            <v>Revised Ending Cash 9/24/21</v>
          </cell>
          <cell r="DX6" t="str">
            <v>PROJECTED FUNDING GAP - OPERATIONS
Six-Month Period Ended 9/24/21 (e)</v>
          </cell>
          <cell r="DY6" t="str">
            <v>Remaining Operating Run Rate 10/1/21-3/25/22</v>
          </cell>
          <cell r="DZ6" t="str">
            <v>Ending Operating Cash 3/25/21 before additional state subsidy</v>
          </cell>
          <cell r="EA6" t="str">
            <v>Additional State Subsidy at SFY20 VBP-QIP Levels 10/1/21-3/25/22</v>
          </cell>
          <cell r="EB6" t="str">
            <v>Revised Ending Operating Cash 3/26/22</v>
          </cell>
          <cell r="EC6" t="str">
            <v>PROJECTED TOTAL FUNDING GAP - OPERATIONS
FY22 Cash at 3/26/22
(f)</v>
          </cell>
          <cell r="ED6" t="str">
            <v>Run Rate Tie-Out to Dashboard Operating Run Rate (column AW)</v>
          </cell>
          <cell r="EE6" t="str">
            <v>Additional CARES Act Stimulus Retention above existing budgeted revenues and costs (1)</v>
          </cell>
          <cell r="EF6" t="str">
            <v>Possible Facility Specific Non-Op Addbacks</v>
          </cell>
          <cell r="EG6" t="str">
            <v>Revenue Opportunities with Potential to be added to Current Budget</v>
          </cell>
          <cell r="EH6" t="str">
            <v>Expense Reductions with Potential to be added to Current Budget</v>
          </cell>
          <cell r="EI6" t="str">
            <v>Intercompany - VBP-QIP flows across system</v>
          </cell>
          <cell r="EJ6" t="str">
            <v>Revised Projected Operating Cash -  Net of Budget Refinements
FY22 cash @ 3/25/2021</v>
          </cell>
          <cell r="EK6" t="str">
            <v>SUBTOTAL: REMAINING FY22 UNMET NEED at 3/25/21 AFTER BUDGET REFINEMENTS</v>
          </cell>
          <cell r="EL6" t="str">
            <v>Other Transformation Initiatives/ Other Facility Actions Needed</v>
          </cell>
          <cell r="EM6" t="str">
            <v>CURRENT FY22 BUDGET RECOMMENDATIONS ASSUMING ONLY 12 MONTHS VBP-QIP</v>
          </cell>
          <cell r="EN6" t="str">
            <v>Cash Balance @ 9/24/21 After FY22 Budget Refinements - 
excluding Other Transformation/Facility Actions (column EM)</v>
          </cell>
          <cell r="EO6" t="str">
            <v>Estimated Cash Need @ 09/24/2021 After FY22 Budget Refinements - 
excluding Other Transformation/Facility Actions</v>
          </cell>
          <cell r="EP6" t="str">
            <v>Dollars = 20% of Remaining Unmet Cash Need</v>
          </cell>
          <cell r="EQ6" t="str">
            <v>Percent of FY22 Projected OTPS</v>
          </cell>
          <cell r="ER6" t="str">
            <v>Dollars = 80% of Unmet Cash Need</v>
          </cell>
          <cell r="ES6" t="str">
            <v>Salary/Benefit Costs/Average FTE - FY22 Projected</v>
          </cell>
          <cell r="ET6" t="str">
            <v>Salary Actions - FTE Equivalents</v>
          </cell>
          <cell r="EU6" t="str">
            <v>Percent of FY22 Projected FTEs</v>
          </cell>
          <cell r="EV6" t="str">
            <v>REMAINING FY22 UNMET NEED at 3/25/21</v>
          </cell>
          <cell r="EW6" t="str">
            <v>Cell LJ54 of Weekly Tab</v>
          </cell>
          <cell r="EX6" t="str">
            <v>Variance</v>
          </cell>
        </row>
        <row r="7">
          <cell r="B7">
            <v>0</v>
          </cell>
          <cell r="C7" t="str">
            <v>FY20</v>
          </cell>
          <cell r="D7" t="str">
            <v>FY21</v>
          </cell>
          <cell r="E7" t="str">
            <v>FY22</v>
          </cell>
          <cell r="F7" t="str">
            <v>2020-21</v>
          </cell>
          <cell r="G7" t="str">
            <v>2021-22</v>
          </cell>
          <cell r="H7" t="str">
            <v>2020-22</v>
          </cell>
          <cell r="I7">
            <v>0</v>
          </cell>
          <cell r="J7" t="str">
            <v>FY20 - Full Year</v>
          </cell>
          <cell r="K7" t="str">
            <v>FY21 - Average</v>
          </cell>
          <cell r="L7" t="str">
            <v>FY22 Projected</v>
          </cell>
          <cell r="M7" t="str">
            <v>2020-21</v>
          </cell>
          <cell r="N7" t="str">
            <v>2021-22</v>
          </cell>
          <cell r="O7" t="str">
            <v>2020-22</v>
          </cell>
          <cell r="P7" t="str">
            <v>FY20</v>
          </cell>
          <cell r="Q7" t="str">
            <v>FY21</v>
          </cell>
          <cell r="R7" t="str">
            <v>FY22</v>
          </cell>
          <cell r="S7" t="str">
            <v>2020-21</v>
          </cell>
          <cell r="T7" t="str">
            <v>2021-22</v>
          </cell>
          <cell r="U7" t="str">
            <v>2020-22</v>
          </cell>
          <cell r="V7" t="str">
            <v>FY20</v>
          </cell>
          <cell r="W7" t="str">
            <v>FY21</v>
          </cell>
          <cell r="X7" t="str">
            <v>FY22</v>
          </cell>
          <cell r="Y7" t="str">
            <v>2020-21</v>
          </cell>
          <cell r="Z7" t="str">
            <v>2021-22</v>
          </cell>
          <cell r="AA7" t="str">
            <v>2020-22</v>
          </cell>
          <cell r="AB7">
            <v>0</v>
          </cell>
          <cell r="AC7" t="str">
            <v>FY20 Actuals</v>
          </cell>
          <cell r="AD7" t="str">
            <v xml:space="preserve"> FY21 Proj/Actuals</v>
          </cell>
          <cell r="AE7" t="str">
            <v>FY22 Projected</v>
          </cell>
          <cell r="AF7" t="str">
            <v>2020-21</v>
          </cell>
          <cell r="AG7" t="str">
            <v>2021-22</v>
          </cell>
          <cell r="AH7" t="str">
            <v>2020-22</v>
          </cell>
          <cell r="AI7" t="str">
            <v>2020-21</v>
          </cell>
          <cell r="AJ7" t="str">
            <v>2021-22</v>
          </cell>
          <cell r="AK7" t="str">
            <v>2020-22</v>
          </cell>
          <cell r="AL7" t="str">
            <v>FY20</v>
          </cell>
          <cell r="AM7" t="str">
            <v>FY21</v>
          </cell>
          <cell r="AN7" t="str">
            <v>FY22</v>
          </cell>
          <cell r="AO7" t="str">
            <v>FY20</v>
          </cell>
          <cell r="AP7" t="str">
            <v>FY21</v>
          </cell>
          <cell r="AQ7" t="str">
            <v>FY22</v>
          </cell>
          <cell r="AR7" t="str">
            <v>2020-21</v>
          </cell>
          <cell r="AS7" t="str">
            <v>2021-22</v>
          </cell>
          <cell r="AT7" t="str">
            <v>2020-22</v>
          </cell>
          <cell r="AU7" t="str">
            <v>FY20 Actuals</v>
          </cell>
          <cell r="AV7" t="str">
            <v xml:space="preserve"> FY21 Proj/Actuals</v>
          </cell>
          <cell r="AW7" t="str">
            <v>FY22 Projected</v>
          </cell>
          <cell r="AX7" t="str">
            <v>2020-21</v>
          </cell>
          <cell r="AY7" t="str">
            <v>2021-22</v>
          </cell>
          <cell r="AZ7" t="str">
            <v>2020-22</v>
          </cell>
          <cell r="BA7" t="str">
            <v>FY20</v>
          </cell>
          <cell r="BB7" t="str">
            <v>FY21</v>
          </cell>
          <cell r="BC7" t="str">
            <v>FY22</v>
          </cell>
          <cell r="BD7" t="str">
            <v>2020-21</v>
          </cell>
          <cell r="BE7" t="str">
            <v>2021-22</v>
          </cell>
          <cell r="BF7" t="str">
            <v>2020-22</v>
          </cell>
          <cell r="BG7" t="str">
            <v>2020-21</v>
          </cell>
          <cell r="BH7" t="str">
            <v>2021-22</v>
          </cell>
          <cell r="BI7" t="str">
            <v>2020-22</v>
          </cell>
          <cell r="BJ7" t="str">
            <v>FY20 Actuals</v>
          </cell>
          <cell r="BK7" t="str">
            <v xml:space="preserve"> FY21 Proj/Actuals</v>
          </cell>
          <cell r="BL7" t="str">
            <v>FY22 Projected</v>
          </cell>
          <cell r="BM7" t="str">
            <v>2020-21</v>
          </cell>
          <cell r="BN7" t="str">
            <v>2021-22</v>
          </cell>
          <cell r="BO7" t="str">
            <v>2020-22</v>
          </cell>
          <cell r="BP7">
            <v>0</v>
          </cell>
          <cell r="BQ7" t="str">
            <v>FY20</v>
          </cell>
          <cell r="BR7" t="str">
            <v>FY21</v>
          </cell>
          <cell r="BS7" t="str">
            <v>FY22</v>
          </cell>
          <cell r="BT7" t="str">
            <v>FY20</v>
          </cell>
          <cell r="BU7" t="str">
            <v>FY21</v>
          </cell>
          <cell r="BV7" t="str">
            <v>FY22</v>
          </cell>
          <cell r="BW7" t="str">
            <v>FY20</v>
          </cell>
          <cell r="BX7" t="str">
            <v>FY21</v>
          </cell>
          <cell r="BY7" t="str">
            <v>FY22</v>
          </cell>
          <cell r="BZ7">
            <v>0</v>
          </cell>
          <cell r="CA7" t="str">
            <v>FY20</v>
          </cell>
          <cell r="CB7" t="str">
            <v>FY21 Actual</v>
          </cell>
          <cell r="CC7" t="str">
            <v>FY21 Projected</v>
          </cell>
          <cell r="CD7" t="str">
            <v>FY22 Actual</v>
          </cell>
          <cell r="CE7" t="str">
            <v>FY22 Projected</v>
          </cell>
          <cell r="CF7" t="str">
            <v>FY20</v>
          </cell>
          <cell r="CG7" t="str">
            <v>FY21 Received</v>
          </cell>
          <cell r="CH7" t="str">
            <v>FY22 Return</v>
          </cell>
          <cell r="CI7" t="str">
            <v>FY20</v>
          </cell>
          <cell r="CJ7" t="str">
            <v>FY21</v>
          </cell>
          <cell r="CK7" t="str">
            <v>FY22</v>
          </cell>
          <cell r="CL7" t="str">
            <v>FY20</v>
          </cell>
          <cell r="CM7" t="str">
            <v>FY21</v>
          </cell>
          <cell r="CN7" t="str">
            <v>FY22</v>
          </cell>
          <cell r="CO7" t="str">
            <v>FY21 Payback</v>
          </cell>
          <cell r="CP7" t="str">
            <v>FY21 Received</v>
          </cell>
          <cell r="CQ7" t="str">
            <v>FY22 Payback</v>
          </cell>
          <cell r="CR7">
            <v>0</v>
          </cell>
          <cell r="CS7" t="str">
            <v>FY20</v>
          </cell>
          <cell r="CT7" t="str">
            <v>FY21</v>
          </cell>
          <cell r="CU7" t="str">
            <v>FY22</v>
          </cell>
          <cell r="CV7" t="str">
            <v>FY20</v>
          </cell>
          <cell r="CW7" t="str">
            <v>FY21</v>
          </cell>
          <cell r="CX7" t="str">
            <v>FY22</v>
          </cell>
          <cell r="CY7" t="str">
            <v>FY20</v>
          </cell>
          <cell r="CZ7" t="str">
            <v>FY21</v>
          </cell>
          <cell r="DA7" t="str">
            <v>FY22</v>
          </cell>
          <cell r="DB7" t="str">
            <v>FY20</v>
          </cell>
          <cell r="DC7" t="str">
            <v>FY21</v>
          </cell>
          <cell r="DD7" t="str">
            <v>FY22</v>
          </cell>
          <cell r="DE7" t="str">
            <v>FY20</v>
          </cell>
          <cell r="DF7" t="str">
            <v>FY21</v>
          </cell>
          <cell r="DG7" t="str">
            <v>FY22</v>
          </cell>
          <cell r="DH7" t="str">
            <v>FY20</v>
          </cell>
          <cell r="DI7" t="str">
            <v>FY21</v>
          </cell>
          <cell r="DJ7" t="str">
            <v>FY22</v>
          </cell>
          <cell r="DK7" t="str">
            <v>FY22</v>
          </cell>
          <cell r="DL7" t="str">
            <v>FY22</v>
          </cell>
          <cell r="DM7" t="str">
            <v>FY22</v>
          </cell>
          <cell r="DN7" t="str">
            <v>FY22</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row>
        <row r="8">
          <cell r="B8" t="str">
            <v>Brooks</v>
          </cell>
          <cell r="C8">
            <v>-7755343.1999999844</v>
          </cell>
          <cell r="D8">
            <v>-4201107.0599999949</v>
          </cell>
          <cell r="E8">
            <v>-17036943.600000024</v>
          </cell>
          <cell r="F8">
            <v>0.45800000000000002</v>
          </cell>
          <cell r="G8">
            <v>-3.0550000000000002</v>
          </cell>
          <cell r="H8">
            <v>-1.1970000000000001</v>
          </cell>
          <cell r="I8">
            <v>0</v>
          </cell>
          <cell r="J8">
            <v>418</v>
          </cell>
          <cell r="K8">
            <v>157.88086956521735</v>
          </cell>
          <cell r="L8">
            <v>0</v>
          </cell>
          <cell r="M8">
            <v>-0.622</v>
          </cell>
          <cell r="N8">
            <v>-1</v>
          </cell>
          <cell r="O8">
            <v>-1</v>
          </cell>
          <cell r="P8">
            <v>2764</v>
          </cell>
          <cell r="Q8">
            <v>1922</v>
          </cell>
          <cell r="R8">
            <v>2015</v>
          </cell>
          <cell r="S8">
            <v>-0.30499999999999999</v>
          </cell>
          <cell r="T8">
            <v>4.8000000000000001E-2</v>
          </cell>
          <cell r="U8">
            <v>-0.27100000000000002</v>
          </cell>
          <cell r="V8">
            <v>31988</v>
          </cell>
          <cell r="W8">
            <v>17725</v>
          </cell>
          <cell r="X8">
            <v>17640</v>
          </cell>
          <cell r="Y8">
            <v>-0.44600000000000001</v>
          </cell>
          <cell r="Z8">
            <v>-5.0000000000000001E-3</v>
          </cell>
          <cell r="AA8">
            <v>-0.44900000000000001</v>
          </cell>
          <cell r="AB8">
            <v>0</v>
          </cell>
          <cell r="AC8">
            <v>45792863.140000008</v>
          </cell>
          <cell r="AD8">
            <v>42992411.949999996</v>
          </cell>
          <cell r="AE8">
            <v>32690269</v>
          </cell>
          <cell r="AF8">
            <v>-2800451.1900000125</v>
          </cell>
          <cell r="AG8">
            <v>-10302142.949999996</v>
          </cell>
          <cell r="AH8">
            <v>-13102594.140000008</v>
          </cell>
          <cell r="AI8">
            <v>-6.0999999999999999E-2</v>
          </cell>
          <cell r="AJ8">
            <v>-0.24</v>
          </cell>
          <cell r="AK8">
            <v>-0.28599999999999998</v>
          </cell>
          <cell r="AL8">
            <v>0</v>
          </cell>
          <cell r="AM8">
            <v>0</v>
          </cell>
          <cell r="AN8">
            <v>0</v>
          </cell>
          <cell r="AO8">
            <v>0</v>
          </cell>
          <cell r="AP8">
            <v>0</v>
          </cell>
          <cell r="AQ8">
            <v>0</v>
          </cell>
          <cell r="AR8" t="str">
            <v/>
          </cell>
          <cell r="AS8" t="str">
            <v/>
          </cell>
          <cell r="AT8" t="str">
            <v/>
          </cell>
          <cell r="AU8">
            <v>3147517.4400000013</v>
          </cell>
          <cell r="AV8">
            <v>1379001.8700000006</v>
          </cell>
          <cell r="AW8">
            <v>303902</v>
          </cell>
          <cell r="AX8">
            <v>-0.56200000000000006</v>
          </cell>
          <cell r="AY8">
            <v>-0.78</v>
          </cell>
          <cell r="AZ8">
            <v>-0.90300000000000002</v>
          </cell>
          <cell r="BA8">
            <v>28321233.659999996</v>
          </cell>
          <cell r="BB8">
            <v>22406732.039999999</v>
          </cell>
          <cell r="BC8">
            <v>23023658</v>
          </cell>
          <cell r="BD8">
            <v>-5914501.6199999973</v>
          </cell>
          <cell r="BE8">
            <v>616925.96000000089</v>
          </cell>
          <cell r="BF8">
            <v>-5297575.6599999964</v>
          </cell>
          <cell r="BG8">
            <v>-0.20899999999999999</v>
          </cell>
          <cell r="BH8">
            <v>2.8000000000000001E-2</v>
          </cell>
          <cell r="BI8">
            <v>-0.187</v>
          </cell>
          <cell r="BJ8">
            <v>28374490.120000001</v>
          </cell>
          <cell r="BK8">
            <v>26165788.839999989</v>
          </cell>
          <cell r="BL8">
            <v>27007456.600000024</v>
          </cell>
          <cell r="BM8">
            <v>-7.8E-2</v>
          </cell>
          <cell r="BN8">
            <v>3.2000000000000001E-2</v>
          </cell>
          <cell r="BO8">
            <v>-4.8000000000000001E-2</v>
          </cell>
          <cell r="BP8">
            <v>0</v>
          </cell>
          <cell r="BQ8">
            <v>2128385.1</v>
          </cell>
          <cell r="BR8">
            <v>539109.26</v>
          </cell>
          <cell r="BS8">
            <v>200000</v>
          </cell>
          <cell r="BT8">
            <v>836180.13</v>
          </cell>
          <cell r="BU8">
            <v>790763.06</v>
          </cell>
          <cell r="BV8">
            <v>300000</v>
          </cell>
          <cell r="BW8">
            <v>6350317.5300000003</v>
          </cell>
          <cell r="BX8">
            <v>269272.81999999983</v>
          </cell>
          <cell r="BY8">
            <v>255132</v>
          </cell>
          <cell r="BZ8">
            <v>0</v>
          </cell>
          <cell r="CA8">
            <v>0</v>
          </cell>
          <cell r="CB8">
            <v>-11055000</v>
          </cell>
          <cell r="CC8">
            <v>-459866</v>
          </cell>
          <cell r="CD8">
            <v>0</v>
          </cell>
          <cell r="CE8">
            <v>-981379</v>
          </cell>
          <cell r="CF8">
            <v>0</v>
          </cell>
          <cell r="CG8">
            <v>14618708.109999999</v>
          </cell>
          <cell r="CH8">
            <v>0</v>
          </cell>
          <cell r="CI8">
            <v>0</v>
          </cell>
          <cell r="CJ8">
            <v>2776367.2800000003</v>
          </cell>
          <cell r="CK8">
            <v>768066</v>
          </cell>
          <cell r="CL8">
            <v>0</v>
          </cell>
          <cell r="CM8">
            <v>0</v>
          </cell>
          <cell r="CN8">
            <v>0</v>
          </cell>
          <cell r="CO8">
            <v>0</v>
          </cell>
          <cell r="CP8">
            <v>4047222</v>
          </cell>
          <cell r="CQ8">
            <v>-2406491</v>
          </cell>
          <cell r="CR8">
            <v>0</v>
          </cell>
          <cell r="CS8">
            <v>17610847.5</v>
          </cell>
          <cell r="CT8">
            <v>840759</v>
          </cell>
          <cell r="CU8">
            <v>0</v>
          </cell>
          <cell r="CV8">
            <v>0</v>
          </cell>
          <cell r="CW8">
            <v>0</v>
          </cell>
          <cell r="CX8">
            <v>0</v>
          </cell>
          <cell r="CY8">
            <v>68679613.180000007</v>
          </cell>
          <cell r="CZ8">
            <v>52902346.18999999</v>
          </cell>
          <cell r="DA8">
            <v>32212792</v>
          </cell>
          <cell r="DB8">
            <v>63882221.440000005</v>
          </cell>
          <cell r="DC8">
            <v>52408924.039999992</v>
          </cell>
          <cell r="DD8">
            <v>53760803.600000024</v>
          </cell>
          <cell r="DE8">
            <v>4797391.7400000021</v>
          </cell>
          <cell r="DF8">
            <v>493422.14999999851</v>
          </cell>
          <cell r="DG8">
            <v>-21548011.600000024</v>
          </cell>
          <cell r="DH8">
            <v>1552051</v>
          </cell>
          <cell r="DI8">
            <v>6349442.7400000021</v>
          </cell>
          <cell r="DJ8">
            <v>6842864.8900000006</v>
          </cell>
          <cell r="DK8">
            <v>-14705146.710000023</v>
          </cell>
          <cell r="DL8">
            <v>-14705146.710000023</v>
          </cell>
          <cell r="DM8">
            <v>-14350014.710000023</v>
          </cell>
          <cell r="DN8">
            <v>355132</v>
          </cell>
          <cell r="DO8">
            <v>0</v>
          </cell>
          <cell r="DP8">
            <v>17566660</v>
          </cell>
          <cell r="DQ8">
            <v>0</v>
          </cell>
          <cell r="DR8">
            <v>17566660</v>
          </cell>
          <cell r="DS8">
            <v>6842864.8900000006</v>
          </cell>
          <cell r="DT8">
            <v>-10580080.800000006</v>
          </cell>
          <cell r="DU8">
            <v>-3737215.9100000057</v>
          </cell>
          <cell r="DV8">
            <v>0</v>
          </cell>
          <cell r="DW8">
            <v>-3737215.9100000057</v>
          </cell>
          <cell r="DX8">
            <v>-3737215.9100000057</v>
          </cell>
          <cell r="DY8">
            <v>-10612798.800000006</v>
          </cell>
          <cell r="DZ8">
            <v>-14350014.710000012</v>
          </cell>
          <cell r="EA8">
            <v>0</v>
          </cell>
          <cell r="EB8">
            <v>-14350014.710000012</v>
          </cell>
          <cell r="EC8">
            <v>-14350014.710000012</v>
          </cell>
          <cell r="ED8">
            <v>-21192879.600000013</v>
          </cell>
          <cell r="EE8">
            <v>0</v>
          </cell>
          <cell r="EF8">
            <v>0</v>
          </cell>
          <cell r="EG8">
            <v>0</v>
          </cell>
          <cell r="EH8">
            <v>0</v>
          </cell>
          <cell r="EI8">
            <v>0</v>
          </cell>
          <cell r="EJ8">
            <v>-14350014.710000023</v>
          </cell>
          <cell r="EK8">
            <v>-14350014.710000012</v>
          </cell>
          <cell r="EL8">
            <v>14350015</v>
          </cell>
          <cell r="EM8">
            <v>0</v>
          </cell>
          <cell r="EN8">
            <v>-3737215.9100000057</v>
          </cell>
          <cell r="EO8">
            <v>-3737215.9100000057</v>
          </cell>
          <cell r="EP8">
            <v>2870002.9420000026</v>
          </cell>
          <cell r="EQ8">
            <v>0.106</v>
          </cell>
          <cell r="ER8">
            <v>11480011.76800001</v>
          </cell>
          <cell r="ES8" t="e">
            <v>#DIV/0!</v>
          </cell>
          <cell r="ET8" t="e">
            <v>#DIV/0!</v>
          </cell>
          <cell r="EU8" t="e">
            <v>#DIV/0!</v>
          </cell>
          <cell r="EV8">
            <v>0</v>
          </cell>
          <cell r="EW8">
            <v>-14705146.710000016</v>
          </cell>
          <cell r="EX8">
            <v>0</v>
          </cell>
          <cell r="EY8">
            <v>0</v>
          </cell>
        </row>
        <row r="9">
          <cell r="B9" t="str">
            <v>Cuba</v>
          </cell>
          <cell r="C9">
            <v>-1642130.8900000015</v>
          </cell>
          <cell r="D9">
            <v>-174768.75000000419</v>
          </cell>
          <cell r="E9">
            <v>-3577112</v>
          </cell>
          <cell r="F9">
            <v>0.89400000000000002</v>
          </cell>
          <cell r="G9">
            <v>-19.468</v>
          </cell>
          <cell r="H9">
            <v>-1.1779999999999999</v>
          </cell>
          <cell r="I9">
            <v>0</v>
          </cell>
          <cell r="J9">
            <v>110</v>
          </cell>
          <cell r="K9">
            <v>110.40706521739131</v>
          </cell>
          <cell r="L9">
            <v>110</v>
          </cell>
          <cell r="M9">
            <v>4.0000000000000001E-3</v>
          </cell>
          <cell r="N9">
            <v>-4.0000000000000001E-3</v>
          </cell>
          <cell r="O9">
            <v>0</v>
          </cell>
          <cell r="P9">
            <v>111</v>
          </cell>
          <cell r="Q9">
            <v>110</v>
          </cell>
          <cell r="R9">
            <v>104</v>
          </cell>
          <cell r="S9">
            <v>-8.9999999999999993E-3</v>
          </cell>
          <cell r="T9">
            <v>-5.5E-2</v>
          </cell>
          <cell r="U9">
            <v>-6.3E-2</v>
          </cell>
          <cell r="V9">
            <v>8804</v>
          </cell>
          <cell r="W9">
            <v>4483</v>
          </cell>
          <cell r="X9">
            <v>5668</v>
          </cell>
          <cell r="Y9">
            <v>-0.49099999999999999</v>
          </cell>
          <cell r="Z9">
            <v>0.26400000000000001</v>
          </cell>
          <cell r="AA9">
            <v>-0.35599999999999998</v>
          </cell>
          <cell r="AB9">
            <v>0</v>
          </cell>
          <cell r="AC9">
            <v>8055045.5699999984</v>
          </cell>
          <cell r="AD9">
            <v>8845406.8299999982</v>
          </cell>
          <cell r="AE9">
            <v>6500000</v>
          </cell>
          <cell r="AF9">
            <v>790361.25999999978</v>
          </cell>
          <cell r="AG9">
            <v>-2345406.8299999982</v>
          </cell>
          <cell r="AH9">
            <v>-1555045.5699999984</v>
          </cell>
          <cell r="AI9">
            <v>9.8000000000000004E-2</v>
          </cell>
          <cell r="AJ9">
            <v>-0.26500000000000001</v>
          </cell>
          <cell r="AK9">
            <v>-0.193</v>
          </cell>
          <cell r="AL9">
            <v>0</v>
          </cell>
          <cell r="AM9">
            <v>0</v>
          </cell>
          <cell r="AN9">
            <v>0</v>
          </cell>
          <cell r="AO9">
            <v>0</v>
          </cell>
          <cell r="AP9">
            <v>0</v>
          </cell>
          <cell r="AQ9">
            <v>0</v>
          </cell>
          <cell r="AR9" t="str">
            <v/>
          </cell>
          <cell r="AS9" t="str">
            <v/>
          </cell>
          <cell r="AT9" t="str">
            <v/>
          </cell>
          <cell r="AU9">
            <v>0</v>
          </cell>
          <cell r="AV9">
            <v>93599</v>
          </cell>
          <cell r="AW9">
            <v>0</v>
          </cell>
          <cell r="AX9" t="str">
            <v/>
          </cell>
          <cell r="AY9">
            <v>-1</v>
          </cell>
          <cell r="AZ9" t="str">
            <v/>
          </cell>
          <cell r="BA9">
            <v>6178864.5899999999</v>
          </cell>
          <cell r="BB9">
            <v>5922403.910000002</v>
          </cell>
          <cell r="BC9">
            <v>6351156</v>
          </cell>
          <cell r="BD9">
            <v>-256460.67999999784</v>
          </cell>
          <cell r="BE9">
            <v>428752.08999999799</v>
          </cell>
          <cell r="BF9">
            <v>172291.41000000015</v>
          </cell>
          <cell r="BG9">
            <v>-4.2000000000000003E-2</v>
          </cell>
          <cell r="BH9">
            <v>7.1999999999999995E-2</v>
          </cell>
          <cell r="BI9">
            <v>2.8000000000000001E-2</v>
          </cell>
          <cell r="BJ9">
            <v>3518311.87</v>
          </cell>
          <cell r="BK9">
            <v>3191370.6700000004</v>
          </cell>
          <cell r="BL9">
            <v>3725956</v>
          </cell>
          <cell r="BM9">
            <v>-9.2999999999999999E-2</v>
          </cell>
          <cell r="BN9">
            <v>0.16800000000000001</v>
          </cell>
          <cell r="BO9">
            <v>5.8999999999999997E-2</v>
          </cell>
          <cell r="BP9">
            <v>0</v>
          </cell>
          <cell r="BQ9">
            <v>3941561.85</v>
          </cell>
          <cell r="BR9">
            <v>457538.01</v>
          </cell>
          <cell r="BS9">
            <v>310024</v>
          </cell>
          <cell r="BT9">
            <v>777518.16</v>
          </cell>
          <cell r="BU9">
            <v>106235</v>
          </cell>
          <cell r="BV9">
            <v>150020</v>
          </cell>
          <cell r="BW9">
            <v>612913.57000000007</v>
          </cell>
          <cell r="BX9">
            <v>2160133.7599999998</v>
          </cell>
          <cell r="BY9">
            <v>0</v>
          </cell>
          <cell r="BZ9">
            <v>0</v>
          </cell>
          <cell r="CA9">
            <v>0</v>
          </cell>
          <cell r="CB9">
            <v>-1200000</v>
          </cell>
          <cell r="CC9">
            <v>-450000</v>
          </cell>
          <cell r="CD9">
            <v>0</v>
          </cell>
          <cell r="CE9">
            <v>-975000</v>
          </cell>
          <cell r="CF9">
            <v>0</v>
          </cell>
          <cell r="CG9">
            <v>4911776.17</v>
          </cell>
          <cell r="CH9">
            <v>0</v>
          </cell>
          <cell r="CI9">
            <v>0</v>
          </cell>
          <cell r="CJ9">
            <v>664426.07999999996</v>
          </cell>
          <cell r="CK9">
            <v>183840</v>
          </cell>
          <cell r="CL9">
            <v>0</v>
          </cell>
          <cell r="CM9">
            <v>0</v>
          </cell>
          <cell r="CN9">
            <v>0</v>
          </cell>
          <cell r="CO9">
            <v>0</v>
          </cell>
          <cell r="CP9">
            <v>386884.46</v>
          </cell>
          <cell r="CQ9">
            <v>-274042.38000000012</v>
          </cell>
          <cell r="CR9">
            <v>0</v>
          </cell>
          <cell r="CS9">
            <v>198592</v>
          </cell>
          <cell r="CT9">
            <v>215250</v>
          </cell>
          <cell r="CU9">
            <v>0</v>
          </cell>
          <cell r="CV9">
            <v>0</v>
          </cell>
          <cell r="CW9">
            <v>0</v>
          </cell>
          <cell r="CX9">
            <v>0</v>
          </cell>
          <cell r="CY9">
            <v>12195199.419999998</v>
          </cell>
          <cell r="CZ9">
            <v>13260454.469999999</v>
          </cell>
          <cell r="DA9">
            <v>5835024</v>
          </cell>
          <cell r="DB9">
            <v>11087608.190000001</v>
          </cell>
          <cell r="DC9">
            <v>12044569.420000002</v>
          </cell>
          <cell r="DD9">
            <v>10685014.380000001</v>
          </cell>
          <cell r="DE9">
            <v>1107591.2299999967</v>
          </cell>
          <cell r="DF9">
            <v>1215885.049999997</v>
          </cell>
          <cell r="DG9">
            <v>-4849990.3800000008</v>
          </cell>
          <cell r="DH9">
            <v>734413</v>
          </cell>
          <cell r="DI9">
            <v>1842004.2299999967</v>
          </cell>
          <cell r="DJ9">
            <v>3057889.2799999937</v>
          </cell>
          <cell r="DK9">
            <v>-1792101.1000000071</v>
          </cell>
          <cell r="DL9">
            <v>-1792101.1000000071</v>
          </cell>
          <cell r="DM9">
            <v>-1952105.1000000071</v>
          </cell>
          <cell r="DN9">
            <v>-160004</v>
          </cell>
          <cell r="DO9">
            <v>0</v>
          </cell>
          <cell r="DP9">
            <v>90967</v>
          </cell>
          <cell r="DQ9">
            <v>0</v>
          </cell>
          <cell r="DR9">
            <v>90967</v>
          </cell>
          <cell r="DS9">
            <v>3057889.2799999937</v>
          </cell>
          <cell r="DT9">
            <v>-2981126.4999999972</v>
          </cell>
          <cell r="DU9">
            <v>76762.779999996535</v>
          </cell>
          <cell r="DV9">
            <v>0</v>
          </cell>
          <cell r="DW9">
            <v>76762.779999996535</v>
          </cell>
          <cell r="DX9">
            <v>0</v>
          </cell>
          <cell r="DY9">
            <v>-2028867.8799999971</v>
          </cell>
          <cell r="DZ9">
            <v>-1952105.1000000006</v>
          </cell>
          <cell r="EA9">
            <v>0</v>
          </cell>
          <cell r="EB9">
            <v>-1952105.1000000006</v>
          </cell>
          <cell r="EC9">
            <v>-1952105.1000000006</v>
          </cell>
          <cell r="ED9">
            <v>-5009994.3799999943</v>
          </cell>
          <cell r="EE9">
            <v>0</v>
          </cell>
          <cell r="EF9">
            <v>980791</v>
          </cell>
          <cell r="EG9">
            <v>490385</v>
          </cell>
          <cell r="EH9">
            <v>500000</v>
          </cell>
          <cell r="EI9">
            <v>0</v>
          </cell>
          <cell r="EJ9">
            <v>19070.899999992922</v>
          </cell>
          <cell r="EK9">
            <v>0</v>
          </cell>
          <cell r="EL9">
            <v>0</v>
          </cell>
          <cell r="EM9">
            <v>0</v>
          </cell>
          <cell r="EN9">
            <v>1062350.7799999965</v>
          </cell>
          <cell r="EO9">
            <v>0</v>
          </cell>
          <cell r="EP9">
            <v>0</v>
          </cell>
          <cell r="EQ9">
            <v>0</v>
          </cell>
          <cell r="ER9">
            <v>0</v>
          </cell>
          <cell r="ES9">
            <v>57737.781818181815</v>
          </cell>
          <cell r="ET9">
            <v>0</v>
          </cell>
          <cell r="EU9">
            <v>0</v>
          </cell>
          <cell r="EV9">
            <v>0</v>
          </cell>
          <cell r="EW9">
            <v>-1792101.1000000034</v>
          </cell>
          <cell r="EX9">
            <v>-3.7252902984619141E-9</v>
          </cell>
        </row>
        <row r="10">
          <cell r="B10" t="str">
            <v>HA</v>
          </cell>
          <cell r="C10">
            <v>-30879319.030000001</v>
          </cell>
          <cell r="D10">
            <v>-15209161</v>
          </cell>
          <cell r="E10">
            <v>-35093468</v>
          </cell>
          <cell r="F10">
            <v>0.50700000000000001</v>
          </cell>
          <cell r="G10">
            <v>-1.3069999999999999</v>
          </cell>
          <cell r="H10">
            <v>-0.13600000000000001</v>
          </cell>
          <cell r="I10">
            <v>0</v>
          </cell>
          <cell r="J10">
            <v>1206</v>
          </cell>
          <cell r="K10">
            <v>1044.4772727272727</v>
          </cell>
          <cell r="L10">
            <v>982</v>
          </cell>
          <cell r="M10">
            <v>-0.13400000000000001</v>
          </cell>
          <cell r="N10">
            <v>-0.06</v>
          </cell>
          <cell r="O10">
            <v>-0.186</v>
          </cell>
          <cell r="P10">
            <v>8879</v>
          </cell>
          <cell r="Q10">
            <v>5461</v>
          </cell>
          <cell r="R10">
            <v>7049</v>
          </cell>
          <cell r="S10">
            <v>-0.38500000000000001</v>
          </cell>
          <cell r="T10">
            <v>0.29099999999999998</v>
          </cell>
          <cell r="U10">
            <v>-0.20599999999999999</v>
          </cell>
          <cell r="V10">
            <v>38740</v>
          </cell>
          <cell r="W10">
            <v>29375</v>
          </cell>
          <cell r="X10">
            <v>42085</v>
          </cell>
          <cell r="Y10">
            <v>-0.24199999999999999</v>
          </cell>
          <cell r="Z10">
            <v>0.433</v>
          </cell>
          <cell r="AA10">
            <v>8.5999999999999993E-2</v>
          </cell>
          <cell r="AB10">
            <v>0</v>
          </cell>
          <cell r="AC10">
            <v>160790947.89999998</v>
          </cell>
          <cell r="AD10">
            <v>174684266</v>
          </cell>
          <cell r="AE10">
            <v>140137092</v>
          </cell>
          <cell r="AF10">
            <v>13893318.100000024</v>
          </cell>
          <cell r="AG10">
            <v>-34547174</v>
          </cell>
          <cell r="AH10">
            <v>-20653855.899999976</v>
          </cell>
          <cell r="AI10">
            <v>8.5999999999999993E-2</v>
          </cell>
          <cell r="AJ10">
            <v>-0.19800000000000001</v>
          </cell>
          <cell r="AK10">
            <v>-0.128</v>
          </cell>
          <cell r="AL10">
            <v>0</v>
          </cell>
          <cell r="AM10">
            <v>0</v>
          </cell>
          <cell r="AN10">
            <v>0</v>
          </cell>
          <cell r="AO10">
            <v>0</v>
          </cell>
          <cell r="AP10">
            <v>0</v>
          </cell>
          <cell r="AQ10">
            <v>0</v>
          </cell>
          <cell r="AR10" t="str">
            <v/>
          </cell>
          <cell r="AS10" t="str">
            <v/>
          </cell>
          <cell r="AT10" t="str">
            <v/>
          </cell>
          <cell r="AU10">
            <v>27648245.300000001</v>
          </cell>
          <cell r="AV10">
            <v>7984154</v>
          </cell>
          <cell r="AW10">
            <v>9341336</v>
          </cell>
          <cell r="AX10">
            <v>-0.71099999999999997</v>
          </cell>
          <cell r="AY10">
            <v>0.17</v>
          </cell>
          <cell r="AZ10">
            <v>-0.66200000000000003</v>
          </cell>
          <cell r="BA10">
            <v>125782333.94999999</v>
          </cell>
          <cell r="BB10">
            <v>116924033</v>
          </cell>
          <cell r="BC10">
            <v>114444190</v>
          </cell>
          <cell r="BD10">
            <v>-8858300.9499999881</v>
          </cell>
          <cell r="BE10">
            <v>-2479843</v>
          </cell>
          <cell r="BF10">
            <v>-11338143.949999988</v>
          </cell>
          <cell r="BG10">
            <v>-7.0000000000000007E-2</v>
          </cell>
          <cell r="BH10">
            <v>-2.1000000000000001E-2</v>
          </cell>
          <cell r="BI10">
            <v>-0.09</v>
          </cell>
          <cell r="BJ10">
            <v>93536178.280000001</v>
          </cell>
          <cell r="BK10">
            <v>80953548</v>
          </cell>
          <cell r="BL10">
            <v>70127706</v>
          </cell>
          <cell r="BM10">
            <v>-0.13500000000000001</v>
          </cell>
          <cell r="BN10">
            <v>-0.13400000000000001</v>
          </cell>
          <cell r="BO10">
            <v>-0.25</v>
          </cell>
          <cell r="BP10">
            <v>0</v>
          </cell>
          <cell r="BQ10">
            <v>9702068.0599999987</v>
          </cell>
          <cell r="BR10">
            <v>4250490</v>
          </cell>
          <cell r="BS10">
            <v>2420576</v>
          </cell>
          <cell r="BT10">
            <v>1483584</v>
          </cell>
          <cell r="BU10">
            <v>5781307</v>
          </cell>
          <cell r="BV10">
            <v>2432500</v>
          </cell>
          <cell r="BW10">
            <v>9231652.7540000007</v>
          </cell>
          <cell r="BX10">
            <v>1645732</v>
          </cell>
          <cell r="BY10">
            <v>1129546</v>
          </cell>
          <cell r="BZ10">
            <v>0</v>
          </cell>
          <cell r="CA10">
            <v>0</v>
          </cell>
          <cell r="CB10">
            <v>-47995386</v>
          </cell>
          <cell r="CC10">
            <v>-4200000</v>
          </cell>
          <cell r="CD10">
            <v>0</v>
          </cell>
          <cell r="CE10">
            <v>-8125000</v>
          </cell>
          <cell r="CF10">
            <v>0</v>
          </cell>
          <cell r="CG10">
            <v>20946920</v>
          </cell>
          <cell r="CH10">
            <v>0</v>
          </cell>
          <cell r="CI10">
            <v>0</v>
          </cell>
          <cell r="CJ10">
            <v>6467953</v>
          </cell>
          <cell r="CK10">
            <v>672305</v>
          </cell>
          <cell r="CL10">
            <v>0</v>
          </cell>
          <cell r="CM10">
            <v>0</v>
          </cell>
          <cell r="CN10">
            <v>227500</v>
          </cell>
          <cell r="CO10">
            <v>0</v>
          </cell>
          <cell r="CP10">
            <v>24110000</v>
          </cell>
          <cell r="CQ10">
            <v>-14723900</v>
          </cell>
          <cell r="CR10">
            <v>0</v>
          </cell>
          <cell r="CS10">
            <v>30706456.339999996</v>
          </cell>
          <cell r="CT10">
            <v>25729185.25</v>
          </cell>
          <cell r="CU10">
            <v>0</v>
          </cell>
          <cell r="CV10">
            <v>0</v>
          </cell>
          <cell r="CW10">
            <v>0</v>
          </cell>
          <cell r="CX10">
            <v>0</v>
          </cell>
          <cell r="CY10">
            <v>228847717.59999999</v>
          </cell>
          <cell r="CZ10">
            <v>205509629.25</v>
          </cell>
          <cell r="DA10">
            <v>143774004</v>
          </cell>
          <cell r="DB10">
            <v>230033748.984</v>
          </cell>
          <cell r="DC10">
            <v>211772573</v>
          </cell>
          <cell r="DD10">
            <v>203757647</v>
          </cell>
          <cell r="DE10">
            <v>-1186031.3840000033</v>
          </cell>
          <cell r="DF10">
            <v>-6262943.75</v>
          </cell>
          <cell r="DG10">
            <v>-59983643</v>
          </cell>
          <cell r="DH10">
            <v>1215597</v>
          </cell>
          <cell r="DI10">
            <v>29565.615999996662</v>
          </cell>
          <cell r="DJ10">
            <v>-6233378.1340000033</v>
          </cell>
          <cell r="DK10">
            <v>-66217021.134000003</v>
          </cell>
          <cell r="DL10">
            <v>-66217021.134000003</v>
          </cell>
          <cell r="DM10">
            <v>-65075551.134000003</v>
          </cell>
          <cell r="DN10">
            <v>1141470</v>
          </cell>
          <cell r="DO10">
            <v>0</v>
          </cell>
          <cell r="DP10">
            <v>3762340</v>
          </cell>
          <cell r="DQ10">
            <v>24237660</v>
          </cell>
          <cell r="DR10">
            <v>28000000</v>
          </cell>
          <cell r="DS10">
            <v>-6233378.1340000033</v>
          </cell>
          <cell r="DT10">
            <v>-28400814</v>
          </cell>
          <cell r="DU10">
            <v>-34634192.134000003</v>
          </cell>
          <cell r="DV10">
            <v>12118830</v>
          </cell>
          <cell r="DW10">
            <v>-22515362.134000003</v>
          </cell>
          <cell r="DX10">
            <v>-22515362.134000003</v>
          </cell>
          <cell r="DY10">
            <v>-30441359</v>
          </cell>
          <cell r="DZ10">
            <v>-52956721.134000003</v>
          </cell>
          <cell r="EA10">
            <v>12118830</v>
          </cell>
          <cell r="EB10">
            <v>-40837891.134000003</v>
          </cell>
          <cell r="EC10">
            <v>-40837891.134000003</v>
          </cell>
          <cell r="ED10">
            <v>-34604513</v>
          </cell>
          <cell r="EE10">
            <v>0</v>
          </cell>
          <cell r="EF10">
            <v>1948778</v>
          </cell>
          <cell r="EG10">
            <v>0</v>
          </cell>
          <cell r="EH10">
            <v>520000</v>
          </cell>
          <cell r="EI10">
            <v>0</v>
          </cell>
          <cell r="EJ10">
            <v>-62606773.134000003</v>
          </cell>
          <cell r="EK10">
            <v>-38369113.134000003</v>
          </cell>
          <cell r="EL10">
            <v>38369113.134000003</v>
          </cell>
          <cell r="EM10">
            <v>-24237660</v>
          </cell>
          <cell r="EN10">
            <v>-21280973.134000003</v>
          </cell>
          <cell r="EO10">
            <v>-21280973.134000003</v>
          </cell>
          <cell r="EP10">
            <v>7673822.6268000007</v>
          </cell>
          <cell r="EQ10">
            <v>0.109</v>
          </cell>
          <cell r="ER10">
            <v>30695290.507200003</v>
          </cell>
          <cell r="ES10">
            <v>116541.94501018331</v>
          </cell>
          <cell r="ET10">
            <v>263.38405888556161</v>
          </cell>
          <cell r="EU10">
            <v>0.26800000000000002</v>
          </cell>
          <cell r="EV10">
            <v>0</v>
          </cell>
          <cell r="EW10">
            <v>-66217021.134000003</v>
          </cell>
          <cell r="EX10">
            <v>0</v>
          </cell>
        </row>
        <row r="11">
          <cell r="B11" t="str">
            <v>FHMC</v>
          </cell>
          <cell r="C11">
            <v>-38625829.429999962</v>
          </cell>
          <cell r="D11">
            <v>-64696032.644338995</v>
          </cell>
          <cell r="E11">
            <v>-53479486</v>
          </cell>
          <cell r="F11">
            <v>-0.67500000000000004</v>
          </cell>
          <cell r="G11">
            <v>0.17299999999999999</v>
          </cell>
          <cell r="H11">
            <v>-0.38500000000000001</v>
          </cell>
          <cell r="I11">
            <v>0</v>
          </cell>
          <cell r="J11">
            <v>1741</v>
          </cell>
          <cell r="K11">
            <v>1763.6828260869565</v>
          </cell>
          <cell r="L11">
            <v>1809</v>
          </cell>
          <cell r="M11">
            <v>1.2999999999999999E-2</v>
          </cell>
          <cell r="N11">
            <v>2.5999999999999999E-2</v>
          </cell>
          <cell r="O11">
            <v>3.9E-2</v>
          </cell>
          <cell r="P11">
            <v>15620</v>
          </cell>
          <cell r="Q11">
            <v>11941.173076923076</v>
          </cell>
          <cell r="R11">
            <v>16111.000000000016</v>
          </cell>
          <cell r="S11">
            <v>-0.23599999999999999</v>
          </cell>
          <cell r="T11">
            <v>0.34899999999999998</v>
          </cell>
          <cell r="U11">
            <v>3.1E-2</v>
          </cell>
          <cell r="V11">
            <v>45359</v>
          </cell>
          <cell r="W11">
            <v>26572</v>
          </cell>
          <cell r="X11">
            <v>45359.000000000051</v>
          </cell>
          <cell r="Y11">
            <v>-0.41399999999999998</v>
          </cell>
          <cell r="Z11">
            <v>0.70699999999999996</v>
          </cell>
          <cell r="AA11">
            <v>0</v>
          </cell>
          <cell r="AB11">
            <v>0</v>
          </cell>
          <cell r="AC11">
            <v>198230239.89000002</v>
          </cell>
          <cell r="AD11">
            <v>191137918.72999999</v>
          </cell>
          <cell r="AE11">
            <v>203629892</v>
          </cell>
          <cell r="AF11">
            <v>-7092321.1600000262</v>
          </cell>
          <cell r="AG11">
            <v>12491973.270000011</v>
          </cell>
          <cell r="AH11">
            <v>5399652.1099999845</v>
          </cell>
          <cell r="AI11">
            <v>-3.5999999999999997E-2</v>
          </cell>
          <cell r="AJ11">
            <v>6.5000000000000002E-2</v>
          </cell>
          <cell r="AK11">
            <v>2.7E-2</v>
          </cell>
          <cell r="AL11">
            <v>0</v>
          </cell>
          <cell r="AM11">
            <v>0</v>
          </cell>
          <cell r="AN11">
            <v>0</v>
          </cell>
          <cell r="AO11">
            <v>0</v>
          </cell>
          <cell r="AP11">
            <v>0</v>
          </cell>
          <cell r="AQ11">
            <v>0</v>
          </cell>
          <cell r="AR11" t="str">
            <v/>
          </cell>
          <cell r="AS11" t="str">
            <v/>
          </cell>
          <cell r="AT11" t="str">
            <v/>
          </cell>
          <cell r="AU11">
            <v>46850070.079999998</v>
          </cell>
          <cell r="AV11">
            <v>41553616.765661024</v>
          </cell>
          <cell r="AW11">
            <v>45492340</v>
          </cell>
          <cell r="AX11">
            <v>-0.113</v>
          </cell>
          <cell r="AY11">
            <v>9.5000000000000001E-2</v>
          </cell>
          <cell r="AZ11">
            <v>-2.9000000000000001E-2</v>
          </cell>
          <cell r="BA11">
            <v>188449981.45999998</v>
          </cell>
          <cell r="BB11">
            <v>197273824.89000002</v>
          </cell>
          <cell r="BC11">
            <v>206840749</v>
          </cell>
          <cell r="BD11">
            <v>8823843.430000037</v>
          </cell>
          <cell r="BE11">
            <v>9566924.1099999845</v>
          </cell>
          <cell r="BF11">
            <v>18390767.540000021</v>
          </cell>
          <cell r="BG11">
            <v>4.7E-2</v>
          </cell>
          <cell r="BH11">
            <v>4.8000000000000001E-2</v>
          </cell>
          <cell r="BI11">
            <v>9.8000000000000004E-2</v>
          </cell>
          <cell r="BJ11">
            <v>95256157.940000013</v>
          </cell>
          <cell r="BK11">
            <v>100113743.25</v>
          </cell>
          <cell r="BL11">
            <v>95760969</v>
          </cell>
          <cell r="BM11">
            <v>5.0999999999999997E-2</v>
          </cell>
          <cell r="BN11">
            <v>-4.2999999999999997E-2</v>
          </cell>
          <cell r="BO11">
            <v>5.0000000000000001E-3</v>
          </cell>
          <cell r="BP11">
            <v>0</v>
          </cell>
          <cell r="BQ11">
            <v>5270949.6900000004</v>
          </cell>
          <cell r="BR11">
            <v>1493969.53</v>
          </cell>
          <cell r="BS11">
            <v>471783</v>
          </cell>
          <cell r="BT11">
            <v>2485521.91</v>
          </cell>
          <cell r="BU11">
            <v>3636855.33</v>
          </cell>
          <cell r="BV11">
            <v>4642352</v>
          </cell>
          <cell r="BW11">
            <v>12540000</v>
          </cell>
          <cell r="BX11">
            <v>363185</v>
          </cell>
          <cell r="BY11">
            <v>600000</v>
          </cell>
          <cell r="BZ11">
            <v>0</v>
          </cell>
          <cell r="CA11">
            <v>0</v>
          </cell>
          <cell r="CB11">
            <v>0</v>
          </cell>
          <cell r="CC11">
            <v>-3885378</v>
          </cell>
          <cell r="CD11">
            <v>0</v>
          </cell>
          <cell r="CE11">
            <v>-6580942</v>
          </cell>
          <cell r="CF11">
            <v>0</v>
          </cell>
          <cell r="CG11">
            <v>95598609</v>
          </cell>
          <cell r="CH11">
            <v>-33705430</v>
          </cell>
          <cell r="CI11">
            <v>0</v>
          </cell>
          <cell r="CJ11">
            <v>11099251.109999999</v>
          </cell>
          <cell r="CK11">
            <v>2600000</v>
          </cell>
          <cell r="CL11">
            <v>0</v>
          </cell>
          <cell r="CM11">
            <v>2522067.33</v>
          </cell>
          <cell r="CN11">
            <v>17500000</v>
          </cell>
          <cell r="CO11">
            <v>0</v>
          </cell>
          <cell r="CP11">
            <v>0</v>
          </cell>
          <cell r="CQ11">
            <v>0</v>
          </cell>
          <cell r="CR11">
            <v>0</v>
          </cell>
          <cell r="CS11">
            <v>46009927.950000003</v>
          </cell>
          <cell r="CT11">
            <v>52482583</v>
          </cell>
          <cell r="CU11">
            <v>0</v>
          </cell>
          <cell r="CV11">
            <v>0</v>
          </cell>
          <cell r="CW11">
            <v>0</v>
          </cell>
          <cell r="CX11">
            <v>0</v>
          </cell>
          <cell r="CY11">
            <v>296361187.61000001</v>
          </cell>
          <cell r="CZ11">
            <v>378381319.02566099</v>
          </cell>
          <cell r="DA11">
            <v>209307643</v>
          </cell>
          <cell r="DB11">
            <v>298731661.31</v>
          </cell>
          <cell r="DC11">
            <v>315008926.90999997</v>
          </cell>
          <cell r="DD11">
            <v>327944070</v>
          </cell>
          <cell r="DE11">
            <v>-2370473.6999999881</v>
          </cell>
          <cell r="DF11">
            <v>63372392.115661025</v>
          </cell>
          <cell r="DG11">
            <v>-118636427</v>
          </cell>
          <cell r="DH11">
            <v>3351379</v>
          </cell>
          <cell r="DI11">
            <v>980905.30000001192</v>
          </cell>
          <cell r="DJ11">
            <v>64353297.415661037</v>
          </cell>
          <cell r="DK11">
            <v>-54283129.584338963</v>
          </cell>
          <cell r="DL11">
            <v>-54283129.584338963</v>
          </cell>
          <cell r="DM11">
            <v>-49512560.584338963</v>
          </cell>
          <cell r="DN11">
            <v>4770569</v>
          </cell>
          <cell r="DO11">
            <v>0</v>
          </cell>
          <cell r="DP11">
            <v>3600000</v>
          </cell>
          <cell r="DQ11">
            <v>46265377</v>
          </cell>
          <cell r="DR11">
            <v>49865377</v>
          </cell>
          <cell r="DS11">
            <v>64353297.415661037</v>
          </cell>
          <cell r="DT11">
            <v>-81407647</v>
          </cell>
          <cell r="DU11">
            <v>-17054349.584338963</v>
          </cell>
          <cell r="DV11">
            <v>23132688.5</v>
          </cell>
          <cell r="DW11">
            <v>6078338.915661037</v>
          </cell>
          <cell r="DX11">
            <v>0</v>
          </cell>
          <cell r="DY11">
            <v>-32458211</v>
          </cell>
          <cell r="DZ11">
            <v>-26379872.084338963</v>
          </cell>
          <cell r="EA11">
            <v>23132688.5</v>
          </cell>
          <cell r="EB11">
            <v>-3247183.584338963</v>
          </cell>
          <cell r="EC11">
            <v>-3247183.584338963</v>
          </cell>
          <cell r="ED11">
            <v>-33895051</v>
          </cell>
          <cell r="EE11">
            <v>0</v>
          </cell>
          <cell r="EF11">
            <v>0</v>
          </cell>
          <cell r="EG11">
            <v>0</v>
          </cell>
          <cell r="EH11">
            <v>8550000</v>
          </cell>
          <cell r="EI11">
            <v>0</v>
          </cell>
          <cell r="EJ11">
            <v>-40962560.584338963</v>
          </cell>
          <cell r="EK11">
            <v>0</v>
          </cell>
          <cell r="EL11">
            <v>0</v>
          </cell>
          <cell r="EM11">
            <v>-40962560.584338963</v>
          </cell>
          <cell r="EN11">
            <v>10353338.915661037</v>
          </cell>
          <cell r="EO11">
            <v>0</v>
          </cell>
          <cell r="EP11">
            <v>0</v>
          </cell>
          <cell r="EQ11">
            <v>0</v>
          </cell>
          <cell r="ER11">
            <v>0</v>
          </cell>
          <cell r="ES11">
            <v>114339.82808181316</v>
          </cell>
          <cell r="ET11">
            <v>0</v>
          </cell>
          <cell r="EU11">
            <v>0</v>
          </cell>
          <cell r="EV11">
            <v>0</v>
          </cell>
          <cell r="EW11">
            <v>-54283129.584339023</v>
          </cell>
          <cell r="EX11">
            <v>5.9604644775390625E-8</v>
          </cell>
        </row>
        <row r="12">
          <cell r="B12" t="str">
            <v>JHMC</v>
          </cell>
          <cell r="C12">
            <v>-85634939.99999994</v>
          </cell>
          <cell r="D12">
            <v>-97811557.708021224</v>
          </cell>
          <cell r="E12">
            <v>-135086396.53425688</v>
          </cell>
          <cell r="F12">
            <v>-0.14199999999999999</v>
          </cell>
          <cell r="G12">
            <v>-0.38100000000000001</v>
          </cell>
          <cell r="H12">
            <v>-0.57699999999999996</v>
          </cell>
          <cell r="I12">
            <v>0</v>
          </cell>
          <cell r="J12">
            <v>3365</v>
          </cell>
          <cell r="K12">
            <v>3482.6253565217389</v>
          </cell>
          <cell r="L12">
            <v>3558</v>
          </cell>
          <cell r="M12">
            <v>3.5000000000000003E-2</v>
          </cell>
          <cell r="N12">
            <v>2.1999999999999999E-2</v>
          </cell>
          <cell r="O12">
            <v>5.7000000000000002E-2</v>
          </cell>
          <cell r="P12">
            <v>19324</v>
          </cell>
          <cell r="Q12">
            <v>15921</v>
          </cell>
          <cell r="R12">
            <v>19552</v>
          </cell>
          <cell r="S12">
            <v>-0.17599999999999999</v>
          </cell>
          <cell r="T12">
            <v>0.22800000000000001</v>
          </cell>
          <cell r="U12">
            <v>1.2E-2</v>
          </cell>
          <cell r="V12">
            <v>115082</v>
          </cell>
          <cell r="W12">
            <v>75759</v>
          </cell>
          <cell r="X12">
            <v>102076</v>
          </cell>
          <cell r="Y12">
            <v>-0.34200000000000003</v>
          </cell>
          <cell r="Z12">
            <v>0.34699999999999998</v>
          </cell>
          <cell r="AA12">
            <v>-0.113</v>
          </cell>
          <cell r="AB12">
            <v>0</v>
          </cell>
          <cell r="AC12">
            <v>356057859.31</v>
          </cell>
          <cell r="AD12">
            <v>372127963.21000004</v>
          </cell>
          <cell r="AE12">
            <v>376927020.99999994</v>
          </cell>
          <cell r="AF12">
            <v>16070103.900000036</v>
          </cell>
          <cell r="AG12">
            <v>4799057.7899999022</v>
          </cell>
          <cell r="AH12">
            <v>20869161.689999938</v>
          </cell>
          <cell r="AI12">
            <v>4.4999999999999998E-2</v>
          </cell>
          <cell r="AJ12">
            <v>1.2999999999999999E-2</v>
          </cell>
          <cell r="AK12">
            <v>5.8999999999999997E-2</v>
          </cell>
          <cell r="AL12">
            <v>0</v>
          </cell>
          <cell r="AM12">
            <v>0</v>
          </cell>
          <cell r="AN12">
            <v>0</v>
          </cell>
          <cell r="AO12">
            <v>0</v>
          </cell>
          <cell r="AP12">
            <v>0</v>
          </cell>
          <cell r="AQ12">
            <v>0</v>
          </cell>
          <cell r="AR12" t="str">
            <v/>
          </cell>
          <cell r="AS12" t="str">
            <v/>
          </cell>
          <cell r="AT12" t="str">
            <v/>
          </cell>
          <cell r="AU12">
            <v>136624432.28000003</v>
          </cell>
          <cell r="AV12">
            <v>124163955.90612653</v>
          </cell>
          <cell r="AW12">
            <v>126974589.77739725</v>
          </cell>
          <cell r="AX12">
            <v>-9.0999999999999998E-2</v>
          </cell>
          <cell r="AY12">
            <v>2.3E-2</v>
          </cell>
          <cell r="AZ12">
            <v>-7.0999999999999994E-2</v>
          </cell>
          <cell r="BA12">
            <v>399706817.49000001</v>
          </cell>
          <cell r="BB12">
            <v>418146693.71414769</v>
          </cell>
          <cell r="BC12">
            <v>447492803.51429284</v>
          </cell>
          <cell r="BD12">
            <v>18439876.224147677</v>
          </cell>
          <cell r="BE12">
            <v>29346109.800145149</v>
          </cell>
          <cell r="BF12">
            <v>47785986.024292827</v>
          </cell>
          <cell r="BG12">
            <v>4.5999999999999999E-2</v>
          </cell>
          <cell r="BH12">
            <v>7.0000000000000007E-2</v>
          </cell>
          <cell r="BI12">
            <v>0.12</v>
          </cell>
          <cell r="BJ12">
            <v>178610414.09999996</v>
          </cell>
          <cell r="BK12">
            <v>175956783.11000007</v>
          </cell>
          <cell r="BL12">
            <v>191495203.7973612</v>
          </cell>
          <cell r="BM12">
            <v>-1.4999999999999999E-2</v>
          </cell>
          <cell r="BN12">
            <v>8.7999999999999995E-2</v>
          </cell>
          <cell r="BO12">
            <v>7.1999999999999995E-2</v>
          </cell>
          <cell r="BP12">
            <v>0</v>
          </cell>
          <cell r="BQ12">
            <v>18213131.27</v>
          </cell>
          <cell r="BR12">
            <v>4640227</v>
          </cell>
          <cell r="BS12">
            <v>6966000</v>
          </cell>
          <cell r="BT12">
            <v>5899238.6200000001</v>
          </cell>
          <cell r="BU12">
            <v>4652425.53</v>
          </cell>
          <cell r="BV12">
            <v>11031098.19999999</v>
          </cell>
          <cell r="BW12">
            <v>48101462.960000016</v>
          </cell>
          <cell r="BX12">
            <v>300000</v>
          </cell>
          <cell r="BY12">
            <v>900000</v>
          </cell>
          <cell r="BZ12">
            <v>0</v>
          </cell>
          <cell r="CA12">
            <v>0</v>
          </cell>
          <cell r="CB12">
            <v>-32600000</v>
          </cell>
          <cell r="CC12">
            <v>-5115654</v>
          </cell>
          <cell r="CD12">
            <v>0</v>
          </cell>
          <cell r="CE12">
            <v>-9616842</v>
          </cell>
          <cell r="CF12">
            <v>0</v>
          </cell>
          <cell r="CG12">
            <v>118143520</v>
          </cell>
          <cell r="CH12">
            <v>0</v>
          </cell>
          <cell r="CI12">
            <v>0</v>
          </cell>
          <cell r="CJ12">
            <v>31513762.13000001</v>
          </cell>
          <cell r="CK12">
            <v>3770000</v>
          </cell>
          <cell r="CL12">
            <v>0</v>
          </cell>
          <cell r="CM12">
            <v>7101718</v>
          </cell>
          <cell r="CN12">
            <v>31100000</v>
          </cell>
          <cell r="CO12">
            <v>0</v>
          </cell>
          <cell r="CP12">
            <v>0</v>
          </cell>
          <cell r="CQ12">
            <v>0</v>
          </cell>
          <cell r="CR12">
            <v>0</v>
          </cell>
          <cell r="CS12">
            <v>120825416.05000001</v>
          </cell>
          <cell r="CT12">
            <v>102331058</v>
          </cell>
          <cell r="CU12">
            <v>0</v>
          </cell>
          <cell r="CV12">
            <v>0</v>
          </cell>
          <cell r="CW12">
            <v>0</v>
          </cell>
          <cell r="CX12">
            <v>0</v>
          </cell>
          <cell r="CY12">
            <v>631720838.91000009</v>
          </cell>
          <cell r="CZ12">
            <v>683691070.11612654</v>
          </cell>
          <cell r="DA12">
            <v>501250768.77739716</v>
          </cell>
          <cell r="DB12">
            <v>632317933.16999996</v>
          </cell>
          <cell r="DC12">
            <v>637671382.48414767</v>
          </cell>
          <cell r="DD12">
            <v>685789105.51165414</v>
          </cell>
          <cell r="DE12">
            <v>-597094.25999987125</v>
          </cell>
          <cell r="DF12">
            <v>46019687.631978869</v>
          </cell>
          <cell r="DG12">
            <v>-184538336.73425698</v>
          </cell>
          <cell r="DH12">
            <v>13350593</v>
          </cell>
          <cell r="DI12">
            <v>12753498.740000129</v>
          </cell>
          <cell r="DJ12">
            <v>58773186.371978998</v>
          </cell>
          <cell r="DK12">
            <v>-125765150.36227798</v>
          </cell>
          <cell r="DL12">
            <v>-125765150.36227798</v>
          </cell>
          <cell r="DM12">
            <v>-120800052.162278</v>
          </cell>
          <cell r="DN12">
            <v>4965098.1999999881</v>
          </cell>
          <cell r="DO12">
            <v>0</v>
          </cell>
          <cell r="DP12">
            <v>0</v>
          </cell>
          <cell r="DQ12">
            <v>94558564</v>
          </cell>
          <cell r="DR12">
            <v>94558564</v>
          </cell>
          <cell r="DS12">
            <v>58773186.371978998</v>
          </cell>
          <cell r="DT12">
            <v>-105435882.0872388</v>
          </cell>
          <cell r="DU12">
            <v>-46662695.715259805</v>
          </cell>
          <cell r="DV12">
            <v>47279282</v>
          </cell>
          <cell r="DW12">
            <v>616586.28474019468</v>
          </cell>
          <cell r="DX12">
            <v>0</v>
          </cell>
          <cell r="DY12">
            <v>-74137356.447017625</v>
          </cell>
          <cell r="DZ12">
            <v>-73520770.16227743</v>
          </cell>
          <cell r="EA12">
            <v>47279282</v>
          </cell>
          <cell r="EB12">
            <v>-26241488.16227743</v>
          </cell>
          <cell r="EC12">
            <v>-26241488.16227743</v>
          </cell>
          <cell r="ED12">
            <v>-85014674.534256428</v>
          </cell>
          <cell r="EE12">
            <v>0</v>
          </cell>
          <cell r="EF12">
            <v>6216000</v>
          </cell>
          <cell r="EG12">
            <v>0</v>
          </cell>
          <cell r="EH12">
            <v>21321802</v>
          </cell>
          <cell r="EI12">
            <v>0</v>
          </cell>
          <cell r="EJ12">
            <v>-93262250.162277997</v>
          </cell>
          <cell r="EK12">
            <v>0</v>
          </cell>
          <cell r="EL12">
            <v>0</v>
          </cell>
          <cell r="EM12">
            <v>-93262250.162277997</v>
          </cell>
          <cell r="EN12">
            <v>14385487.284740195</v>
          </cell>
          <cell r="EO12">
            <v>0</v>
          </cell>
          <cell r="EP12">
            <v>0</v>
          </cell>
          <cell r="EQ12">
            <v>0</v>
          </cell>
          <cell r="ER12">
            <v>0</v>
          </cell>
          <cell r="ES12">
            <v>125770.8835059845</v>
          </cell>
          <cell r="ET12">
            <v>0</v>
          </cell>
          <cell r="EU12">
            <v>0</v>
          </cell>
          <cell r="EV12">
            <v>0</v>
          </cell>
          <cell r="EW12">
            <v>-125765150.3622781</v>
          </cell>
          <cell r="EX12">
            <v>1.1920928955078125E-7</v>
          </cell>
        </row>
        <row r="13">
          <cell r="B13" t="str">
            <v>MMV</v>
          </cell>
          <cell r="C13">
            <v>-14863322.279999986</v>
          </cell>
          <cell r="D13">
            <v>-14932761.399396382</v>
          </cell>
          <cell r="E13">
            <v>-47896190.192388639</v>
          </cell>
          <cell r="F13">
            <v>-5.0000000000000001E-3</v>
          </cell>
          <cell r="G13">
            <v>-2.2069999999999999</v>
          </cell>
          <cell r="H13">
            <v>-2.222</v>
          </cell>
          <cell r="I13">
            <v>0</v>
          </cell>
          <cell r="J13">
            <v>482</v>
          </cell>
          <cell r="K13">
            <v>403.51666666666665</v>
          </cell>
          <cell r="L13">
            <v>391.84</v>
          </cell>
          <cell r="M13">
            <v>-0.16300000000000001</v>
          </cell>
          <cell r="N13">
            <v>-2.9000000000000001E-2</v>
          </cell>
          <cell r="O13">
            <v>-0.187</v>
          </cell>
          <cell r="P13">
            <v>3168</v>
          </cell>
          <cell r="Q13">
            <v>1637.2</v>
          </cell>
          <cell r="R13">
            <v>1154.400000000001</v>
          </cell>
          <cell r="S13">
            <v>-0.48299999999999998</v>
          </cell>
          <cell r="T13">
            <v>-0.29499999999999998</v>
          </cell>
          <cell r="U13">
            <v>-0.63600000000000001</v>
          </cell>
          <cell r="V13">
            <v>21406</v>
          </cell>
          <cell r="W13">
            <v>13427.8</v>
          </cell>
          <cell r="X13">
            <v>11065.599999999993</v>
          </cell>
          <cell r="Y13">
            <v>-0.373</v>
          </cell>
          <cell r="Z13">
            <v>-0.17599999999999999</v>
          </cell>
          <cell r="AA13">
            <v>-0.48299999999999998</v>
          </cell>
          <cell r="AB13">
            <v>0</v>
          </cell>
          <cell r="AC13">
            <v>55302717.823124163</v>
          </cell>
          <cell r="AD13">
            <v>56976827.674894117</v>
          </cell>
          <cell r="AE13">
            <v>29407826.759152811</v>
          </cell>
          <cell r="AF13">
            <v>1674109.851769954</v>
          </cell>
          <cell r="AG13">
            <v>-27569000.915741306</v>
          </cell>
          <cell r="AH13">
            <v>-25894891.063971352</v>
          </cell>
          <cell r="AI13">
            <v>0.03</v>
          </cell>
          <cell r="AJ13">
            <v>-0.48399999999999999</v>
          </cell>
          <cell r="AK13">
            <v>-0.46800000000000003</v>
          </cell>
          <cell r="AL13">
            <v>0</v>
          </cell>
          <cell r="AM13">
            <v>0</v>
          </cell>
          <cell r="AN13">
            <v>0</v>
          </cell>
          <cell r="AO13">
            <v>0</v>
          </cell>
          <cell r="AP13">
            <v>0</v>
          </cell>
          <cell r="AQ13">
            <v>0</v>
          </cell>
          <cell r="AR13" t="str">
            <v/>
          </cell>
          <cell r="AS13" t="str">
            <v/>
          </cell>
          <cell r="AT13" t="str">
            <v/>
          </cell>
          <cell r="AU13">
            <v>28544682.656875871</v>
          </cell>
          <cell r="AV13">
            <v>16736241.747625813</v>
          </cell>
          <cell r="AW13">
            <v>5717761.1300000055</v>
          </cell>
          <cell r="AX13">
            <v>-0.41399999999999998</v>
          </cell>
          <cell r="AY13">
            <v>-0.65800000000000003</v>
          </cell>
          <cell r="AZ13">
            <v>-0.8</v>
          </cell>
          <cell r="BA13">
            <v>54428706.99000001</v>
          </cell>
          <cell r="BB13">
            <v>49311495.975000001</v>
          </cell>
          <cell r="BC13">
            <v>52651640.700000033</v>
          </cell>
          <cell r="BD13">
            <v>-5117211.015000008</v>
          </cell>
          <cell r="BE13">
            <v>3340144.7250000313</v>
          </cell>
          <cell r="BF13">
            <v>-1777066.2899999768</v>
          </cell>
          <cell r="BG13">
            <v>-9.4E-2</v>
          </cell>
          <cell r="BH13">
            <v>6.8000000000000005E-2</v>
          </cell>
          <cell r="BI13">
            <v>-3.3000000000000002E-2</v>
          </cell>
          <cell r="BJ13">
            <v>44282015.770000011</v>
          </cell>
          <cell r="BK13">
            <v>39334334.846916303</v>
          </cell>
          <cell r="BL13">
            <v>30370137.381541423</v>
          </cell>
          <cell r="BM13">
            <v>-0.112</v>
          </cell>
          <cell r="BN13">
            <v>-0.22800000000000001</v>
          </cell>
          <cell r="BO13">
            <v>-0.314</v>
          </cell>
          <cell r="BP13">
            <v>0</v>
          </cell>
          <cell r="BQ13">
            <v>586836</v>
          </cell>
          <cell r="BR13">
            <v>19764204.245624203</v>
          </cell>
          <cell r="BS13">
            <v>540812</v>
          </cell>
          <cell r="BT13">
            <v>314300</v>
          </cell>
          <cell r="BU13">
            <v>306924.77799999999</v>
          </cell>
          <cell r="BV13">
            <v>600000</v>
          </cell>
          <cell r="BW13">
            <v>0</v>
          </cell>
          <cell r="BX13">
            <v>11205503</v>
          </cell>
          <cell r="BY13">
            <v>0</v>
          </cell>
          <cell r="BZ13">
            <v>0</v>
          </cell>
          <cell r="CA13">
            <v>0</v>
          </cell>
          <cell r="CB13">
            <v>-16906000</v>
          </cell>
          <cell r="CC13">
            <v>-439302.15</v>
          </cell>
          <cell r="CD13">
            <v>0</v>
          </cell>
          <cell r="CE13">
            <v>0</v>
          </cell>
          <cell r="CF13">
            <v>0</v>
          </cell>
          <cell r="CG13">
            <v>21445222</v>
          </cell>
          <cell r="CH13">
            <v>0</v>
          </cell>
          <cell r="CI13">
            <v>0</v>
          </cell>
          <cell r="CJ13">
            <v>1998452.7999999998</v>
          </cell>
          <cell r="CK13">
            <v>0</v>
          </cell>
          <cell r="CL13">
            <v>0</v>
          </cell>
          <cell r="CM13">
            <v>0</v>
          </cell>
          <cell r="CN13">
            <v>0</v>
          </cell>
          <cell r="CO13">
            <v>0</v>
          </cell>
          <cell r="CP13">
            <v>5547224</v>
          </cell>
          <cell r="CQ13">
            <v>-1718095.272727272</v>
          </cell>
          <cell r="CR13">
            <v>0</v>
          </cell>
          <cell r="CS13">
            <v>14379786.25</v>
          </cell>
          <cell r="CT13">
            <v>29685055.050000001</v>
          </cell>
          <cell r="CU13">
            <v>0</v>
          </cell>
          <cell r="CV13">
            <v>0</v>
          </cell>
          <cell r="CW13">
            <v>0</v>
          </cell>
          <cell r="CX13">
            <v>0</v>
          </cell>
          <cell r="CY13">
            <v>98814022.730000034</v>
          </cell>
          <cell r="CZ13">
            <v>132809472.56814411</v>
          </cell>
          <cell r="DA13">
            <v>35666399.889152817</v>
          </cell>
          <cell r="DB13">
            <v>99025022.76000002</v>
          </cell>
          <cell r="DC13">
            <v>102156711.39991631</v>
          </cell>
          <cell r="DD13">
            <v>85339873.354268715</v>
          </cell>
          <cell r="DE13">
            <v>-211000.02999998629</v>
          </cell>
          <cell r="DF13">
            <v>30652761.168227807</v>
          </cell>
          <cell r="DG13">
            <v>-49673473.465115897</v>
          </cell>
          <cell r="DH13">
            <v>3457000</v>
          </cell>
          <cell r="DI13">
            <v>3245999.9700000137</v>
          </cell>
          <cell r="DJ13">
            <v>33898761.13822782</v>
          </cell>
          <cell r="DK13">
            <v>-15774712.326888077</v>
          </cell>
          <cell r="DL13">
            <v>-15774712.326888077</v>
          </cell>
          <cell r="DM13">
            <v>-15715524.326888077</v>
          </cell>
          <cell r="DN13">
            <v>59188</v>
          </cell>
          <cell r="DO13">
            <v>0</v>
          </cell>
          <cell r="DP13">
            <v>4045336</v>
          </cell>
          <cell r="DQ13">
            <v>25954664</v>
          </cell>
          <cell r="DR13">
            <v>30000000</v>
          </cell>
          <cell r="DS13">
            <v>33898761.13822782</v>
          </cell>
          <cell r="DT13">
            <v>-24749333.927549921</v>
          </cell>
          <cell r="DU13">
            <v>9149427.2106778994</v>
          </cell>
          <cell r="DV13">
            <v>12977332</v>
          </cell>
          <cell r="DW13">
            <v>22126759.210677899</v>
          </cell>
          <cell r="DX13">
            <v>0</v>
          </cell>
          <cell r="DY13">
            <v>-24864951.537565943</v>
          </cell>
          <cell r="DZ13">
            <v>-2738192.3268880434</v>
          </cell>
          <cell r="EA13">
            <v>12977332</v>
          </cell>
          <cell r="EB13">
            <v>10239139.673111957</v>
          </cell>
          <cell r="EC13">
            <v>0</v>
          </cell>
          <cell r="ED13">
            <v>-23659621.465115864</v>
          </cell>
          <cell r="EE13">
            <v>0</v>
          </cell>
          <cell r="EF13">
            <v>0</v>
          </cell>
          <cell r="EG13">
            <v>0</v>
          </cell>
          <cell r="EH13">
            <v>0</v>
          </cell>
          <cell r="EI13">
            <v>-10239139.673111957</v>
          </cell>
          <cell r="EJ13">
            <v>-25954664.000000034</v>
          </cell>
          <cell r="EK13">
            <v>0</v>
          </cell>
          <cell r="EL13">
            <v>0</v>
          </cell>
          <cell r="EM13">
            <v>-25954664.000000034</v>
          </cell>
          <cell r="EN13">
            <v>17007189.374121919</v>
          </cell>
          <cell r="EO13">
            <v>0</v>
          </cell>
          <cell r="EP13">
            <v>0</v>
          </cell>
          <cell r="EQ13">
            <v>0</v>
          </cell>
          <cell r="ER13">
            <v>0</v>
          </cell>
          <cell r="ES13">
            <v>134370.2549510005</v>
          </cell>
          <cell r="ET13">
            <v>0</v>
          </cell>
          <cell r="EU13">
            <v>0</v>
          </cell>
          <cell r="EV13">
            <v>0</v>
          </cell>
          <cell r="EW13">
            <v>-15774712.32688804</v>
          </cell>
          <cell r="EX13">
            <v>-3.7252902984619141E-8</v>
          </cell>
        </row>
        <row r="14">
          <cell r="B14" t="str">
            <v>MNR</v>
          </cell>
          <cell r="C14">
            <v>-14869395.772245154</v>
          </cell>
          <cell r="D14">
            <v>-26077007.635840163</v>
          </cell>
          <cell r="E14">
            <v>-19824910.613930605</v>
          </cell>
          <cell r="F14">
            <v>-0.754</v>
          </cell>
          <cell r="G14">
            <v>0.24</v>
          </cell>
          <cell r="H14">
            <v>-0.33300000000000002</v>
          </cell>
          <cell r="I14">
            <v>0</v>
          </cell>
          <cell r="J14">
            <v>962</v>
          </cell>
          <cell r="K14">
            <v>915.73820512820521</v>
          </cell>
          <cell r="L14">
            <v>915.32</v>
          </cell>
          <cell r="M14">
            <v>-4.8000000000000001E-2</v>
          </cell>
          <cell r="N14">
            <v>0</v>
          </cell>
          <cell r="O14">
            <v>-4.9000000000000002E-2</v>
          </cell>
          <cell r="P14">
            <v>6508</v>
          </cell>
          <cell r="Q14">
            <v>5058</v>
          </cell>
          <cell r="R14">
            <v>6408.0000000000018</v>
          </cell>
          <cell r="S14">
            <v>-0.223</v>
          </cell>
          <cell r="T14">
            <v>0.26700000000000002</v>
          </cell>
          <cell r="U14">
            <v>-1.4999999999999999E-2</v>
          </cell>
          <cell r="V14">
            <v>37810</v>
          </cell>
          <cell r="W14">
            <v>24630.5</v>
          </cell>
          <cell r="X14">
            <v>24972.000000000007</v>
          </cell>
          <cell r="Y14">
            <v>-0.34899999999999998</v>
          </cell>
          <cell r="Z14">
            <v>1.4E-2</v>
          </cell>
          <cell r="AA14">
            <v>-0.34</v>
          </cell>
          <cell r="AB14">
            <v>0</v>
          </cell>
          <cell r="AC14">
            <v>136467404.96691757</v>
          </cell>
          <cell r="AD14">
            <v>151718435.37</v>
          </cell>
          <cell r="AE14">
            <v>141285612.00000006</v>
          </cell>
          <cell r="AF14">
            <v>15251030.40308243</v>
          </cell>
          <cell r="AG14">
            <v>-10432823.369999945</v>
          </cell>
          <cell r="AH14">
            <v>4818207.0330824852</v>
          </cell>
          <cell r="AI14">
            <v>0.112</v>
          </cell>
          <cell r="AJ14">
            <v>-6.9000000000000006E-2</v>
          </cell>
          <cell r="AK14">
            <v>3.5000000000000003E-2</v>
          </cell>
          <cell r="AL14">
            <v>0</v>
          </cell>
          <cell r="AM14">
            <v>0</v>
          </cell>
          <cell r="AN14">
            <v>0</v>
          </cell>
          <cell r="AO14">
            <v>0</v>
          </cell>
          <cell r="AP14">
            <v>0</v>
          </cell>
          <cell r="AQ14">
            <v>0</v>
          </cell>
          <cell r="AR14" t="str">
            <v/>
          </cell>
          <cell r="AS14" t="str">
            <v/>
          </cell>
          <cell r="AT14" t="str">
            <v/>
          </cell>
          <cell r="AU14">
            <v>32175500.91083727</v>
          </cell>
          <cell r="AV14">
            <v>17696319.935625024</v>
          </cell>
          <cell r="AW14">
            <v>9147267.965000011</v>
          </cell>
          <cell r="AX14">
            <v>-0.45</v>
          </cell>
          <cell r="AY14">
            <v>-0.48299999999999998</v>
          </cell>
          <cell r="AZ14">
            <v>-0.71599999999999997</v>
          </cell>
          <cell r="BA14">
            <v>112650558.77999999</v>
          </cell>
          <cell r="BB14">
            <v>116767726.01184657</v>
          </cell>
          <cell r="BC14">
            <v>122072015.44424608</v>
          </cell>
          <cell r="BD14">
            <v>4117167.2318465859</v>
          </cell>
          <cell r="BE14">
            <v>5304289.4323995113</v>
          </cell>
          <cell r="BF14">
            <v>9421456.6642460972</v>
          </cell>
          <cell r="BG14">
            <v>3.6999999999999998E-2</v>
          </cell>
          <cell r="BH14">
            <v>4.4999999999999998E-2</v>
          </cell>
          <cell r="BI14">
            <v>8.4000000000000005E-2</v>
          </cell>
          <cell r="BJ14">
            <v>70861742.870000005</v>
          </cell>
          <cell r="BK14">
            <v>78724036.929618612</v>
          </cell>
          <cell r="BL14">
            <v>48185775.134684585</v>
          </cell>
          <cell r="BM14">
            <v>0.111</v>
          </cell>
          <cell r="BN14">
            <v>-0.38800000000000001</v>
          </cell>
          <cell r="BO14">
            <v>-0.32</v>
          </cell>
          <cell r="BP14">
            <v>0</v>
          </cell>
          <cell r="BQ14">
            <v>16645976.707466004</v>
          </cell>
          <cell r="BR14">
            <v>31843135.159999996</v>
          </cell>
          <cell r="BS14">
            <v>4999562</v>
          </cell>
          <cell r="BT14">
            <v>21655318.697999999</v>
          </cell>
          <cell r="BU14">
            <v>11463489.980000006</v>
          </cell>
          <cell r="BV14">
            <v>7944000</v>
          </cell>
          <cell r="BW14">
            <v>10709898.265000001</v>
          </cell>
          <cell r="BX14">
            <v>20551422.083617486</v>
          </cell>
          <cell r="BY14">
            <v>5154072</v>
          </cell>
          <cell r="BZ14">
            <v>0</v>
          </cell>
          <cell r="CA14">
            <v>0</v>
          </cell>
          <cell r="CB14">
            <v>-14949000</v>
          </cell>
          <cell r="CC14">
            <v>-2610000</v>
          </cell>
          <cell r="CD14">
            <v>0</v>
          </cell>
          <cell r="CE14">
            <v>-5220000</v>
          </cell>
          <cell r="CF14">
            <v>0</v>
          </cell>
          <cell r="CG14">
            <v>47761894.869999997</v>
          </cell>
          <cell r="CH14">
            <v>-7394753.4616</v>
          </cell>
          <cell r="CI14">
            <v>0</v>
          </cell>
          <cell r="CJ14">
            <v>8718226.6784000006</v>
          </cell>
          <cell r="CK14">
            <v>1200000</v>
          </cell>
          <cell r="CL14">
            <v>0</v>
          </cell>
          <cell r="CM14">
            <v>359582.86</v>
          </cell>
          <cell r="CN14">
            <v>0</v>
          </cell>
          <cell r="CO14">
            <v>0</v>
          </cell>
          <cell r="CP14">
            <v>23000000</v>
          </cell>
          <cell r="CQ14">
            <v>-10557098.363636367</v>
          </cell>
          <cell r="CR14">
            <v>0</v>
          </cell>
          <cell r="CS14">
            <v>29348636.16</v>
          </cell>
          <cell r="CT14">
            <v>21134785.399999999</v>
          </cell>
          <cell r="CU14">
            <v>0</v>
          </cell>
          <cell r="CV14">
            <v>0</v>
          </cell>
          <cell r="CW14">
            <v>0</v>
          </cell>
          <cell r="CX14">
            <v>0</v>
          </cell>
          <cell r="CY14">
            <v>214637518.74522084</v>
          </cell>
          <cell r="CZ14">
            <v>275595570.73562503</v>
          </cell>
          <cell r="DA14">
            <v>142817688.50340006</v>
          </cell>
          <cell r="DB14">
            <v>215877518.61299998</v>
          </cell>
          <cell r="DC14">
            <v>236584484.54348272</v>
          </cell>
          <cell r="DD14">
            <v>195112960.94256705</v>
          </cell>
          <cell r="DE14">
            <v>-1239999.8677791357</v>
          </cell>
          <cell r="DF14">
            <v>39011086.192142308</v>
          </cell>
          <cell r="DG14">
            <v>-52295272.439166993</v>
          </cell>
          <cell r="DH14">
            <v>1830000</v>
          </cell>
          <cell r="DI14">
            <v>590000.1322208643</v>
          </cell>
          <cell r="DJ14">
            <v>39601086.324363172</v>
          </cell>
          <cell r="DK14">
            <v>-12694186.114803821</v>
          </cell>
          <cell r="DL14">
            <v>-12694186.114803821</v>
          </cell>
          <cell r="DM14">
            <v>-4595676.1148038208</v>
          </cell>
          <cell r="DN14">
            <v>8098510</v>
          </cell>
          <cell r="DO14">
            <v>0</v>
          </cell>
          <cell r="DP14">
            <v>2263654</v>
          </cell>
          <cell r="DQ14">
            <v>17304346</v>
          </cell>
          <cell r="DR14">
            <v>19568000</v>
          </cell>
          <cell r="DS14">
            <v>39601086.324363172</v>
          </cell>
          <cell r="DT14">
            <v>-28644844.958628111</v>
          </cell>
          <cell r="DU14">
            <v>10956241.365735061</v>
          </cell>
          <cell r="DV14">
            <v>8652173</v>
          </cell>
          <cell r="DW14">
            <v>19608414.365735061</v>
          </cell>
          <cell r="DX14">
            <v>0</v>
          </cell>
          <cell r="DY14">
            <v>-15551917.480539128</v>
          </cell>
          <cell r="DZ14">
            <v>4056496.8851959333</v>
          </cell>
          <cell r="EA14">
            <v>8652173</v>
          </cell>
          <cell r="EB14">
            <v>12708669.885195933</v>
          </cell>
          <cell r="EC14">
            <v>0</v>
          </cell>
          <cell r="ED14">
            <v>-19497662.977567241</v>
          </cell>
          <cell r="EE14">
            <v>0</v>
          </cell>
          <cell r="EF14">
            <v>0</v>
          </cell>
          <cell r="EG14">
            <v>0</v>
          </cell>
          <cell r="EH14">
            <v>0</v>
          </cell>
          <cell r="EI14">
            <v>-12708669.885195933</v>
          </cell>
          <cell r="EJ14">
            <v>-17304345.999999754</v>
          </cell>
          <cell r="EK14">
            <v>0</v>
          </cell>
          <cell r="EL14">
            <v>0</v>
          </cell>
          <cell r="EM14">
            <v>-17304345.999999754</v>
          </cell>
          <cell r="EN14">
            <v>13254079.423137095</v>
          </cell>
          <cell r="EO14">
            <v>0</v>
          </cell>
          <cell r="EP14">
            <v>0</v>
          </cell>
          <cell r="EQ14">
            <v>0</v>
          </cell>
          <cell r="ER14">
            <v>0</v>
          </cell>
          <cell r="ES14">
            <v>133365.39728646382</v>
          </cell>
          <cell r="ET14">
            <v>0</v>
          </cell>
          <cell r="EU14">
            <v>0</v>
          </cell>
          <cell r="EV14">
            <v>0</v>
          </cell>
          <cell r="EW14">
            <v>-12694186.114803731</v>
          </cell>
          <cell r="EX14">
            <v>-8.9406967163085938E-8</v>
          </cell>
        </row>
        <row r="15">
          <cell r="B15" t="str">
            <v>Nyack</v>
          </cell>
          <cell r="C15">
            <v>5254620</v>
          </cell>
          <cell r="D15">
            <v>-40588931.161784708</v>
          </cell>
          <cell r="E15">
            <v>-25827116.283077002</v>
          </cell>
          <cell r="F15">
            <v>-8.7240000000000002</v>
          </cell>
          <cell r="G15">
            <v>0.36399999999999999</v>
          </cell>
          <cell r="H15">
            <v>-5.915</v>
          </cell>
          <cell r="I15">
            <v>0</v>
          </cell>
          <cell r="J15">
            <v>1408</v>
          </cell>
          <cell r="K15">
            <v>1466.9519047619046</v>
          </cell>
          <cell r="L15">
            <v>1497</v>
          </cell>
          <cell r="M15">
            <v>4.2000000000000003E-2</v>
          </cell>
          <cell r="N15">
            <v>0.02</v>
          </cell>
          <cell r="O15">
            <v>6.3E-2</v>
          </cell>
          <cell r="P15">
            <v>12337</v>
          </cell>
          <cell r="Q15">
            <v>11180</v>
          </cell>
          <cell r="R15">
            <v>12514.04</v>
          </cell>
          <cell r="S15">
            <v>-9.4E-2</v>
          </cell>
          <cell r="T15">
            <v>0.11899999999999999</v>
          </cell>
          <cell r="U15">
            <v>1.4E-2</v>
          </cell>
          <cell r="V15">
            <v>48327</v>
          </cell>
          <cell r="W15">
            <v>37148.248924731182</v>
          </cell>
          <cell r="X15">
            <v>50428.679999999949</v>
          </cell>
          <cell r="Y15">
            <v>-0.23100000000000001</v>
          </cell>
          <cell r="Z15">
            <v>0.35699999999999998</v>
          </cell>
          <cell r="AA15">
            <v>4.2999999999999997E-2</v>
          </cell>
          <cell r="AB15">
            <v>0</v>
          </cell>
          <cell r="AC15">
            <v>255909992</v>
          </cell>
          <cell r="AD15">
            <v>262584239</v>
          </cell>
          <cell r="AE15">
            <v>272924164</v>
          </cell>
          <cell r="AF15">
            <v>6674247</v>
          </cell>
          <cell r="AG15">
            <v>10339925</v>
          </cell>
          <cell r="AH15">
            <v>17014172</v>
          </cell>
          <cell r="AI15">
            <v>2.5999999999999999E-2</v>
          </cell>
          <cell r="AJ15">
            <v>3.9E-2</v>
          </cell>
          <cell r="AK15">
            <v>6.6000000000000003E-2</v>
          </cell>
          <cell r="AL15">
            <v>0</v>
          </cell>
          <cell r="AM15">
            <v>0</v>
          </cell>
          <cell r="AN15">
            <v>0</v>
          </cell>
          <cell r="AO15">
            <v>0</v>
          </cell>
          <cell r="AP15">
            <v>0</v>
          </cell>
          <cell r="AQ15">
            <v>0</v>
          </cell>
          <cell r="AR15" t="str">
            <v/>
          </cell>
          <cell r="AS15" t="str">
            <v/>
          </cell>
          <cell r="AT15" t="str">
            <v/>
          </cell>
          <cell r="AU15">
            <v>14832971</v>
          </cell>
          <cell r="AV15">
            <v>12131102.12665382</v>
          </cell>
          <cell r="AW15">
            <v>15970908.640000012</v>
          </cell>
          <cell r="AX15">
            <v>-0.182</v>
          </cell>
          <cell r="AY15">
            <v>0.317</v>
          </cell>
          <cell r="AZ15">
            <v>7.6999999999999999E-2</v>
          </cell>
          <cell r="BA15">
            <v>151836826</v>
          </cell>
          <cell r="BB15">
            <v>157760501</v>
          </cell>
          <cell r="BC15">
            <v>170416000</v>
          </cell>
          <cell r="BD15">
            <v>5923675</v>
          </cell>
          <cell r="BE15">
            <v>12655499</v>
          </cell>
          <cell r="BF15">
            <v>18579174</v>
          </cell>
          <cell r="BG15">
            <v>3.9E-2</v>
          </cell>
          <cell r="BH15">
            <v>0.08</v>
          </cell>
          <cell r="BI15">
            <v>0.122</v>
          </cell>
          <cell r="BJ15">
            <v>113651517</v>
          </cell>
          <cell r="BK15">
            <v>157543771.2884385</v>
          </cell>
          <cell r="BL15">
            <v>144306188.92307699</v>
          </cell>
          <cell r="BM15">
            <v>0.38600000000000001</v>
          </cell>
          <cell r="BN15">
            <v>-8.4000000000000005E-2</v>
          </cell>
          <cell r="BO15">
            <v>0.27</v>
          </cell>
          <cell r="BP15">
            <v>0</v>
          </cell>
          <cell r="BQ15">
            <v>26217287.259999998</v>
          </cell>
          <cell r="BR15">
            <v>474724</v>
          </cell>
          <cell r="BS15">
            <v>740075</v>
          </cell>
          <cell r="BT15">
            <v>20861754</v>
          </cell>
          <cell r="BU15">
            <v>17542480</v>
          </cell>
          <cell r="BV15">
            <v>9999964</v>
          </cell>
          <cell r="BW15">
            <v>18127376</v>
          </cell>
          <cell r="BX15">
            <v>3309984.4865000001</v>
          </cell>
          <cell r="BY15">
            <v>1300000</v>
          </cell>
          <cell r="BZ15">
            <v>0</v>
          </cell>
          <cell r="CA15">
            <v>0</v>
          </cell>
          <cell r="CB15">
            <v>-16058000</v>
          </cell>
          <cell r="CC15">
            <v>-2125000</v>
          </cell>
          <cell r="CD15">
            <v>0</v>
          </cell>
          <cell r="CE15">
            <v>-2500000</v>
          </cell>
          <cell r="CF15">
            <v>0</v>
          </cell>
          <cell r="CG15">
            <v>77916288</v>
          </cell>
          <cell r="CH15">
            <v>-24151288</v>
          </cell>
          <cell r="CI15">
            <v>0</v>
          </cell>
          <cell r="CJ15">
            <v>16007005.999999993</v>
          </cell>
          <cell r="CK15">
            <v>1100000</v>
          </cell>
          <cell r="CL15">
            <v>0</v>
          </cell>
          <cell r="CM15">
            <v>1901019</v>
          </cell>
          <cell r="CN15">
            <v>1000000</v>
          </cell>
          <cell r="CO15">
            <v>0</v>
          </cell>
          <cell r="CP15">
            <v>33000000</v>
          </cell>
          <cell r="CQ15">
            <v>-19464284</v>
          </cell>
          <cell r="CR15">
            <v>0</v>
          </cell>
          <cell r="CS15">
            <v>15339222</v>
          </cell>
          <cell r="CT15">
            <v>12545356.129999999</v>
          </cell>
          <cell r="CU15">
            <v>0</v>
          </cell>
          <cell r="CV15">
            <v>0</v>
          </cell>
          <cell r="CW15">
            <v>0</v>
          </cell>
          <cell r="CX15">
            <v>0</v>
          </cell>
          <cell r="CY15">
            <v>312299472.25999999</v>
          </cell>
          <cell r="CZ15">
            <v>380468709.25665379</v>
          </cell>
          <cell r="DA15">
            <v>262983859.63999999</v>
          </cell>
          <cell r="DB15">
            <v>304477473</v>
          </cell>
          <cell r="DC15">
            <v>354064761.77493852</v>
          </cell>
          <cell r="DD15">
            <v>347586436.92307699</v>
          </cell>
          <cell r="DE15">
            <v>7821999.2599999905</v>
          </cell>
          <cell r="DF15">
            <v>26403947.481715262</v>
          </cell>
          <cell r="DG15">
            <v>-84602577.283077002</v>
          </cell>
          <cell r="DH15">
            <v>-7126612</v>
          </cell>
          <cell r="DI15">
            <v>695387.25999999046</v>
          </cell>
          <cell r="DJ15">
            <v>27099334.741715252</v>
          </cell>
          <cell r="DK15">
            <v>-57503242.541361749</v>
          </cell>
          <cell r="DL15">
            <v>-57503242.541361749</v>
          </cell>
          <cell r="DM15">
            <v>-46943353.541361749</v>
          </cell>
          <cell r="DN15">
            <v>10559889</v>
          </cell>
          <cell r="DO15">
            <v>0</v>
          </cell>
          <cell r="DP15">
            <v>2387490</v>
          </cell>
          <cell r="DQ15">
            <v>15433026</v>
          </cell>
          <cell r="DR15">
            <v>17820516</v>
          </cell>
          <cell r="DS15">
            <v>27099334.741715252</v>
          </cell>
          <cell r="DT15">
            <v>-52741018.180000171</v>
          </cell>
          <cell r="DU15">
            <v>-25641683.438284919</v>
          </cell>
          <cell r="DV15">
            <v>7716513</v>
          </cell>
          <cell r="DW15">
            <v>-17925170.438284919</v>
          </cell>
          <cell r="DX15">
            <v>0</v>
          </cell>
          <cell r="DY15">
            <v>-21301670.103077114</v>
          </cell>
          <cell r="DZ15">
            <v>-39226840.541362032</v>
          </cell>
          <cell r="EA15">
            <v>7716513</v>
          </cell>
          <cell r="EB15">
            <v>-31510327.541362032</v>
          </cell>
          <cell r="EC15">
            <v>-31510327.541362032</v>
          </cell>
          <cell r="ED15">
            <v>-34458374.283077285</v>
          </cell>
          <cell r="EE15">
            <v>0</v>
          </cell>
          <cell r="EF15">
            <v>0</v>
          </cell>
          <cell r="EG15">
            <v>0</v>
          </cell>
          <cell r="EH15">
            <v>0</v>
          </cell>
          <cell r="EI15">
            <v>31510327.541362032</v>
          </cell>
          <cell r="EJ15">
            <v>-15433025.999999717</v>
          </cell>
          <cell r="EK15">
            <v>0</v>
          </cell>
          <cell r="EL15">
            <v>0</v>
          </cell>
          <cell r="EM15">
            <v>-15433025.999999717</v>
          </cell>
          <cell r="EN15">
            <v>-2170006.6676039025</v>
          </cell>
          <cell r="EO15">
            <v>0</v>
          </cell>
          <cell r="EP15">
            <v>0</v>
          </cell>
          <cell r="EQ15">
            <v>0</v>
          </cell>
          <cell r="ER15">
            <v>0</v>
          </cell>
          <cell r="ES15">
            <v>113838.34335337342</v>
          </cell>
          <cell r="ET15">
            <v>0</v>
          </cell>
          <cell r="EU15">
            <v>0</v>
          </cell>
          <cell r="EV15">
            <v>0</v>
          </cell>
          <cell r="EW15">
            <v>-57503242.541361749</v>
          </cell>
          <cell r="EX15">
            <v>0</v>
          </cell>
        </row>
        <row r="16">
          <cell r="B16" t="str">
            <v>SLCH</v>
          </cell>
          <cell r="C16">
            <v>4694661.9799999893</v>
          </cell>
          <cell r="D16">
            <v>39456749.10703443</v>
          </cell>
          <cell r="E16">
            <v>-17327677.338285252</v>
          </cell>
          <cell r="F16">
            <v>7.4050000000000002</v>
          </cell>
          <cell r="G16">
            <v>-1.4390000000000001</v>
          </cell>
          <cell r="H16">
            <v>-4.6909999999999998</v>
          </cell>
          <cell r="I16">
            <v>0</v>
          </cell>
          <cell r="J16">
            <v>1038</v>
          </cell>
          <cell r="K16">
            <v>1013.915607051282</v>
          </cell>
          <cell r="L16">
            <v>1039.5</v>
          </cell>
          <cell r="M16">
            <v>-2.3E-2</v>
          </cell>
          <cell r="N16">
            <v>2.5000000000000001E-2</v>
          </cell>
          <cell r="O16">
            <v>1E-3</v>
          </cell>
          <cell r="P16">
            <v>11060</v>
          </cell>
          <cell r="Q16">
            <v>7665.5192307692305</v>
          </cell>
          <cell r="R16">
            <v>10285</v>
          </cell>
          <cell r="S16">
            <v>-0.307</v>
          </cell>
          <cell r="T16">
            <v>0.34200000000000003</v>
          </cell>
          <cell r="U16">
            <v>-7.0000000000000007E-2</v>
          </cell>
          <cell r="V16">
            <v>45701</v>
          </cell>
          <cell r="W16">
            <v>24850.788461538461</v>
          </cell>
          <cell r="X16">
            <v>40498.999999999993</v>
          </cell>
          <cell r="Y16">
            <v>-0.45600000000000002</v>
          </cell>
          <cell r="Z16">
            <v>0.63</v>
          </cell>
          <cell r="AA16">
            <v>-0.114</v>
          </cell>
          <cell r="AB16">
            <v>0</v>
          </cell>
          <cell r="AC16">
            <v>212629885</v>
          </cell>
          <cell r="AD16">
            <v>251306664.24374425</v>
          </cell>
          <cell r="AE16">
            <v>215553845.84667456</v>
          </cell>
          <cell r="AF16">
            <v>38676779.243744254</v>
          </cell>
          <cell r="AG16">
            <v>-35752818.397069693</v>
          </cell>
          <cell r="AH16">
            <v>2923960.8466745615</v>
          </cell>
          <cell r="AI16">
            <v>0.182</v>
          </cell>
          <cell r="AJ16">
            <v>-0.14199999999999999</v>
          </cell>
          <cell r="AK16">
            <v>1.4E-2</v>
          </cell>
          <cell r="AL16">
            <v>0</v>
          </cell>
          <cell r="AM16">
            <v>0</v>
          </cell>
          <cell r="AN16">
            <v>0</v>
          </cell>
          <cell r="AO16">
            <v>0</v>
          </cell>
          <cell r="AP16">
            <v>0</v>
          </cell>
          <cell r="AQ16">
            <v>0</v>
          </cell>
          <cell r="AR16" t="str">
            <v/>
          </cell>
          <cell r="AS16" t="str">
            <v/>
          </cell>
          <cell r="AT16" t="str">
            <v/>
          </cell>
          <cell r="AU16">
            <v>12752622</v>
          </cell>
          <cell r="AV16">
            <v>12666513.65390002</v>
          </cell>
          <cell r="AW16">
            <v>3916058.4496000046</v>
          </cell>
          <cell r="AX16">
            <v>-7.0000000000000001E-3</v>
          </cell>
          <cell r="AY16">
            <v>-0.69099999999999995</v>
          </cell>
          <cell r="AZ16">
            <v>-0.69299999999999995</v>
          </cell>
          <cell r="BA16">
            <v>113200480.02000001</v>
          </cell>
          <cell r="BB16">
            <v>113134346.77798773</v>
          </cell>
          <cell r="BC16">
            <v>123291342.73817606</v>
          </cell>
          <cell r="BD16">
            <v>-66133.242012277246</v>
          </cell>
          <cell r="BE16">
            <v>10156995.960188329</v>
          </cell>
          <cell r="BF16">
            <v>10090862.718176052</v>
          </cell>
          <cell r="BG16">
            <v>-1E-3</v>
          </cell>
          <cell r="BH16">
            <v>0.09</v>
          </cell>
          <cell r="BI16">
            <v>8.8999999999999996E-2</v>
          </cell>
          <cell r="BJ16">
            <v>107487365</v>
          </cell>
          <cell r="BK16">
            <v>111382082.01262213</v>
          </cell>
          <cell r="BL16">
            <v>113506238.89638376</v>
          </cell>
          <cell r="BM16">
            <v>3.5999999999999997E-2</v>
          </cell>
          <cell r="BN16">
            <v>1.9E-2</v>
          </cell>
          <cell r="BO16">
            <v>5.6000000000000001E-2</v>
          </cell>
          <cell r="BP16">
            <v>0</v>
          </cell>
          <cell r="BQ16">
            <v>6191084</v>
          </cell>
          <cell r="BR16">
            <v>9789837.6041666642</v>
          </cell>
          <cell r="BS16">
            <v>10889091.749999989</v>
          </cell>
          <cell r="BT16">
            <v>13813638</v>
          </cell>
          <cell r="BU16">
            <v>15989613.715</v>
          </cell>
          <cell r="BV16">
            <v>21343752.550000008</v>
          </cell>
          <cell r="BW16">
            <v>3959430</v>
          </cell>
          <cell r="BX16">
            <v>10747230.42</v>
          </cell>
          <cell r="BY16">
            <v>4484638</v>
          </cell>
          <cell r="BZ16">
            <v>0</v>
          </cell>
          <cell r="CA16">
            <v>0</v>
          </cell>
          <cell r="CB16">
            <v>-46821000</v>
          </cell>
          <cell r="CC16">
            <v>-3619811.4197796579</v>
          </cell>
          <cell r="CD16">
            <v>0</v>
          </cell>
          <cell r="CE16">
            <v>0</v>
          </cell>
          <cell r="CF16">
            <v>0</v>
          </cell>
          <cell r="CG16">
            <v>43511675.090000004</v>
          </cell>
          <cell r="CH16">
            <v>0</v>
          </cell>
          <cell r="CI16">
            <v>0</v>
          </cell>
          <cell r="CJ16">
            <v>9561973.2299999986</v>
          </cell>
          <cell r="CK16">
            <v>0</v>
          </cell>
          <cell r="CL16">
            <v>0</v>
          </cell>
          <cell r="CM16">
            <v>0</v>
          </cell>
          <cell r="CN16">
            <v>0</v>
          </cell>
          <cell r="CO16">
            <v>0</v>
          </cell>
          <cell r="CP16">
            <v>28603973.859999999</v>
          </cell>
          <cell r="CQ16">
            <v>-15493819.249999998</v>
          </cell>
          <cell r="CR16">
            <v>0</v>
          </cell>
          <cell r="CS16">
            <v>19535794</v>
          </cell>
          <cell r="CT16">
            <v>13368088.75</v>
          </cell>
          <cell r="CU16">
            <v>0</v>
          </cell>
          <cell r="CV16">
            <v>0</v>
          </cell>
          <cell r="CW16">
            <v>0</v>
          </cell>
          <cell r="CX16">
            <v>0</v>
          </cell>
          <cell r="CY16">
            <v>251109385</v>
          </cell>
          <cell r="CZ16">
            <v>308805941.7820313</v>
          </cell>
          <cell r="DA16">
            <v>230358996.04627457</v>
          </cell>
          <cell r="DB16">
            <v>238460913.02000001</v>
          </cell>
          <cell r="DC16">
            <v>260815246.15560985</v>
          </cell>
          <cell r="DD16">
            <v>278119791.43455982</v>
          </cell>
          <cell r="DE16">
            <v>12648471.979999989</v>
          </cell>
          <cell r="DF16">
            <v>47990695.626421452</v>
          </cell>
          <cell r="DG16">
            <v>-47760795.388285249</v>
          </cell>
          <cell r="DH16">
            <v>17575165</v>
          </cell>
          <cell r="DI16">
            <v>30223636.979999989</v>
          </cell>
          <cell r="DJ16">
            <v>78214332.606421441</v>
          </cell>
          <cell r="DK16">
            <v>30453537.218136191</v>
          </cell>
          <cell r="DL16">
            <v>0</v>
          </cell>
          <cell r="DM16">
            <v>0</v>
          </cell>
          <cell r="DN16">
            <v>0</v>
          </cell>
          <cell r="DO16">
            <v>0</v>
          </cell>
          <cell r="DP16">
            <v>4950824</v>
          </cell>
          <cell r="DQ16">
            <v>14583369</v>
          </cell>
          <cell r="DR16">
            <v>19534193</v>
          </cell>
          <cell r="DS16">
            <v>78214332.606421441</v>
          </cell>
          <cell r="DT16">
            <v>-15036501.226996325</v>
          </cell>
          <cell r="DU16">
            <v>63177831.379425116</v>
          </cell>
          <cell r="DV16">
            <v>7291684.5</v>
          </cell>
          <cell r="DW16">
            <v>70469515.879425108</v>
          </cell>
          <cell r="DX16">
            <v>0</v>
          </cell>
          <cell r="DY16">
            <v>-17784995.361288957</v>
          </cell>
          <cell r="DZ16">
            <v>52684520.518136151</v>
          </cell>
          <cell r="EA16">
            <v>7291684.5</v>
          </cell>
          <cell r="EB16">
            <v>59976205.018136151</v>
          </cell>
          <cell r="EC16">
            <v>0</v>
          </cell>
          <cell r="ED16">
            <v>-18238127.58828529</v>
          </cell>
          <cell r="EE16">
            <v>0</v>
          </cell>
          <cell r="EF16">
            <v>0</v>
          </cell>
          <cell r="EG16">
            <v>0</v>
          </cell>
          <cell r="EH16">
            <v>0</v>
          </cell>
          <cell r="EI16">
            <v>-14583369</v>
          </cell>
          <cell r="EJ16">
            <v>15870168.218136191</v>
          </cell>
          <cell r="EK16">
            <v>0</v>
          </cell>
          <cell r="EL16">
            <v>0</v>
          </cell>
          <cell r="EM16">
            <v>0</v>
          </cell>
          <cell r="EN16">
            <v>63177831.379425108</v>
          </cell>
          <cell r="EO16">
            <v>0</v>
          </cell>
          <cell r="EP16">
            <v>0</v>
          </cell>
          <cell r="EQ16">
            <v>0</v>
          </cell>
          <cell r="ER16">
            <v>0</v>
          </cell>
          <cell r="ES16">
            <v>118606.3903205157</v>
          </cell>
          <cell r="ET16">
            <v>0</v>
          </cell>
          <cell r="EU16">
            <v>0</v>
          </cell>
          <cell r="EV16">
            <v>0</v>
          </cell>
          <cell r="EW16">
            <v>30453537.218136251</v>
          </cell>
          <cell r="EX16">
            <v>-5.9604644775390625E-8</v>
          </cell>
        </row>
        <row r="17">
          <cell r="B17" t="str">
            <v>OBHMC</v>
          </cell>
          <cell r="C17">
            <v>-129129424.26100013</v>
          </cell>
          <cell r="D17">
            <v>-173573693.0278396</v>
          </cell>
          <cell r="E17">
            <v>-177938609.7002542</v>
          </cell>
          <cell r="F17">
            <v>-0.34399999999999997</v>
          </cell>
          <cell r="G17">
            <v>-2.5000000000000001E-2</v>
          </cell>
          <cell r="H17">
            <v>-0.378</v>
          </cell>
          <cell r="I17">
            <v>0</v>
          </cell>
          <cell r="J17">
            <v>3196</v>
          </cell>
          <cell r="K17">
            <v>3306.5546689004377</v>
          </cell>
          <cell r="L17">
            <v>3328.0132786324798</v>
          </cell>
          <cell r="M17">
            <v>3.5000000000000003E-2</v>
          </cell>
          <cell r="N17">
            <v>6.0000000000000001E-3</v>
          </cell>
          <cell r="O17">
            <v>4.1000000000000002E-2</v>
          </cell>
          <cell r="P17">
            <v>15518</v>
          </cell>
          <cell r="Q17">
            <v>14493</v>
          </cell>
          <cell r="R17">
            <v>14989</v>
          </cell>
          <cell r="S17">
            <v>-6.6000000000000003E-2</v>
          </cell>
          <cell r="T17">
            <v>3.4000000000000002E-2</v>
          </cell>
          <cell r="U17">
            <v>-3.4000000000000002E-2</v>
          </cell>
          <cell r="V17">
            <v>115945</v>
          </cell>
          <cell r="W17">
            <v>81429</v>
          </cell>
          <cell r="X17">
            <v>86014.5</v>
          </cell>
          <cell r="Y17">
            <v>-0.29799999999999999</v>
          </cell>
          <cell r="Z17">
            <v>5.6000000000000001E-2</v>
          </cell>
          <cell r="AA17">
            <v>-0.25800000000000001</v>
          </cell>
          <cell r="AB17">
            <v>0</v>
          </cell>
          <cell r="AC17">
            <v>398611015.18899989</v>
          </cell>
          <cell r="AD17">
            <v>383825407.47542852</v>
          </cell>
          <cell r="AE17">
            <v>388887999.99999964</v>
          </cell>
          <cell r="AF17">
            <v>-14785607.71357137</v>
          </cell>
          <cell r="AG17">
            <v>5062592.5245711207</v>
          </cell>
          <cell r="AH17">
            <v>-9723015.1890002489</v>
          </cell>
          <cell r="AI17">
            <v>-3.6999999999999998E-2</v>
          </cell>
          <cell r="AJ17">
            <v>1.2999999999999999E-2</v>
          </cell>
          <cell r="AK17">
            <v>-2.4E-2</v>
          </cell>
          <cell r="AL17">
            <v>0</v>
          </cell>
          <cell r="AM17">
            <v>-4500000</v>
          </cell>
          <cell r="AN17">
            <v>-9000000</v>
          </cell>
          <cell r="AO17">
            <v>398611015.18899989</v>
          </cell>
          <cell r="AP17">
            <v>379325407.47542852</v>
          </cell>
          <cell r="AQ17">
            <v>379887999.99999964</v>
          </cell>
          <cell r="AR17">
            <v>-4.8000000000000001E-2</v>
          </cell>
          <cell r="AS17">
            <v>1E-3</v>
          </cell>
          <cell r="AT17">
            <v>-4.7E-2</v>
          </cell>
          <cell r="AU17">
            <v>32937034.939999998</v>
          </cell>
          <cell r="AV17">
            <v>27953347.600000024</v>
          </cell>
          <cell r="AW17">
            <v>27509025.384615332</v>
          </cell>
          <cell r="AX17">
            <v>-0.151</v>
          </cell>
          <cell r="AY17">
            <v>-1.6E-2</v>
          </cell>
          <cell r="AZ17">
            <v>-0.16500000000000001</v>
          </cell>
          <cell r="BA17">
            <v>378463896.25000006</v>
          </cell>
          <cell r="BB17">
            <v>404014803.13095689</v>
          </cell>
          <cell r="BC17">
            <v>425529754.73779404</v>
          </cell>
          <cell r="BD17">
            <v>25550906.880956829</v>
          </cell>
          <cell r="BE17">
            <v>21514951.606837153</v>
          </cell>
          <cell r="BF17">
            <v>47065858.487793982</v>
          </cell>
          <cell r="BG17">
            <v>6.8000000000000005E-2</v>
          </cell>
          <cell r="BH17">
            <v>5.2999999999999999E-2</v>
          </cell>
          <cell r="BI17">
            <v>0.124</v>
          </cell>
          <cell r="BJ17">
            <v>182213578.13999996</v>
          </cell>
          <cell r="BK17">
            <v>181337644.97231126</v>
          </cell>
          <cell r="BL17">
            <v>168805880.3470751</v>
          </cell>
          <cell r="BM17">
            <v>-5.0000000000000001E-3</v>
          </cell>
          <cell r="BN17">
            <v>-6.9000000000000006E-2</v>
          </cell>
          <cell r="BO17">
            <v>-7.3999999999999996E-2</v>
          </cell>
          <cell r="BP17">
            <v>0</v>
          </cell>
          <cell r="BQ17">
            <v>13220000</v>
          </cell>
          <cell r="BR17">
            <v>8354538.8200000199</v>
          </cell>
          <cell r="BS17">
            <v>6550000</v>
          </cell>
          <cell r="BT17">
            <v>2790038.17</v>
          </cell>
          <cell r="BU17">
            <v>3365725.375</v>
          </cell>
          <cell r="BV17">
            <v>0</v>
          </cell>
          <cell r="BW17">
            <v>14367972.399999987</v>
          </cell>
          <cell r="BX17">
            <v>2569407.980000014</v>
          </cell>
          <cell r="BY17">
            <v>1000000</v>
          </cell>
          <cell r="BZ17">
            <v>0</v>
          </cell>
          <cell r="CA17">
            <v>0</v>
          </cell>
          <cell r="CB17">
            <v>-4500000</v>
          </cell>
          <cell r="CC17">
            <v>-4500000</v>
          </cell>
          <cell r="CD17">
            <v>0</v>
          </cell>
          <cell r="CE17">
            <v>-9000000</v>
          </cell>
          <cell r="CF17">
            <v>0</v>
          </cell>
          <cell r="CG17">
            <v>107077669.81999999</v>
          </cell>
          <cell r="CH17">
            <v>-52100000</v>
          </cell>
          <cell r="CI17">
            <v>0</v>
          </cell>
          <cell r="CJ17">
            <v>26414215.657860711</v>
          </cell>
          <cell r="CK17">
            <v>1500000</v>
          </cell>
          <cell r="CL17">
            <v>0</v>
          </cell>
          <cell r="CM17">
            <v>6889728.8100000005</v>
          </cell>
          <cell r="CN17">
            <v>4116666.666666666</v>
          </cell>
          <cell r="CO17">
            <v>0</v>
          </cell>
          <cell r="CP17">
            <v>37600468.390000001</v>
          </cell>
          <cell r="CQ17">
            <v>-8250000</v>
          </cell>
          <cell r="CR17">
            <v>0</v>
          </cell>
          <cell r="CS17">
            <v>136608846</v>
          </cell>
          <cell r="CT17">
            <v>136165561.81999999</v>
          </cell>
          <cell r="CU17">
            <v>0</v>
          </cell>
          <cell r="CV17">
            <v>0</v>
          </cell>
          <cell r="CW17">
            <v>0</v>
          </cell>
          <cell r="CX17">
            <v>0</v>
          </cell>
          <cell r="CY17">
            <v>581376896.12899995</v>
          </cell>
          <cell r="CZ17">
            <v>691976993.92542863</v>
          </cell>
          <cell r="DA17">
            <v>361847025.38461494</v>
          </cell>
          <cell r="DB17">
            <v>577835484.95999992</v>
          </cell>
          <cell r="DC17">
            <v>624591525.92612886</v>
          </cell>
          <cell r="DD17">
            <v>609202301.75153577</v>
          </cell>
          <cell r="DE17">
            <v>3541411.1690000296</v>
          </cell>
          <cell r="DF17">
            <v>67385467.999299765</v>
          </cell>
          <cell r="DG17">
            <v>-247355276.36692083</v>
          </cell>
          <cell r="DH17">
            <v>4329000</v>
          </cell>
          <cell r="DI17">
            <v>7870411.1690000296</v>
          </cell>
          <cell r="DJ17">
            <v>75255879.168299794</v>
          </cell>
          <cell r="DK17">
            <v>-172099397.19862103</v>
          </cell>
          <cell r="DL17">
            <v>-172099397.19862103</v>
          </cell>
          <cell r="DM17">
            <v>-177649397.19862103</v>
          </cell>
          <cell r="DN17">
            <v>-5550000</v>
          </cell>
          <cell r="DO17">
            <v>0</v>
          </cell>
          <cell r="DP17">
            <v>23483280</v>
          </cell>
          <cell r="DQ17">
            <v>126516720</v>
          </cell>
          <cell r="DR17">
            <v>150000000</v>
          </cell>
          <cell r="DS17">
            <v>75255879.168299794</v>
          </cell>
          <cell r="DT17">
            <v>-142008700.79729557</v>
          </cell>
          <cell r="DU17">
            <v>-66752821.628995776</v>
          </cell>
          <cell r="DV17">
            <v>63258360</v>
          </cell>
          <cell r="DW17">
            <v>-3494461.6289957762</v>
          </cell>
          <cell r="DX17">
            <v>-3494461.6289957762</v>
          </cell>
          <cell r="DY17">
            <v>-110896575.56962544</v>
          </cell>
          <cell r="DZ17">
            <v>-114391037.19862121</v>
          </cell>
          <cell r="EA17">
            <v>63258360</v>
          </cell>
          <cell r="EB17">
            <v>-51132677.198621213</v>
          </cell>
          <cell r="EC17">
            <v>-51132677.198621213</v>
          </cell>
          <cell r="ED17">
            <v>-74288556.366921008</v>
          </cell>
          <cell r="EE17">
            <v>10500000</v>
          </cell>
          <cell r="EF17">
            <v>0</v>
          </cell>
          <cell r="EG17">
            <v>0</v>
          </cell>
          <cell r="EH17">
            <v>6000000</v>
          </cell>
          <cell r="EI17">
            <v>0</v>
          </cell>
          <cell r="EJ17">
            <v>-161149397.19862103</v>
          </cell>
          <cell r="EK17">
            <v>-34632677.198621213</v>
          </cell>
          <cell r="EL17">
            <v>34632677.198621213</v>
          </cell>
          <cell r="EM17">
            <v>-126516719.99999982</v>
          </cell>
          <cell r="EN17">
            <v>10005538.371004224</v>
          </cell>
          <cell r="EO17">
            <v>0</v>
          </cell>
          <cell r="EP17">
            <v>6926535.4397242432</v>
          </cell>
          <cell r="EQ17">
            <v>4.1000000000000002E-2</v>
          </cell>
          <cell r="ER17">
            <v>27706141.758896973</v>
          </cell>
          <cell r="ES17">
            <v>127862.997864194</v>
          </cell>
          <cell r="ET17">
            <v>216.68615801050007</v>
          </cell>
          <cell r="EU17">
            <v>6.5000000000000002E-2</v>
          </cell>
          <cell r="EV17">
            <v>0</v>
          </cell>
          <cell r="EW17">
            <v>-172099397.19862121</v>
          </cell>
          <cell r="EX17">
            <v>0</v>
          </cell>
        </row>
        <row r="18">
          <cell r="B18" t="str">
            <v>OIMC</v>
          </cell>
          <cell r="C18">
            <v>-71953758.40399994</v>
          </cell>
          <cell r="D18">
            <v>-61874479.851923093</v>
          </cell>
          <cell r="E18">
            <v>-86039721.869230866</v>
          </cell>
          <cell r="F18">
            <v>0.14000000000000001</v>
          </cell>
          <cell r="G18">
            <v>-0.39100000000000001</v>
          </cell>
          <cell r="H18">
            <v>-0.19600000000000001</v>
          </cell>
          <cell r="I18">
            <v>0</v>
          </cell>
          <cell r="J18">
            <v>1511</v>
          </cell>
          <cell r="K18">
            <v>1444.0482499999998</v>
          </cell>
          <cell r="L18">
            <v>1478.5</v>
          </cell>
          <cell r="M18">
            <v>-4.3999999999999997E-2</v>
          </cell>
          <cell r="N18">
            <v>2.4E-2</v>
          </cell>
          <cell r="O18">
            <v>-2.1999999999999999E-2</v>
          </cell>
          <cell r="P18">
            <v>8641</v>
          </cell>
          <cell r="Q18">
            <v>6910</v>
          </cell>
          <cell r="R18">
            <v>8019.9671232876854</v>
          </cell>
          <cell r="S18">
            <v>-0.2</v>
          </cell>
          <cell r="T18">
            <v>0.161</v>
          </cell>
          <cell r="U18">
            <v>-7.1999999999999995E-2</v>
          </cell>
          <cell r="V18">
            <v>47701</v>
          </cell>
          <cell r="W18">
            <v>33516.387999999999</v>
          </cell>
          <cell r="X18">
            <v>45756.295890410976</v>
          </cell>
          <cell r="Y18">
            <v>-0.29699999999999999</v>
          </cell>
          <cell r="Z18">
            <v>0.36499999999999999</v>
          </cell>
          <cell r="AA18">
            <v>-4.1000000000000002E-2</v>
          </cell>
          <cell r="AB18">
            <v>0</v>
          </cell>
          <cell r="AC18">
            <v>135407857.75000003</v>
          </cell>
          <cell r="AD18">
            <v>130043911.08999996</v>
          </cell>
          <cell r="AE18">
            <v>130680370.59999987</v>
          </cell>
          <cell r="AF18">
            <v>-5363946.6600000709</v>
          </cell>
          <cell r="AG18">
            <v>636459.50999991596</v>
          </cell>
          <cell r="AH18">
            <v>-4727487.150000155</v>
          </cell>
          <cell r="AI18">
            <v>-0.04</v>
          </cell>
          <cell r="AJ18">
            <v>5.0000000000000001E-3</v>
          </cell>
          <cell r="AK18">
            <v>-3.5000000000000003E-2</v>
          </cell>
          <cell r="AL18">
            <v>0</v>
          </cell>
          <cell r="AM18">
            <v>-2613348</v>
          </cell>
          <cell r="AN18">
            <v>-5662254</v>
          </cell>
          <cell r="AO18">
            <v>135407857.75000003</v>
          </cell>
          <cell r="AP18">
            <v>127430563.08999996</v>
          </cell>
          <cell r="AQ18">
            <v>125018116.59999987</v>
          </cell>
          <cell r="AR18">
            <v>-5.8999999999999997E-2</v>
          </cell>
          <cell r="AS18">
            <v>-1.9E-2</v>
          </cell>
          <cell r="AT18">
            <v>-7.6999999999999999E-2</v>
          </cell>
          <cell r="AU18">
            <v>34552053.999999993</v>
          </cell>
          <cell r="AV18">
            <v>30165448.10307695</v>
          </cell>
          <cell r="AW18">
            <v>25014917.230769232</v>
          </cell>
          <cell r="AX18">
            <v>-0.127</v>
          </cell>
          <cell r="AY18">
            <v>-0.17100000000000001</v>
          </cell>
          <cell r="AZ18">
            <v>-0.27600000000000002</v>
          </cell>
          <cell r="BA18">
            <v>160659920.21999997</v>
          </cell>
          <cell r="BB18">
            <v>160009442.91000003</v>
          </cell>
          <cell r="BC18">
            <v>173602794.61999997</v>
          </cell>
          <cell r="BD18">
            <v>-650477.30999994278</v>
          </cell>
          <cell r="BE18">
            <v>13593351.709999949</v>
          </cell>
          <cell r="BF18">
            <v>12942874.400000006</v>
          </cell>
          <cell r="BG18">
            <v>-4.0000000000000001E-3</v>
          </cell>
          <cell r="BH18">
            <v>8.5000000000000006E-2</v>
          </cell>
          <cell r="BI18">
            <v>8.1000000000000003E-2</v>
          </cell>
          <cell r="BJ18">
            <v>81253749.934</v>
          </cell>
          <cell r="BK18">
            <v>62074396.134999976</v>
          </cell>
          <cell r="BL18">
            <v>68132215.080000013</v>
          </cell>
          <cell r="BM18">
            <v>-0.23599999999999999</v>
          </cell>
          <cell r="BN18">
            <v>9.8000000000000004E-2</v>
          </cell>
          <cell r="BO18">
            <v>-0.161</v>
          </cell>
          <cell r="BP18">
            <v>0</v>
          </cell>
          <cell r="BQ18">
            <v>17567153.388461538</v>
          </cell>
          <cell r="BR18">
            <v>9603966.6369230729</v>
          </cell>
          <cell r="BS18">
            <v>321320.00000000029</v>
          </cell>
          <cell r="BT18">
            <v>1449226.3599999999</v>
          </cell>
          <cell r="BU18">
            <v>1735531.4800000002</v>
          </cell>
          <cell r="BV18">
            <v>0</v>
          </cell>
          <cell r="BW18">
            <v>2593410.6359999957</v>
          </cell>
          <cell r="BX18">
            <v>11158914.370000001</v>
          </cell>
          <cell r="BY18">
            <v>180000</v>
          </cell>
          <cell r="BZ18">
            <v>0</v>
          </cell>
          <cell r="CA18">
            <v>0</v>
          </cell>
          <cell r="CB18">
            <v>-8374000</v>
          </cell>
          <cell r="CC18">
            <v>-2613348</v>
          </cell>
          <cell r="CD18">
            <v>0</v>
          </cell>
          <cell r="CE18">
            <v>-5662254</v>
          </cell>
          <cell r="CF18">
            <v>0</v>
          </cell>
          <cell r="CG18">
            <v>49052658.370000005</v>
          </cell>
          <cell r="CH18">
            <v>-14200000</v>
          </cell>
          <cell r="CI18">
            <v>0</v>
          </cell>
          <cell r="CJ18">
            <v>15827029.166063637</v>
          </cell>
          <cell r="CK18">
            <v>945454.54545454402</v>
          </cell>
          <cell r="CL18">
            <v>0</v>
          </cell>
          <cell r="CM18">
            <v>3272523.3400000003</v>
          </cell>
          <cell r="CN18">
            <v>746798.00000000023</v>
          </cell>
          <cell r="CO18">
            <v>0</v>
          </cell>
          <cell r="CP18">
            <v>17159745.539999999</v>
          </cell>
          <cell r="CQ18">
            <v>-3510000</v>
          </cell>
          <cell r="CR18">
            <v>0</v>
          </cell>
          <cell r="CS18">
            <v>55634832</v>
          </cell>
          <cell r="CT18">
            <v>53607118.500000007</v>
          </cell>
          <cell r="CU18">
            <v>0</v>
          </cell>
          <cell r="CV18">
            <v>0</v>
          </cell>
          <cell r="CW18">
            <v>0</v>
          </cell>
          <cell r="CX18">
            <v>0</v>
          </cell>
          <cell r="CY18">
            <v>243161897.13846156</v>
          </cell>
          <cell r="CZ18">
            <v>278645500.24000001</v>
          </cell>
          <cell r="DA18">
            <v>136154353.83076912</v>
          </cell>
          <cell r="DB18">
            <v>245956307.15000001</v>
          </cell>
          <cell r="DC18">
            <v>254077837.40106365</v>
          </cell>
          <cell r="DD18">
            <v>247117262.24545452</v>
          </cell>
          <cell r="DE18">
            <v>-2794410.0115384459</v>
          </cell>
          <cell r="DF18">
            <v>24567662.838936359</v>
          </cell>
          <cell r="DG18">
            <v>-110962908.4146854</v>
          </cell>
          <cell r="DH18">
            <v>1378000</v>
          </cell>
          <cell r="DI18">
            <v>-1416410.0115384459</v>
          </cell>
          <cell r="DJ18">
            <v>23151252.827397913</v>
          </cell>
          <cell r="DK18">
            <v>-87811655.587287486</v>
          </cell>
          <cell r="DL18">
            <v>-87811655.587287486</v>
          </cell>
          <cell r="DM18">
            <v>-87952975.587287486</v>
          </cell>
          <cell r="DN18">
            <v>-141320</v>
          </cell>
          <cell r="DO18">
            <v>0</v>
          </cell>
          <cell r="DP18">
            <v>15998711</v>
          </cell>
          <cell r="DQ18">
            <v>43301289</v>
          </cell>
          <cell r="DR18">
            <v>59300000</v>
          </cell>
          <cell r="DS18">
            <v>23151252.827397913</v>
          </cell>
          <cell r="DT18">
            <v>-58691752.760454588</v>
          </cell>
          <cell r="DU18">
            <v>-35540499.933056675</v>
          </cell>
          <cell r="DV18">
            <v>21650644.5</v>
          </cell>
          <cell r="DW18">
            <v>-13889855.433056675</v>
          </cell>
          <cell r="DX18">
            <v>-13889855.433056675</v>
          </cell>
          <cell r="DY18">
            <v>-52412475.654230848</v>
          </cell>
          <cell r="DZ18">
            <v>-66302331.087287523</v>
          </cell>
          <cell r="EA18">
            <v>21650644.5</v>
          </cell>
          <cell r="EB18">
            <v>-44651686.587287523</v>
          </cell>
          <cell r="EC18">
            <v>-44651686.587287523</v>
          </cell>
          <cell r="ED18">
            <v>-53602939.414685428</v>
          </cell>
          <cell r="EE18">
            <v>1100000</v>
          </cell>
          <cell r="EF18">
            <v>0</v>
          </cell>
          <cell r="EG18">
            <v>0</v>
          </cell>
          <cell r="EH18">
            <v>1000000</v>
          </cell>
          <cell r="EI18">
            <v>0</v>
          </cell>
          <cell r="EJ18">
            <v>-85852975.587287486</v>
          </cell>
          <cell r="EK18">
            <v>-42551686.587287523</v>
          </cell>
          <cell r="EL18">
            <v>42551686.587287523</v>
          </cell>
          <cell r="EM18">
            <v>-43301288.999999963</v>
          </cell>
          <cell r="EN18">
            <v>-12289855.433056675</v>
          </cell>
          <cell r="EO18">
            <v>-12289855.433056675</v>
          </cell>
          <cell r="EP18">
            <v>8510337.3174575046</v>
          </cell>
          <cell r="EQ18">
            <v>0.125</v>
          </cell>
          <cell r="ER18">
            <v>34041349.269830018</v>
          </cell>
          <cell r="ES18">
            <v>117418.19047683461</v>
          </cell>
          <cell r="ET18">
            <v>289.91546481501962</v>
          </cell>
          <cell r="EU18">
            <v>0.19600000000000001</v>
          </cell>
          <cell r="EV18">
            <v>0</v>
          </cell>
          <cell r="EW18">
            <v>-87811655.587287575</v>
          </cell>
          <cell r="EX18">
            <v>0</v>
          </cell>
        </row>
        <row r="19">
          <cell r="B19" t="str">
            <v>OKJMC</v>
          </cell>
          <cell r="C19">
            <v>-74090865.219999984</v>
          </cell>
          <cell r="D19">
            <v>-90270376.683691487</v>
          </cell>
          <cell r="E19">
            <v>-107724566.47951385</v>
          </cell>
          <cell r="F19">
            <v>-0.218</v>
          </cell>
          <cell r="G19">
            <v>-0.193</v>
          </cell>
          <cell r="H19">
            <v>-0.45400000000000001</v>
          </cell>
          <cell r="I19">
            <v>0</v>
          </cell>
          <cell r="J19">
            <v>1928</v>
          </cell>
          <cell r="K19">
            <v>1634.0916304347822</v>
          </cell>
          <cell r="L19">
            <v>1393</v>
          </cell>
          <cell r="M19">
            <v>-0.152</v>
          </cell>
          <cell r="N19">
            <v>-0.14799999999999999</v>
          </cell>
          <cell r="O19">
            <v>-0.27700000000000002</v>
          </cell>
          <cell r="P19">
            <v>7916</v>
          </cell>
          <cell r="Q19">
            <v>5631</v>
          </cell>
          <cell r="R19">
            <v>1636</v>
          </cell>
          <cell r="S19">
            <v>-0.28899999999999998</v>
          </cell>
          <cell r="T19">
            <v>-0.70899999999999996</v>
          </cell>
          <cell r="U19">
            <v>-0.79300000000000004</v>
          </cell>
          <cell r="V19">
            <v>38031</v>
          </cell>
          <cell r="W19">
            <v>21883</v>
          </cell>
          <cell r="X19">
            <v>15476</v>
          </cell>
          <cell r="Y19">
            <v>-0.42499999999999999</v>
          </cell>
          <cell r="Z19">
            <v>-0.29299999999999998</v>
          </cell>
          <cell r="AA19">
            <v>-0.59299999999999997</v>
          </cell>
          <cell r="AB19">
            <v>0</v>
          </cell>
          <cell r="AC19">
            <v>150521767.92999998</v>
          </cell>
          <cell r="AD19">
            <v>129449626.72000004</v>
          </cell>
          <cell r="AE19">
            <v>59120079.000000015</v>
          </cell>
          <cell r="AF19">
            <v>-21072141.209999934</v>
          </cell>
          <cell r="AG19">
            <v>-70329547.720000029</v>
          </cell>
          <cell r="AH19">
            <v>-91401688.929999962</v>
          </cell>
          <cell r="AI19">
            <v>-0.14000000000000001</v>
          </cell>
          <cell r="AJ19">
            <v>-0.54300000000000004</v>
          </cell>
          <cell r="AK19">
            <v>-0.60699999999999998</v>
          </cell>
          <cell r="AL19">
            <v>0</v>
          </cell>
          <cell r="AM19">
            <v>0</v>
          </cell>
          <cell r="AN19">
            <v>0</v>
          </cell>
          <cell r="AO19">
            <v>150521767.92999998</v>
          </cell>
          <cell r="AP19">
            <v>129449626.72000004</v>
          </cell>
          <cell r="AQ19">
            <v>59120079.000000015</v>
          </cell>
          <cell r="AR19">
            <v>-0.14000000000000001</v>
          </cell>
          <cell r="AS19">
            <v>-0.54300000000000004</v>
          </cell>
          <cell r="AT19">
            <v>-0.60699999999999998</v>
          </cell>
          <cell r="AU19">
            <v>75765187.169999987</v>
          </cell>
          <cell r="AV19">
            <v>70319399.135384664</v>
          </cell>
          <cell r="AW19">
            <v>73380000.00000003</v>
          </cell>
          <cell r="AX19">
            <v>-7.1999999999999995E-2</v>
          </cell>
          <cell r="AY19">
            <v>4.3999999999999997E-2</v>
          </cell>
          <cell r="AZ19">
            <v>-3.1E-2</v>
          </cell>
          <cell r="BA19">
            <v>210141344.62999997</v>
          </cell>
          <cell r="BB19">
            <v>200613234.15369159</v>
          </cell>
          <cell r="BC19">
            <v>163753937.65540016</v>
          </cell>
          <cell r="BD19">
            <v>-9528110.4763083756</v>
          </cell>
          <cell r="BE19">
            <v>-36859296.498291433</v>
          </cell>
          <cell r="BF19">
            <v>-46387406.974599808</v>
          </cell>
          <cell r="BG19">
            <v>-4.4999999999999998E-2</v>
          </cell>
          <cell r="BH19">
            <v>-0.184</v>
          </cell>
          <cell r="BI19">
            <v>-0.221</v>
          </cell>
          <cell r="BJ19">
            <v>90236475.689999983</v>
          </cell>
          <cell r="BK19">
            <v>89426168.385384604</v>
          </cell>
          <cell r="BL19">
            <v>76470707.824113742</v>
          </cell>
          <cell r="BM19">
            <v>-8.9999999999999993E-3</v>
          </cell>
          <cell r="BN19">
            <v>-0.14499999999999999</v>
          </cell>
          <cell r="BO19">
            <v>-0.153</v>
          </cell>
          <cell r="BP19">
            <v>0</v>
          </cell>
          <cell r="BQ19">
            <v>15640787.680000005</v>
          </cell>
          <cell r="BR19">
            <v>4831898.2346153846</v>
          </cell>
          <cell r="BS19">
            <v>1024385.25</v>
          </cell>
          <cell r="BT19">
            <v>284333.54000000004</v>
          </cell>
          <cell r="BU19">
            <v>295983.43000000005</v>
          </cell>
          <cell r="BV19">
            <v>0</v>
          </cell>
          <cell r="BW19">
            <v>121546.52999999977</v>
          </cell>
          <cell r="BX19">
            <v>3794615.3846153854</v>
          </cell>
          <cell r="BY19">
            <v>0</v>
          </cell>
          <cell r="BZ19">
            <v>0</v>
          </cell>
          <cell r="CA19">
            <v>0</v>
          </cell>
          <cell r="CB19">
            <v>-5340000</v>
          </cell>
          <cell r="CC19">
            <v>0</v>
          </cell>
          <cell r="CD19">
            <v>0</v>
          </cell>
          <cell r="CE19">
            <v>0</v>
          </cell>
          <cell r="CF19">
            <v>0</v>
          </cell>
          <cell r="CG19">
            <v>51188695.560000002</v>
          </cell>
          <cell r="CH19">
            <v>-22850000</v>
          </cell>
          <cell r="CI19">
            <v>0</v>
          </cell>
          <cell r="CJ19">
            <v>19187850.612948336</v>
          </cell>
          <cell r="CK19">
            <v>525000</v>
          </cell>
          <cell r="CL19">
            <v>0</v>
          </cell>
          <cell r="CM19">
            <v>2298463.08</v>
          </cell>
          <cell r="CN19">
            <v>1800000</v>
          </cell>
          <cell r="CO19">
            <v>0</v>
          </cell>
          <cell r="CP19">
            <v>28425683.120000001</v>
          </cell>
          <cell r="CQ19">
            <v>-768258.58605882968</v>
          </cell>
          <cell r="CR19">
            <v>0</v>
          </cell>
          <cell r="CS19">
            <v>60869871.080000006</v>
          </cell>
          <cell r="CT19">
            <v>55346041.040000014</v>
          </cell>
          <cell r="CU19">
            <v>0</v>
          </cell>
          <cell r="CV19">
            <v>0</v>
          </cell>
          <cell r="CW19">
            <v>0</v>
          </cell>
          <cell r="CX19">
            <v>0</v>
          </cell>
          <cell r="CY19">
            <v>302797613.85999995</v>
          </cell>
          <cell r="CZ19">
            <v>334221343.81000012</v>
          </cell>
          <cell r="DA19">
            <v>110674464.25000004</v>
          </cell>
          <cell r="DB19">
            <v>300783700.38999993</v>
          </cell>
          <cell r="DC19">
            <v>315616315.04663992</v>
          </cell>
          <cell r="DD19">
            <v>243317904.06557271</v>
          </cell>
          <cell r="DE19">
            <v>2013913.4700000286</v>
          </cell>
          <cell r="DF19">
            <v>18605028.763360202</v>
          </cell>
          <cell r="DG19">
            <v>-132643439.81557266</v>
          </cell>
          <cell r="DH19">
            <v>252000</v>
          </cell>
          <cell r="DI19">
            <v>2265913.4700000286</v>
          </cell>
          <cell r="DJ19">
            <v>20870942.233360231</v>
          </cell>
          <cell r="DK19">
            <v>-111772497.58221243</v>
          </cell>
          <cell r="DL19">
            <v>-111772497.58221243</v>
          </cell>
          <cell r="DM19">
            <v>-112796882.83221243</v>
          </cell>
          <cell r="DN19">
            <v>-1024385.25</v>
          </cell>
          <cell r="DO19">
            <v>0</v>
          </cell>
          <cell r="DP19">
            <v>13238453</v>
          </cell>
          <cell r="DQ19">
            <v>51961547</v>
          </cell>
          <cell r="DR19">
            <v>65200000</v>
          </cell>
          <cell r="DS19">
            <v>20870942.233360231</v>
          </cell>
          <cell r="DT19">
            <v>-74252487.828911692</v>
          </cell>
          <cell r="DU19">
            <v>-53381545.595551461</v>
          </cell>
          <cell r="DV19">
            <v>25980773.5</v>
          </cell>
          <cell r="DW19">
            <v>-27400772.095551461</v>
          </cell>
          <cell r="DX19">
            <v>-27400772.095551461</v>
          </cell>
          <cell r="DY19">
            <v>-59415337.236661009</v>
          </cell>
          <cell r="DZ19">
            <v>-86816109.332212478</v>
          </cell>
          <cell r="EA19">
            <v>25980773.5</v>
          </cell>
          <cell r="EB19">
            <v>-60835335.832212478</v>
          </cell>
          <cell r="EC19">
            <v>-60835335.832212478</v>
          </cell>
          <cell r="ED19">
            <v>-58856278.065572709</v>
          </cell>
          <cell r="EE19">
            <v>10000000</v>
          </cell>
          <cell r="EF19">
            <v>0</v>
          </cell>
          <cell r="EG19">
            <v>0</v>
          </cell>
          <cell r="EH19">
            <v>2000000</v>
          </cell>
          <cell r="EI19">
            <v>0</v>
          </cell>
          <cell r="EJ19">
            <v>-100796882.83221243</v>
          </cell>
          <cell r="EK19">
            <v>-48835335.832212478</v>
          </cell>
          <cell r="EL19">
            <v>48835335.832212478</v>
          </cell>
          <cell r="EM19">
            <v>-51961546.999999955</v>
          </cell>
          <cell r="EN19">
            <v>-16400772.095551461</v>
          </cell>
          <cell r="EO19">
            <v>-16400772.095551461</v>
          </cell>
          <cell r="EP19">
            <v>9767067.1664424967</v>
          </cell>
          <cell r="EQ19">
            <v>0.128</v>
          </cell>
          <cell r="ER19">
            <v>39068268.665769987</v>
          </cell>
          <cell r="ES19">
            <v>117554.87268872948</v>
          </cell>
          <cell r="ET19">
            <v>332.34069989780733</v>
          </cell>
          <cell r="EU19">
            <v>0.23899999999999999</v>
          </cell>
          <cell r="EV19">
            <v>0</v>
          </cell>
          <cell r="EW19">
            <v>-111772497.58221251</v>
          </cell>
          <cell r="EX19">
            <v>0</v>
          </cell>
        </row>
        <row r="20">
          <cell r="B20" t="str">
            <v>Orleans</v>
          </cell>
          <cell r="C20">
            <v>-2558231.7775730379</v>
          </cell>
          <cell r="D20">
            <v>-2428538.2320000045</v>
          </cell>
          <cell r="E20">
            <v>-8115773</v>
          </cell>
          <cell r="F20">
            <v>5.0999999999999997E-2</v>
          </cell>
          <cell r="G20">
            <v>-2.3420000000000001</v>
          </cell>
          <cell r="H20">
            <v>-2.1720000000000002</v>
          </cell>
          <cell r="I20">
            <v>0</v>
          </cell>
          <cell r="J20">
            <v>204</v>
          </cell>
          <cell r="K20">
            <v>195.52397727272728</v>
          </cell>
          <cell r="L20">
            <v>190</v>
          </cell>
          <cell r="M20">
            <v>-4.2000000000000003E-2</v>
          </cell>
          <cell r="N20">
            <v>-2.8000000000000001E-2</v>
          </cell>
          <cell r="O20">
            <v>-6.9000000000000006E-2</v>
          </cell>
          <cell r="P20">
            <v>515</v>
          </cell>
          <cell r="Q20">
            <v>377.5</v>
          </cell>
          <cell r="R20">
            <v>451</v>
          </cell>
          <cell r="S20">
            <v>-0.26700000000000002</v>
          </cell>
          <cell r="T20">
            <v>0.19500000000000001</v>
          </cell>
          <cell r="U20">
            <v>-0.124</v>
          </cell>
          <cell r="V20">
            <v>6956</v>
          </cell>
          <cell r="W20">
            <v>5170</v>
          </cell>
          <cell r="X20">
            <v>6554</v>
          </cell>
          <cell r="Y20">
            <v>-0.25700000000000001</v>
          </cell>
          <cell r="Z20">
            <v>0.26800000000000002</v>
          </cell>
          <cell r="AA20">
            <v>-5.8000000000000003E-2</v>
          </cell>
          <cell r="AB20">
            <v>0</v>
          </cell>
          <cell r="AC20">
            <v>20126434.260000002</v>
          </cell>
          <cell r="AD20">
            <v>21253358.869999997</v>
          </cell>
          <cell r="AE20">
            <v>15993588</v>
          </cell>
          <cell r="AF20">
            <v>1126924.6099999957</v>
          </cell>
          <cell r="AG20">
            <v>-5259770.8699999973</v>
          </cell>
          <cell r="AH20">
            <v>-4132846.2600000016</v>
          </cell>
          <cell r="AI20">
            <v>5.6000000000000001E-2</v>
          </cell>
          <cell r="AJ20">
            <v>-0.247</v>
          </cell>
          <cell r="AK20">
            <v>-0.20499999999999999</v>
          </cell>
          <cell r="AL20">
            <v>0</v>
          </cell>
          <cell r="AM20">
            <v>0</v>
          </cell>
          <cell r="AN20">
            <v>0</v>
          </cell>
          <cell r="AO20">
            <v>0</v>
          </cell>
          <cell r="AP20">
            <v>0</v>
          </cell>
          <cell r="AQ20">
            <v>0</v>
          </cell>
          <cell r="AR20" t="str">
            <v/>
          </cell>
          <cell r="AS20" t="str">
            <v/>
          </cell>
          <cell r="AT20" t="str">
            <v/>
          </cell>
          <cell r="AU20">
            <v>363230.63</v>
          </cell>
          <cell r="AV20">
            <v>597074.93999999948</v>
          </cell>
          <cell r="AW20">
            <v>335964</v>
          </cell>
          <cell r="AX20">
            <v>0.64400000000000002</v>
          </cell>
          <cell r="AY20">
            <v>-0.437</v>
          </cell>
          <cell r="AZ20">
            <v>-7.4999999999999997E-2</v>
          </cell>
          <cell r="BA20">
            <v>14014460.872276377</v>
          </cell>
          <cell r="BB20">
            <v>12808149.338866096</v>
          </cell>
          <cell r="BC20">
            <v>12831862</v>
          </cell>
          <cell r="BD20">
            <v>-1206311.5334102809</v>
          </cell>
          <cell r="BE20">
            <v>23712.66113390401</v>
          </cell>
          <cell r="BF20">
            <v>-1182598.8722763769</v>
          </cell>
          <cell r="BG20">
            <v>-8.5999999999999993E-2</v>
          </cell>
          <cell r="BH20">
            <v>2E-3</v>
          </cell>
          <cell r="BI20">
            <v>-8.4000000000000005E-2</v>
          </cell>
          <cell r="BJ20">
            <v>9033435.7952966616</v>
          </cell>
          <cell r="BK20">
            <v>11470822.703133903</v>
          </cell>
          <cell r="BL20">
            <v>11613463</v>
          </cell>
          <cell r="BM20">
            <v>0.27</v>
          </cell>
          <cell r="BN20">
            <v>1.2E-2</v>
          </cell>
          <cell r="BO20">
            <v>0.28599999999999998</v>
          </cell>
          <cell r="BP20">
            <v>0</v>
          </cell>
          <cell r="BQ20">
            <v>662649</v>
          </cell>
          <cell r="BR20">
            <v>619457.99</v>
          </cell>
          <cell r="BS20">
            <v>0</v>
          </cell>
          <cell r="BT20">
            <v>265856.71599039622</v>
          </cell>
          <cell r="BU20">
            <v>165263.75</v>
          </cell>
          <cell r="BV20">
            <v>607067.75</v>
          </cell>
          <cell r="BW20">
            <v>373361.86</v>
          </cell>
          <cell r="BX20">
            <v>259077.51000000004</v>
          </cell>
          <cell r="BY20">
            <v>345435.12000000005</v>
          </cell>
          <cell r="BZ20">
            <v>0</v>
          </cell>
          <cell r="CA20">
            <v>0</v>
          </cell>
          <cell r="CB20">
            <v>-4998934</v>
          </cell>
          <cell r="CC20">
            <v>-681876</v>
          </cell>
          <cell r="CD20">
            <v>0</v>
          </cell>
          <cell r="CE20">
            <v>-1022814</v>
          </cell>
          <cell r="CF20">
            <v>0</v>
          </cell>
          <cell r="CG20">
            <v>6445182.54</v>
          </cell>
          <cell r="CH20">
            <v>0</v>
          </cell>
          <cell r="CI20">
            <v>0</v>
          </cell>
          <cell r="CJ20">
            <v>135746.25</v>
          </cell>
          <cell r="CK20">
            <v>48375</v>
          </cell>
          <cell r="CL20">
            <v>0</v>
          </cell>
          <cell r="CM20">
            <v>20000</v>
          </cell>
          <cell r="CN20">
            <v>0</v>
          </cell>
          <cell r="CO20">
            <v>0</v>
          </cell>
          <cell r="CP20">
            <v>3468886.55</v>
          </cell>
          <cell r="CQ20">
            <v>-1161899.8399999999</v>
          </cell>
          <cell r="CR20">
            <v>0</v>
          </cell>
          <cell r="CS20">
            <v>2793786.66</v>
          </cell>
          <cell r="CT20">
            <v>2736166.6999999997</v>
          </cell>
          <cell r="CU20">
            <v>0</v>
          </cell>
          <cell r="CV20">
            <v>0</v>
          </cell>
          <cell r="CW20">
            <v>0</v>
          </cell>
          <cell r="CX20">
            <v>0</v>
          </cell>
          <cell r="CY20">
            <v>23946100.550000001</v>
          </cell>
          <cell r="CZ20">
            <v>29439317.589999992</v>
          </cell>
          <cell r="DA20">
            <v>15306738</v>
          </cell>
          <cell r="DB20">
            <v>23687115.243563436</v>
          </cell>
          <cell r="DC20">
            <v>24859059.552000001</v>
          </cell>
          <cell r="DD20">
            <v>26608102.710000001</v>
          </cell>
          <cell r="DE20">
            <v>258985.30643656477</v>
          </cell>
          <cell r="DF20">
            <v>4580258.0379999913</v>
          </cell>
          <cell r="DG20">
            <v>-11301364.710000001</v>
          </cell>
          <cell r="DH20">
            <v>57149</v>
          </cell>
          <cell r="DI20">
            <v>316134.30643656477</v>
          </cell>
          <cell r="DJ20">
            <v>4896392.3444365561</v>
          </cell>
          <cell r="DK20">
            <v>-6404972.3655634448</v>
          </cell>
          <cell r="DL20">
            <v>-6404972.3655634448</v>
          </cell>
          <cell r="DM20">
            <v>-5452469.4955634447</v>
          </cell>
          <cell r="DN20">
            <v>952502.87000000011</v>
          </cell>
          <cell r="DO20">
            <v>0</v>
          </cell>
          <cell r="DP20">
            <v>0</v>
          </cell>
          <cell r="DQ20">
            <v>2822000</v>
          </cell>
          <cell r="DR20">
            <v>2822000</v>
          </cell>
          <cell r="DS20">
            <v>4896392.3444365561</v>
          </cell>
          <cell r="DT20">
            <v>-5544123.3900000006</v>
          </cell>
          <cell r="DU20">
            <v>-647731.0455634445</v>
          </cell>
          <cell r="DV20">
            <v>1411000</v>
          </cell>
          <cell r="DW20">
            <v>763268.9544365555</v>
          </cell>
          <cell r="DX20">
            <v>0</v>
          </cell>
          <cell r="DY20">
            <v>-4804738.45</v>
          </cell>
          <cell r="DZ20">
            <v>-4041469.4955634447</v>
          </cell>
          <cell r="EA20">
            <v>1411000</v>
          </cell>
          <cell r="EB20">
            <v>-2630469.4955634447</v>
          </cell>
          <cell r="EC20">
            <v>-2630469.4955634447</v>
          </cell>
          <cell r="ED20">
            <v>-7526861.8400000008</v>
          </cell>
          <cell r="EE20">
            <v>0</v>
          </cell>
          <cell r="EF20">
            <v>0</v>
          </cell>
          <cell r="EG20">
            <v>575273</v>
          </cell>
          <cell r="EH20">
            <v>400000</v>
          </cell>
          <cell r="EI20">
            <v>0</v>
          </cell>
          <cell r="EJ20">
            <v>-4477196.4955634447</v>
          </cell>
          <cell r="EK20">
            <v>-1655196.4955634447</v>
          </cell>
          <cell r="EL20">
            <v>1655196.4955634447</v>
          </cell>
          <cell r="EM20">
            <v>-2822000</v>
          </cell>
          <cell r="EN20">
            <v>1250905.4544365555</v>
          </cell>
          <cell r="EO20">
            <v>0</v>
          </cell>
          <cell r="EP20">
            <v>331039.29911268898</v>
          </cell>
          <cell r="EQ20">
            <v>2.9000000000000001E-2</v>
          </cell>
          <cell r="ER20">
            <v>1324157.1964507559</v>
          </cell>
          <cell r="ES20">
            <v>67536.115789473683</v>
          </cell>
          <cell r="ET20">
            <v>19.606653136204521</v>
          </cell>
          <cell r="EU20">
            <v>0.10299999999999999</v>
          </cell>
          <cell r="EV20">
            <v>0</v>
          </cell>
          <cell r="EW20">
            <v>-6404972.3655634411</v>
          </cell>
          <cell r="EX20">
            <v>0</v>
          </cell>
        </row>
        <row r="21">
          <cell r="B21" t="str">
            <v>River</v>
          </cell>
          <cell r="C21">
            <v>11800957</v>
          </cell>
          <cell r="D21">
            <v>692980.34999999963</v>
          </cell>
          <cell r="E21">
            <v>-6116247</v>
          </cell>
          <cell r="F21">
            <v>-0.94099999999999995</v>
          </cell>
          <cell r="G21">
            <v>-9.8260000000000005</v>
          </cell>
          <cell r="H21">
            <v>-1.518</v>
          </cell>
          <cell r="I21">
            <v>0</v>
          </cell>
          <cell r="J21">
            <v>160</v>
          </cell>
          <cell r="K21">
            <v>171.46954360465114</v>
          </cell>
          <cell r="L21">
            <v>175.33999999999997</v>
          </cell>
          <cell r="M21">
            <v>7.1999999999999995E-2</v>
          </cell>
          <cell r="N21">
            <v>2.3E-2</v>
          </cell>
          <cell r="O21">
            <v>9.6000000000000002E-2</v>
          </cell>
          <cell r="P21">
            <v>139</v>
          </cell>
          <cell r="Q21">
            <v>171</v>
          </cell>
          <cell r="R21">
            <v>174</v>
          </cell>
          <cell r="S21">
            <v>0.23</v>
          </cell>
          <cell r="T21">
            <v>1.7999999999999999E-2</v>
          </cell>
          <cell r="U21">
            <v>0.252</v>
          </cell>
          <cell r="V21">
            <v>7057</v>
          </cell>
          <cell r="W21">
            <v>5676</v>
          </cell>
          <cell r="X21">
            <v>7162</v>
          </cell>
          <cell r="Y21">
            <v>-0.19600000000000001</v>
          </cell>
          <cell r="Z21">
            <v>0.26200000000000001</v>
          </cell>
          <cell r="AA21">
            <v>1.4999999999999999E-2</v>
          </cell>
          <cell r="AB21">
            <v>0</v>
          </cell>
          <cell r="AC21">
            <v>18820068</v>
          </cell>
          <cell r="AD21">
            <v>21900842</v>
          </cell>
          <cell r="AE21">
            <v>16368592</v>
          </cell>
          <cell r="AF21">
            <v>3080774</v>
          </cell>
          <cell r="AG21">
            <v>-5532250</v>
          </cell>
          <cell r="AH21">
            <v>-2451476</v>
          </cell>
          <cell r="AI21">
            <v>0.16400000000000001</v>
          </cell>
          <cell r="AJ21">
            <v>-0.253</v>
          </cell>
          <cell r="AK21">
            <v>-0.13</v>
          </cell>
          <cell r="AL21">
            <v>0</v>
          </cell>
          <cell r="AM21">
            <v>0</v>
          </cell>
          <cell r="AN21">
            <v>0</v>
          </cell>
          <cell r="AO21">
            <v>0</v>
          </cell>
          <cell r="AP21">
            <v>0</v>
          </cell>
          <cell r="AQ21">
            <v>0</v>
          </cell>
          <cell r="AR21" t="str">
            <v/>
          </cell>
          <cell r="AS21" t="str">
            <v/>
          </cell>
          <cell r="AT21" t="str">
            <v/>
          </cell>
          <cell r="AU21">
            <v>12312240</v>
          </cell>
          <cell r="AV21">
            <v>429157</v>
          </cell>
          <cell r="AW21">
            <v>378587</v>
          </cell>
          <cell r="AX21">
            <v>-0.96499999999999997</v>
          </cell>
          <cell r="AY21">
            <v>-0.11799999999999999</v>
          </cell>
          <cell r="AZ21">
            <v>-0.96899999999999997</v>
          </cell>
          <cell r="BA21">
            <v>12653370</v>
          </cell>
          <cell r="BB21">
            <v>12530109.99</v>
          </cell>
          <cell r="BC21">
            <v>13143190</v>
          </cell>
          <cell r="BD21">
            <v>-123260.00999999978</v>
          </cell>
          <cell r="BE21">
            <v>613080.00999999978</v>
          </cell>
          <cell r="BF21">
            <v>489820</v>
          </cell>
          <cell r="BG21">
            <v>-0.01</v>
          </cell>
          <cell r="BH21">
            <v>4.9000000000000002E-2</v>
          </cell>
          <cell r="BI21">
            <v>3.9E-2</v>
          </cell>
          <cell r="BJ21">
            <v>6677981</v>
          </cell>
          <cell r="BK21">
            <v>9106908.6600000001</v>
          </cell>
          <cell r="BL21">
            <v>9720236</v>
          </cell>
          <cell r="BM21">
            <v>0.36399999999999999</v>
          </cell>
          <cell r="BN21">
            <v>6.7000000000000004E-2</v>
          </cell>
          <cell r="BO21">
            <v>0.45600000000000002</v>
          </cell>
          <cell r="BP21">
            <v>0</v>
          </cell>
          <cell r="BQ21">
            <v>0</v>
          </cell>
          <cell r="BR21">
            <v>7730236</v>
          </cell>
          <cell r="BS21">
            <v>996157</v>
          </cell>
          <cell r="BT21">
            <v>15613</v>
          </cell>
          <cell r="BU21">
            <v>520278</v>
          </cell>
          <cell r="BV21">
            <v>652600</v>
          </cell>
          <cell r="BW21">
            <v>12431719</v>
          </cell>
          <cell r="BX21">
            <v>4263642</v>
          </cell>
          <cell r="BY21">
            <v>680500</v>
          </cell>
          <cell r="BZ21">
            <v>0</v>
          </cell>
          <cell r="CA21">
            <v>0</v>
          </cell>
          <cell r="CB21">
            <v>-2658808</v>
          </cell>
          <cell r="CC21">
            <v>-591949</v>
          </cell>
          <cell r="CD21">
            <v>0</v>
          </cell>
          <cell r="CE21">
            <v>-880851</v>
          </cell>
          <cell r="CF21">
            <v>0</v>
          </cell>
          <cell r="CG21">
            <v>6048492.2800000003</v>
          </cell>
          <cell r="CH21">
            <v>0</v>
          </cell>
          <cell r="CI21">
            <v>0</v>
          </cell>
          <cell r="CJ21">
            <v>0</v>
          </cell>
          <cell r="CK21">
            <v>0</v>
          </cell>
          <cell r="CL21">
            <v>0</v>
          </cell>
          <cell r="CM21">
            <v>0</v>
          </cell>
          <cell r="CN21">
            <v>0</v>
          </cell>
          <cell r="CO21">
            <v>0</v>
          </cell>
          <cell r="CP21">
            <v>0</v>
          </cell>
          <cell r="CQ21">
            <v>0</v>
          </cell>
          <cell r="CR21">
            <v>0</v>
          </cell>
          <cell r="CS21">
            <v>871298</v>
          </cell>
          <cell r="CT21">
            <v>0</v>
          </cell>
          <cell r="CU21">
            <v>0</v>
          </cell>
          <cell r="CV21">
            <v>0</v>
          </cell>
          <cell r="CW21">
            <v>0</v>
          </cell>
          <cell r="CX21">
            <v>0</v>
          </cell>
          <cell r="CY21">
            <v>32003606</v>
          </cell>
          <cell r="CZ21">
            <v>32857970.280000001</v>
          </cell>
          <cell r="DA21">
            <v>16862485</v>
          </cell>
          <cell r="DB21">
            <v>31778683</v>
          </cell>
          <cell r="DC21">
            <v>26420938.649999999</v>
          </cell>
          <cell r="DD21">
            <v>24196526</v>
          </cell>
          <cell r="DE21">
            <v>224923</v>
          </cell>
          <cell r="DF21">
            <v>6437031.6300000027</v>
          </cell>
          <cell r="DG21">
            <v>-7334041</v>
          </cell>
          <cell r="DH21">
            <v>1552861</v>
          </cell>
          <cell r="DI21">
            <v>1777784</v>
          </cell>
          <cell r="DJ21">
            <v>8214815.6300000027</v>
          </cell>
          <cell r="DK21">
            <v>880774.63000000268</v>
          </cell>
          <cell r="DL21">
            <v>0</v>
          </cell>
          <cell r="DM21">
            <v>0</v>
          </cell>
          <cell r="DN21">
            <v>0</v>
          </cell>
          <cell r="DO21">
            <v>0</v>
          </cell>
          <cell r="DP21">
            <v>871895</v>
          </cell>
          <cell r="DQ21">
            <v>0</v>
          </cell>
          <cell r="DR21">
            <v>871895</v>
          </cell>
          <cell r="DS21">
            <v>8214815.6300000027</v>
          </cell>
          <cell r="DT21">
            <v>-3604692</v>
          </cell>
          <cell r="DU21">
            <v>4610123.6300000027</v>
          </cell>
          <cell r="DV21">
            <v>0</v>
          </cell>
          <cell r="DW21">
            <v>4610123.6300000027</v>
          </cell>
          <cell r="DX21">
            <v>0</v>
          </cell>
          <cell r="DY21">
            <v>-3392406</v>
          </cell>
          <cell r="DZ21">
            <v>1217717.6300000027</v>
          </cell>
          <cell r="EA21">
            <v>0</v>
          </cell>
          <cell r="EB21">
            <v>1217717.6300000027</v>
          </cell>
          <cell r="EC21">
            <v>0</v>
          </cell>
          <cell r="ED21">
            <v>-6997098</v>
          </cell>
          <cell r="EE21">
            <v>0</v>
          </cell>
          <cell r="EF21">
            <v>0</v>
          </cell>
          <cell r="EG21">
            <v>0</v>
          </cell>
          <cell r="EH21">
            <v>0</v>
          </cell>
          <cell r="EI21">
            <v>0</v>
          </cell>
          <cell r="EJ21">
            <v>880774.63000000268</v>
          </cell>
          <cell r="EK21">
            <v>0</v>
          </cell>
          <cell r="EL21">
            <v>0</v>
          </cell>
          <cell r="EM21">
            <v>0</v>
          </cell>
          <cell r="EN21">
            <v>4610123.6300000027</v>
          </cell>
          <cell r="EO21">
            <v>0</v>
          </cell>
          <cell r="EP21">
            <v>0</v>
          </cell>
          <cell r="EQ21">
            <v>0</v>
          </cell>
          <cell r="ER21">
            <v>0</v>
          </cell>
          <cell r="ES21">
            <v>74958.309569978344</v>
          </cell>
          <cell r="ET21">
            <v>0</v>
          </cell>
          <cell r="EU21">
            <v>0</v>
          </cell>
          <cell r="EV21">
            <v>0</v>
          </cell>
          <cell r="EW21">
            <v>880774.63000000268</v>
          </cell>
          <cell r="EX21">
            <v>0</v>
          </cell>
        </row>
        <row r="22">
          <cell r="B22" t="str">
            <v>Rome</v>
          </cell>
          <cell r="C22">
            <v>-5279731.5799999833</v>
          </cell>
          <cell r="D22">
            <v>1498216.6064990982</v>
          </cell>
          <cell r="E22">
            <v>-5549024.3869697601</v>
          </cell>
          <cell r="F22">
            <v>1.284</v>
          </cell>
          <cell r="G22">
            <v>-4.7039999999999997</v>
          </cell>
          <cell r="H22">
            <v>-5.0999999999999997E-2</v>
          </cell>
          <cell r="I22">
            <v>0</v>
          </cell>
          <cell r="J22">
            <v>733</v>
          </cell>
          <cell r="K22">
            <v>632.46094326241132</v>
          </cell>
          <cell r="L22">
            <v>660.80000000000007</v>
          </cell>
          <cell r="M22">
            <v>-0.13700000000000001</v>
          </cell>
          <cell r="N22">
            <v>4.4999999999999998E-2</v>
          </cell>
          <cell r="O22">
            <v>-9.8000000000000004E-2</v>
          </cell>
          <cell r="P22">
            <v>3531</v>
          </cell>
          <cell r="Q22">
            <v>3383.4</v>
          </cell>
          <cell r="R22">
            <v>3322.8000000000029</v>
          </cell>
          <cell r="S22">
            <v>-4.2000000000000003E-2</v>
          </cell>
          <cell r="T22">
            <v>-1.7999999999999999E-2</v>
          </cell>
          <cell r="U22">
            <v>-5.8999999999999997E-2</v>
          </cell>
          <cell r="V22">
            <v>27787</v>
          </cell>
          <cell r="W22">
            <v>20311.8</v>
          </cell>
          <cell r="X22">
            <v>23311.600000000002</v>
          </cell>
          <cell r="Y22">
            <v>-0.26900000000000002</v>
          </cell>
          <cell r="Z22">
            <v>0.14799999999999999</v>
          </cell>
          <cell r="AA22">
            <v>-0.161</v>
          </cell>
          <cell r="AB22">
            <v>0</v>
          </cell>
          <cell r="AC22">
            <v>73737226.250000015</v>
          </cell>
          <cell r="AD22">
            <v>77634266.140551656</v>
          </cell>
          <cell r="AE22">
            <v>72282166.498114303</v>
          </cell>
          <cell r="AF22">
            <v>3897039.8905516416</v>
          </cell>
          <cell r="AG22">
            <v>-5352099.6424373537</v>
          </cell>
          <cell r="AH22">
            <v>-1455059.7518857121</v>
          </cell>
          <cell r="AI22">
            <v>5.2999999999999999E-2</v>
          </cell>
          <cell r="AJ22">
            <v>-6.9000000000000006E-2</v>
          </cell>
          <cell r="AK22">
            <v>-0.02</v>
          </cell>
          <cell r="AL22">
            <v>0</v>
          </cell>
          <cell r="AM22">
            <v>0</v>
          </cell>
          <cell r="AN22">
            <v>0</v>
          </cell>
          <cell r="AO22">
            <v>0</v>
          </cell>
          <cell r="AP22">
            <v>0</v>
          </cell>
          <cell r="AQ22">
            <v>0</v>
          </cell>
          <cell r="AR22" t="str">
            <v/>
          </cell>
          <cell r="AS22" t="str">
            <v/>
          </cell>
          <cell r="AT22" t="str">
            <v/>
          </cell>
          <cell r="AU22">
            <v>6171689.0800000019</v>
          </cell>
          <cell r="AV22">
            <v>16613406.350151969</v>
          </cell>
          <cell r="AW22">
            <v>10100425.224249844</v>
          </cell>
          <cell r="AX22">
            <v>1.6919999999999999</v>
          </cell>
          <cell r="AY22">
            <v>-0.39200000000000002</v>
          </cell>
          <cell r="AZ22">
            <v>0.63700000000000001</v>
          </cell>
          <cell r="BA22">
            <v>49474414.670000002</v>
          </cell>
          <cell r="BB22">
            <v>42892973.016153842</v>
          </cell>
          <cell r="BC22">
            <v>42174385.900000013</v>
          </cell>
          <cell r="BD22">
            <v>-6581441.6538461596</v>
          </cell>
          <cell r="BE22">
            <v>-718587.1161538288</v>
          </cell>
          <cell r="BF22">
            <v>-7300028.7699999884</v>
          </cell>
          <cell r="BG22">
            <v>-0.13300000000000001</v>
          </cell>
          <cell r="BH22">
            <v>-1.7000000000000001E-2</v>
          </cell>
          <cell r="BI22">
            <v>-0.14799999999999999</v>
          </cell>
          <cell r="BJ22">
            <v>35714232.239999995</v>
          </cell>
          <cell r="BK22">
            <v>49856482.868050687</v>
          </cell>
          <cell r="BL22">
            <v>45757230.209333889</v>
          </cell>
          <cell r="BM22">
            <v>0.39600000000000002</v>
          </cell>
          <cell r="BN22">
            <v>-8.2000000000000003E-2</v>
          </cell>
          <cell r="BO22">
            <v>0.28100000000000003</v>
          </cell>
          <cell r="BP22">
            <v>0</v>
          </cell>
          <cell r="BQ22">
            <v>5639794</v>
          </cell>
          <cell r="BR22">
            <v>-144515.93015196733</v>
          </cell>
          <cell r="BS22">
            <v>207800</v>
          </cell>
          <cell r="BT22">
            <v>507005.3</v>
          </cell>
          <cell r="BU22">
            <v>641235.49119415286</v>
          </cell>
          <cell r="BV22">
            <v>2903527.2170159919</v>
          </cell>
          <cell r="BW22">
            <v>5274840.04</v>
          </cell>
          <cell r="BX22">
            <v>1100000</v>
          </cell>
          <cell r="BY22">
            <v>0</v>
          </cell>
          <cell r="BZ22">
            <v>0</v>
          </cell>
          <cell r="CA22">
            <v>0</v>
          </cell>
          <cell r="CB22">
            <v>-7242854</v>
          </cell>
          <cell r="CC22">
            <v>0</v>
          </cell>
          <cell r="CD22">
            <v>0</v>
          </cell>
          <cell r="CE22">
            <v>0</v>
          </cell>
          <cell r="CF22">
            <v>0</v>
          </cell>
          <cell r="CG22">
            <v>9578979.0199999996</v>
          </cell>
          <cell r="CH22">
            <v>-1558000</v>
          </cell>
          <cell r="CI22">
            <v>0</v>
          </cell>
          <cell r="CJ22">
            <v>739781.18559806538</v>
          </cell>
          <cell r="CK22">
            <v>0</v>
          </cell>
          <cell r="CL22">
            <v>0</v>
          </cell>
          <cell r="CM22">
            <v>3634.4749999999999</v>
          </cell>
          <cell r="CN22">
            <v>0</v>
          </cell>
          <cell r="CO22">
            <v>0</v>
          </cell>
          <cell r="CP22">
            <v>7111742</v>
          </cell>
          <cell r="CQ22">
            <v>-6394243.1858171765</v>
          </cell>
          <cell r="CR22">
            <v>0</v>
          </cell>
          <cell r="CS22">
            <v>7415350.1000000006</v>
          </cell>
          <cell r="CT22">
            <v>5238891.0399999991</v>
          </cell>
          <cell r="CU22">
            <v>0</v>
          </cell>
          <cell r="CV22">
            <v>0</v>
          </cell>
          <cell r="CW22">
            <v>0</v>
          </cell>
          <cell r="CX22">
            <v>0</v>
          </cell>
          <cell r="CY22">
            <v>92964059.430000007</v>
          </cell>
          <cell r="CZ22">
            <v>108789914.62055165</v>
          </cell>
          <cell r="DA22">
            <v>81032391.722364143</v>
          </cell>
          <cell r="DB22">
            <v>90970492.25</v>
          </cell>
          <cell r="DC22">
            <v>95234107.03599675</v>
          </cell>
          <cell r="DD22">
            <v>97229386.512167081</v>
          </cell>
          <cell r="DE22">
            <v>1993567.1800000072</v>
          </cell>
          <cell r="DF22">
            <v>13555807.584554896</v>
          </cell>
          <cell r="DG22">
            <v>-16196994.789802939</v>
          </cell>
          <cell r="DH22">
            <v>1676957</v>
          </cell>
          <cell r="DI22">
            <v>3670524.1800000072</v>
          </cell>
          <cell r="DJ22">
            <v>17226331.764554903</v>
          </cell>
          <cell r="DK22">
            <v>1029336.9747519642</v>
          </cell>
          <cell r="DL22">
            <v>0</v>
          </cell>
          <cell r="DM22">
            <v>0</v>
          </cell>
          <cell r="DN22">
            <v>0</v>
          </cell>
          <cell r="DO22">
            <v>0</v>
          </cell>
          <cell r="DP22">
            <v>3500000</v>
          </cell>
          <cell r="DQ22">
            <v>3864908</v>
          </cell>
          <cell r="DR22">
            <v>7364908</v>
          </cell>
          <cell r="DS22">
            <v>17226331.764554903</v>
          </cell>
          <cell r="DT22">
            <v>-7333882.648052074</v>
          </cell>
          <cell r="DU22">
            <v>9892449.1165028289</v>
          </cell>
          <cell r="DV22">
            <v>1932454</v>
          </cell>
          <cell r="DW22">
            <v>11824903.116502829</v>
          </cell>
          <cell r="DX22">
            <v>0</v>
          </cell>
          <cell r="DY22">
            <v>-6167384.9247347564</v>
          </cell>
          <cell r="DZ22">
            <v>5657518.1917680725</v>
          </cell>
          <cell r="EA22">
            <v>1932454</v>
          </cell>
          <cell r="EB22">
            <v>7589972.1917680725</v>
          </cell>
          <cell r="EC22">
            <v>0</v>
          </cell>
          <cell r="ED22">
            <v>-8078359.5727868304</v>
          </cell>
          <cell r="EE22">
            <v>0</v>
          </cell>
          <cell r="EF22">
            <v>0</v>
          </cell>
          <cell r="EG22">
            <v>0</v>
          </cell>
          <cell r="EH22">
            <v>0</v>
          </cell>
          <cell r="EI22">
            <v>0</v>
          </cell>
          <cell r="EJ22">
            <v>1029336.9747519642</v>
          </cell>
          <cell r="EK22">
            <v>0</v>
          </cell>
          <cell r="EL22">
            <v>0</v>
          </cell>
          <cell r="EM22">
            <v>0</v>
          </cell>
          <cell r="EN22">
            <v>11824903.116502829</v>
          </cell>
          <cell r="EO22">
            <v>0</v>
          </cell>
          <cell r="EP22">
            <v>0</v>
          </cell>
          <cell r="EQ22">
            <v>0</v>
          </cell>
          <cell r="ER22">
            <v>0</v>
          </cell>
          <cell r="ES22">
            <v>63823.223214285725</v>
          </cell>
          <cell r="ET22">
            <v>0</v>
          </cell>
          <cell r="EU22">
            <v>0</v>
          </cell>
          <cell r="EV22">
            <v>0</v>
          </cell>
          <cell r="EW22">
            <v>1029336.974751994</v>
          </cell>
          <cell r="EX22">
            <v>-2.9802322387695313E-8</v>
          </cell>
        </row>
        <row r="23">
          <cell r="B23" t="str">
            <v>SBH</v>
          </cell>
          <cell r="C23">
            <v>-1336842.7828975469</v>
          </cell>
          <cell r="D23">
            <v>7174580.6534216404</v>
          </cell>
          <cell r="E23">
            <v>-105650019.97402611</v>
          </cell>
          <cell r="F23">
            <v>6.367</v>
          </cell>
          <cell r="G23">
            <v>-15.726000000000001</v>
          </cell>
          <cell r="H23">
            <v>-78.03</v>
          </cell>
          <cell r="I23">
            <v>0</v>
          </cell>
          <cell r="J23">
            <v>2424</v>
          </cell>
          <cell r="K23">
            <v>2443.5469338509311</v>
          </cell>
          <cell r="L23">
            <v>2470</v>
          </cell>
          <cell r="M23">
            <v>8.0000000000000002E-3</v>
          </cell>
          <cell r="N23">
            <v>1.0999999999999999E-2</v>
          </cell>
          <cell r="O23">
            <v>1.9E-2</v>
          </cell>
          <cell r="P23">
            <v>15205</v>
          </cell>
          <cell r="Q23">
            <v>13813.682324724012</v>
          </cell>
          <cell r="R23">
            <v>14700.000000000018</v>
          </cell>
          <cell r="S23">
            <v>-9.1999999999999998E-2</v>
          </cell>
          <cell r="T23">
            <v>6.4000000000000001E-2</v>
          </cell>
          <cell r="U23">
            <v>-3.3000000000000002E-2</v>
          </cell>
          <cell r="V23">
            <v>84695</v>
          </cell>
          <cell r="W23">
            <v>62579.073062435622</v>
          </cell>
          <cell r="X23">
            <v>72599.999999999985</v>
          </cell>
          <cell r="Y23">
            <v>-0.26100000000000001</v>
          </cell>
          <cell r="Z23">
            <v>0.16</v>
          </cell>
          <cell r="AA23">
            <v>-0.14299999999999999</v>
          </cell>
          <cell r="AB23">
            <v>0</v>
          </cell>
          <cell r="AC23">
            <v>291872328.80000001</v>
          </cell>
          <cell r="AD23">
            <v>326165946.18000007</v>
          </cell>
          <cell r="AE23">
            <v>273736136</v>
          </cell>
          <cell r="AF23">
            <v>34293617.380000055</v>
          </cell>
          <cell r="AG23">
            <v>-52429810.180000067</v>
          </cell>
          <cell r="AH23">
            <v>-18136192.800000012</v>
          </cell>
          <cell r="AI23">
            <v>0.11700000000000001</v>
          </cell>
          <cell r="AJ23">
            <v>-0.161</v>
          </cell>
          <cell r="AK23">
            <v>-6.2E-2</v>
          </cell>
          <cell r="AL23">
            <v>0</v>
          </cell>
          <cell r="AM23">
            <v>0</v>
          </cell>
          <cell r="AN23">
            <v>0</v>
          </cell>
          <cell r="AO23">
            <v>0</v>
          </cell>
          <cell r="AP23">
            <v>0</v>
          </cell>
          <cell r="AQ23">
            <v>0</v>
          </cell>
          <cell r="AR23" t="str">
            <v/>
          </cell>
          <cell r="AS23" t="str">
            <v/>
          </cell>
          <cell r="AT23" t="str">
            <v/>
          </cell>
          <cell r="AU23">
            <v>119554624.11000001</v>
          </cell>
          <cell r="AV23">
            <v>98210610.139285743</v>
          </cell>
          <cell r="AW23">
            <v>83394149.479999989</v>
          </cell>
          <cell r="AX23">
            <v>-0.17899999999999999</v>
          </cell>
          <cell r="AY23">
            <v>-0.151</v>
          </cell>
          <cell r="AZ23">
            <v>-0.30199999999999999</v>
          </cell>
          <cell r="BA23">
            <v>280312646.77000004</v>
          </cell>
          <cell r="BB23">
            <v>298083046.98000002</v>
          </cell>
          <cell r="BC23">
            <v>297558077</v>
          </cell>
          <cell r="BD23">
            <v>17770400.209999979</v>
          </cell>
          <cell r="BE23">
            <v>-524969.98000001907</v>
          </cell>
          <cell r="BF23">
            <v>17245430.229999959</v>
          </cell>
          <cell r="BG23">
            <v>6.3E-2</v>
          </cell>
          <cell r="BH23">
            <v>-2E-3</v>
          </cell>
          <cell r="BI23">
            <v>6.2E-2</v>
          </cell>
          <cell r="BJ23">
            <v>132451148.92289753</v>
          </cell>
          <cell r="BK23">
            <v>119118928.68586415</v>
          </cell>
          <cell r="BL23">
            <v>165222228.45402613</v>
          </cell>
          <cell r="BM23">
            <v>-0.10100000000000001</v>
          </cell>
          <cell r="BN23">
            <v>0.38700000000000001</v>
          </cell>
          <cell r="BO23">
            <v>0.247</v>
          </cell>
          <cell r="BP23">
            <v>0</v>
          </cell>
          <cell r="BQ23">
            <v>31338544.020000003</v>
          </cell>
          <cell r="BR23">
            <v>25051190.490000013</v>
          </cell>
          <cell r="BS23">
            <v>32747851</v>
          </cell>
          <cell r="BT23">
            <v>11327624.15</v>
          </cell>
          <cell r="BU23">
            <v>6569683.5199999996</v>
          </cell>
          <cell r="BV23">
            <v>0</v>
          </cell>
          <cell r="BW23">
            <v>8559189.4911004659</v>
          </cell>
          <cell r="BX23">
            <v>4714487.6495100651</v>
          </cell>
          <cell r="BY23">
            <v>671176.86939730018</v>
          </cell>
          <cell r="BZ23">
            <v>0</v>
          </cell>
          <cell r="CA23">
            <v>0</v>
          </cell>
          <cell r="CB23">
            <v>-22185249</v>
          </cell>
          <cell r="CC23">
            <v>-121967.28000000001</v>
          </cell>
          <cell r="CD23">
            <v>0</v>
          </cell>
          <cell r="CE23">
            <v>-243934.45999999996</v>
          </cell>
          <cell r="CF23">
            <v>0</v>
          </cell>
          <cell r="CG23">
            <v>100037227</v>
          </cell>
          <cell r="CH23">
            <v>-28280344</v>
          </cell>
          <cell r="CI23">
            <v>0</v>
          </cell>
          <cell r="CJ23">
            <v>33059006.110000011</v>
          </cell>
          <cell r="CK23">
            <v>2696330.5299999993</v>
          </cell>
          <cell r="CL23">
            <v>0</v>
          </cell>
          <cell r="CM23">
            <v>7447385.7200000016</v>
          </cell>
          <cell r="CN23">
            <v>4582475.99</v>
          </cell>
          <cell r="CO23">
            <v>0</v>
          </cell>
          <cell r="CP23">
            <v>32499999.829999998</v>
          </cell>
          <cell r="CQ23">
            <v>-17572396</v>
          </cell>
          <cell r="CR23">
            <v>0</v>
          </cell>
          <cell r="CS23">
            <v>0</v>
          </cell>
          <cell r="CT23">
            <v>0</v>
          </cell>
          <cell r="CU23">
            <v>0</v>
          </cell>
          <cell r="CV23">
            <v>0</v>
          </cell>
          <cell r="CW23">
            <v>0</v>
          </cell>
          <cell r="CX23">
            <v>0</v>
          </cell>
          <cell r="CY23">
            <v>442765496.93000001</v>
          </cell>
          <cell r="CZ23">
            <v>559657757.35928583</v>
          </cell>
          <cell r="DA23">
            <v>361353858.02000004</v>
          </cell>
          <cell r="DB23">
            <v>432650609.33399802</v>
          </cell>
          <cell r="DC23">
            <v>468992538.66537428</v>
          </cell>
          <cell r="DD23">
            <v>488302684.84342337</v>
          </cell>
          <cell r="DE23">
            <v>10114887.596001983</v>
          </cell>
          <cell r="DF23">
            <v>90665218.693911552</v>
          </cell>
          <cell r="DG23">
            <v>-126948826.82342333</v>
          </cell>
          <cell r="DH23">
            <v>5967049</v>
          </cell>
          <cell r="DI23">
            <v>16081936.596001983</v>
          </cell>
          <cell r="DJ23">
            <v>106747155.28991354</v>
          </cell>
          <cell r="DK23">
            <v>-20201671.533509791</v>
          </cell>
          <cell r="DL23">
            <v>-20201671.533509791</v>
          </cell>
          <cell r="DM23">
            <v>-52278345.664112493</v>
          </cell>
          <cell r="DN23">
            <v>-32076674.130602702</v>
          </cell>
          <cell r="DO23">
            <v>0</v>
          </cell>
          <cell r="DP23">
            <v>0</v>
          </cell>
          <cell r="DQ23">
            <v>0</v>
          </cell>
          <cell r="DR23">
            <v>0</v>
          </cell>
          <cell r="DS23">
            <v>106747155.28991354</v>
          </cell>
          <cell r="DT23">
            <v>-90048928.090338558</v>
          </cell>
          <cell r="DU23">
            <v>16698227.199574977</v>
          </cell>
          <cell r="DV23">
            <v>0</v>
          </cell>
          <cell r="DW23">
            <v>16698227.199574977</v>
          </cell>
          <cell r="DX23">
            <v>0</v>
          </cell>
          <cell r="DY23">
            <v>-68976572.863687649</v>
          </cell>
          <cell r="DZ23">
            <v>-52278345.664112672</v>
          </cell>
          <cell r="EA23">
            <v>0</v>
          </cell>
          <cell r="EB23">
            <v>-52278345.664112672</v>
          </cell>
          <cell r="EC23">
            <v>-52278345.664112672</v>
          </cell>
          <cell r="ED23">
            <v>-130745156.95402622</v>
          </cell>
          <cell r="EE23">
            <v>0</v>
          </cell>
          <cell r="EF23">
            <v>25440000</v>
          </cell>
          <cell r="EG23">
            <v>0</v>
          </cell>
          <cell r="EH23">
            <v>0</v>
          </cell>
          <cell r="EI23">
            <v>0</v>
          </cell>
          <cell r="EJ23">
            <v>-26838345.664112493</v>
          </cell>
          <cell r="EK23">
            <v>-26838345.664112672</v>
          </cell>
          <cell r="EL23">
            <v>26838346</v>
          </cell>
          <cell r="EM23">
            <v>0</v>
          </cell>
          <cell r="EN23">
            <v>29418227.199574977</v>
          </cell>
          <cell r="EO23">
            <v>0</v>
          </cell>
          <cell r="EP23">
            <v>5367669.132822535</v>
          </cell>
          <cell r="EQ23">
            <v>3.2000000000000001E-2</v>
          </cell>
          <cell r="ER23">
            <v>21470676.53129014</v>
          </cell>
          <cell r="ES23">
            <v>120468.85708502024</v>
          </cell>
          <cell r="ET23">
            <v>178.22595026478359</v>
          </cell>
          <cell r="EU23">
            <v>7.1999999999999995E-2</v>
          </cell>
          <cell r="EV23">
            <v>0</v>
          </cell>
          <cell r="EW23">
            <v>-20201671.533509851</v>
          </cell>
          <cell r="EX23">
            <v>5.9604644775390625E-8</v>
          </cell>
        </row>
        <row r="24">
          <cell r="B24" t="str">
            <v>SJM</v>
          </cell>
          <cell r="C24">
            <v>-3693941.3027194887</v>
          </cell>
          <cell r="D24">
            <v>-3235729.6800000034</v>
          </cell>
          <cell r="E24">
            <v>-1554916</v>
          </cell>
          <cell r="F24">
            <v>0.124</v>
          </cell>
          <cell r="G24">
            <v>0.51900000000000002</v>
          </cell>
          <cell r="H24">
            <v>0.57899999999999996</v>
          </cell>
          <cell r="I24">
            <v>0</v>
          </cell>
          <cell r="J24">
            <v>258</v>
          </cell>
          <cell r="K24">
            <v>269.02956521739134</v>
          </cell>
          <cell r="L24">
            <v>272</v>
          </cell>
          <cell r="M24">
            <v>4.2999999999999997E-2</v>
          </cell>
          <cell r="N24">
            <v>1.0999999999999999E-2</v>
          </cell>
          <cell r="O24">
            <v>5.3999999999999999E-2</v>
          </cell>
          <cell r="P24">
            <v>798</v>
          </cell>
          <cell r="Q24">
            <v>771</v>
          </cell>
          <cell r="R24">
            <v>904</v>
          </cell>
          <cell r="S24">
            <v>-3.4000000000000002E-2</v>
          </cell>
          <cell r="T24">
            <v>0.17299999999999999</v>
          </cell>
          <cell r="U24">
            <v>0.13300000000000001</v>
          </cell>
          <cell r="V24">
            <v>11267</v>
          </cell>
          <cell r="W24">
            <v>9697</v>
          </cell>
          <cell r="X24">
            <v>12688</v>
          </cell>
          <cell r="Y24">
            <v>-0.13900000000000001</v>
          </cell>
          <cell r="Z24">
            <v>0.308</v>
          </cell>
          <cell r="AA24">
            <v>0.126</v>
          </cell>
          <cell r="AB24">
            <v>0</v>
          </cell>
          <cell r="AC24">
            <v>30573782.550000001</v>
          </cell>
          <cell r="AD24">
            <v>32849656.259999998</v>
          </cell>
          <cell r="AE24">
            <v>26892900</v>
          </cell>
          <cell r="AF24">
            <v>2275873.7099999972</v>
          </cell>
          <cell r="AG24">
            <v>-5956756.2599999979</v>
          </cell>
          <cell r="AH24">
            <v>-3680882.5500000007</v>
          </cell>
          <cell r="AI24">
            <v>7.3999999999999996E-2</v>
          </cell>
          <cell r="AJ24">
            <v>-0.18099999999999999</v>
          </cell>
          <cell r="AK24">
            <v>-0.12</v>
          </cell>
          <cell r="AL24">
            <v>0</v>
          </cell>
          <cell r="AM24">
            <v>0</v>
          </cell>
          <cell r="AN24">
            <v>0</v>
          </cell>
          <cell r="AO24">
            <v>0</v>
          </cell>
          <cell r="AP24">
            <v>0</v>
          </cell>
          <cell r="AQ24">
            <v>0</v>
          </cell>
          <cell r="AR24" t="str">
            <v/>
          </cell>
          <cell r="AS24" t="str">
            <v/>
          </cell>
          <cell r="AT24" t="str">
            <v/>
          </cell>
          <cell r="AU24">
            <v>1781875</v>
          </cell>
          <cell r="AV24">
            <v>4384917.1900000032</v>
          </cell>
          <cell r="AW24">
            <v>9982200</v>
          </cell>
          <cell r="AX24">
            <v>1.4610000000000001</v>
          </cell>
          <cell r="AY24">
            <v>1.276</v>
          </cell>
          <cell r="AZ24">
            <v>4.6020000000000003</v>
          </cell>
          <cell r="BA24">
            <v>18321166.992719498</v>
          </cell>
          <cell r="BB24">
            <v>17792203.130000003</v>
          </cell>
          <cell r="BC24">
            <v>19250400</v>
          </cell>
          <cell r="BD24">
            <v>-528963.86271949485</v>
          </cell>
          <cell r="BE24">
            <v>1458196.8699999973</v>
          </cell>
          <cell r="BF24">
            <v>929233.00728050247</v>
          </cell>
          <cell r="BG24">
            <v>-2.9000000000000001E-2</v>
          </cell>
          <cell r="BH24">
            <v>8.2000000000000003E-2</v>
          </cell>
          <cell r="BI24">
            <v>5.0999999999999997E-2</v>
          </cell>
          <cell r="BJ24">
            <v>17728431.859999992</v>
          </cell>
          <cell r="BK24">
            <v>22678100.000000004</v>
          </cell>
          <cell r="BL24">
            <v>19179616</v>
          </cell>
          <cell r="BM24">
            <v>0.27900000000000003</v>
          </cell>
          <cell r="BN24">
            <v>-0.154</v>
          </cell>
          <cell r="BO24">
            <v>8.2000000000000003E-2</v>
          </cell>
          <cell r="BP24">
            <v>0</v>
          </cell>
          <cell r="BQ24">
            <v>50042620.659999996</v>
          </cell>
          <cell r="BR24">
            <v>17657368</v>
          </cell>
          <cell r="BS24">
            <v>40000</v>
          </cell>
          <cell r="BT24">
            <v>27743492.210000001</v>
          </cell>
          <cell r="BU24">
            <v>10167351</v>
          </cell>
          <cell r="BV24">
            <v>520000</v>
          </cell>
          <cell r="BW24">
            <v>20238067</v>
          </cell>
          <cell r="BX24">
            <v>8581847</v>
          </cell>
          <cell r="BY24">
            <v>3541707</v>
          </cell>
          <cell r="BZ24">
            <v>0</v>
          </cell>
          <cell r="CA24">
            <v>0</v>
          </cell>
          <cell r="CB24">
            <v>-5696457</v>
          </cell>
          <cell r="CC24">
            <v>-142514</v>
          </cell>
          <cell r="CD24">
            <v>0</v>
          </cell>
          <cell r="CE24">
            <v>-110230</v>
          </cell>
          <cell r="CF24">
            <v>0</v>
          </cell>
          <cell r="CG24">
            <v>9025518</v>
          </cell>
          <cell r="CH24">
            <v>0</v>
          </cell>
          <cell r="CI24">
            <v>0</v>
          </cell>
          <cell r="CJ24">
            <v>325269.31</v>
          </cell>
          <cell r="CK24">
            <v>39116</v>
          </cell>
          <cell r="CL24">
            <v>0</v>
          </cell>
          <cell r="CM24">
            <v>0</v>
          </cell>
          <cell r="CN24">
            <v>0</v>
          </cell>
          <cell r="CO24">
            <v>0</v>
          </cell>
          <cell r="CP24">
            <v>3180368</v>
          </cell>
          <cell r="CQ24">
            <v>-1941345</v>
          </cell>
          <cell r="CR24">
            <v>0</v>
          </cell>
          <cell r="CS24">
            <v>1566394.83</v>
          </cell>
          <cell r="CT24">
            <v>1824533</v>
          </cell>
          <cell r="CU24">
            <v>0</v>
          </cell>
          <cell r="CV24">
            <v>0</v>
          </cell>
          <cell r="CW24">
            <v>0</v>
          </cell>
          <cell r="CX24">
            <v>0</v>
          </cell>
          <cell r="CY24">
            <v>83964673.039999992</v>
          </cell>
          <cell r="CZ24">
            <v>63083389.450000003</v>
          </cell>
          <cell r="DA24">
            <v>36804870</v>
          </cell>
          <cell r="DB24">
            <v>84031158.062719494</v>
          </cell>
          <cell r="DC24">
            <v>59544770.440000013</v>
          </cell>
          <cell r="DD24">
            <v>44472184</v>
          </cell>
          <cell r="DE24">
            <v>-66485.022719502449</v>
          </cell>
          <cell r="DF24">
            <v>3538619.0099999905</v>
          </cell>
          <cell r="DG24">
            <v>-7667314</v>
          </cell>
          <cell r="DH24">
            <v>1775700</v>
          </cell>
          <cell r="DI24">
            <v>1709214.9772804976</v>
          </cell>
          <cell r="DJ24">
            <v>5247833.987280488</v>
          </cell>
          <cell r="DK24">
            <v>-2419480.012719512</v>
          </cell>
          <cell r="DL24">
            <v>-2419480.012719512</v>
          </cell>
          <cell r="DM24">
            <v>0</v>
          </cell>
          <cell r="DN24">
            <v>2419480.012719512</v>
          </cell>
          <cell r="DO24">
            <v>0</v>
          </cell>
          <cell r="DP24">
            <v>0</v>
          </cell>
          <cell r="DQ24">
            <v>1753200</v>
          </cell>
          <cell r="DR24">
            <v>1753200</v>
          </cell>
          <cell r="DS24">
            <v>5247833.987280488</v>
          </cell>
          <cell r="DT24">
            <v>-2167155</v>
          </cell>
          <cell r="DU24">
            <v>3080678.987280488</v>
          </cell>
          <cell r="DV24">
            <v>876600</v>
          </cell>
          <cell r="DW24">
            <v>3957278.987280488</v>
          </cell>
          <cell r="DX24">
            <v>0</v>
          </cell>
          <cell r="DY24">
            <v>-1478452</v>
          </cell>
          <cell r="DZ24">
            <v>2478826.987280488</v>
          </cell>
          <cell r="EA24">
            <v>876600</v>
          </cell>
          <cell r="EB24">
            <v>3355426.987280488</v>
          </cell>
          <cell r="EC24">
            <v>0</v>
          </cell>
          <cell r="ED24">
            <v>-1892407</v>
          </cell>
          <cell r="EE24">
            <v>0</v>
          </cell>
          <cell r="EF24">
            <v>0</v>
          </cell>
          <cell r="EG24">
            <v>0</v>
          </cell>
          <cell r="EH24">
            <v>173892</v>
          </cell>
          <cell r="EI24">
            <v>0</v>
          </cell>
          <cell r="EJ24">
            <v>173892</v>
          </cell>
          <cell r="EK24">
            <v>0</v>
          </cell>
          <cell r="EL24">
            <v>0</v>
          </cell>
          <cell r="EM24">
            <v>0</v>
          </cell>
          <cell r="EN24">
            <v>4044224.987280488</v>
          </cell>
          <cell r="EO24">
            <v>0</v>
          </cell>
          <cell r="EP24">
            <v>0</v>
          </cell>
          <cell r="EQ24">
            <v>0</v>
          </cell>
          <cell r="ER24">
            <v>0</v>
          </cell>
          <cell r="ES24">
            <v>70773.529411764699</v>
          </cell>
          <cell r="ET24">
            <v>0</v>
          </cell>
          <cell r="EU24">
            <v>0</v>
          </cell>
          <cell r="EV24">
            <v>0</v>
          </cell>
          <cell r="EW24">
            <v>-2419480.012719512</v>
          </cell>
          <cell r="EX24">
            <v>0</v>
          </cell>
        </row>
        <row r="25">
          <cell r="B25" t="str">
            <v>SJE</v>
          </cell>
          <cell r="C25">
            <v>-65239551.504502982</v>
          </cell>
          <cell r="D25">
            <v>-68599989.480354533</v>
          </cell>
          <cell r="E25">
            <v>-69757155.826330617</v>
          </cell>
          <cell r="F25">
            <v>-5.1999999999999998E-2</v>
          </cell>
          <cell r="G25">
            <v>-1.7000000000000001E-2</v>
          </cell>
          <cell r="H25">
            <v>-6.9000000000000006E-2</v>
          </cell>
          <cell r="I25">
            <v>0</v>
          </cell>
          <cell r="J25">
            <v>1390</v>
          </cell>
          <cell r="K25">
            <v>1393.9956533358404</v>
          </cell>
          <cell r="L25">
            <v>1339</v>
          </cell>
          <cell r="M25">
            <v>3.0000000000000001E-3</v>
          </cell>
          <cell r="N25">
            <v>-3.9E-2</v>
          </cell>
          <cell r="O25">
            <v>-3.6999999999999998E-2</v>
          </cell>
          <cell r="P25">
            <v>7799</v>
          </cell>
          <cell r="Q25">
            <v>7220</v>
          </cell>
          <cell r="R25">
            <v>7304.514032258061</v>
          </cell>
          <cell r="S25">
            <v>-7.3999999999999996E-2</v>
          </cell>
          <cell r="T25">
            <v>1.2E-2</v>
          </cell>
          <cell r="U25">
            <v>-6.3E-2</v>
          </cell>
          <cell r="V25">
            <v>47869</v>
          </cell>
          <cell r="W25">
            <v>33316.88461538461</v>
          </cell>
          <cell r="X25">
            <v>41124.001389992845</v>
          </cell>
          <cell r="Y25">
            <v>-0.30399999999999999</v>
          </cell>
          <cell r="Z25">
            <v>0.23400000000000001</v>
          </cell>
          <cell r="AA25">
            <v>-0.14099999999999999</v>
          </cell>
          <cell r="AB25">
            <v>0</v>
          </cell>
          <cell r="AC25">
            <v>168038573.44000003</v>
          </cell>
          <cell r="AD25">
            <v>164689741.03317195</v>
          </cell>
          <cell r="AE25">
            <v>162088898.85353568</v>
          </cell>
          <cell r="AF25">
            <v>-3348832.4068280756</v>
          </cell>
          <cell r="AG25">
            <v>-2600842.1796362698</v>
          </cell>
          <cell r="AH25">
            <v>-5949674.5864643455</v>
          </cell>
          <cell r="AI25">
            <v>-0.02</v>
          </cell>
          <cell r="AJ25">
            <v>-1.6E-2</v>
          </cell>
          <cell r="AK25">
            <v>-3.5000000000000003E-2</v>
          </cell>
          <cell r="AL25">
            <v>0</v>
          </cell>
          <cell r="AM25">
            <v>0</v>
          </cell>
          <cell r="AN25">
            <v>0</v>
          </cell>
          <cell r="AO25">
            <v>0</v>
          </cell>
          <cell r="AP25">
            <v>0</v>
          </cell>
          <cell r="AQ25">
            <v>0</v>
          </cell>
          <cell r="AR25" t="str">
            <v/>
          </cell>
          <cell r="AS25" t="str">
            <v/>
          </cell>
          <cell r="AT25" t="str">
            <v/>
          </cell>
          <cell r="AU25">
            <v>19148306.705496982</v>
          </cell>
          <cell r="AV25">
            <v>15191861.386745054</v>
          </cell>
          <cell r="AW25">
            <v>20995111.953699626</v>
          </cell>
          <cell r="AX25">
            <v>-0.20699999999999999</v>
          </cell>
          <cell r="AY25">
            <v>0.38200000000000001</v>
          </cell>
          <cell r="AZ25">
            <v>9.6000000000000002E-2</v>
          </cell>
          <cell r="BA25">
            <v>176584621.65000001</v>
          </cell>
          <cell r="BB25">
            <v>184809357.46135283</v>
          </cell>
          <cell r="BC25">
            <v>184413307.98072052</v>
          </cell>
          <cell r="BD25">
            <v>8224735.8113528192</v>
          </cell>
          <cell r="BE25">
            <v>-396049.48063230515</v>
          </cell>
          <cell r="BF25">
            <v>7828686.3307205141</v>
          </cell>
          <cell r="BG25">
            <v>4.7E-2</v>
          </cell>
          <cell r="BH25">
            <v>-2E-3</v>
          </cell>
          <cell r="BI25">
            <v>4.3999999999999997E-2</v>
          </cell>
          <cell r="BJ25">
            <v>75841810</v>
          </cell>
          <cell r="BK25">
            <v>63672234.438918725</v>
          </cell>
          <cell r="BL25">
            <v>68427858.652845398</v>
          </cell>
          <cell r="BM25">
            <v>-0.16</v>
          </cell>
          <cell r="BN25">
            <v>7.4999999999999997E-2</v>
          </cell>
          <cell r="BO25">
            <v>-9.8000000000000004E-2</v>
          </cell>
          <cell r="BP25">
            <v>0</v>
          </cell>
          <cell r="BQ25">
            <v>3096693</v>
          </cell>
          <cell r="BR25">
            <v>7235199</v>
          </cell>
          <cell r="BS25">
            <v>589915</v>
          </cell>
          <cell r="BT25">
            <v>4940721.1499999994</v>
          </cell>
          <cell r="BU25">
            <v>8504099.8358239848</v>
          </cell>
          <cell r="BV25">
            <v>4999999.9999999963</v>
          </cell>
          <cell r="BW25">
            <v>0</v>
          </cell>
          <cell r="BX25">
            <v>0</v>
          </cell>
          <cell r="BY25">
            <v>0</v>
          </cell>
          <cell r="BZ25">
            <v>0</v>
          </cell>
          <cell r="CA25">
            <v>0</v>
          </cell>
          <cell r="CB25">
            <v>0</v>
          </cell>
          <cell r="CC25">
            <v>-3037808.2191780801</v>
          </cell>
          <cell r="CD25">
            <v>0</v>
          </cell>
          <cell r="CE25">
            <v>-5414500</v>
          </cell>
          <cell r="CF25">
            <v>0</v>
          </cell>
          <cell r="CG25">
            <v>70757114.49000001</v>
          </cell>
          <cell r="CH25">
            <v>-12497950.5219367</v>
          </cell>
          <cell r="CI25">
            <v>0</v>
          </cell>
          <cell r="CJ25">
            <v>40353805.939008459</v>
          </cell>
          <cell r="CK25">
            <v>12422312</v>
          </cell>
          <cell r="CL25">
            <v>0</v>
          </cell>
          <cell r="CM25">
            <v>5087846.5</v>
          </cell>
          <cell r="CN25">
            <v>0</v>
          </cell>
          <cell r="CO25">
            <v>0</v>
          </cell>
          <cell r="CP25">
            <v>23280000</v>
          </cell>
          <cell r="CQ25">
            <v>-17500000.000000011</v>
          </cell>
          <cell r="CR25">
            <v>0</v>
          </cell>
          <cell r="CS25">
            <v>67694077.833333343</v>
          </cell>
          <cell r="CT25">
            <v>65071181.916666627</v>
          </cell>
          <cell r="CU25">
            <v>0</v>
          </cell>
          <cell r="CV25">
            <v>0</v>
          </cell>
          <cell r="CW25">
            <v>0</v>
          </cell>
          <cell r="CX25">
            <v>0</v>
          </cell>
          <cell r="CY25">
            <v>257977650.97883037</v>
          </cell>
          <cell r="CZ25">
            <v>343187289.60740554</v>
          </cell>
          <cell r="DA25">
            <v>165761475.28529859</v>
          </cell>
          <cell r="DB25">
            <v>257367152.80000001</v>
          </cell>
          <cell r="DC25">
            <v>302427344.17510396</v>
          </cell>
          <cell r="DD25">
            <v>287763478.6335659</v>
          </cell>
          <cell r="DE25">
            <v>610498.17883035541</v>
          </cell>
          <cell r="DF25">
            <v>40759945.432301581</v>
          </cell>
          <cell r="DG25">
            <v>-122002003.34826732</v>
          </cell>
          <cell r="DH25">
            <v>4786450</v>
          </cell>
          <cell r="DI25">
            <v>5396948.1788303554</v>
          </cell>
          <cell r="DJ25">
            <v>46156893.611131936</v>
          </cell>
          <cell r="DK25">
            <v>-75845109.737135381</v>
          </cell>
          <cell r="DL25">
            <v>-75845109.737135381</v>
          </cell>
          <cell r="DM25">
            <v>-71435024.737135381</v>
          </cell>
          <cell r="DN25">
            <v>4410085</v>
          </cell>
          <cell r="DO25">
            <v>0</v>
          </cell>
          <cell r="DP25">
            <v>12634347</v>
          </cell>
          <cell r="DQ25">
            <v>60065653</v>
          </cell>
          <cell r="DR25">
            <v>72700000</v>
          </cell>
          <cell r="DS25">
            <v>46156893.611131936</v>
          </cell>
          <cell r="DT25">
            <v>-55250786.792255796</v>
          </cell>
          <cell r="DU25">
            <v>-9093893.1811238602</v>
          </cell>
          <cell r="DV25">
            <v>30032826.5</v>
          </cell>
          <cell r="DW25">
            <v>20938933.31887614</v>
          </cell>
          <cell r="DX25">
            <v>0</v>
          </cell>
          <cell r="DY25">
            <v>-62341131.556011558</v>
          </cell>
          <cell r="DZ25">
            <v>-41402198.237135418</v>
          </cell>
          <cell r="EA25">
            <v>30032826.5</v>
          </cell>
          <cell r="EB25">
            <v>-11369371.737135418</v>
          </cell>
          <cell r="EC25">
            <v>-11369371.737135418</v>
          </cell>
          <cell r="ED25">
            <v>-45028314.826330654</v>
          </cell>
          <cell r="EE25">
            <v>0</v>
          </cell>
          <cell r="EF25">
            <v>0</v>
          </cell>
          <cell r="EG25">
            <v>0</v>
          </cell>
          <cell r="EH25">
            <v>0</v>
          </cell>
          <cell r="EI25">
            <v>0</v>
          </cell>
          <cell r="EJ25">
            <v>-71435024.737135381</v>
          </cell>
          <cell r="EK25">
            <v>-11369371.737135418</v>
          </cell>
          <cell r="EL25">
            <v>11369371.737135418</v>
          </cell>
          <cell r="EM25">
            <v>-60065652.999999963</v>
          </cell>
          <cell r="EN25">
            <v>20938933.31887614</v>
          </cell>
          <cell r="EO25">
            <v>0</v>
          </cell>
          <cell r="EP25">
            <v>2273874.3474270836</v>
          </cell>
          <cell r="EQ25">
            <v>3.3000000000000002E-2</v>
          </cell>
          <cell r="ER25">
            <v>9095497.3897083346</v>
          </cell>
          <cell r="ES25">
            <v>137724.65121786448</v>
          </cell>
          <cell r="ET25">
            <v>66.041172072531225</v>
          </cell>
          <cell r="EU25">
            <v>4.9000000000000002E-2</v>
          </cell>
          <cell r="EV25">
            <v>0</v>
          </cell>
          <cell r="EW25">
            <v>-75845109.73713541</v>
          </cell>
          <cell r="EX25">
            <v>0</v>
          </cell>
        </row>
        <row r="26">
          <cell r="B26" t="str">
            <v>SJR</v>
          </cell>
          <cell r="C26">
            <v>-26622128.035555005</v>
          </cell>
          <cell r="D26">
            <v>-25827089.024080008</v>
          </cell>
          <cell r="E26">
            <v>-59664420.819999993</v>
          </cell>
          <cell r="F26">
            <v>0.03</v>
          </cell>
          <cell r="G26">
            <v>-1.31</v>
          </cell>
          <cell r="H26">
            <v>-1.2410000000000001</v>
          </cell>
          <cell r="I26">
            <v>0</v>
          </cell>
          <cell r="J26">
            <v>1665</v>
          </cell>
          <cell r="K26">
            <v>1653.6990909090907</v>
          </cell>
          <cell r="L26">
            <v>1650</v>
          </cell>
          <cell r="M26">
            <v>-7.0000000000000001E-3</v>
          </cell>
          <cell r="N26">
            <v>-2E-3</v>
          </cell>
          <cell r="O26">
            <v>-8.9999999999999993E-3</v>
          </cell>
          <cell r="P26">
            <v>20058</v>
          </cell>
          <cell r="Q26">
            <v>16100.999999999996</v>
          </cell>
          <cell r="R26">
            <v>20198</v>
          </cell>
          <cell r="S26">
            <v>-0.19700000000000001</v>
          </cell>
          <cell r="T26">
            <v>0.254</v>
          </cell>
          <cell r="U26">
            <v>7.0000000000000001E-3</v>
          </cell>
          <cell r="V26">
            <v>47521</v>
          </cell>
          <cell r="W26">
            <v>34793.549999999988</v>
          </cell>
          <cell r="X26">
            <v>48409</v>
          </cell>
          <cell r="Y26">
            <v>-0.26800000000000002</v>
          </cell>
          <cell r="Z26">
            <v>0.39100000000000001</v>
          </cell>
          <cell r="AA26">
            <v>1.9E-2</v>
          </cell>
          <cell r="AB26">
            <v>0</v>
          </cell>
          <cell r="AC26">
            <v>235174735.47</v>
          </cell>
          <cell r="AD26">
            <v>241884736.22999999</v>
          </cell>
          <cell r="AE26">
            <v>230100000</v>
          </cell>
          <cell r="AF26">
            <v>6710000.7599999905</v>
          </cell>
          <cell r="AG26">
            <v>-11784736.229999989</v>
          </cell>
          <cell r="AH26">
            <v>-5074735.4699999988</v>
          </cell>
          <cell r="AI26">
            <v>2.9000000000000001E-2</v>
          </cell>
          <cell r="AJ26">
            <v>-4.9000000000000002E-2</v>
          </cell>
          <cell r="AK26">
            <v>-2.1999999999999999E-2</v>
          </cell>
          <cell r="AL26">
            <v>0</v>
          </cell>
          <cell r="AM26">
            <v>0</v>
          </cell>
          <cell r="AN26">
            <v>0</v>
          </cell>
          <cell r="AO26">
            <v>0</v>
          </cell>
          <cell r="AP26">
            <v>0</v>
          </cell>
          <cell r="AQ26">
            <v>0</v>
          </cell>
          <cell r="AR26" t="str">
            <v/>
          </cell>
          <cell r="AS26" t="str">
            <v/>
          </cell>
          <cell r="AT26" t="str">
            <v/>
          </cell>
          <cell r="AU26">
            <v>14837540.700000001</v>
          </cell>
          <cell r="AV26">
            <v>15447501.979999982</v>
          </cell>
          <cell r="AW26">
            <v>10921472.68</v>
          </cell>
          <cell r="AX26">
            <v>4.1000000000000002E-2</v>
          </cell>
          <cell r="AY26">
            <v>-0.29299999999999998</v>
          </cell>
          <cell r="AZ26">
            <v>-0.26400000000000001</v>
          </cell>
          <cell r="BA26">
            <v>176462010.84999999</v>
          </cell>
          <cell r="BB26">
            <v>188323090.57999998</v>
          </cell>
          <cell r="BC26">
            <v>195040493.5</v>
          </cell>
          <cell r="BD26">
            <v>11861079.729999989</v>
          </cell>
          <cell r="BE26">
            <v>6717402.9200000167</v>
          </cell>
          <cell r="BF26">
            <v>18578482.650000006</v>
          </cell>
          <cell r="BG26">
            <v>6.7000000000000004E-2</v>
          </cell>
          <cell r="BH26">
            <v>3.5999999999999997E-2</v>
          </cell>
          <cell r="BI26">
            <v>0.105</v>
          </cell>
          <cell r="BJ26">
            <v>100172393.355555</v>
          </cell>
          <cell r="BK26">
            <v>94836236.654080003</v>
          </cell>
          <cell r="BL26">
            <v>105645400</v>
          </cell>
          <cell r="BM26">
            <v>-5.2999999999999999E-2</v>
          </cell>
          <cell r="BN26">
            <v>0.114</v>
          </cell>
          <cell r="BO26">
            <v>5.5E-2</v>
          </cell>
          <cell r="BP26">
            <v>0</v>
          </cell>
          <cell r="BQ26">
            <v>12971162.02</v>
          </cell>
          <cell r="BR26">
            <v>8279049.5</v>
          </cell>
          <cell r="BS26">
            <v>7910881</v>
          </cell>
          <cell r="BT26">
            <v>2015713.62</v>
          </cell>
          <cell r="BU26">
            <v>2260686.9699999997</v>
          </cell>
          <cell r="BV26">
            <v>2600000</v>
          </cell>
          <cell r="BW26">
            <v>19340290.583999999</v>
          </cell>
          <cell r="BX26">
            <v>612818.49</v>
          </cell>
          <cell r="BY26">
            <v>658000</v>
          </cell>
          <cell r="BZ26">
            <v>0</v>
          </cell>
          <cell r="CA26">
            <v>0</v>
          </cell>
          <cell r="CB26">
            <v>-26290360</v>
          </cell>
          <cell r="CC26">
            <v>-2100000</v>
          </cell>
          <cell r="CD26">
            <v>0</v>
          </cell>
          <cell r="CE26">
            <v>0</v>
          </cell>
          <cell r="CF26">
            <v>0</v>
          </cell>
          <cell r="CG26">
            <v>40556766.840000004</v>
          </cell>
          <cell r="CH26">
            <v>0</v>
          </cell>
          <cell r="CI26">
            <v>0</v>
          </cell>
          <cell r="CJ26">
            <v>13707285.82</v>
          </cell>
          <cell r="CK26">
            <v>0</v>
          </cell>
          <cell r="CL26">
            <v>0</v>
          </cell>
          <cell r="CM26">
            <v>1602194.1400000001</v>
          </cell>
          <cell r="CN26">
            <v>0</v>
          </cell>
          <cell r="CO26">
            <v>0</v>
          </cell>
          <cell r="CP26">
            <v>30623383</v>
          </cell>
          <cell r="CQ26">
            <v>-16587920</v>
          </cell>
          <cell r="CR26">
            <v>0</v>
          </cell>
          <cell r="CS26">
            <v>36753006.100000001</v>
          </cell>
          <cell r="CT26">
            <v>20955454.859999999</v>
          </cell>
          <cell r="CU26">
            <v>0</v>
          </cell>
          <cell r="CV26">
            <v>0</v>
          </cell>
          <cell r="CW26">
            <v>0</v>
          </cell>
          <cell r="CX26">
            <v>0</v>
          </cell>
          <cell r="CY26">
            <v>299736444.28999996</v>
          </cell>
          <cell r="CZ26">
            <v>329356532.40999997</v>
          </cell>
          <cell r="DA26">
            <v>248932353.68000001</v>
          </cell>
          <cell r="DB26">
            <v>297990408.40955496</v>
          </cell>
          <cell r="DC26">
            <v>301342312.65407997</v>
          </cell>
          <cell r="DD26">
            <v>320531813.5</v>
          </cell>
          <cell r="DE26">
            <v>1746035.8804450035</v>
          </cell>
          <cell r="DF26">
            <v>28014219.755919993</v>
          </cell>
          <cell r="DG26">
            <v>-71599459.819999993</v>
          </cell>
          <cell r="DH26">
            <v>3814412</v>
          </cell>
          <cell r="DI26">
            <v>5560447.8804450035</v>
          </cell>
          <cell r="DJ26">
            <v>33574667.636364996</v>
          </cell>
          <cell r="DK26">
            <v>-38024792.183634996</v>
          </cell>
          <cell r="DL26">
            <v>-38024792.183634996</v>
          </cell>
          <cell r="DM26">
            <v>-42677673.183634996</v>
          </cell>
          <cell r="DN26">
            <v>-4652881</v>
          </cell>
          <cell r="DO26">
            <v>0</v>
          </cell>
          <cell r="DP26">
            <v>4044545</v>
          </cell>
          <cell r="DQ26">
            <v>20955455</v>
          </cell>
          <cell r="DR26">
            <v>25000000</v>
          </cell>
          <cell r="DS26">
            <v>33574667.636364996</v>
          </cell>
          <cell r="DT26">
            <v>-35679324.159999996</v>
          </cell>
          <cell r="DU26">
            <v>-2104656.523635</v>
          </cell>
          <cell r="DV26">
            <v>10477727.5</v>
          </cell>
          <cell r="DW26">
            <v>8373070.976365</v>
          </cell>
          <cell r="DX26">
            <v>0</v>
          </cell>
          <cell r="DY26">
            <v>-40573016.659999996</v>
          </cell>
          <cell r="DZ26">
            <v>-32199945.683634996</v>
          </cell>
          <cell r="EA26">
            <v>10477727.5</v>
          </cell>
          <cell r="EB26">
            <v>-21722218.183634996</v>
          </cell>
          <cell r="EC26">
            <v>-21722218.183634996</v>
          </cell>
          <cell r="ED26">
            <v>-55296885.819999993</v>
          </cell>
          <cell r="EE26">
            <v>0</v>
          </cell>
          <cell r="EF26">
            <v>7186911</v>
          </cell>
          <cell r="EG26">
            <v>0</v>
          </cell>
          <cell r="EH26">
            <v>4800000</v>
          </cell>
          <cell r="EI26">
            <v>0</v>
          </cell>
          <cell r="EJ26">
            <v>-30690762.183634996</v>
          </cell>
          <cell r="EK26">
            <v>-9735307.1836349964</v>
          </cell>
          <cell r="EL26">
            <v>9735307.1836349964</v>
          </cell>
          <cell r="EM26">
            <v>-20955455</v>
          </cell>
          <cell r="EN26">
            <v>14366526.476365</v>
          </cell>
          <cell r="EO26">
            <v>0</v>
          </cell>
          <cell r="EP26">
            <v>1947061.4367269995</v>
          </cell>
          <cell r="EQ26">
            <v>1.7999999999999999E-2</v>
          </cell>
          <cell r="ER26">
            <v>7788245.7469079979</v>
          </cell>
          <cell r="ES26">
            <v>118206.3596969697</v>
          </cell>
          <cell r="ET26">
            <v>65.886858937824599</v>
          </cell>
          <cell r="EU26">
            <v>0.04</v>
          </cell>
          <cell r="EV26">
            <v>0</v>
          </cell>
          <cell r="EW26">
            <v>-38024792.183635056</v>
          </cell>
          <cell r="EX26">
            <v>5.9604644775390625E-8</v>
          </cell>
        </row>
        <row r="27">
          <cell r="B27" t="str">
            <v>SJY</v>
          </cell>
          <cell r="C27">
            <v>-7446951.1100000143</v>
          </cell>
          <cell r="D27">
            <v>-23553375</v>
          </cell>
          <cell r="E27">
            <v>-16723695</v>
          </cell>
          <cell r="F27">
            <v>-2.1629999999999998</v>
          </cell>
          <cell r="G27">
            <v>0.28999999999999998</v>
          </cell>
          <cell r="H27">
            <v>-1.246</v>
          </cell>
          <cell r="I27">
            <v>0</v>
          </cell>
          <cell r="J27">
            <v>1675</v>
          </cell>
          <cell r="K27">
            <v>1621.2662345619715</v>
          </cell>
          <cell r="L27">
            <v>1548</v>
          </cell>
          <cell r="M27">
            <v>-3.2000000000000001E-2</v>
          </cell>
          <cell r="N27">
            <v>-4.4999999999999998E-2</v>
          </cell>
          <cell r="O27">
            <v>-7.5999999999999998E-2</v>
          </cell>
          <cell r="P27">
            <v>7074</v>
          </cell>
          <cell r="Q27">
            <v>5832</v>
          </cell>
          <cell r="R27">
            <v>6188</v>
          </cell>
          <cell r="S27">
            <v>-0.17599999999999999</v>
          </cell>
          <cell r="T27">
            <v>6.0999999999999999E-2</v>
          </cell>
          <cell r="U27">
            <v>-0.125</v>
          </cell>
          <cell r="V27">
            <v>36323</v>
          </cell>
          <cell r="W27">
            <v>24896.25</v>
          </cell>
          <cell r="X27">
            <v>28548</v>
          </cell>
          <cell r="Y27">
            <v>-0.315</v>
          </cell>
          <cell r="Z27">
            <v>0.14699999999999999</v>
          </cell>
          <cell r="AA27">
            <v>-0.214</v>
          </cell>
          <cell r="AB27">
            <v>0</v>
          </cell>
          <cell r="AC27">
            <v>181714614.88999999</v>
          </cell>
          <cell r="AD27">
            <v>169568762</v>
          </cell>
          <cell r="AE27">
            <v>141645531</v>
          </cell>
          <cell r="AF27">
            <v>-12145852.889999986</v>
          </cell>
          <cell r="AG27">
            <v>-27923231</v>
          </cell>
          <cell r="AH27">
            <v>-40069083.889999986</v>
          </cell>
          <cell r="AI27">
            <v>-6.7000000000000004E-2</v>
          </cell>
          <cell r="AJ27">
            <v>-0.16500000000000001</v>
          </cell>
          <cell r="AK27">
            <v>-0.221</v>
          </cell>
          <cell r="AL27">
            <v>0</v>
          </cell>
          <cell r="AM27">
            <v>0</v>
          </cell>
          <cell r="AN27">
            <v>0</v>
          </cell>
          <cell r="AO27">
            <v>0</v>
          </cell>
          <cell r="AP27">
            <v>0</v>
          </cell>
          <cell r="AQ27">
            <v>0</v>
          </cell>
          <cell r="AR27" t="str">
            <v/>
          </cell>
          <cell r="AS27" t="str">
            <v/>
          </cell>
          <cell r="AT27" t="str">
            <v/>
          </cell>
          <cell r="AU27">
            <v>47626321</v>
          </cell>
          <cell r="AV27">
            <v>71214091</v>
          </cell>
          <cell r="AW27">
            <v>59466835</v>
          </cell>
          <cell r="AX27">
            <v>0.495</v>
          </cell>
          <cell r="AY27">
            <v>-0.16500000000000001</v>
          </cell>
          <cell r="AZ27">
            <v>0.249</v>
          </cell>
          <cell r="BA27">
            <v>161766548</v>
          </cell>
          <cell r="BB27">
            <v>164596531</v>
          </cell>
          <cell r="BC27">
            <v>149199278</v>
          </cell>
          <cell r="BD27">
            <v>2829983</v>
          </cell>
          <cell r="BE27">
            <v>-15397253</v>
          </cell>
          <cell r="BF27">
            <v>-12567270</v>
          </cell>
          <cell r="BG27">
            <v>1.7000000000000001E-2</v>
          </cell>
          <cell r="BH27">
            <v>-9.4E-2</v>
          </cell>
          <cell r="BI27">
            <v>-7.8E-2</v>
          </cell>
          <cell r="BJ27">
            <v>75021339</v>
          </cell>
          <cell r="BK27">
            <v>99739697</v>
          </cell>
          <cell r="BL27">
            <v>68636783</v>
          </cell>
          <cell r="BM27">
            <v>0.32900000000000001</v>
          </cell>
          <cell r="BN27">
            <v>-0.312</v>
          </cell>
          <cell r="BO27">
            <v>-8.5000000000000006E-2</v>
          </cell>
          <cell r="BP27">
            <v>0</v>
          </cell>
          <cell r="BQ27">
            <v>6627571.5</v>
          </cell>
          <cell r="BR27">
            <v>6363347.2899999991</v>
          </cell>
          <cell r="BS27">
            <v>3107875.6800000006</v>
          </cell>
          <cell r="BT27">
            <v>539069</v>
          </cell>
          <cell r="BU27">
            <v>0</v>
          </cell>
          <cell r="BV27">
            <v>0</v>
          </cell>
          <cell r="BW27">
            <v>7582891</v>
          </cell>
          <cell r="BX27">
            <v>5622453</v>
          </cell>
          <cell r="BY27">
            <v>2400000</v>
          </cell>
          <cell r="BZ27">
            <v>0</v>
          </cell>
          <cell r="CA27">
            <v>0</v>
          </cell>
          <cell r="CB27">
            <v>-20388000</v>
          </cell>
          <cell r="CC27">
            <v>-2850000</v>
          </cell>
          <cell r="CD27">
            <v>0</v>
          </cell>
          <cell r="CE27">
            <v>0</v>
          </cell>
          <cell r="CF27">
            <v>0</v>
          </cell>
          <cell r="CG27">
            <v>45556810.75</v>
          </cell>
          <cell r="CH27">
            <v>0</v>
          </cell>
          <cell r="CI27">
            <v>0</v>
          </cell>
          <cell r="CJ27">
            <v>11494961</v>
          </cell>
          <cell r="CK27">
            <v>0</v>
          </cell>
          <cell r="CL27">
            <v>0</v>
          </cell>
          <cell r="CM27">
            <v>0</v>
          </cell>
          <cell r="CN27">
            <v>0</v>
          </cell>
          <cell r="CO27">
            <v>0</v>
          </cell>
          <cell r="CP27">
            <v>17000000</v>
          </cell>
          <cell r="CQ27">
            <v>-11347094.440000003</v>
          </cell>
          <cell r="CR27">
            <v>0</v>
          </cell>
          <cell r="CS27">
            <v>7952739</v>
          </cell>
          <cell r="CT27">
            <v>8172546</v>
          </cell>
          <cell r="CU27">
            <v>0</v>
          </cell>
          <cell r="CV27">
            <v>0</v>
          </cell>
          <cell r="CW27">
            <v>0</v>
          </cell>
          <cell r="CX27">
            <v>0</v>
          </cell>
          <cell r="CY27">
            <v>243921246.38999999</v>
          </cell>
          <cell r="CZ27">
            <v>294637557.03999996</v>
          </cell>
          <cell r="DA27">
            <v>204220241.68000001</v>
          </cell>
          <cell r="DB27">
            <v>244909847</v>
          </cell>
          <cell r="DC27">
            <v>281453642</v>
          </cell>
          <cell r="DD27">
            <v>231583155.44</v>
          </cell>
          <cell r="DE27">
            <v>-988600.61000001431</v>
          </cell>
          <cell r="DF27">
            <v>13183915.039999962</v>
          </cell>
          <cell r="DG27">
            <v>-27362913.75999999</v>
          </cell>
          <cell r="DH27">
            <v>4653349</v>
          </cell>
          <cell r="DI27">
            <v>3664748.3899999857</v>
          </cell>
          <cell r="DJ27">
            <v>16848663.429999948</v>
          </cell>
          <cell r="DK27">
            <v>-10514250.330000043</v>
          </cell>
          <cell r="DL27">
            <v>-10514250.330000043</v>
          </cell>
          <cell r="DM27">
            <v>-11222126.010000043</v>
          </cell>
          <cell r="DN27">
            <v>-707875.6799999997</v>
          </cell>
          <cell r="DO27">
            <v>0</v>
          </cell>
          <cell r="DP27">
            <v>1135020</v>
          </cell>
          <cell r="DQ27">
            <v>7183963</v>
          </cell>
          <cell r="DR27">
            <v>8318983</v>
          </cell>
          <cell r="DS27">
            <v>16848663.429999948</v>
          </cell>
          <cell r="DT27">
            <v>-3163398.5899999738</v>
          </cell>
          <cell r="DU27">
            <v>13685264.839999974</v>
          </cell>
          <cell r="DV27">
            <v>3591981.5</v>
          </cell>
          <cell r="DW27">
            <v>17277246.339999974</v>
          </cell>
          <cell r="DX27">
            <v>0</v>
          </cell>
          <cell r="DY27">
            <v>-24907390.849999979</v>
          </cell>
          <cell r="DZ27">
            <v>-7630144.5100000054</v>
          </cell>
          <cell r="EA27">
            <v>3591981.5</v>
          </cell>
          <cell r="EB27">
            <v>-4038163.0100000054</v>
          </cell>
          <cell r="EC27">
            <v>-4038163.0100000054</v>
          </cell>
          <cell r="ED27">
            <v>-20886826.439999953</v>
          </cell>
          <cell r="EE27">
            <v>0</v>
          </cell>
          <cell r="EF27">
            <v>3107876</v>
          </cell>
          <cell r="EG27">
            <v>0</v>
          </cell>
          <cell r="EH27">
            <v>0</v>
          </cell>
          <cell r="EI27">
            <v>0</v>
          </cell>
          <cell r="EJ27">
            <v>-8114250.0100000426</v>
          </cell>
          <cell r="EK27">
            <v>-930287.01000000536</v>
          </cell>
          <cell r="EL27">
            <v>930287.01000000536</v>
          </cell>
          <cell r="EM27">
            <v>-7183963.0000000373</v>
          </cell>
          <cell r="EN27">
            <v>18831184.339999974</v>
          </cell>
          <cell r="EO27">
            <v>0</v>
          </cell>
          <cell r="EP27">
            <v>186057.40200000108</v>
          </cell>
          <cell r="EQ27">
            <v>3.0000000000000001E-3</v>
          </cell>
          <cell r="ER27">
            <v>744229.60800000431</v>
          </cell>
          <cell r="ES27">
            <v>96381.962532299745</v>
          </cell>
          <cell r="ET27">
            <v>7.7216689559583971</v>
          </cell>
          <cell r="EU27">
            <v>5.0000000000000001E-3</v>
          </cell>
          <cell r="EV27">
            <v>0</v>
          </cell>
          <cell r="EW27">
            <v>-10514250.329999983</v>
          </cell>
          <cell r="EX27">
            <v>-5.9604644775390625E-8</v>
          </cell>
        </row>
        <row r="28">
          <cell r="B28" t="str">
            <v>WHMC</v>
          </cell>
          <cell r="C28">
            <v>-77822811</v>
          </cell>
          <cell r="D28">
            <v>-61460435.249517381</v>
          </cell>
          <cell r="E28">
            <v>-119893723.67459545</v>
          </cell>
          <cell r="F28">
            <v>0.21</v>
          </cell>
          <cell r="G28">
            <v>-0.95099999999999996</v>
          </cell>
          <cell r="H28">
            <v>-0.54100000000000004</v>
          </cell>
          <cell r="I28">
            <v>0</v>
          </cell>
          <cell r="J28">
            <v>1976</v>
          </cell>
          <cell r="K28">
            <v>1992.5652173913045</v>
          </cell>
          <cell r="L28">
            <v>1994</v>
          </cell>
          <cell r="M28">
            <v>8.0000000000000002E-3</v>
          </cell>
          <cell r="N28">
            <v>1E-3</v>
          </cell>
          <cell r="O28">
            <v>8.9999999999999993E-3</v>
          </cell>
          <cell r="P28">
            <v>13012</v>
          </cell>
          <cell r="Q28">
            <v>10500</v>
          </cell>
          <cell r="R28">
            <v>12205.075020761376</v>
          </cell>
          <cell r="S28">
            <v>-0.193</v>
          </cell>
          <cell r="T28">
            <v>0.16200000000000001</v>
          </cell>
          <cell r="U28">
            <v>-6.2E-2</v>
          </cell>
          <cell r="V28">
            <v>93247</v>
          </cell>
          <cell r="W28">
            <v>51948.56774648279</v>
          </cell>
          <cell r="X28">
            <v>67405.886694706525</v>
          </cell>
          <cell r="Y28">
            <v>-0.443</v>
          </cell>
          <cell r="Z28">
            <v>0.29799999999999999</v>
          </cell>
          <cell r="AA28">
            <v>-0.27700000000000002</v>
          </cell>
          <cell r="AB28">
            <v>0</v>
          </cell>
          <cell r="AC28">
            <v>205720904</v>
          </cell>
          <cell r="AD28">
            <v>226851516.68000001</v>
          </cell>
          <cell r="AE28">
            <v>203840202</v>
          </cell>
          <cell r="AF28">
            <v>21130612.680000007</v>
          </cell>
          <cell r="AG28">
            <v>-23011314.680000007</v>
          </cell>
          <cell r="AH28">
            <v>-1880702</v>
          </cell>
          <cell r="AI28">
            <v>0.10299999999999999</v>
          </cell>
          <cell r="AJ28">
            <v>-0.10100000000000001</v>
          </cell>
          <cell r="AK28">
            <v>-8.9999999999999993E-3</v>
          </cell>
          <cell r="AL28">
            <v>0</v>
          </cell>
          <cell r="AM28">
            <v>-2979276</v>
          </cell>
          <cell r="AN28">
            <v>0</v>
          </cell>
          <cell r="AO28">
            <v>205720904</v>
          </cell>
          <cell r="AP28">
            <v>223872240.68000001</v>
          </cell>
          <cell r="AQ28">
            <v>203840202</v>
          </cell>
          <cell r="AR28">
            <v>8.7999999999999995E-2</v>
          </cell>
          <cell r="AS28">
            <v>-8.8999999999999996E-2</v>
          </cell>
          <cell r="AT28">
            <v>-8.9999999999999993E-3</v>
          </cell>
          <cell r="AU28">
            <v>64748952</v>
          </cell>
          <cell r="AV28">
            <v>71988671.295384645</v>
          </cell>
          <cell r="AW28">
            <v>66739116</v>
          </cell>
          <cell r="AX28">
            <v>0.112</v>
          </cell>
          <cell r="AY28">
            <v>-7.2999999999999995E-2</v>
          </cell>
          <cell r="AZ28">
            <v>3.1E-2</v>
          </cell>
          <cell r="BA28">
            <v>198772123</v>
          </cell>
          <cell r="BB28">
            <v>202175922.27490205</v>
          </cell>
          <cell r="BC28">
            <v>218039104.84866598</v>
          </cell>
          <cell r="BD28">
            <v>3403799.2749020457</v>
          </cell>
          <cell r="BE28">
            <v>15863182.573763937</v>
          </cell>
          <cell r="BF28">
            <v>19266981.848665982</v>
          </cell>
          <cell r="BG28">
            <v>1.7000000000000001E-2</v>
          </cell>
          <cell r="BH28">
            <v>7.8E-2</v>
          </cell>
          <cell r="BI28">
            <v>9.7000000000000003E-2</v>
          </cell>
          <cell r="BJ28">
            <v>149520544</v>
          </cell>
          <cell r="BK28">
            <v>158124700.94999999</v>
          </cell>
          <cell r="BL28">
            <v>172433936.82592946</v>
          </cell>
          <cell r="BM28">
            <v>5.8000000000000003E-2</v>
          </cell>
          <cell r="BN28">
            <v>0.09</v>
          </cell>
          <cell r="BO28">
            <v>0.153</v>
          </cell>
          <cell r="BP28">
            <v>0</v>
          </cell>
          <cell r="BQ28">
            <v>28317007</v>
          </cell>
          <cell r="BR28">
            <v>7015286.8807692342</v>
          </cell>
          <cell r="BS28">
            <v>5513498</v>
          </cell>
          <cell r="BT28">
            <v>11439887</v>
          </cell>
          <cell r="BU28">
            <v>14932089.640000001</v>
          </cell>
          <cell r="BV28">
            <v>13494511.692307696</v>
          </cell>
          <cell r="BW28">
            <v>1859000</v>
          </cell>
          <cell r="BX28">
            <v>2197000</v>
          </cell>
          <cell r="BY28">
            <v>13945011</v>
          </cell>
          <cell r="BZ28">
            <v>0</v>
          </cell>
          <cell r="CA28">
            <v>0</v>
          </cell>
          <cell r="CB28">
            <v>-50933290</v>
          </cell>
          <cell r="CC28">
            <v>-2979276</v>
          </cell>
          <cell r="CD28">
            <v>0</v>
          </cell>
          <cell r="CE28">
            <v>0</v>
          </cell>
          <cell r="CF28">
            <v>0</v>
          </cell>
          <cell r="CG28">
            <v>97432752</v>
          </cell>
          <cell r="CH28">
            <v>-29273976</v>
          </cell>
          <cell r="CI28">
            <v>0</v>
          </cell>
          <cell r="CJ28">
            <v>13670857</v>
          </cell>
          <cell r="CK28">
            <v>0</v>
          </cell>
          <cell r="CL28">
            <v>0</v>
          </cell>
          <cell r="CM28">
            <v>5347223</v>
          </cell>
          <cell r="CN28">
            <v>0</v>
          </cell>
          <cell r="CO28">
            <v>0</v>
          </cell>
          <cell r="CP28">
            <v>24081543.550000001</v>
          </cell>
          <cell r="CQ28">
            <v>-9369148</v>
          </cell>
          <cell r="CR28">
            <v>0</v>
          </cell>
          <cell r="CS28">
            <v>70909071</v>
          </cell>
          <cell r="CT28">
            <v>63639892</v>
          </cell>
          <cell r="CU28">
            <v>0</v>
          </cell>
          <cell r="CV28">
            <v>0</v>
          </cell>
          <cell r="CW28">
            <v>0</v>
          </cell>
          <cell r="CX28">
            <v>0</v>
          </cell>
          <cell r="CY28">
            <v>369695934</v>
          </cell>
          <cell r="CZ28">
            <v>437097096.40615392</v>
          </cell>
          <cell r="DA28">
            <v>246818840</v>
          </cell>
          <cell r="DB28">
            <v>361591554</v>
          </cell>
          <cell r="DC28">
            <v>396447792.86490202</v>
          </cell>
          <cell r="DD28">
            <v>427281712.36690319</v>
          </cell>
          <cell r="DE28">
            <v>8104380</v>
          </cell>
          <cell r="DF28">
            <v>40649303.541251898</v>
          </cell>
          <cell r="DG28">
            <v>-180462872.36690319</v>
          </cell>
          <cell r="DH28">
            <v>0</v>
          </cell>
          <cell r="DI28">
            <v>8104380</v>
          </cell>
          <cell r="DJ28">
            <v>48753683.541251898</v>
          </cell>
          <cell r="DK28">
            <v>-131709188.82565129</v>
          </cell>
          <cell r="DL28">
            <v>-131709188.82565129</v>
          </cell>
          <cell r="DM28">
            <v>-109783164.13334359</v>
          </cell>
          <cell r="DN28">
            <v>21926024.692307696</v>
          </cell>
          <cell r="DO28">
            <v>0</v>
          </cell>
          <cell r="DP28">
            <v>10908858</v>
          </cell>
          <cell r="DQ28">
            <v>59091142</v>
          </cell>
          <cell r="DR28">
            <v>70000000</v>
          </cell>
          <cell r="DS28">
            <v>48753683.541251898</v>
          </cell>
          <cell r="DT28">
            <v>-85795217.048670053</v>
          </cell>
          <cell r="DU28">
            <v>-37041533.507418156</v>
          </cell>
          <cell r="DV28">
            <v>29545571</v>
          </cell>
          <cell r="DW28">
            <v>-7495962.5074181557</v>
          </cell>
          <cell r="DX28">
            <v>-7495962.5074181557</v>
          </cell>
          <cell r="DY28">
            <v>-72741630.625925571</v>
          </cell>
          <cell r="DZ28">
            <v>-80237593.133343726</v>
          </cell>
          <cell r="EA28">
            <v>29545571</v>
          </cell>
          <cell r="EB28">
            <v>-50692022.133343726</v>
          </cell>
          <cell r="EC28">
            <v>-50692022.133343726</v>
          </cell>
          <cell r="ED28">
            <v>-70171729.674595624</v>
          </cell>
          <cell r="EE28">
            <v>5000000</v>
          </cell>
          <cell r="EF28">
            <v>3485458</v>
          </cell>
          <cell r="EG28">
            <v>1067000</v>
          </cell>
          <cell r="EH28">
            <v>5190000</v>
          </cell>
          <cell r="EI28">
            <v>0</v>
          </cell>
          <cell r="EJ28">
            <v>-95040706.133343592</v>
          </cell>
          <cell r="EK28">
            <v>-35949564.133343726</v>
          </cell>
          <cell r="EL28">
            <v>35949564.133343726</v>
          </cell>
          <cell r="EM28">
            <v>-59091141.999999866</v>
          </cell>
          <cell r="EN28">
            <v>2375266.4925818443</v>
          </cell>
          <cell r="EO28">
            <v>0</v>
          </cell>
          <cell r="EP28">
            <v>7189912.8266687458</v>
          </cell>
          <cell r="EQ28">
            <v>4.2000000000000003E-2</v>
          </cell>
          <cell r="ER28">
            <v>28759651.306674983</v>
          </cell>
          <cell r="ES28">
            <v>109347.59520996288</v>
          </cell>
          <cell r="ET28">
            <v>263.0112829774846</v>
          </cell>
          <cell r="EU28">
            <v>0.13200000000000001</v>
          </cell>
          <cell r="EV28">
            <v>0</v>
          </cell>
          <cell r="EW28">
            <v>-131709188.82565123</v>
          </cell>
          <cell r="EX28">
            <v>0</v>
          </cell>
        </row>
        <row r="29">
          <cell r="B29">
            <v>0</v>
          </cell>
          <cell r="C29">
            <v>-637694278.60049307</v>
          </cell>
          <cell r="D29">
            <v>-725692506.87183237</v>
          </cell>
          <cell r="E29">
            <v>-1119877174.2928593</v>
          </cell>
          <cell r="F29">
            <v>0.13800000000000001</v>
          </cell>
          <cell r="G29">
            <v>0.54300000000000004</v>
          </cell>
          <cell r="H29">
            <v>0.75600000000000001</v>
          </cell>
          <cell r="I29">
            <v>0</v>
          </cell>
          <cell r="J29">
            <v>27850</v>
          </cell>
          <cell r="K29">
            <v>27117.447482468175</v>
          </cell>
          <cell r="L29">
            <v>26801.313278632479</v>
          </cell>
          <cell r="M29">
            <v>-2.5999999999999999E-2</v>
          </cell>
          <cell r="N29">
            <v>-1.2E-2</v>
          </cell>
          <cell r="O29">
            <v>-3.7999999999999999E-2</v>
          </cell>
          <cell r="P29">
            <v>179977</v>
          </cell>
          <cell r="Q29">
            <v>146099.47463241633</v>
          </cell>
          <cell r="R29">
            <v>165284.79617630717</v>
          </cell>
          <cell r="S29">
            <v>-0.188</v>
          </cell>
          <cell r="T29">
            <v>0.13100000000000001</v>
          </cell>
          <cell r="U29">
            <v>-8.2000000000000003E-2</v>
          </cell>
          <cell r="V29">
            <v>957616</v>
          </cell>
          <cell r="W29">
            <v>639188.8508105725</v>
          </cell>
          <cell r="X29">
            <v>794842.5639751103</v>
          </cell>
          <cell r="Y29">
            <v>-0.33300000000000002</v>
          </cell>
          <cell r="Z29">
            <v>0.24399999999999999</v>
          </cell>
          <cell r="AA29">
            <v>-0.17</v>
          </cell>
          <cell r="AB29">
            <v>0</v>
          </cell>
          <cell r="AC29">
            <v>3339556264.1290417</v>
          </cell>
          <cell r="AD29">
            <v>3438491903.6877904</v>
          </cell>
          <cell r="AE29">
            <v>3140692186.557477</v>
          </cell>
          <cell r="AF29">
            <v>98935639.558748916</v>
          </cell>
          <cell r="AG29">
            <v>-297799717.13031369</v>
          </cell>
          <cell r="AH29">
            <v>-198864077.57156482</v>
          </cell>
          <cell r="AI29">
            <v>0.03</v>
          </cell>
          <cell r="AJ29">
            <v>-8.6999999999999994E-2</v>
          </cell>
          <cell r="AK29">
            <v>-0.06</v>
          </cell>
          <cell r="AL29">
            <v>0</v>
          </cell>
          <cell r="AM29">
            <v>-10092624</v>
          </cell>
          <cell r="AN29">
            <v>-14662254</v>
          </cell>
          <cell r="AO29">
            <v>890261544.86899984</v>
          </cell>
          <cell r="AP29">
            <v>860077837.96542859</v>
          </cell>
          <cell r="AQ29">
            <v>767866397.59999955</v>
          </cell>
          <cell r="AR29">
            <v>-3.4000000000000002E-2</v>
          </cell>
          <cell r="AS29">
            <v>-0.107</v>
          </cell>
          <cell r="AT29">
            <v>-0.13700000000000001</v>
          </cell>
          <cell r="AU29">
            <v>732375097.00321031</v>
          </cell>
          <cell r="AV29">
            <v>656919991.12562132</v>
          </cell>
          <cell r="AW29">
            <v>605081967.91533136</v>
          </cell>
          <cell r="AX29">
            <v>-0.10299999999999999</v>
          </cell>
          <cell r="AY29">
            <v>-7.9000000000000001E-2</v>
          </cell>
          <cell r="AZ29">
            <v>-0.17399999999999999</v>
          </cell>
          <cell r="BA29">
            <v>3018182326.844996</v>
          </cell>
          <cell r="BB29">
            <v>3086296621.284905</v>
          </cell>
          <cell r="BC29">
            <v>3161120141.6392961</v>
          </cell>
          <cell r="BD29">
            <v>68114294.439909443</v>
          </cell>
          <cell r="BE29">
            <v>74823520.354390383</v>
          </cell>
          <cell r="BF29">
            <v>142937814.79429978</v>
          </cell>
          <cell r="BG29">
            <v>2.3E-2</v>
          </cell>
          <cell r="BH29">
            <v>2.4E-2</v>
          </cell>
          <cell r="BI29">
            <v>4.7E-2</v>
          </cell>
          <cell r="BJ29">
            <v>1691443312.8877492</v>
          </cell>
          <cell r="BK29">
            <v>1734807780.4003389</v>
          </cell>
          <cell r="BL29">
            <v>1704531187.1263716</v>
          </cell>
          <cell r="BM29">
            <v>2.5999999999999999E-2</v>
          </cell>
          <cell r="BN29">
            <v>-1.7000000000000001E-2</v>
          </cell>
          <cell r="BO29">
            <v>8.0000000000000002E-3</v>
          </cell>
          <cell r="BP29">
            <v>0</v>
          </cell>
          <cell r="BQ29">
            <v>274021262.20592755</v>
          </cell>
          <cell r="BR29">
            <v>175850257.7219466</v>
          </cell>
          <cell r="BS29">
            <v>86547606.679999992</v>
          </cell>
          <cell r="BT29">
            <v>131445633.73399043</v>
          </cell>
          <cell r="BU29">
            <v>109428022.88501814</v>
          </cell>
          <cell r="BV29">
            <v>84221393.409323677</v>
          </cell>
          <cell r="BW29">
            <v>202375339.62010044</v>
          </cell>
          <cell r="BX29">
            <v>95426726.95424296</v>
          </cell>
          <cell r="BY29">
            <v>37245217.989397302</v>
          </cell>
          <cell r="BZ29">
            <v>0</v>
          </cell>
          <cell r="CA29">
            <v>0</v>
          </cell>
          <cell r="CB29">
            <v>-346192338</v>
          </cell>
          <cell r="CC29">
            <v>-42523750.068957739</v>
          </cell>
          <cell r="CD29">
            <v>0</v>
          </cell>
          <cell r="CE29">
            <v>-56333746.460000001</v>
          </cell>
          <cell r="CF29">
            <v>0</v>
          </cell>
          <cell r="CG29">
            <v>1037612479.91</v>
          </cell>
          <cell r="CH29">
            <v>-226011741.98353672</v>
          </cell>
          <cell r="CI29">
            <v>0</v>
          </cell>
          <cell r="CJ29">
            <v>263723226.35987926</v>
          </cell>
          <cell r="CK29">
            <v>28470799.075454541</v>
          </cell>
          <cell r="CL29">
            <v>0</v>
          </cell>
          <cell r="CM29">
            <v>43853386.25500001</v>
          </cell>
          <cell r="CN29">
            <v>61073440.656666666</v>
          </cell>
          <cell r="CO29">
            <v>0</v>
          </cell>
          <cell r="CP29">
            <v>343127124.30000001</v>
          </cell>
          <cell r="CQ29">
            <v>-159040035.31823966</v>
          </cell>
          <cell r="CR29">
            <v>0</v>
          </cell>
          <cell r="CS29">
            <v>743023950.85333347</v>
          </cell>
          <cell r="CT29">
            <v>671089507.45666659</v>
          </cell>
          <cell r="CU29">
            <v>0</v>
          </cell>
          <cell r="CV29">
            <v>0</v>
          </cell>
          <cell r="CW29">
            <v>0</v>
          </cell>
          <cell r="CX29">
            <v>0</v>
          </cell>
          <cell r="CY29">
            <v>5088976574.1915131</v>
          </cell>
          <cell r="CZ29">
            <v>5934375176.1330662</v>
          </cell>
          <cell r="DA29">
            <v>3549976272.7092705</v>
          </cell>
          <cell r="DB29">
            <v>5043446613.0868359</v>
          </cell>
          <cell r="DC29">
            <v>5333535764.1393852</v>
          </cell>
          <cell r="DD29">
            <v>5235702215.2147493</v>
          </cell>
          <cell r="DE29">
            <v>45529961.104677007</v>
          </cell>
          <cell r="DF29">
            <v>600839411.99368286</v>
          </cell>
          <cell r="DG29">
            <v>-1685725942.5054779</v>
          </cell>
          <cell r="DH29">
            <v>66182513</v>
          </cell>
          <cell r="DI29">
            <v>111712474.10467701</v>
          </cell>
          <cell r="DJ29">
            <v>712551886.09835994</v>
          </cell>
          <cell r="DK29">
            <v>-973174056.40711796</v>
          </cell>
          <cell r="DL29">
            <v>-1005537705.2300061</v>
          </cell>
          <cell r="DM29">
            <v>-990192896.51558149</v>
          </cell>
          <cell r="DN29">
            <v>15344808.714424495</v>
          </cell>
          <cell r="DO29">
            <v>0</v>
          </cell>
          <cell r="DP29">
            <v>124482380</v>
          </cell>
          <cell r="DQ29">
            <v>615852883</v>
          </cell>
          <cell r="DR29">
            <v>740335263</v>
          </cell>
          <cell r="DS29">
            <v>712551886.09835994</v>
          </cell>
          <cell r="DT29">
            <v>-913517697.7863915</v>
          </cell>
          <cell r="DU29">
            <v>-200965811.68803173</v>
          </cell>
          <cell r="DV29">
            <v>307926441.5</v>
          </cell>
          <cell r="DW29">
            <v>106960629.81196827</v>
          </cell>
          <cell r="DX29">
            <v>-78533629.709022075</v>
          </cell>
          <cell r="DY29">
            <v>-737289240.0003655</v>
          </cell>
          <cell r="DZ29">
            <v>-630328610.18839741</v>
          </cell>
          <cell r="EA29">
            <v>307926441.5</v>
          </cell>
          <cell r="EB29">
            <v>-322402168.68839729</v>
          </cell>
          <cell r="EC29">
            <v>-417489300.07388997</v>
          </cell>
          <cell r="ED29">
            <v>-808942312.80322039</v>
          </cell>
          <cell r="EE29">
            <v>26600000</v>
          </cell>
          <cell r="EF29">
            <v>48365814</v>
          </cell>
          <cell r="EG29">
            <v>2132658</v>
          </cell>
          <cell r="EH29">
            <v>50455694</v>
          </cell>
          <cell r="EI29">
            <v>-6020851.0169458576</v>
          </cell>
          <cell r="EJ29">
            <v>-836295932.70963907</v>
          </cell>
          <cell r="EK29">
            <v>-265216899.68591145</v>
          </cell>
          <cell r="EL29">
            <v>265216900.31179878</v>
          </cell>
          <cell r="EM29">
            <v>-589052275.74661601</v>
          </cell>
          <cell r="EN29">
            <v>0</v>
          </cell>
          <cell r="EO29">
            <v>-53708816.572608143</v>
          </cell>
          <cell r="EP29">
            <v>53043379.937182315</v>
          </cell>
          <cell r="EQ29">
            <v>0</v>
          </cell>
          <cell r="ER29">
            <v>212173519.74872926</v>
          </cell>
          <cell r="ES29" t="e">
            <v>#DIV/0!</v>
          </cell>
          <cell r="ET29">
            <v>0</v>
          </cell>
          <cell r="EU29">
            <v>0</v>
          </cell>
          <cell r="EV29">
            <v>0</v>
          </cell>
          <cell r="EW29">
            <v>-973174056.40711808</v>
          </cell>
          <cell r="EX29">
            <v>1.862645149230957E-8</v>
          </cell>
        </row>
        <row r="30">
          <cell r="C30">
            <v>0</v>
          </cell>
          <cell r="D30">
            <v>0</v>
          </cell>
          <cell r="E30">
            <v>0</v>
          </cell>
          <cell r="F30">
            <v>0</v>
          </cell>
          <cell r="G30">
            <v>0</v>
          </cell>
          <cell r="H30">
            <v>0</v>
          </cell>
          <cell r="I30">
            <v>0</v>
          </cell>
          <cell r="J30" t="str">
            <v>Key Metrics: need to calculate average for FY21 and FY22</v>
          </cell>
          <cell r="K30">
            <v>0</v>
          </cell>
          <cell r="L30">
            <v>0</v>
          </cell>
          <cell r="M30">
            <v>0</v>
          </cell>
          <cell r="N30">
            <v>0</v>
          </cell>
          <cell r="O30">
            <v>0</v>
          </cell>
          <cell r="P30" t="str">
            <v>Key Metrics: need to calculate proj/act for FY21</v>
          </cell>
          <cell r="Q30">
            <v>0</v>
          </cell>
          <cell r="R30">
            <v>0</v>
          </cell>
          <cell r="S30">
            <v>0</v>
          </cell>
          <cell r="T30">
            <v>0</v>
          </cell>
          <cell r="U30">
            <v>0</v>
          </cell>
          <cell r="V30" t="str">
            <v>Key Metrics: need to calculate proj/act for FY21</v>
          </cell>
          <cell r="W30">
            <v>0</v>
          </cell>
          <cell r="X30">
            <v>0</v>
          </cell>
          <cell r="Y30">
            <v>0</v>
          </cell>
          <cell r="Z30">
            <v>0</v>
          </cell>
          <cell r="AA30">
            <v>0</v>
          </cell>
          <cell r="AB30">
            <v>0</v>
          </cell>
          <cell r="AC30" t="str">
            <v>Weekly Tab: line 7.  Need to add back COVID rev loss Apr-Dec if available</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t="str">
            <v>Weekly tab: sum of lines 8-12 - will have "ooc" in column A</v>
          </cell>
          <cell r="AV30">
            <v>0</v>
          </cell>
          <cell r="AW30">
            <v>0</v>
          </cell>
          <cell r="AX30">
            <v>0</v>
          </cell>
          <cell r="AY30">
            <v>0</v>
          </cell>
          <cell r="AZ30">
            <v>0</v>
          </cell>
          <cell r="BA30" t="str">
            <v>Weekly tab: sum of lines 28-30, plus line 41 if populated</v>
          </cell>
          <cell r="BB30">
            <v>0</v>
          </cell>
          <cell r="BC30">
            <v>0</v>
          </cell>
          <cell r="BD30">
            <v>0</v>
          </cell>
          <cell r="BE30">
            <v>0</v>
          </cell>
          <cell r="BF30">
            <v>0</v>
          </cell>
          <cell r="BG30">
            <v>0</v>
          </cell>
          <cell r="BH30">
            <v>0</v>
          </cell>
          <cell r="BI30">
            <v>0</v>
          </cell>
          <cell r="BJ30" t="str">
            <v>Weekly tab: lines 21-43 if marked "ooe" in column A</v>
          </cell>
          <cell r="BK30">
            <v>0</v>
          </cell>
          <cell r="BL30">
            <v>0</v>
          </cell>
          <cell r="BM30">
            <v>0</v>
          </cell>
          <cell r="BN30">
            <v>0</v>
          </cell>
          <cell r="BO30">
            <v>0</v>
          </cell>
          <cell r="BP30">
            <v>0</v>
          </cell>
          <cell r="BQ30" t="str">
            <v>Weekly tab: lines 18-24 if marked "noc" in column A.</v>
          </cell>
          <cell r="BR30">
            <v>0</v>
          </cell>
          <cell r="BS30">
            <v>0</v>
          </cell>
          <cell r="BT30" t="str">
            <v>Weekly tab: line 33</v>
          </cell>
          <cell r="BU30">
            <v>0</v>
          </cell>
          <cell r="BV30">
            <v>0</v>
          </cell>
          <cell r="BW30" t="str">
            <v>Weekly tab: lines 44-41 if marked "noe" in column A.</v>
          </cell>
          <cell r="BX30">
            <v>0</v>
          </cell>
          <cell r="BY30">
            <v>0</v>
          </cell>
          <cell r="BZ30">
            <v>0</v>
          </cell>
          <cell r="CA30" t="str">
            <v>COVID Tab: will need proj/act for FY21; cell HE21 for FY22.</v>
          </cell>
          <cell r="CB30">
            <v>0</v>
          </cell>
          <cell r="CC30">
            <v>0</v>
          </cell>
          <cell r="CD30">
            <v>0</v>
          </cell>
          <cell r="CE30">
            <v>0</v>
          </cell>
          <cell r="CF30" t="str">
            <v>COVID tab: need proj/act for FY21; FY22 = sum of HE32 to HE36</v>
          </cell>
          <cell r="CG30">
            <v>0</v>
          </cell>
          <cell r="CH30">
            <v>0</v>
          </cell>
          <cell r="CI30" t="str">
            <v>COVID tab: will need proj/act for FY21; FY22 = sum of HE44 to HE47</v>
          </cell>
          <cell r="CJ30">
            <v>0</v>
          </cell>
          <cell r="CK30">
            <v>0</v>
          </cell>
          <cell r="CL30" t="str">
            <v>COVID tab: calculate proj/act for line 48; FY22 = cell HE48</v>
          </cell>
          <cell r="CM30">
            <v>0</v>
          </cell>
          <cell r="CN30">
            <v>0</v>
          </cell>
          <cell r="CO30" t="str">
            <v>Weekly tab: FY21 = line 17; FY22 = line 39</v>
          </cell>
          <cell r="CP30">
            <v>0</v>
          </cell>
          <cell r="CQ30">
            <v>0</v>
          </cell>
          <cell r="CR30">
            <v>0</v>
          </cell>
          <cell r="CS30" t="str">
            <v>Weekly tab: sum of lines 14 and 15.</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t="str">
            <v>Weekly tab: FY20 = cell DD5</v>
          </cell>
          <cell r="DI30">
            <v>0</v>
          </cell>
          <cell r="DJ30">
            <v>0</v>
          </cell>
          <cell r="DK30">
            <v>0</v>
          </cell>
          <cell r="DL30">
            <v>0</v>
          </cell>
          <cell r="DM30">
            <v>45392836.018136211</v>
          </cell>
          <cell r="DN30">
            <v>0</v>
          </cell>
          <cell r="DO30">
            <v>0</v>
          </cell>
          <cell r="DS30">
            <v>0</v>
          </cell>
          <cell r="ER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1217717.6300000027</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3725064.1917679561</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row>
        <row r="33">
          <cell r="C33" t="str">
            <v>Source:</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t="str">
            <v>PPP Loans</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N33">
            <v>0</v>
          </cell>
          <cell r="DO33">
            <v>0</v>
          </cell>
        </row>
        <row r="34">
          <cell r="C34" t="str">
            <v>* UPDATED to 02/12/2021 Cash</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4080721</v>
          </cell>
          <cell r="CH34" t="str">
            <v>Brooks*</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N34">
            <v>0</v>
          </cell>
          <cell r="DO34">
            <v>0</v>
          </cell>
        </row>
        <row r="35">
          <cell r="C35" t="str">
            <v>* River cash as of 01/22/21.</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1000000</v>
          </cell>
          <cell r="CH35" t="str">
            <v>Cuba*</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N35">
            <v>0</v>
          </cell>
          <cell r="DO35">
            <v>0</v>
          </cell>
        </row>
        <row r="36">
          <cell r="C36" t="str">
            <v>* SLCH cash as of 2/5/21.</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2100000</v>
          </cell>
          <cell r="CH36" t="str">
            <v>Orleans*</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N36">
            <v>0</v>
          </cell>
          <cell r="DO36">
            <v>0</v>
          </cell>
        </row>
        <row r="37">
          <cell r="C37" t="str">
            <v>(a) Projection period 1/16/22-6/30/21.  Estimated based on available information from providers.</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1963000</v>
          </cell>
          <cell r="CH37" t="str">
            <v>River*</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N37">
            <v>0</v>
          </cell>
          <cell r="DO37">
            <v>0</v>
          </cell>
        </row>
        <row r="38">
          <cell r="C38" t="str">
            <v>(b) FY21 includes positive impact of SS deferrals taken by some facilities (OBHS, SJE)  Repayment takes place in FY22 and FY23.</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3425795</v>
          </cell>
          <cell r="CH38" t="str">
            <v>St James Mercy*</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N38">
            <v>0</v>
          </cell>
          <cell r="DO38">
            <v>0</v>
          </cell>
        </row>
        <row r="39">
          <cell r="C39" t="str">
            <v>(c)  St. James Mercy included physician practice income in NSPR in FY22; this was reclassified to separate line in other operating income in FY21.</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N39">
            <v>0</v>
          </cell>
          <cell r="DO39">
            <v>0</v>
          </cell>
        </row>
        <row r="40">
          <cell r="C40" t="str">
            <v>(d) Rome Memorial COVID data was corrected and restated, resulting in reduction in ending cash from $10.8M to $5.6M.</v>
          </cell>
          <cell r="D40">
            <v>0</v>
          </cell>
          <cell r="E40">
            <v>0</v>
          </cell>
          <cell r="F40">
            <v>0</v>
          </cell>
          <cell r="G40">
            <v>0</v>
          </cell>
          <cell r="H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N40">
            <v>0</v>
          </cell>
          <cell r="DO40">
            <v>0</v>
          </cell>
        </row>
        <row r="41">
          <cell r="B41">
            <v>0</v>
          </cell>
          <cell r="C41" t="str">
            <v>(e) St. Barnabas Non-Operating Income includes VAP Award Amounts of; $26M in SFY20, $12M in SFY21, and $12M in SFY22.</v>
          </cell>
          <cell r="D41">
            <v>0</v>
          </cell>
          <cell r="E41">
            <v>0</v>
          </cell>
          <cell r="F41">
            <v>0</v>
          </cell>
          <cell r="G41">
            <v>0</v>
          </cell>
          <cell r="H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N41">
            <v>0</v>
          </cell>
          <cell r="DO41">
            <v>0</v>
          </cell>
        </row>
        <row r="42">
          <cell r="C42" t="str">
            <v>(f) Cash need at 9/24/21 assumes that systems use positive balances at one facility to offset losses at another facility (Medisys, OBHS, Montefiore, HealthAlliance)</v>
          </cell>
          <cell r="D42">
            <v>0</v>
          </cell>
          <cell r="E42">
            <v>0</v>
          </cell>
          <cell r="F42">
            <v>0</v>
          </cell>
          <cell r="G42">
            <v>0</v>
          </cell>
          <cell r="H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N42">
            <v>0</v>
          </cell>
          <cell r="DO42">
            <v>0</v>
          </cell>
        </row>
        <row r="43">
          <cell r="C43" t="str">
            <v>- MediSys is currently working with IT staff to provide a more comprehensive number for purchase orders and claims for CARES Act Reconciliation.  When this is complete it will provide us with a better picture.</v>
          </cell>
          <cell r="D43">
            <v>0</v>
          </cell>
          <cell r="E43">
            <v>0</v>
          </cell>
          <cell r="F43">
            <v>0</v>
          </cell>
          <cell r="G43">
            <v>0</v>
          </cell>
          <cell r="H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N43">
            <v>0</v>
          </cell>
          <cell r="DO43">
            <v>0</v>
          </cell>
        </row>
        <row r="44">
          <cell r="C44" t="str">
            <v xml:space="preserve">- Westchester Medical Center has covered Health Alliances deficits above State Subsidy in the past.  HA received State subsidies of $28M in SFY20 and was trending towards their agreed upon amount of $19M in SFY21 before COVID.  They were projected to receive $9M in SFY22 in accordance with their sustainability plan.  </v>
          </cell>
          <cell r="D44">
            <v>0</v>
          </cell>
          <cell r="E44">
            <v>0</v>
          </cell>
          <cell r="F44">
            <v>0</v>
          </cell>
          <cell r="G44">
            <v>0</v>
          </cell>
          <cell r="H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N44">
            <v>0</v>
          </cell>
          <cell r="DO44">
            <v>0</v>
          </cell>
        </row>
        <row r="45">
          <cell r="C45">
            <v>0</v>
          </cell>
          <cell r="D45">
            <v>0</v>
          </cell>
          <cell r="E45">
            <v>0</v>
          </cell>
          <cell r="F45">
            <v>0</v>
          </cell>
          <cell r="G45">
            <v>0</v>
          </cell>
          <cell r="H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N45">
            <v>0</v>
          </cell>
          <cell r="DO45">
            <v>0</v>
          </cell>
        </row>
        <row r="46">
          <cell r="C46">
            <v>0</v>
          </cell>
          <cell r="D46">
            <v>0</v>
          </cell>
          <cell r="E46">
            <v>0</v>
          </cell>
          <cell r="F46">
            <v>0</v>
          </cell>
          <cell r="G46">
            <v>0</v>
          </cell>
          <cell r="H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N46">
            <v>0</v>
          </cell>
          <cell r="DO46">
            <v>0</v>
          </cell>
          <cell r="DV46">
            <v>0</v>
          </cell>
        </row>
        <row r="47">
          <cell r="B47">
            <v>0</v>
          </cell>
          <cell r="C47">
            <v>0</v>
          </cell>
          <cell r="D47">
            <v>0</v>
          </cell>
          <cell r="E47">
            <v>0</v>
          </cell>
          <cell r="F47">
            <v>0</v>
          </cell>
          <cell r="G47">
            <v>0</v>
          </cell>
          <cell r="H47">
            <v>0</v>
          </cell>
          <cell r="I47">
            <v>0</v>
          </cell>
          <cell r="J47" t="str">
            <v>FD</v>
          </cell>
          <cell r="K47" t="str">
            <v>FF</v>
          </cell>
          <cell r="L47" t="str">
            <v>FH</v>
          </cell>
          <cell r="M47">
            <v>0</v>
          </cell>
          <cell r="N47">
            <v>0</v>
          </cell>
          <cell r="O47">
            <v>0</v>
          </cell>
          <cell r="P47" t="str">
            <v>FD</v>
          </cell>
          <cell r="Q47" t="str">
            <v>FF</v>
          </cell>
          <cell r="R47" t="str">
            <v>FH</v>
          </cell>
          <cell r="S47">
            <v>0</v>
          </cell>
          <cell r="T47">
            <v>0</v>
          </cell>
          <cell r="U47">
            <v>0</v>
          </cell>
          <cell r="V47" t="str">
            <v>FD</v>
          </cell>
          <cell r="W47" t="str">
            <v>FF</v>
          </cell>
          <cell r="X47" t="str">
            <v>FH</v>
          </cell>
          <cell r="Y47">
            <v>0</v>
          </cell>
          <cell r="Z47">
            <v>0</v>
          </cell>
          <cell r="AA47">
            <v>0</v>
          </cell>
          <cell r="AB47">
            <v>0</v>
          </cell>
          <cell r="AC47" t="str">
            <v>FD</v>
          </cell>
          <cell r="AD47" t="str">
            <v>FF</v>
          </cell>
          <cell r="AE47" t="str">
            <v>FH</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t="str">
            <v>FD</v>
          </cell>
          <cell r="AV47" t="str">
            <v>FF</v>
          </cell>
          <cell r="AW47" t="str">
            <v>FH</v>
          </cell>
          <cell r="AX47">
            <v>0</v>
          </cell>
          <cell r="AY47">
            <v>0</v>
          </cell>
          <cell r="AZ47">
            <v>0</v>
          </cell>
          <cell r="BA47" t="str">
            <v>FD</v>
          </cell>
          <cell r="BB47" t="str">
            <v>FF</v>
          </cell>
          <cell r="BC47" t="str">
            <v>FH</v>
          </cell>
          <cell r="BD47">
            <v>0</v>
          </cell>
          <cell r="BE47">
            <v>0</v>
          </cell>
          <cell r="BF47">
            <v>0</v>
          </cell>
          <cell r="BG47">
            <v>0</v>
          </cell>
          <cell r="BH47">
            <v>0</v>
          </cell>
          <cell r="BI47">
            <v>0</v>
          </cell>
          <cell r="BJ47" t="str">
            <v>FD</v>
          </cell>
          <cell r="BK47" t="str">
            <v>FF</v>
          </cell>
          <cell r="BL47" t="str">
            <v>FH</v>
          </cell>
          <cell r="BM47">
            <v>0</v>
          </cell>
          <cell r="BN47">
            <v>0</v>
          </cell>
          <cell r="BO47">
            <v>0</v>
          </cell>
          <cell r="BP47">
            <v>0</v>
          </cell>
          <cell r="BQ47" t="str">
            <v>FD</v>
          </cell>
          <cell r="BR47" t="str">
            <v>FF</v>
          </cell>
          <cell r="BS47" t="str">
            <v>FH</v>
          </cell>
          <cell r="BT47" t="str">
            <v>FD</v>
          </cell>
          <cell r="BU47" t="str">
            <v>FF</v>
          </cell>
          <cell r="BV47" t="str">
            <v>FH</v>
          </cell>
          <cell r="BW47" t="str">
            <v>FD</v>
          </cell>
          <cell r="BX47" t="str">
            <v>FF</v>
          </cell>
          <cell r="BY47" t="str">
            <v>FH</v>
          </cell>
          <cell r="BZ47">
            <v>0</v>
          </cell>
          <cell r="CA47" t="str">
            <v>FD</v>
          </cell>
          <cell r="CB47">
            <v>0</v>
          </cell>
          <cell r="CC47" t="str">
            <v>FF</v>
          </cell>
          <cell r="CD47">
            <v>0</v>
          </cell>
          <cell r="CE47" t="str">
            <v>FJ</v>
          </cell>
          <cell r="CF47" t="str">
            <v>FD</v>
          </cell>
          <cell r="CG47" t="str">
            <v>FE</v>
          </cell>
          <cell r="CH47" t="str">
            <v>FJ</v>
          </cell>
          <cell r="CI47" t="str">
            <v>FD</v>
          </cell>
          <cell r="CJ47" t="str">
            <v>FG</v>
          </cell>
          <cell r="CK47" t="str">
            <v>FJ</v>
          </cell>
          <cell r="CL47" t="str">
            <v>FD</v>
          </cell>
          <cell r="CM47" t="str">
            <v>FG</v>
          </cell>
          <cell r="CN47" t="str">
            <v>FJ</v>
          </cell>
          <cell r="CO47" t="str">
            <v>FD</v>
          </cell>
          <cell r="CP47" t="str">
            <v>FF</v>
          </cell>
          <cell r="CQ47" t="str">
            <v>FH</v>
          </cell>
          <cell r="CR47">
            <v>0</v>
          </cell>
          <cell r="CS47" t="str">
            <v>FD</v>
          </cell>
          <cell r="CT47" t="str">
            <v>FF</v>
          </cell>
          <cell r="CU47" t="str">
            <v>FH</v>
          </cell>
          <cell r="CV47">
            <v>0</v>
          </cell>
          <cell r="CW47">
            <v>0</v>
          </cell>
          <cell r="CX47">
            <v>0</v>
          </cell>
          <cell r="CY47">
            <v>0</v>
          </cell>
          <cell r="CZ47">
            <v>0</v>
          </cell>
          <cell r="DA47">
            <v>141353428</v>
          </cell>
          <cell r="DB47">
            <v>0</v>
          </cell>
          <cell r="DC47">
            <v>0</v>
          </cell>
          <cell r="DD47">
            <v>174309847</v>
          </cell>
          <cell r="DE47">
            <v>0</v>
          </cell>
          <cell r="DF47">
            <v>0</v>
          </cell>
          <cell r="DG47">
            <v>0</v>
          </cell>
          <cell r="DH47" t="str">
            <v>D</v>
          </cell>
          <cell r="DI47">
            <v>0</v>
          </cell>
          <cell r="DJ47">
            <v>0</v>
          </cell>
          <cell r="DK47">
            <v>0</v>
          </cell>
          <cell r="DL47">
            <v>0</v>
          </cell>
          <cell r="DM47">
            <v>0</v>
          </cell>
          <cell r="DN47">
            <v>0</v>
          </cell>
          <cell r="DO47">
            <v>0</v>
          </cell>
          <cell r="DP47">
            <v>0</v>
          </cell>
          <cell r="DQ47">
            <v>0</v>
          </cell>
          <cell r="DR47">
            <v>0</v>
          </cell>
          <cell r="DS47">
            <v>0</v>
          </cell>
          <cell r="DT47" t="str">
            <v>DD89:EC90</v>
          </cell>
          <cell r="DU47">
            <v>0</v>
          </cell>
          <cell r="DV47">
            <v>0</v>
          </cell>
          <cell r="DW47">
            <v>0</v>
          </cell>
          <cell r="DX47">
            <v>0</v>
          </cell>
          <cell r="DY47" t="str">
            <v>ED89:FC90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t="str">
            <v>FH</v>
          </cell>
          <cell r="EX47">
            <v>0</v>
          </cell>
        </row>
        <row r="48">
          <cell r="B48">
            <v>0</v>
          </cell>
          <cell r="C48">
            <v>0</v>
          </cell>
          <cell r="D48">
            <v>0</v>
          </cell>
          <cell r="E48">
            <v>0</v>
          </cell>
          <cell r="F48">
            <v>0</v>
          </cell>
          <cell r="G48">
            <v>0</v>
          </cell>
          <cell r="H48">
            <v>0</v>
          </cell>
          <cell r="I48">
            <v>0</v>
          </cell>
          <cell r="J48">
            <v>205</v>
          </cell>
          <cell r="K48">
            <v>205</v>
          </cell>
          <cell r="L48">
            <v>205</v>
          </cell>
          <cell r="M48">
            <v>0</v>
          </cell>
          <cell r="N48">
            <v>0</v>
          </cell>
          <cell r="O48">
            <v>0</v>
          </cell>
          <cell r="P48">
            <v>188</v>
          </cell>
          <cell r="Q48">
            <v>188</v>
          </cell>
          <cell r="R48">
            <v>188</v>
          </cell>
          <cell r="S48">
            <v>0</v>
          </cell>
          <cell r="T48">
            <v>0</v>
          </cell>
          <cell r="U48">
            <v>0</v>
          </cell>
          <cell r="V48">
            <v>190</v>
          </cell>
          <cell r="W48">
            <v>190</v>
          </cell>
          <cell r="X48">
            <v>190</v>
          </cell>
          <cell r="Y48">
            <v>0</v>
          </cell>
          <cell r="Z48">
            <v>0</v>
          </cell>
          <cell r="AA48">
            <v>0</v>
          </cell>
          <cell r="AB48">
            <v>0</v>
          </cell>
          <cell r="AC48">
            <v>37</v>
          </cell>
          <cell r="AD48">
            <v>37</v>
          </cell>
          <cell r="AE48">
            <v>37</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38</v>
          </cell>
          <cell r="AV48">
            <v>38</v>
          </cell>
          <cell r="AW48">
            <v>38</v>
          </cell>
          <cell r="AX48">
            <v>0</v>
          </cell>
          <cell r="AY48">
            <v>0</v>
          </cell>
          <cell r="AZ48">
            <v>0</v>
          </cell>
          <cell r="BA48">
            <v>47</v>
          </cell>
          <cell r="BB48">
            <v>47</v>
          </cell>
          <cell r="BC48">
            <v>47</v>
          </cell>
          <cell r="BD48">
            <v>0</v>
          </cell>
          <cell r="BE48">
            <v>0</v>
          </cell>
          <cell r="BF48">
            <v>0</v>
          </cell>
          <cell r="BG48">
            <v>0</v>
          </cell>
          <cell r="BH48">
            <v>0</v>
          </cell>
          <cell r="BI48">
            <v>0</v>
          </cell>
          <cell r="BJ48">
            <v>51</v>
          </cell>
          <cell r="BK48">
            <v>51</v>
          </cell>
          <cell r="BL48">
            <v>51</v>
          </cell>
          <cell r="BM48">
            <v>0</v>
          </cell>
          <cell r="BN48">
            <v>0</v>
          </cell>
          <cell r="BO48">
            <v>0</v>
          </cell>
          <cell r="BP48">
            <v>0</v>
          </cell>
          <cell r="BQ48">
            <v>43</v>
          </cell>
          <cell r="BR48">
            <v>43</v>
          </cell>
          <cell r="BS48">
            <v>43</v>
          </cell>
          <cell r="BT48">
            <v>50</v>
          </cell>
          <cell r="BU48">
            <v>50</v>
          </cell>
          <cell r="BV48">
            <v>50</v>
          </cell>
          <cell r="BW48">
            <v>53</v>
          </cell>
          <cell r="BX48">
            <v>53</v>
          </cell>
          <cell r="BY48">
            <v>53</v>
          </cell>
          <cell r="BZ48">
            <v>0</v>
          </cell>
          <cell r="CA48">
            <v>147</v>
          </cell>
          <cell r="CB48">
            <v>0</v>
          </cell>
          <cell r="CC48">
            <v>137</v>
          </cell>
          <cell r="CD48">
            <v>0</v>
          </cell>
          <cell r="CE48">
            <v>137</v>
          </cell>
          <cell r="CF48">
            <v>148</v>
          </cell>
          <cell r="CG48">
            <v>148</v>
          </cell>
          <cell r="CH48">
            <v>145</v>
          </cell>
          <cell r="CI48">
            <v>160</v>
          </cell>
          <cell r="CJ48">
            <v>160</v>
          </cell>
          <cell r="CK48">
            <v>160</v>
          </cell>
          <cell r="CL48">
            <v>154</v>
          </cell>
          <cell r="CM48">
            <v>154</v>
          </cell>
          <cell r="CN48">
            <v>154</v>
          </cell>
          <cell r="CO48">
            <v>52</v>
          </cell>
          <cell r="CP48">
            <v>42</v>
          </cell>
          <cell r="CQ48">
            <v>52</v>
          </cell>
          <cell r="CR48">
            <v>0</v>
          </cell>
          <cell r="CS48">
            <v>39</v>
          </cell>
          <cell r="CT48">
            <v>39</v>
          </cell>
          <cell r="CU48">
            <v>39</v>
          </cell>
          <cell r="CV48">
            <v>0</v>
          </cell>
          <cell r="CW48">
            <v>0</v>
          </cell>
          <cell r="CX48">
            <v>0</v>
          </cell>
          <cell r="CY48">
            <v>0</v>
          </cell>
          <cell r="CZ48">
            <v>0</v>
          </cell>
          <cell r="DA48">
            <v>2420576</v>
          </cell>
          <cell r="DB48">
            <v>0</v>
          </cell>
          <cell r="DC48">
            <v>0</v>
          </cell>
          <cell r="DD48">
            <v>0</v>
          </cell>
          <cell r="DE48">
            <v>0</v>
          </cell>
          <cell r="DF48">
            <v>0</v>
          </cell>
          <cell r="DG48">
            <v>0</v>
          </cell>
          <cell r="DH48">
            <v>34</v>
          </cell>
          <cell r="DI48">
            <v>0</v>
          </cell>
          <cell r="DJ48">
            <v>0</v>
          </cell>
          <cell r="DK48">
            <v>0</v>
          </cell>
          <cell r="DL48">
            <v>0</v>
          </cell>
          <cell r="DM48">
            <v>0</v>
          </cell>
          <cell r="DN48">
            <v>0</v>
          </cell>
          <cell r="DO48">
            <v>0</v>
          </cell>
          <cell r="DP48">
            <v>0</v>
          </cell>
          <cell r="DQ48">
            <v>0</v>
          </cell>
          <cell r="DR48">
            <v>0</v>
          </cell>
          <cell r="DS48">
            <v>0</v>
          </cell>
          <cell r="DT48" t="str">
            <v>DD99:EC101</v>
          </cell>
          <cell r="DU48">
            <v>0</v>
          </cell>
          <cell r="DV48">
            <v>0</v>
          </cell>
          <cell r="DW48">
            <v>0</v>
          </cell>
          <cell r="DX48">
            <v>0</v>
          </cell>
          <cell r="DY48" t="str">
            <v>ED99:FC101</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56</v>
          </cell>
          <cell r="EX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191</v>
          </cell>
          <cell r="W49">
            <v>191</v>
          </cell>
          <cell r="X49">
            <v>191</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t="str">
            <v>FG</v>
          </cell>
          <cell r="AW49" t="str">
            <v>FJ</v>
          </cell>
          <cell r="AX49">
            <v>0</v>
          </cell>
          <cell r="AY49">
            <v>0</v>
          </cell>
          <cell r="AZ49">
            <v>0</v>
          </cell>
          <cell r="BA49">
            <v>48</v>
          </cell>
          <cell r="BB49">
            <v>48</v>
          </cell>
          <cell r="BC49">
            <v>48</v>
          </cell>
          <cell r="BD49">
            <v>0</v>
          </cell>
          <cell r="BE49">
            <v>0</v>
          </cell>
          <cell r="BF49">
            <v>0</v>
          </cell>
          <cell r="BG49">
            <v>0</v>
          </cell>
          <cell r="BH49">
            <v>0</v>
          </cell>
          <cell r="BI49">
            <v>0</v>
          </cell>
          <cell r="BJ49">
            <v>0</v>
          </cell>
          <cell r="BK49" t="str">
            <v>FG</v>
          </cell>
          <cell r="BL49" t="str">
            <v>FJ</v>
          </cell>
          <cell r="BM49">
            <v>0</v>
          </cell>
          <cell r="BN49">
            <v>0</v>
          </cell>
          <cell r="BO49">
            <v>0</v>
          </cell>
          <cell r="BP49">
            <v>0</v>
          </cell>
          <cell r="BQ49">
            <v>0</v>
          </cell>
          <cell r="BR49">
            <v>0</v>
          </cell>
          <cell r="BS49" t="str">
            <v>FH</v>
          </cell>
          <cell r="BT49">
            <v>0</v>
          </cell>
          <cell r="BU49">
            <v>0</v>
          </cell>
          <cell r="BV49">
            <v>0</v>
          </cell>
          <cell r="BW49">
            <v>0</v>
          </cell>
          <cell r="BX49">
            <v>0</v>
          </cell>
          <cell r="BY49">
            <v>0</v>
          </cell>
          <cell r="BZ49">
            <v>0</v>
          </cell>
          <cell r="CA49">
            <v>0</v>
          </cell>
          <cell r="CB49">
            <v>0</v>
          </cell>
          <cell r="CC49" t="str">
            <v>FE</v>
          </cell>
          <cell r="CD49">
            <v>0</v>
          </cell>
          <cell r="CE49">
            <v>0</v>
          </cell>
          <cell r="CF49">
            <v>0</v>
          </cell>
          <cell r="CG49">
            <v>143</v>
          </cell>
          <cell r="CH49">
            <v>0</v>
          </cell>
          <cell r="CI49">
            <v>0</v>
          </cell>
          <cell r="CJ49">
            <v>0</v>
          </cell>
          <cell r="CK49">
            <v>0</v>
          </cell>
          <cell r="CL49">
            <v>0</v>
          </cell>
          <cell r="CM49">
            <v>0</v>
          </cell>
          <cell r="CN49">
            <v>0</v>
          </cell>
          <cell r="CO49">
            <v>0</v>
          </cell>
          <cell r="CP49">
            <v>0</v>
          </cell>
          <cell r="CQ49">
            <v>0</v>
          </cell>
          <cell r="CR49">
            <v>0</v>
          </cell>
          <cell r="CS49">
            <v>40</v>
          </cell>
          <cell r="CT49">
            <v>40</v>
          </cell>
          <cell r="CU49">
            <v>40</v>
          </cell>
          <cell r="CV49">
            <v>0</v>
          </cell>
          <cell r="CW49">
            <v>0</v>
          </cell>
          <cell r="CX49">
            <v>0</v>
          </cell>
          <cell r="CY49">
            <v>0</v>
          </cell>
          <cell r="CZ49">
            <v>0</v>
          </cell>
          <cell r="DA49">
            <v>24237660</v>
          </cell>
          <cell r="DB49">
            <v>168011664</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t="str">
            <v>DD103:EC104</v>
          </cell>
          <cell r="DU49">
            <v>0</v>
          </cell>
          <cell r="DV49">
            <v>0</v>
          </cell>
          <cell r="DW49">
            <v>0</v>
          </cell>
          <cell r="DX49">
            <v>0</v>
          </cell>
          <cell r="DY49" t="str">
            <v>ED103:FC104</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t="str">
            <v>FF</v>
          </cell>
          <cell r="EX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147</v>
          </cell>
          <cell r="AW50">
            <v>147</v>
          </cell>
          <cell r="AX50">
            <v>0</v>
          </cell>
          <cell r="AY50">
            <v>0</v>
          </cell>
          <cell r="AZ50">
            <v>0</v>
          </cell>
          <cell r="BA50">
            <v>49</v>
          </cell>
          <cell r="BB50">
            <v>49</v>
          </cell>
          <cell r="BC50">
            <v>49</v>
          </cell>
          <cell r="BD50">
            <v>0</v>
          </cell>
          <cell r="BE50">
            <v>0</v>
          </cell>
          <cell r="BF50">
            <v>0</v>
          </cell>
          <cell r="BG50">
            <v>0</v>
          </cell>
          <cell r="BH50">
            <v>0</v>
          </cell>
          <cell r="BI50">
            <v>0</v>
          </cell>
          <cell r="BJ50">
            <v>0</v>
          </cell>
          <cell r="BK50">
            <v>160</v>
          </cell>
          <cell r="BL50">
            <v>160</v>
          </cell>
          <cell r="BM50">
            <v>0</v>
          </cell>
          <cell r="BN50">
            <v>0</v>
          </cell>
          <cell r="BO50">
            <v>0</v>
          </cell>
          <cell r="BP50">
            <v>0</v>
          </cell>
          <cell r="BQ50">
            <v>0</v>
          </cell>
          <cell r="BR50">
            <v>0</v>
          </cell>
          <cell r="BS50">
            <v>41</v>
          </cell>
          <cell r="BT50">
            <v>0</v>
          </cell>
          <cell r="BU50">
            <v>0</v>
          </cell>
          <cell r="BV50">
            <v>0</v>
          </cell>
          <cell r="BW50">
            <v>0</v>
          </cell>
          <cell r="BX50">
            <v>0</v>
          </cell>
          <cell r="BY50">
            <v>0</v>
          </cell>
          <cell r="BZ50">
            <v>0</v>
          </cell>
          <cell r="CA50">
            <v>0</v>
          </cell>
          <cell r="CB50">
            <v>0</v>
          </cell>
          <cell r="CC50">
            <v>146</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41</v>
          </cell>
          <cell r="CT50">
            <v>41</v>
          </cell>
          <cell r="CU50">
            <v>41</v>
          </cell>
          <cell r="CV50">
            <v>0</v>
          </cell>
          <cell r="CW50">
            <v>0</v>
          </cell>
          <cell r="CX50">
            <v>0</v>
          </cell>
          <cell r="CY50">
            <v>0</v>
          </cell>
          <cell r="CZ50">
            <v>0</v>
          </cell>
          <cell r="DA50">
            <v>168011664</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92</v>
          </cell>
          <cell r="EX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t="str">
            <v>FE</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137</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t="str">
            <v>FG</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146</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row>
        <row r="55">
          <cell r="V55">
            <v>0</v>
          </cell>
          <cell r="W55">
            <v>0</v>
          </cell>
          <cell r="X55">
            <v>0</v>
          </cell>
          <cell r="AU55">
            <v>0</v>
          </cell>
          <cell r="AV55">
            <v>0</v>
          </cell>
          <cell r="AW55">
            <v>0</v>
          </cell>
          <cell r="AY55">
            <v>0</v>
          </cell>
          <cell r="AZ55">
            <v>0</v>
          </cell>
          <cell r="BA55">
            <v>0</v>
          </cell>
          <cell r="BB55">
            <v>0</v>
          </cell>
          <cell r="BC55">
            <v>0</v>
          </cell>
          <cell r="BJ55">
            <v>0</v>
          </cell>
          <cell r="BK55">
            <v>0</v>
          </cell>
          <cell r="BL55">
            <v>0</v>
          </cell>
          <cell r="BQ55">
            <v>0</v>
          </cell>
          <cell r="BR55">
            <v>0</v>
          </cell>
          <cell r="BS55">
            <v>0</v>
          </cell>
          <cell r="CJ55">
            <v>0</v>
          </cell>
          <cell r="CK55">
            <v>0</v>
          </cell>
          <cell r="CL55">
            <v>0</v>
          </cell>
          <cell r="CM55">
            <v>0</v>
          </cell>
          <cell r="CS55">
            <v>0</v>
          </cell>
          <cell r="CT55">
            <v>0</v>
          </cell>
          <cell r="CU55">
            <v>0</v>
          </cell>
          <cell r="DT55">
            <v>0</v>
          </cell>
          <cell r="DY55">
            <v>0</v>
          </cell>
          <cell r="DZ55">
            <v>0</v>
          </cell>
          <cell r="EJ55">
            <v>0</v>
          </cell>
        </row>
        <row r="56">
          <cell r="CJ56">
            <v>0</v>
          </cell>
          <cell r="CK56">
            <v>0</v>
          </cell>
          <cell r="CL56">
            <v>0</v>
          </cell>
          <cell r="CM56">
            <v>0</v>
          </cell>
          <cell r="DQ56">
            <v>0</v>
          </cell>
          <cell r="DT56">
            <v>0</v>
          </cell>
          <cell r="DZ56">
            <v>0</v>
          </cell>
          <cell r="EB56">
            <v>0</v>
          </cell>
        </row>
        <row r="57">
          <cell r="EA57">
            <v>0</v>
          </cell>
        </row>
        <row r="58">
          <cell r="DZ58">
            <v>0</v>
          </cell>
          <cell r="EB58">
            <v>0</v>
          </cell>
        </row>
        <row r="59">
          <cell r="EA59">
            <v>0</v>
          </cell>
        </row>
        <row r="60">
          <cell r="CH60">
            <v>0</v>
          </cell>
          <cell r="EA60">
            <v>0</v>
          </cell>
        </row>
        <row r="61">
          <cell r="EA61">
            <v>0</v>
          </cell>
        </row>
        <row r="63">
          <cell r="EA63">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Y21"/>
      <sheetName val="SFY21 Budget recommendations"/>
      <sheetName val="Rev for CARES Act"/>
      <sheetName val="Subsidy trend"/>
      <sheetName val="Cover Sheet"/>
      <sheetName val="EWS Dashboard--&gt;"/>
      <sheetName val="Provider level-Input metrics"/>
      <sheetName val="Checks"/>
      <sheetName val="Draft SFY22 Recommendations"/>
      <sheetName val="Structural Deficit"/>
      <sheetName val="BOE Current"/>
      <sheetName val="Summary FY22"/>
      <sheetName val="Data Inputs--&gt;"/>
      <sheetName val="Brooks"/>
      <sheetName val="Cuba"/>
      <sheetName val="HA"/>
      <sheetName val="FHMC"/>
      <sheetName val="JHMC"/>
      <sheetName val="MMV"/>
      <sheetName val="MNR"/>
      <sheetName val="Nyack"/>
      <sheetName val="SLCH"/>
      <sheetName val="OBHMC"/>
      <sheetName val="OIMC"/>
      <sheetName val="OKJMC"/>
      <sheetName val="Orleans"/>
      <sheetName val="River"/>
      <sheetName val="Rome"/>
      <sheetName val="SBH"/>
      <sheetName val="SJM"/>
      <sheetName val="SJE"/>
      <sheetName val="SJR"/>
      <sheetName val="SJY"/>
      <sheetName val="WH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CALCULATION (2)"/>
      <sheetName val="FINAL CALCULATION"/>
      <sheetName val="Award Amounts"/>
      <sheetName val="Non filers"/>
      <sheetName val="final Email"/>
      <sheetName val="prior Years"/>
      <sheetName val="2nd FINALEXTRACT"/>
      <sheetName val="FINAL EXTRACT "/>
      <sheetName val="FINAL EXTRACT inc dup"/>
      <sheetName val="email2"/>
      <sheetName val="email"/>
      <sheetName val="2016 Extracts (2)"/>
      <sheetName val="FINAL CALC"/>
      <sheetName val="draft"/>
      <sheetName val="vap"/>
      <sheetName val="HB"/>
    </sheetNames>
    <sheetDataSet>
      <sheetData sheetId="0" refreshError="1"/>
      <sheetData sheetId="1" refreshError="1"/>
      <sheetData sheetId="2" refreshError="1"/>
      <sheetData sheetId="3" refreshError="1"/>
      <sheetData sheetId="4" refreshError="1"/>
      <sheetData sheetId="5" refreshError="1"/>
      <sheetData sheetId="6">
        <row r="3">
          <cell r="A3" t="str">
            <v>1801305</v>
          </cell>
        </row>
        <row r="4">
          <cell r="A4" t="str">
            <v>1435304</v>
          </cell>
        </row>
        <row r="5">
          <cell r="A5" t="str">
            <v>7003383</v>
          </cell>
        </row>
        <row r="6">
          <cell r="A6" t="str">
            <v>7001380</v>
          </cell>
        </row>
        <row r="7">
          <cell r="A7" t="str">
            <v>2701339</v>
          </cell>
        </row>
        <row r="8">
          <cell r="A8" t="str">
            <v>0101307</v>
          </cell>
        </row>
        <row r="9">
          <cell r="A9" t="str">
            <v>7004304</v>
          </cell>
        </row>
        <row r="10">
          <cell r="A10" t="str">
            <v>7003385</v>
          </cell>
        </row>
        <row r="11">
          <cell r="A11" t="str">
            <v>7000313</v>
          </cell>
        </row>
        <row r="12">
          <cell r="A12" t="str">
            <v>7003362</v>
          </cell>
        </row>
        <row r="13">
          <cell r="A13" t="str">
            <v>7001392</v>
          </cell>
        </row>
        <row r="14">
          <cell r="A14" t="str">
            <v>2763300</v>
          </cell>
        </row>
      </sheetData>
      <sheetData sheetId="7"/>
      <sheetData sheetId="8" refreshError="1"/>
      <sheetData sheetId="9"/>
      <sheetData sheetId="10"/>
      <sheetData sheetId="11" refreshError="1"/>
      <sheetData sheetId="12" refreshError="1"/>
      <sheetData sheetId="13" refreshError="1"/>
      <sheetData sheetId="14"/>
      <sheetData sheetId="1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Name val="Hospitals"/>
      <sheetName val="Sheet1"/>
    </sheetNames>
    <sheetDataSet>
      <sheetData sheetId="0" refreshError="1"/>
      <sheetData sheetId="1" refreshError="1"/>
      <sheetData sheetId="2">
        <row r="7">
          <cell r="B7" t="str">
            <v>ADIRONDACK MEDICAL CENTER</v>
          </cell>
          <cell r="C7">
            <v>1</v>
          </cell>
          <cell r="F7">
            <v>1</v>
          </cell>
          <cell r="G7" t="str">
            <v>Adirondack Medical Center</v>
          </cell>
        </row>
        <row r="8">
          <cell r="B8" t="str">
            <v>ALBANY MEDICAL CENTER</v>
          </cell>
          <cell r="C8">
            <v>2</v>
          </cell>
          <cell r="F8">
            <v>2</v>
          </cell>
          <cell r="G8" t="str">
            <v xml:space="preserve">Albany Medical Center </v>
          </cell>
        </row>
        <row r="9">
          <cell r="B9" t="str">
            <v>Albany Medical Center Hospital</v>
          </cell>
          <cell r="C9">
            <v>2</v>
          </cell>
          <cell r="F9">
            <v>3</v>
          </cell>
          <cell r="G9" t="str">
            <v xml:space="preserve">Alice Hyde Hospital </v>
          </cell>
        </row>
        <row r="10">
          <cell r="B10" t="str">
            <v>ALBANY MEMORIAL HOSPITAL</v>
          </cell>
          <cell r="C10">
            <v>159</v>
          </cell>
          <cell r="F10">
            <v>4</v>
          </cell>
          <cell r="G10" t="str">
            <v>Arnot Ogden Medical Center</v>
          </cell>
        </row>
        <row r="11">
          <cell r="B11" t="str">
            <v>Alice Hyde Hospital &amp; Nursing Home</v>
          </cell>
          <cell r="C11">
            <v>3</v>
          </cell>
          <cell r="F11">
            <v>5</v>
          </cell>
          <cell r="G11" t="str">
            <v>Auburn Memorial Hospital</v>
          </cell>
        </row>
        <row r="12">
          <cell r="B12" t="str">
            <v>ALICE HYDE HOSPITAL ASSOCIATION</v>
          </cell>
          <cell r="C12">
            <v>3</v>
          </cell>
          <cell r="F12">
            <v>6</v>
          </cell>
          <cell r="G12" t="str">
            <v>Bassett - AO Fox Memorial Hospital</v>
          </cell>
        </row>
        <row r="13">
          <cell r="B13" t="str">
            <v>Alice Hyde Hospital Medical Center</v>
          </cell>
          <cell r="C13">
            <v>3</v>
          </cell>
          <cell r="F13">
            <v>7</v>
          </cell>
          <cell r="G13" t="str">
            <v>Bassett - Cobleskill Regional Hospital</v>
          </cell>
        </row>
        <row r="14">
          <cell r="B14" t="str">
            <v>Alice Hyde Medical Center</v>
          </cell>
          <cell r="C14">
            <v>3</v>
          </cell>
          <cell r="F14">
            <v>8</v>
          </cell>
          <cell r="G14" t="str">
            <v>Bassett  &amp; Bassett Tri Town Regional</v>
          </cell>
        </row>
        <row r="15">
          <cell r="B15" t="str">
            <v>AMSTERDAM MEMORIAL HOSPITAL= St. Mary Amsterdam</v>
          </cell>
          <cell r="C15">
            <v>158</v>
          </cell>
          <cell r="F15">
            <v>9</v>
          </cell>
          <cell r="G15" t="str">
            <v>Beth Israel Medical Center</v>
          </cell>
        </row>
        <row r="16">
          <cell r="B16" t="str">
            <v>AO Fox Memorial Hospital</v>
          </cell>
          <cell r="C16">
            <v>6</v>
          </cell>
          <cell r="F16">
            <v>10</v>
          </cell>
          <cell r="G16" t="str">
            <v>Blythedale Children's Hospital</v>
          </cell>
        </row>
        <row r="17">
          <cell r="B17" t="str">
            <v>ARNOT-OGDEN MEDICAL CENTER</v>
          </cell>
          <cell r="C17">
            <v>4</v>
          </cell>
          <cell r="F17">
            <v>11</v>
          </cell>
          <cell r="G17" t="str">
            <v>Bon Secours - Port Jervis</v>
          </cell>
        </row>
        <row r="18">
          <cell r="B18" t="str">
            <v>Arnot-Ogden Memorial Hospital</v>
          </cell>
          <cell r="C18">
            <v>4</v>
          </cell>
          <cell r="F18">
            <v>12</v>
          </cell>
          <cell r="G18" t="str">
            <v>Bronx-Lebanon Hospital Center</v>
          </cell>
        </row>
        <row r="19">
          <cell r="B19" t="str">
            <v>Auburn Memorial Hospital</v>
          </cell>
          <cell r="C19">
            <v>5</v>
          </cell>
          <cell r="F19">
            <v>13</v>
          </cell>
          <cell r="G19" t="str">
            <v>Brookdale University Hospital Medical Center</v>
          </cell>
        </row>
        <row r="20">
          <cell r="B20" t="str">
            <v>AURELIA OSBORN FOX MEMO. HOSPITAL</v>
          </cell>
          <cell r="C20">
            <v>6</v>
          </cell>
          <cell r="F20">
            <v>14</v>
          </cell>
          <cell r="G20" t="str">
            <v>Brookhaven Memorial Hospital Medical Center</v>
          </cell>
        </row>
        <row r="21">
          <cell r="B21" t="str">
            <v>Aurelia Osborn Fox Memorial Hospital</v>
          </cell>
          <cell r="C21">
            <v>6</v>
          </cell>
          <cell r="F21">
            <v>15</v>
          </cell>
          <cell r="G21" t="str">
            <v>Brooklyn Hospital Center</v>
          </cell>
        </row>
        <row r="22">
          <cell r="B22" t="str">
            <v>BASSET HEALTHCARE</v>
          </cell>
          <cell r="C22">
            <v>8</v>
          </cell>
          <cell r="F22">
            <v>16</v>
          </cell>
          <cell r="G22" t="str">
            <v>Brooks Memorial Hospital</v>
          </cell>
        </row>
        <row r="23">
          <cell r="B23" t="str">
            <v>Bellevue Hospital</v>
          </cell>
          <cell r="C23">
            <v>50</v>
          </cell>
          <cell r="F23">
            <v>17</v>
          </cell>
          <cell r="G23" t="str">
            <v>Calvary Hospital</v>
          </cell>
        </row>
        <row r="24">
          <cell r="B24" t="str">
            <v>Bellevue Hospital Center</v>
          </cell>
          <cell r="C24">
            <v>50</v>
          </cell>
          <cell r="F24">
            <v>18</v>
          </cell>
          <cell r="G24" t="str">
            <v>Canton-Potsdam Hospital</v>
          </cell>
        </row>
        <row r="25">
          <cell r="B25" t="str">
            <v>Bellevue Hospital for Women</v>
          </cell>
          <cell r="C25">
            <v>38</v>
          </cell>
          <cell r="F25">
            <v>19</v>
          </cell>
          <cell r="G25" t="str">
            <v>Carthage Area Hospital</v>
          </cell>
        </row>
        <row r="26">
          <cell r="B26" t="str">
            <v>Bellevue...The Woman's Hospital</v>
          </cell>
          <cell r="C26">
            <v>38</v>
          </cell>
          <cell r="F26">
            <v>20</v>
          </cell>
          <cell r="G26" t="str">
            <v>Cath Health Kenmore Mercy Hospital</v>
          </cell>
        </row>
        <row r="27">
          <cell r="B27" t="str">
            <v>BELLVUE HOSPITAL CENTER</v>
          </cell>
          <cell r="C27">
            <v>50</v>
          </cell>
          <cell r="F27">
            <v>21</v>
          </cell>
          <cell r="G27" t="str">
            <v>Cath Health Mercy Hospital Buffalo</v>
          </cell>
        </row>
        <row r="28">
          <cell r="B28" t="str">
            <v>Benedictine Hospital</v>
          </cell>
          <cell r="C28">
            <v>48</v>
          </cell>
          <cell r="F28">
            <v>22</v>
          </cell>
          <cell r="G28" t="str">
            <v>Cath Health Sisters Charity St. Joseph InterCommunity Hosp</v>
          </cell>
        </row>
        <row r="29">
          <cell r="B29" t="str">
            <v>Bertrand Chaffee Hospital</v>
          </cell>
          <cell r="C29">
            <v>25</v>
          </cell>
          <cell r="F29">
            <v>23</v>
          </cell>
          <cell r="G29" t="str">
            <v>Catskill Regional Medical Center</v>
          </cell>
        </row>
        <row r="30">
          <cell r="B30" t="str">
            <v>Bertrand Chaffee Hospital &amp; JBR Chaffee Nursing Home Co.</v>
          </cell>
          <cell r="C30">
            <v>25</v>
          </cell>
          <cell r="F30">
            <v>24</v>
          </cell>
          <cell r="G30" t="str">
            <v>Cayuga Medical Center Ithaca</v>
          </cell>
        </row>
        <row r="31">
          <cell r="B31" t="str">
            <v>Beth Israel Kings Highway</v>
          </cell>
          <cell r="C31">
            <v>9</v>
          </cell>
          <cell r="F31">
            <v>25</v>
          </cell>
          <cell r="G31" t="str">
            <v>Chaffee Hospital &amp; Home</v>
          </cell>
        </row>
        <row r="32">
          <cell r="B32" t="str">
            <v>Beth Israel Medical Center</v>
          </cell>
          <cell r="C32">
            <v>9</v>
          </cell>
          <cell r="F32">
            <v>26</v>
          </cell>
          <cell r="G32" t="str">
            <v>Champlain Valley Physicians Hospital Medical Center</v>
          </cell>
        </row>
        <row r="33">
          <cell r="B33" t="str">
            <v>Beth Israel Medical Center/Kings Highway Division</v>
          </cell>
          <cell r="C33">
            <v>9</v>
          </cell>
          <cell r="F33">
            <v>27</v>
          </cell>
          <cell r="G33" t="str">
            <v>Claxton Hepburn Hospital</v>
          </cell>
        </row>
        <row r="34">
          <cell r="B34" t="str">
            <v>Beth Israel Medical Center-Kings Hwy Division</v>
          </cell>
          <cell r="C34">
            <v>9</v>
          </cell>
          <cell r="F34">
            <v>28</v>
          </cell>
          <cell r="G34" t="str">
            <v>Clifton Springs Hospital &amp; Clinic</v>
          </cell>
        </row>
        <row r="35">
          <cell r="B35" t="str">
            <v>Beth Israel-Kings Highway Division</v>
          </cell>
          <cell r="C35">
            <v>9</v>
          </cell>
          <cell r="F35">
            <v>29</v>
          </cell>
          <cell r="G35" t="str">
            <v>Columbia Memorial Hospital</v>
          </cell>
        </row>
        <row r="36">
          <cell r="B36" t="str">
            <v>Beth Israel-Petrie Campus</v>
          </cell>
          <cell r="C36">
            <v>9</v>
          </cell>
          <cell r="F36">
            <v>30</v>
          </cell>
          <cell r="G36" t="str">
            <v>Community Memorial Hospital (Hamilton)</v>
          </cell>
        </row>
        <row r="37">
          <cell r="B37" t="str">
            <v>BHMC</v>
          </cell>
          <cell r="C37">
            <v>14</v>
          </cell>
          <cell r="F37">
            <v>31</v>
          </cell>
          <cell r="G37" t="str">
            <v>Corning Hospital</v>
          </cell>
        </row>
        <row r="38">
          <cell r="B38" t="str">
            <v>BKDL-JHMC</v>
          </cell>
          <cell r="C38">
            <v>13</v>
          </cell>
          <cell r="F38">
            <v>32</v>
          </cell>
          <cell r="G38" t="str">
            <v>Cortland Memorial Hospital</v>
          </cell>
        </row>
        <row r="39">
          <cell r="B39" t="str">
            <v>Blythedale Children's Hospital</v>
          </cell>
          <cell r="C39">
            <v>10</v>
          </cell>
          <cell r="F39">
            <v>33</v>
          </cell>
          <cell r="G39" t="str">
            <v>Crouse Hospital</v>
          </cell>
        </row>
        <row r="40">
          <cell r="B40" t="str">
            <v>BON SECOUR- PORT JERVIS</v>
          </cell>
          <cell r="C40">
            <v>11</v>
          </cell>
          <cell r="F40">
            <v>34</v>
          </cell>
          <cell r="G40" t="str">
            <v>Eastern Long Island Hospital</v>
          </cell>
        </row>
        <row r="41">
          <cell r="B41" t="str">
            <v>Bon Secours</v>
          </cell>
          <cell r="C41">
            <v>11</v>
          </cell>
          <cell r="F41">
            <v>35</v>
          </cell>
          <cell r="G41" t="str">
            <v>Eastern Niagara Hospital</v>
          </cell>
        </row>
        <row r="42">
          <cell r="B42" t="str">
            <v>Bon Secours Community Hospital</v>
          </cell>
          <cell r="C42">
            <v>11</v>
          </cell>
          <cell r="F42">
            <v>36</v>
          </cell>
          <cell r="G42" t="str">
            <v>EJ Noble Hospital</v>
          </cell>
        </row>
        <row r="43">
          <cell r="B43" t="str">
            <v>Bon Secours Hospital</v>
          </cell>
          <cell r="C43">
            <v>11</v>
          </cell>
          <cell r="F43">
            <v>37</v>
          </cell>
          <cell r="G43" t="str">
            <v>Ellenville Community Hospital</v>
          </cell>
        </row>
        <row r="44">
          <cell r="B44" t="str">
            <v>Bronx Lebanon Hospital</v>
          </cell>
          <cell r="C44">
            <v>12</v>
          </cell>
          <cell r="F44">
            <v>38</v>
          </cell>
          <cell r="G44" t="str">
            <v>Ellis Hospital</v>
          </cell>
        </row>
        <row r="45">
          <cell r="B45" t="str">
            <v>Bronx Lebanon Hospital Center</v>
          </cell>
          <cell r="C45">
            <v>12</v>
          </cell>
          <cell r="F45">
            <v>39</v>
          </cell>
          <cell r="G45" t="str">
            <v>Erie County Medical Center</v>
          </cell>
        </row>
        <row r="46">
          <cell r="B46" t="str">
            <v>Bronx-Lebanon Hospital Center</v>
          </cell>
          <cell r="C46">
            <v>12</v>
          </cell>
          <cell r="F46">
            <v>40</v>
          </cell>
          <cell r="G46" t="str">
            <v>Faxton St. Lukes Healthcare</v>
          </cell>
        </row>
        <row r="47">
          <cell r="B47" t="str">
            <v>Brookdale Hospital Medical Center</v>
          </cell>
          <cell r="C47">
            <v>13</v>
          </cell>
          <cell r="F47">
            <v>41</v>
          </cell>
          <cell r="G47" t="str">
            <v>FF Thompson Hospital</v>
          </cell>
        </row>
        <row r="48">
          <cell r="B48" t="str">
            <v>Brookdale University Hospital &amp; Medical Center</v>
          </cell>
          <cell r="C48">
            <v>13</v>
          </cell>
          <cell r="F48">
            <v>42</v>
          </cell>
          <cell r="G48" t="str">
            <v>Flushing Hospital Medical Center</v>
          </cell>
        </row>
        <row r="49">
          <cell r="B49" t="str">
            <v>Brookdale University Hospital and Medical Center</v>
          </cell>
          <cell r="C49">
            <v>13</v>
          </cell>
          <cell r="F49">
            <v>43</v>
          </cell>
          <cell r="G49" t="str">
            <v>Geneva General Hospital</v>
          </cell>
        </row>
        <row r="50">
          <cell r="B50" t="str">
            <v>BROOKHAVEN MEMORIAL HOSP. MED. CTR.</v>
          </cell>
          <cell r="C50">
            <v>14</v>
          </cell>
          <cell r="F50">
            <v>44</v>
          </cell>
          <cell r="G50" t="str">
            <v>Glens Falls Hospital</v>
          </cell>
        </row>
        <row r="51">
          <cell r="B51" t="str">
            <v>Brookhaven Memorial Hospital</v>
          </cell>
          <cell r="C51">
            <v>14</v>
          </cell>
          <cell r="F51">
            <v>45</v>
          </cell>
          <cell r="G51" t="str">
            <v>Good Samaritan Hospital - Suffern (Rockland)</v>
          </cell>
        </row>
        <row r="52">
          <cell r="B52" t="str">
            <v>Brookhaven Memorial Hospital Medical Center</v>
          </cell>
          <cell r="C52">
            <v>14</v>
          </cell>
          <cell r="F52">
            <v>46</v>
          </cell>
          <cell r="G52" t="str">
            <v>Good Samaritan Hospital Medical Center - West Islip- CHSLI</v>
          </cell>
        </row>
        <row r="53">
          <cell r="B53" t="str">
            <v>Brookhaven Memorial Hospital Medical Center, Inc.</v>
          </cell>
          <cell r="C53">
            <v>14</v>
          </cell>
          <cell r="F53">
            <v>47</v>
          </cell>
          <cell r="G53" t="str">
            <v>Gracie Square Hospital</v>
          </cell>
        </row>
        <row r="54">
          <cell r="B54" t="str">
            <v>Brooklyn Hospit</v>
          </cell>
          <cell r="C54">
            <v>15</v>
          </cell>
          <cell r="F54">
            <v>48</v>
          </cell>
          <cell r="G54" t="str">
            <v>Health Alliance HV - Benedictine Hospital (&amp;Margaretville)</v>
          </cell>
        </row>
        <row r="55">
          <cell r="B55" t="str">
            <v>Brooklyn Hospital Center</v>
          </cell>
          <cell r="C55">
            <v>15</v>
          </cell>
          <cell r="F55">
            <v>49</v>
          </cell>
          <cell r="G55" t="str">
            <v>Health Alliance HV -Kingston Hospital</v>
          </cell>
        </row>
        <row r="56">
          <cell r="B56" t="str">
            <v>Brooks Memorial Hospital</v>
          </cell>
          <cell r="C56">
            <v>16</v>
          </cell>
          <cell r="F56">
            <v>50</v>
          </cell>
          <cell r="G56" t="str">
            <v>HHC Bellevue Hospital</v>
          </cell>
        </row>
        <row r="57">
          <cell r="B57" t="str">
            <v>Buffalo General Hospital</v>
          </cell>
          <cell r="C57">
            <v>69</v>
          </cell>
          <cell r="F57">
            <v>51</v>
          </cell>
          <cell r="G57" t="str">
            <v>HHC Coler-Goldwater Specialty Hosp. &amp; Nurs. Fac.</v>
          </cell>
        </row>
        <row r="58">
          <cell r="B58" t="str">
            <v>Calvary Hospital</v>
          </cell>
          <cell r="C58">
            <v>17</v>
          </cell>
          <cell r="F58">
            <v>52</v>
          </cell>
          <cell r="G58" t="str">
            <v>HHC Coney Island Hospital</v>
          </cell>
        </row>
        <row r="59">
          <cell r="B59" t="str">
            <v>Canton-Potsdam Hospital</v>
          </cell>
          <cell r="C59">
            <v>18</v>
          </cell>
          <cell r="F59">
            <v>53</v>
          </cell>
          <cell r="G59" t="str">
            <v>HHC Elmhurst Hospital</v>
          </cell>
        </row>
        <row r="60">
          <cell r="B60" t="str">
            <v>CARTHAGE AREA HOSPITAL</v>
          </cell>
          <cell r="C60">
            <v>19</v>
          </cell>
          <cell r="F60">
            <v>54</v>
          </cell>
          <cell r="G60" t="str">
            <v>HHC Harlem Hospital Center</v>
          </cell>
        </row>
        <row r="61">
          <cell r="B61" t="str">
            <v>CATSKILL REGIONAL- HERMAN DIV.</v>
          </cell>
          <cell r="C61">
            <v>23</v>
          </cell>
          <cell r="F61">
            <v>55</v>
          </cell>
          <cell r="G61" t="str">
            <v>HHC Jacobi Medical Center</v>
          </cell>
        </row>
        <row r="62">
          <cell r="B62" t="str">
            <v>Catskill Regional Hosp Harris Division</v>
          </cell>
          <cell r="C62">
            <v>23</v>
          </cell>
          <cell r="F62">
            <v>56</v>
          </cell>
          <cell r="G62" t="str">
            <v>HHC Kings County Hospital</v>
          </cell>
        </row>
        <row r="63">
          <cell r="B63" t="str">
            <v>Catskill Regional Hospital</v>
          </cell>
          <cell r="C63">
            <v>23</v>
          </cell>
          <cell r="F63">
            <v>57</v>
          </cell>
          <cell r="G63" t="str">
            <v>HHC Lincoln Medical and Mental Health Center</v>
          </cell>
        </row>
        <row r="64">
          <cell r="B64" t="str">
            <v>Catskill Regional Med.Ctr.</v>
          </cell>
          <cell r="C64">
            <v>23</v>
          </cell>
          <cell r="F64">
            <v>58</v>
          </cell>
          <cell r="G64" t="str">
            <v>HHC Metropolitan Hospital</v>
          </cell>
        </row>
        <row r="65">
          <cell r="B65" t="str">
            <v>Catskill Regional Medical Center</v>
          </cell>
          <cell r="C65">
            <v>23</v>
          </cell>
          <cell r="F65">
            <v>59</v>
          </cell>
          <cell r="G65" t="str">
            <v>HHC North Central Bronx Hospital</v>
          </cell>
        </row>
        <row r="66">
          <cell r="B66" t="str">
            <v>Cayuga Medical Center</v>
          </cell>
          <cell r="C66">
            <v>24</v>
          </cell>
          <cell r="F66">
            <v>60</v>
          </cell>
          <cell r="G66" t="str">
            <v>HHC Queens General</v>
          </cell>
        </row>
        <row r="67">
          <cell r="B67" t="str">
            <v>CAYUGA MEDICAL CENTER - ITHACA</v>
          </cell>
          <cell r="C67">
            <v>24</v>
          </cell>
          <cell r="F67">
            <v>61</v>
          </cell>
          <cell r="G67" t="str">
            <v>HHC Woodhull Medical &amp; Mental Hlth Ctr</v>
          </cell>
        </row>
        <row r="68">
          <cell r="B68" t="str">
            <v>Cayuga Medical Center at Ithaca</v>
          </cell>
          <cell r="C68">
            <v>24</v>
          </cell>
          <cell r="F68">
            <v>62</v>
          </cell>
          <cell r="G68" t="str">
            <v>Hospital for Special Surgery</v>
          </cell>
        </row>
        <row r="69">
          <cell r="B69" t="str">
            <v>Cayuga Medical Center of Ithaca</v>
          </cell>
          <cell r="C69">
            <v>24</v>
          </cell>
          <cell r="F69">
            <v>63</v>
          </cell>
          <cell r="G69" t="str">
            <v>Hudson Valley Hospital Center</v>
          </cell>
        </row>
        <row r="70">
          <cell r="B70" t="str">
            <v>CCC-BROOKDALE HOSPITAL MEDICAL CENTER</v>
          </cell>
          <cell r="C70">
            <v>13</v>
          </cell>
          <cell r="F70">
            <v>64</v>
          </cell>
          <cell r="G70" t="str">
            <v>Interfaith Medical Center</v>
          </cell>
        </row>
        <row r="71">
          <cell r="B71" t="str">
            <v>CCC-NEW YORK METHODIST HOSPITAL</v>
          </cell>
          <cell r="C71">
            <v>100</v>
          </cell>
          <cell r="F71">
            <v>65</v>
          </cell>
          <cell r="G71" t="str">
            <v>Ira Davenport Memorial Hospital</v>
          </cell>
        </row>
        <row r="72">
          <cell r="B72" t="str">
            <v>CCC-NYU LANGONE MEDICAL CENTER FPP VAP</v>
          </cell>
          <cell r="C72">
            <v>120</v>
          </cell>
          <cell r="F72">
            <v>66</v>
          </cell>
          <cell r="G72" t="str">
            <v>Jamaica Hospital</v>
          </cell>
        </row>
        <row r="73">
          <cell r="B73" t="str">
            <v>CCC-NYU LANGONE MEDICAL CENTER REGULAR  VAP</v>
          </cell>
          <cell r="C73">
            <v>120</v>
          </cell>
          <cell r="F73">
            <v>67</v>
          </cell>
          <cell r="G73" t="str">
            <v>Jones Memorial Hospital</v>
          </cell>
        </row>
        <row r="74">
          <cell r="B74" t="str">
            <v>CCC-ST. LUKES-ROOSEVELT HOSPITAL CENTER</v>
          </cell>
          <cell r="C74">
            <v>157</v>
          </cell>
          <cell r="F74">
            <v>68</v>
          </cell>
          <cell r="G74" t="str">
            <v>JT Mather Memorial Hospital</v>
          </cell>
        </row>
        <row r="75">
          <cell r="B75" t="str">
            <v>CGH Health Services</v>
          </cell>
          <cell r="C75">
            <v>167</v>
          </cell>
          <cell r="F75">
            <v>69</v>
          </cell>
          <cell r="G75" t="str">
            <v>Kaleida Buffalo General Hospital</v>
          </cell>
        </row>
        <row r="76">
          <cell r="B76" t="str">
            <v>CHAFFEE HOSPITAL AND HOME</v>
          </cell>
          <cell r="C76">
            <v>25</v>
          </cell>
          <cell r="F76">
            <v>70</v>
          </cell>
          <cell r="G76" t="str">
            <v>Kaleida DeGraff Memorial Hospital</v>
          </cell>
        </row>
        <row r="77">
          <cell r="B77" t="str">
            <v>Champlain Valley Physicians</v>
          </cell>
          <cell r="C77">
            <v>26</v>
          </cell>
          <cell r="F77">
            <v>71</v>
          </cell>
          <cell r="G77" t="str">
            <v>Kaleida Health &amp; Millard Fillmore</v>
          </cell>
        </row>
        <row r="78">
          <cell r="B78" t="str">
            <v>Champlain Valley Physician's</v>
          </cell>
          <cell r="C78">
            <v>26</v>
          </cell>
          <cell r="F78">
            <v>72</v>
          </cell>
          <cell r="G78" t="str">
            <v>Kaleida Women &amp; Children's Hospital of Buffalo (&amp;WNYChild Psych)</v>
          </cell>
        </row>
        <row r="79">
          <cell r="B79" t="str">
            <v>CHAMPLAIN VALLEY PHYSICIANS HOSP.</v>
          </cell>
          <cell r="C79">
            <v>26</v>
          </cell>
          <cell r="F79">
            <v>73</v>
          </cell>
          <cell r="G79" t="str">
            <v>Kingsbrook Jewish Medical Center</v>
          </cell>
        </row>
        <row r="80">
          <cell r="B80" t="str">
            <v>Champlain Valley Physicians Hospital Medical Center</v>
          </cell>
          <cell r="C80">
            <v>26</v>
          </cell>
          <cell r="F80">
            <v>74</v>
          </cell>
          <cell r="G80" t="str">
            <v>Lakeside Memorial Hospital</v>
          </cell>
        </row>
        <row r="81">
          <cell r="B81" t="str">
            <v>Champlain Valley Physician's Hospital Medical Center</v>
          </cell>
          <cell r="C81">
            <v>26</v>
          </cell>
          <cell r="F81">
            <v>75</v>
          </cell>
          <cell r="G81" t="str">
            <v>Lawrence Hospital</v>
          </cell>
        </row>
        <row r="82">
          <cell r="B82" t="str">
            <v>Chenago Memorial Hospital</v>
          </cell>
          <cell r="C82">
            <v>170</v>
          </cell>
          <cell r="F82">
            <v>76</v>
          </cell>
          <cell r="G82" t="str">
            <v>Lewis County General Hospital</v>
          </cell>
        </row>
        <row r="83">
          <cell r="B83" t="str">
            <v>CHENANGO MEMORIAL HOSPITAL</v>
          </cell>
          <cell r="C83">
            <v>170</v>
          </cell>
          <cell r="F83">
            <v>77</v>
          </cell>
          <cell r="G83" t="str">
            <v>Little Falls Hospital</v>
          </cell>
        </row>
        <row r="84">
          <cell r="B84" t="str">
            <v>Children's Hospital</v>
          </cell>
          <cell r="C84">
            <v>72</v>
          </cell>
          <cell r="F84">
            <v>78</v>
          </cell>
          <cell r="G84" t="str">
            <v>Long Beach Medical Center</v>
          </cell>
        </row>
        <row r="85">
          <cell r="B85" t="str">
            <v>Childrens Hospital of Buffalo</v>
          </cell>
          <cell r="C85">
            <v>72</v>
          </cell>
          <cell r="F85">
            <v>79</v>
          </cell>
          <cell r="G85" t="str">
            <v>Long Island College Hospital</v>
          </cell>
        </row>
        <row r="86">
          <cell r="B86" t="str">
            <v>CLAXTON HEPBURN HOSPITAL</v>
          </cell>
          <cell r="C86">
            <v>27</v>
          </cell>
          <cell r="F86">
            <v>80</v>
          </cell>
          <cell r="G86" t="str">
            <v>Lourdes Hospital</v>
          </cell>
        </row>
        <row r="87">
          <cell r="B87" t="str">
            <v>Claxton Hepburn Med. Ctr.</v>
          </cell>
          <cell r="C87">
            <v>27</v>
          </cell>
          <cell r="F87">
            <v>81</v>
          </cell>
          <cell r="G87" t="str">
            <v>Lutheran Medical Center</v>
          </cell>
        </row>
        <row r="88">
          <cell r="B88" t="str">
            <v>Clifton Springs Hospital</v>
          </cell>
          <cell r="C88">
            <v>28</v>
          </cell>
          <cell r="F88">
            <v>82</v>
          </cell>
          <cell r="G88" t="str">
            <v>Maimonides Medical Center</v>
          </cell>
        </row>
        <row r="89">
          <cell r="B89" t="str">
            <v>CLIFTON SPRINGS HOSPITAL &amp; CLINIC</v>
          </cell>
          <cell r="C89">
            <v>28</v>
          </cell>
          <cell r="F89">
            <v>83</v>
          </cell>
          <cell r="G89" t="str">
            <v>Massena Memorial Hospital</v>
          </cell>
        </row>
        <row r="90">
          <cell r="B90" t="str">
            <v>COBLESKILL REGIONAL HOSPITAL</v>
          </cell>
          <cell r="C90">
            <v>7</v>
          </cell>
          <cell r="F90">
            <v>84</v>
          </cell>
          <cell r="G90" t="str">
            <v>Medina Memorial Hospital</v>
          </cell>
        </row>
        <row r="91">
          <cell r="B91" t="str">
            <v>Cohen Children's Medical Center of New York (CCMCNY)</v>
          </cell>
          <cell r="C91">
            <v>110</v>
          </cell>
          <cell r="F91">
            <v>85</v>
          </cell>
          <cell r="G91" t="str">
            <v>Mercy Medical Center -Rockville Ctr - CHSLI</v>
          </cell>
        </row>
        <row r="92">
          <cell r="B92" t="str">
            <v>Coler-Goldwater Specialty Hosp. &amp; Nurs. Fac.</v>
          </cell>
          <cell r="C92">
            <v>51</v>
          </cell>
          <cell r="F92">
            <v>86</v>
          </cell>
          <cell r="G92" t="str">
            <v>Montefiore - Our Lady of Mercy Medical Center</v>
          </cell>
        </row>
        <row r="93">
          <cell r="B93" t="str">
            <v>Columbia Memorial</v>
          </cell>
          <cell r="C93">
            <v>29</v>
          </cell>
          <cell r="F93">
            <v>87</v>
          </cell>
          <cell r="G93" t="str">
            <v>Montefiore - Weiler Hospital</v>
          </cell>
        </row>
        <row r="94">
          <cell r="B94" t="str">
            <v>Columbia Memorial Hospital</v>
          </cell>
          <cell r="C94">
            <v>29</v>
          </cell>
          <cell r="F94">
            <v>88</v>
          </cell>
          <cell r="G94" t="str">
            <v>Montefiore Hospital and Medical Center &amp;MonteNorth</v>
          </cell>
        </row>
        <row r="95">
          <cell r="B95" t="str">
            <v>Columbia Presbyterian Babies Hospital</v>
          </cell>
          <cell r="C95">
            <v>101</v>
          </cell>
          <cell r="F95">
            <v>89</v>
          </cell>
          <cell r="G95" t="str">
            <v>Mount Sinai Hospital Queens</v>
          </cell>
        </row>
        <row r="96">
          <cell r="B96" t="str">
            <v>Columbia Presbyterian Medical Center</v>
          </cell>
          <cell r="C96">
            <v>101</v>
          </cell>
          <cell r="F96">
            <v>90</v>
          </cell>
          <cell r="G96" t="str">
            <v>Mount Sinai Medical Center</v>
          </cell>
        </row>
        <row r="97">
          <cell r="B97" t="str">
            <v>Columbia Presyterian Medical Center</v>
          </cell>
          <cell r="C97">
            <v>101</v>
          </cell>
          <cell r="F97">
            <v>91</v>
          </cell>
          <cell r="G97" t="str">
            <v>Mount Sinai-NYU Med.Ctr./Health Sys.</v>
          </cell>
        </row>
        <row r="98">
          <cell r="B98" t="str">
            <v>Community General Hosp Of Greater Syr</v>
          </cell>
          <cell r="C98">
            <v>167</v>
          </cell>
          <cell r="F98">
            <v>92</v>
          </cell>
          <cell r="G98" t="str">
            <v>Mount St. Mary's Hospital, Niagara Falls</v>
          </cell>
        </row>
        <row r="99">
          <cell r="B99" t="str">
            <v>COMMUNITY GENERAL HOSP. OF GR. SYR.</v>
          </cell>
          <cell r="C99">
            <v>167</v>
          </cell>
          <cell r="F99">
            <v>93</v>
          </cell>
          <cell r="G99" t="str">
            <v>Mount Vernon Hospital</v>
          </cell>
        </row>
        <row r="100">
          <cell r="B100" t="str">
            <v>Community General Hospital</v>
          </cell>
          <cell r="C100">
            <v>167</v>
          </cell>
          <cell r="F100">
            <v>94</v>
          </cell>
          <cell r="G100" t="str">
            <v>Nassau University Medical Center</v>
          </cell>
        </row>
        <row r="101">
          <cell r="B101" t="str">
            <v>Community General Hospital-Syracuse</v>
          </cell>
          <cell r="C101">
            <v>167</v>
          </cell>
          <cell r="F101">
            <v>95</v>
          </cell>
          <cell r="G101" t="str">
            <v>Nathan Littauer Hospital</v>
          </cell>
        </row>
        <row r="102">
          <cell r="B102" t="str">
            <v>Community Hospital At Dobbs Ferry</v>
          </cell>
          <cell r="C102">
            <v>151</v>
          </cell>
          <cell r="F102">
            <v>96</v>
          </cell>
          <cell r="G102" t="str">
            <v>New York Community Hospital</v>
          </cell>
        </row>
        <row r="103">
          <cell r="B103" t="str">
            <v>COMMUNITY HOSPITAL OF DOBBS FERRY</v>
          </cell>
          <cell r="C103">
            <v>151</v>
          </cell>
          <cell r="F103">
            <v>97</v>
          </cell>
          <cell r="G103" t="str">
            <v>New York Downtown Hospital Beekman</v>
          </cell>
        </row>
        <row r="104">
          <cell r="B104" t="str">
            <v>Community Memorial Hospital</v>
          </cell>
          <cell r="C104">
            <v>30</v>
          </cell>
          <cell r="F104">
            <v>98</v>
          </cell>
          <cell r="G104" t="str">
            <v>New York Eye &amp; Ear Infirmary</v>
          </cell>
        </row>
        <row r="105">
          <cell r="B105" t="str">
            <v>COMMUNITY MEMORIAL HOSPITAL - HAMILTON</v>
          </cell>
          <cell r="C105">
            <v>30</v>
          </cell>
          <cell r="F105">
            <v>99</v>
          </cell>
          <cell r="G105" t="str">
            <v>New York Hospital Medical Center Queens</v>
          </cell>
        </row>
        <row r="106">
          <cell r="B106" t="str">
            <v>Coney Island Hospit</v>
          </cell>
          <cell r="C106">
            <v>52</v>
          </cell>
          <cell r="F106">
            <v>100</v>
          </cell>
          <cell r="G106" t="str">
            <v>New York Methodist Hospital Brooklyn</v>
          </cell>
        </row>
        <row r="107">
          <cell r="B107" t="str">
            <v>Coney Island Hospital</v>
          </cell>
          <cell r="C107">
            <v>52</v>
          </cell>
          <cell r="F107">
            <v>101</v>
          </cell>
          <cell r="G107" t="str">
            <v>New York Presby/Colum/Cornell/CityNY/Morgan Stanley Children Medical Center</v>
          </cell>
        </row>
        <row r="108">
          <cell r="B108" t="str">
            <v>CORNING HOSPITAL</v>
          </cell>
          <cell r="C108">
            <v>31</v>
          </cell>
          <cell r="F108">
            <v>102</v>
          </cell>
          <cell r="G108" t="str">
            <v>Niagara Falls Medical Center</v>
          </cell>
        </row>
        <row r="109">
          <cell r="B109" t="str">
            <v>Cortland Memorial Hospital</v>
          </cell>
          <cell r="C109">
            <v>32</v>
          </cell>
          <cell r="F109">
            <v>103</v>
          </cell>
          <cell r="G109" t="str">
            <v>Nicholas H. Noyes Mem Hosp &amp; Livingston Healthcare Systems</v>
          </cell>
        </row>
        <row r="110">
          <cell r="B110" t="str">
            <v>CORTLAND REGIONAL HOSPITAL</v>
          </cell>
          <cell r="C110">
            <v>32</v>
          </cell>
          <cell r="F110">
            <v>104</v>
          </cell>
          <cell r="G110" t="str">
            <v>North General Hospital (closed)</v>
          </cell>
        </row>
        <row r="111">
          <cell r="B111" t="str">
            <v>Crouse Hospital</v>
          </cell>
          <cell r="C111">
            <v>33</v>
          </cell>
          <cell r="F111">
            <v>105</v>
          </cell>
          <cell r="G111" t="str">
            <v>North Shore Forest Hills Hospital</v>
          </cell>
        </row>
        <row r="112">
          <cell r="B112" t="str">
            <v>Crouse Irving Memorial Hospital</v>
          </cell>
          <cell r="C112">
            <v>33</v>
          </cell>
          <cell r="F112">
            <v>106</v>
          </cell>
          <cell r="G112" t="str">
            <v>North Shore Franklin Hospital Medical Center</v>
          </cell>
        </row>
        <row r="113">
          <cell r="B113" t="str">
            <v>Crouse-Irving Memorial Hospital</v>
          </cell>
          <cell r="C113">
            <v>33</v>
          </cell>
          <cell r="F113">
            <v>107</v>
          </cell>
          <cell r="G113" t="str">
            <v>North Shore Glen Cove Hospital</v>
          </cell>
        </row>
        <row r="114">
          <cell r="B114" t="str">
            <v>DeGraff Memorial Hospital</v>
          </cell>
          <cell r="C114">
            <v>70</v>
          </cell>
          <cell r="F114">
            <v>108</v>
          </cell>
          <cell r="G114" t="str">
            <v>North Shore Huntington Hospital</v>
          </cell>
        </row>
        <row r="115">
          <cell r="B115" t="str">
            <v>DELAWARE VALLEY HOSPITAL</v>
          </cell>
          <cell r="C115">
            <v>171</v>
          </cell>
          <cell r="F115">
            <v>109</v>
          </cell>
          <cell r="G115" t="str">
            <v>North Shore Lenox Hill (w/Mnhttn Eye, Ear &amp; Throat)</v>
          </cell>
        </row>
        <row r="116">
          <cell r="B116" t="str">
            <v>DELAWARE VALLEY HOSPITAL -UHS</v>
          </cell>
          <cell r="C116">
            <v>171</v>
          </cell>
          <cell r="F116">
            <v>110</v>
          </cell>
          <cell r="G116" t="str">
            <v xml:space="preserve">North Shore Long Island Jewish Hospital </v>
          </cell>
        </row>
        <row r="117">
          <cell r="B117" t="str">
            <v>E. J. NOBLE OF GOUVERNEUR</v>
          </cell>
          <cell r="C117">
            <v>36</v>
          </cell>
          <cell r="F117">
            <v>111</v>
          </cell>
          <cell r="G117" t="str">
            <v>North Shore Plainview</v>
          </cell>
        </row>
        <row r="118">
          <cell r="B118" t="str">
            <v>Eastern Long Island Hospital</v>
          </cell>
          <cell r="C118">
            <v>34</v>
          </cell>
          <cell r="F118">
            <v>112</v>
          </cell>
          <cell r="G118" t="str">
            <v>North Shore Southside Hospital</v>
          </cell>
        </row>
        <row r="119">
          <cell r="B119" t="str">
            <v>EASTERN NIAGARA HOSPITAL</v>
          </cell>
          <cell r="C119">
            <v>35</v>
          </cell>
          <cell r="F119">
            <v>113</v>
          </cell>
          <cell r="G119" t="str">
            <v>North Shore Staten Island University Hospital</v>
          </cell>
        </row>
        <row r="120">
          <cell r="B120" t="str">
            <v>Eastern Niagara Hospital Inc</v>
          </cell>
          <cell r="C120">
            <v>35</v>
          </cell>
          <cell r="F120">
            <v>114</v>
          </cell>
          <cell r="G120" t="str">
            <v>North Shore Syosset Hospital</v>
          </cell>
        </row>
        <row r="121">
          <cell r="B121" t="str">
            <v>Edward John Noble Hosp.</v>
          </cell>
          <cell r="C121">
            <v>36</v>
          </cell>
          <cell r="F121">
            <v>115</v>
          </cell>
          <cell r="G121" t="str">
            <v>North Shore University Hospital- Manhasset</v>
          </cell>
        </row>
        <row r="122">
          <cell r="B122" t="str">
            <v>Edward John Noble Hospital</v>
          </cell>
          <cell r="C122">
            <v>36</v>
          </cell>
          <cell r="F122">
            <v>116</v>
          </cell>
          <cell r="G122" t="str">
            <v>Northern Dutchess Hospital</v>
          </cell>
        </row>
        <row r="123">
          <cell r="B123" t="str">
            <v>ELLENVILLE COMMUNITY HOSPITAL</v>
          </cell>
          <cell r="C123">
            <v>37</v>
          </cell>
          <cell r="F123">
            <v>117</v>
          </cell>
          <cell r="G123" t="str">
            <v>Northern Westchester Hospital</v>
          </cell>
        </row>
        <row r="124">
          <cell r="B124" t="str">
            <v>ELLIS HOSPITAL</v>
          </cell>
          <cell r="C124">
            <v>38</v>
          </cell>
          <cell r="F124">
            <v>118</v>
          </cell>
          <cell r="G124" t="str">
            <v>Nyack Hospital</v>
          </cell>
        </row>
        <row r="125">
          <cell r="B125" t="str">
            <v>Elmhurst Hospital</v>
          </cell>
          <cell r="C125">
            <v>53</v>
          </cell>
          <cell r="F125">
            <v>119</v>
          </cell>
          <cell r="G125" t="str">
            <v>NYU Hospital For Joint Diseases Orthopaedic Institute</v>
          </cell>
        </row>
        <row r="126">
          <cell r="B126" t="str">
            <v>Elmhurst Hospital Cent</v>
          </cell>
          <cell r="C126">
            <v>53</v>
          </cell>
          <cell r="F126">
            <v>120</v>
          </cell>
          <cell r="G126" t="str">
            <v>NYU Medical Center Hosp-Langone &amp; Tisch FPPs &amp; VAPs</v>
          </cell>
        </row>
        <row r="127">
          <cell r="B127" t="str">
            <v>Elmhurst Hospital Center</v>
          </cell>
          <cell r="C127">
            <v>53</v>
          </cell>
          <cell r="F127">
            <v>121</v>
          </cell>
          <cell r="G127" t="str">
            <v>O'Connor Hospital</v>
          </cell>
        </row>
        <row r="128">
          <cell r="B128" t="str">
            <v>Erie County Medical Center</v>
          </cell>
          <cell r="C128">
            <v>39</v>
          </cell>
          <cell r="F128">
            <v>122</v>
          </cell>
          <cell r="G128" t="str">
            <v>Olean General Hospital</v>
          </cell>
        </row>
        <row r="129">
          <cell r="B129" t="str">
            <v>F. F. THOMPSON HOSPITAL</v>
          </cell>
          <cell r="C129">
            <v>41</v>
          </cell>
          <cell r="F129">
            <v>123</v>
          </cell>
          <cell r="G129" t="str">
            <v>Oneida City Hospital</v>
          </cell>
        </row>
        <row r="130">
          <cell r="B130" t="str">
            <v>FAXTON - ST. LUKE'S HEALTHCARE</v>
          </cell>
          <cell r="C130">
            <v>40</v>
          </cell>
          <cell r="F130">
            <v>124</v>
          </cell>
          <cell r="G130" t="str">
            <v>Orange Regional Medical Center</v>
          </cell>
        </row>
        <row r="131">
          <cell r="B131" t="str">
            <v>Faxton Hospital</v>
          </cell>
          <cell r="C131">
            <v>40</v>
          </cell>
          <cell r="F131">
            <v>125</v>
          </cell>
          <cell r="G131" t="str">
            <v>Oswego Hospital</v>
          </cell>
        </row>
        <row r="132">
          <cell r="B132" t="str">
            <v>Faxton-St. Lukes</v>
          </cell>
          <cell r="C132">
            <v>40</v>
          </cell>
          <cell r="F132">
            <v>126</v>
          </cell>
          <cell r="G132" t="str">
            <v>Peconic Bay Medical Center</v>
          </cell>
        </row>
        <row r="133">
          <cell r="B133" t="str">
            <v>Faxton-St. Lukes Healthcare</v>
          </cell>
          <cell r="C133">
            <v>40</v>
          </cell>
          <cell r="F133">
            <v>127</v>
          </cell>
          <cell r="G133" t="str">
            <v>Peninsula Hospital Center</v>
          </cell>
        </row>
        <row r="134">
          <cell r="B134" t="str">
            <v>Flushing Hospital &amp; Medical Center</v>
          </cell>
          <cell r="C134">
            <v>42</v>
          </cell>
          <cell r="F134">
            <v>128</v>
          </cell>
          <cell r="G134" t="str">
            <v>Phelps Memorial Hospital</v>
          </cell>
        </row>
        <row r="135">
          <cell r="B135" t="str">
            <v>Flushing Hospital Medical Center</v>
          </cell>
          <cell r="C135">
            <v>42</v>
          </cell>
          <cell r="F135">
            <v>129</v>
          </cell>
          <cell r="G135" t="str">
            <v>Putnam Hospital Center</v>
          </cell>
        </row>
        <row r="136">
          <cell r="B136" t="str">
            <v>Forest Hills Hospital</v>
          </cell>
          <cell r="C136">
            <v>105</v>
          </cell>
          <cell r="F136">
            <v>130</v>
          </cell>
          <cell r="G136" t="str">
            <v>Richmond University Medical Center</v>
          </cell>
        </row>
        <row r="137">
          <cell r="B137" t="str">
            <v>FRANKLIN HOSPITAL</v>
          </cell>
          <cell r="C137">
            <v>106</v>
          </cell>
          <cell r="F137">
            <v>131</v>
          </cell>
          <cell r="G137" t="str">
            <v>River Hospital (Alex Bay)</v>
          </cell>
        </row>
        <row r="138">
          <cell r="B138" t="str">
            <v>Franklin Hospital Medical Center</v>
          </cell>
          <cell r="C138">
            <v>106</v>
          </cell>
          <cell r="F138">
            <v>132</v>
          </cell>
          <cell r="G138" t="str">
            <v>Rochester General Hospital</v>
          </cell>
        </row>
        <row r="139">
          <cell r="B139" t="str">
            <v>Frederick Ferris Thompson Hospital</v>
          </cell>
          <cell r="C139">
            <v>41</v>
          </cell>
          <cell r="F139">
            <v>133</v>
          </cell>
          <cell r="G139" t="str">
            <v>Rome Hospital &amp; Murphy</v>
          </cell>
        </row>
        <row r="140">
          <cell r="B140" t="str">
            <v>GENEVA GENERAL HOSPITAL</v>
          </cell>
          <cell r="C140">
            <v>43</v>
          </cell>
          <cell r="F140">
            <v>134</v>
          </cell>
          <cell r="G140" t="str">
            <v>Roswell Park</v>
          </cell>
        </row>
        <row r="141">
          <cell r="B141" t="str">
            <v>GLEN COVE HOSPITAL</v>
          </cell>
          <cell r="C141">
            <v>107</v>
          </cell>
          <cell r="F141">
            <v>135</v>
          </cell>
          <cell r="G141" t="str">
            <v xml:space="preserve">Samaritan Medical Center, Watertown </v>
          </cell>
        </row>
        <row r="142">
          <cell r="B142" t="str">
            <v>GLENS FALLS HOSPITAL</v>
          </cell>
          <cell r="C142">
            <v>44</v>
          </cell>
          <cell r="F142">
            <v>136</v>
          </cell>
          <cell r="G142" t="str">
            <v>Saratoga Hospital</v>
          </cell>
        </row>
        <row r="143">
          <cell r="B143" t="str">
            <v>GOOD SAMARITAN - WEST ISLIP</v>
          </cell>
          <cell r="C143">
            <v>46</v>
          </cell>
          <cell r="F143">
            <v>137</v>
          </cell>
          <cell r="G143" t="str">
            <v>Schuyler Hospital</v>
          </cell>
        </row>
        <row r="144">
          <cell r="B144" t="str">
            <v>Good Samaritan Hospital</v>
          </cell>
          <cell r="C144">
            <v>45</v>
          </cell>
          <cell r="F144">
            <v>138</v>
          </cell>
          <cell r="G144" t="str">
            <v>Soldiers &amp; Sailors</v>
          </cell>
        </row>
        <row r="145">
          <cell r="B145" t="str">
            <v>Good Samaritan Hospital Medical Center</v>
          </cell>
          <cell r="C145">
            <v>46</v>
          </cell>
          <cell r="F145">
            <v>139</v>
          </cell>
          <cell r="G145" t="str">
            <v>Sound Shore Medical Center -Westchester</v>
          </cell>
        </row>
        <row r="146">
          <cell r="B146" t="str">
            <v>GOOD SAMARITAN HOSPITAL, SUFFERN</v>
          </cell>
          <cell r="C146">
            <v>45</v>
          </cell>
          <cell r="F146">
            <v>140</v>
          </cell>
          <cell r="G146" t="str">
            <v>South Nassau Communities Hospital</v>
          </cell>
        </row>
        <row r="147">
          <cell r="B147" t="str">
            <v>Good Samaritan Hospital-Suffern</v>
          </cell>
          <cell r="C147">
            <v>45</v>
          </cell>
          <cell r="F147">
            <v>141</v>
          </cell>
          <cell r="G147" t="str">
            <v>Southampton Hospital</v>
          </cell>
        </row>
        <row r="148">
          <cell r="B148" t="str">
            <v>Good Samaritan Med. Ctr</v>
          </cell>
          <cell r="C148">
            <v>46</v>
          </cell>
          <cell r="F148">
            <v>142</v>
          </cell>
          <cell r="G148" t="str">
            <v>St. Anthony Community Hospital</v>
          </cell>
        </row>
        <row r="149">
          <cell r="B149" t="str">
            <v>GRACIE SQUARE HOSPITAL</v>
          </cell>
          <cell r="C149">
            <v>47</v>
          </cell>
          <cell r="F149">
            <v>143</v>
          </cell>
          <cell r="G149" t="str">
            <v>St. Barnabas Hospital</v>
          </cell>
        </row>
        <row r="150">
          <cell r="B150" t="str">
            <v>Harlem Hospital</v>
          </cell>
          <cell r="C150">
            <v>54</v>
          </cell>
          <cell r="F150">
            <v>144</v>
          </cell>
          <cell r="G150" t="str">
            <v>St. Catherine of Siena Medical Center- CHSLI</v>
          </cell>
        </row>
        <row r="151">
          <cell r="B151" t="str">
            <v>Harlem Hospital Center</v>
          </cell>
          <cell r="C151">
            <v>54</v>
          </cell>
          <cell r="F151">
            <v>145</v>
          </cell>
          <cell r="G151" t="str">
            <v>St. Charles Hospital, Port Jefferson - CHSLI</v>
          </cell>
        </row>
        <row r="152">
          <cell r="B152" t="str">
            <v>Highland Hospital</v>
          </cell>
          <cell r="C152">
            <v>174</v>
          </cell>
          <cell r="F152">
            <v>146</v>
          </cell>
          <cell r="G152" t="str">
            <v>St. Elizabeth Hospital Medical Center, Utica</v>
          </cell>
        </row>
        <row r="153">
          <cell r="B153" t="str">
            <v>HOSPITAL FOR JOINT DIS. ORTHO. INS.</v>
          </cell>
          <cell r="C153">
            <v>119</v>
          </cell>
          <cell r="F153">
            <v>147</v>
          </cell>
          <cell r="G153" t="str">
            <v>St. Francis Hosp. Heart Center, Roslyn - CHSLI</v>
          </cell>
        </row>
        <row r="154">
          <cell r="B154" t="str">
            <v>Hospital For Joint Diseases Orthopaedic Institute</v>
          </cell>
          <cell r="C154">
            <v>119</v>
          </cell>
          <cell r="F154">
            <v>148</v>
          </cell>
          <cell r="G154" t="str">
            <v>St. Francis Hospital, Poughkeepsie</v>
          </cell>
        </row>
        <row r="155">
          <cell r="B155" t="str">
            <v>Hospital for Special Surgery</v>
          </cell>
          <cell r="C155">
            <v>62</v>
          </cell>
          <cell r="F155">
            <v>149</v>
          </cell>
          <cell r="G155" t="str">
            <v>St. James Mercy Hospital, Hornell</v>
          </cell>
        </row>
        <row r="156">
          <cell r="B156" t="str">
            <v>HUDSON VALLEY HOSPITAL</v>
          </cell>
          <cell r="C156">
            <v>63</v>
          </cell>
          <cell r="F156">
            <v>150</v>
          </cell>
          <cell r="G156" t="str">
            <v>St. Johns Episcopal, South Shore</v>
          </cell>
        </row>
        <row r="157">
          <cell r="B157" t="str">
            <v>Hudson Valley Hospital Center</v>
          </cell>
          <cell r="C157">
            <v>63</v>
          </cell>
          <cell r="F157">
            <v>151</v>
          </cell>
          <cell r="G157" t="str">
            <v>St. John's Riverside (ComHospDobbsFerry)</v>
          </cell>
        </row>
        <row r="158">
          <cell r="B158" t="str">
            <v>HUNTINGTON HOSPITAL</v>
          </cell>
          <cell r="C158">
            <v>108</v>
          </cell>
          <cell r="F158">
            <v>152</v>
          </cell>
          <cell r="G158" t="str">
            <v>St. Joseph Hospital-Bethpage (formerly New Island Hosp)- CHSLI</v>
          </cell>
        </row>
        <row r="159">
          <cell r="B159" t="str">
            <v>Huntington Hospital Association d/b/a Huntington Hospital</v>
          </cell>
          <cell r="C159">
            <v>108</v>
          </cell>
          <cell r="F159">
            <v>153</v>
          </cell>
          <cell r="G159" t="str">
            <v>St. Joseph's Hospital Health Center, Syracuse (Onondaga)</v>
          </cell>
        </row>
        <row r="160">
          <cell r="B160" t="str">
            <v>Interfaith Medical Center</v>
          </cell>
          <cell r="C160">
            <v>64</v>
          </cell>
          <cell r="F160">
            <v>154</v>
          </cell>
          <cell r="G160" t="str">
            <v>St. Josephs Hospital Medical Center, Yonkers</v>
          </cell>
        </row>
        <row r="161">
          <cell r="B161" t="str">
            <v>IRA DAVENPORT MEMORIAL HOSPITAL</v>
          </cell>
          <cell r="C161">
            <v>65</v>
          </cell>
          <cell r="F161">
            <v>155</v>
          </cell>
          <cell r="G161" t="str">
            <v>St. Joseph's Hospital, Elmira (Arnot)</v>
          </cell>
        </row>
        <row r="162">
          <cell r="B162" t="str">
            <v>J. T. MATHER MEMORIAL HOSPITAL</v>
          </cell>
          <cell r="C162">
            <v>68</v>
          </cell>
          <cell r="F162">
            <v>156</v>
          </cell>
          <cell r="G162" t="str">
            <v>St. Luke's Cornwall Hospital /Newburgh</v>
          </cell>
        </row>
        <row r="163">
          <cell r="B163" t="str">
            <v>Jacobi Medical Center</v>
          </cell>
          <cell r="C163">
            <v>55</v>
          </cell>
          <cell r="F163">
            <v>157</v>
          </cell>
          <cell r="G163" t="str">
            <v>St. Luke's Roosevelt Hospital Center</v>
          </cell>
        </row>
        <row r="164">
          <cell r="B164" t="str">
            <v>Jamaica Hospital</v>
          </cell>
          <cell r="C164">
            <v>66</v>
          </cell>
          <cell r="F164">
            <v>158</v>
          </cell>
          <cell r="G164" t="str">
            <v>St. Mary's Hospital, Amsterdam</v>
          </cell>
        </row>
        <row r="165">
          <cell r="B165" t="str">
            <v>Jamaica Hospital Medical Center</v>
          </cell>
          <cell r="C165">
            <v>66</v>
          </cell>
          <cell r="F165">
            <v>159</v>
          </cell>
          <cell r="G165" t="str">
            <v>St. Peter's - Albany Memorial</v>
          </cell>
        </row>
        <row r="166">
          <cell r="B166" t="str">
            <v>John T. Mather Memorial Hospital</v>
          </cell>
          <cell r="C166">
            <v>68</v>
          </cell>
          <cell r="F166">
            <v>160</v>
          </cell>
          <cell r="G166" t="str">
            <v>St. Peter's - Samaritan Hospital, Troy</v>
          </cell>
        </row>
        <row r="167">
          <cell r="B167" t="str">
            <v>Jones Memorial Hospital</v>
          </cell>
          <cell r="C167">
            <v>67</v>
          </cell>
          <cell r="F167">
            <v>161</v>
          </cell>
          <cell r="G167" t="str">
            <v>St. Peter's - Seton Health (formerly St. Mary's)</v>
          </cell>
        </row>
        <row r="168">
          <cell r="B168" t="str">
            <v>Kaleida Health</v>
          </cell>
          <cell r="C168">
            <v>71</v>
          </cell>
          <cell r="F168">
            <v>162</v>
          </cell>
          <cell r="G168" t="str">
            <v>St. Peter's - Sunnyview</v>
          </cell>
        </row>
        <row r="169">
          <cell r="B169" t="str">
            <v>KALEIDA HEALTH SYSTEMS</v>
          </cell>
          <cell r="C169">
            <v>71</v>
          </cell>
          <cell r="F169">
            <v>163</v>
          </cell>
          <cell r="G169" t="str">
            <v>St. Peter's Hospital</v>
          </cell>
        </row>
        <row r="170">
          <cell r="B170" t="str">
            <v>KENMORE MERCY HOSPITAL</v>
          </cell>
          <cell r="C170">
            <v>20</v>
          </cell>
          <cell r="F170">
            <v>164</v>
          </cell>
          <cell r="G170" t="str">
            <v>St. Vincent's NYC (closed)</v>
          </cell>
        </row>
        <row r="171">
          <cell r="B171" t="str">
            <v>Kings County Hospital</v>
          </cell>
          <cell r="C171">
            <v>56</v>
          </cell>
          <cell r="F171">
            <v>165</v>
          </cell>
          <cell r="G171" t="str">
            <v>SUNY Downstate Medical Center Bklyn (Kings)</v>
          </cell>
        </row>
        <row r="172">
          <cell r="B172" t="str">
            <v>Kingsbrook Jewish Med. Ctr.</v>
          </cell>
          <cell r="C172">
            <v>73</v>
          </cell>
          <cell r="F172">
            <v>166</v>
          </cell>
          <cell r="G172" t="str">
            <v>SUNY University Hospital Stony Brook (Nas-Suffolk)</v>
          </cell>
        </row>
        <row r="173">
          <cell r="B173" t="str">
            <v>Kingsbrook Jewish Medical Center</v>
          </cell>
          <cell r="C173">
            <v>73</v>
          </cell>
          <cell r="F173">
            <v>167</v>
          </cell>
          <cell r="G173" t="str">
            <v>SUNY Upstate Medical Center Syracuse (Onondaga)</v>
          </cell>
        </row>
        <row r="174">
          <cell r="B174" t="str">
            <v>KINGSTON HOSPITAL</v>
          </cell>
          <cell r="C174">
            <v>49</v>
          </cell>
          <cell r="F174">
            <v>168</v>
          </cell>
          <cell r="G174" t="str">
            <v>TLC- Lake Shore / Tri County</v>
          </cell>
        </row>
        <row r="175">
          <cell r="B175" t="str">
            <v>LAKESIDE MEMORIAL HOSPITAL</v>
          </cell>
          <cell r="C175">
            <v>74</v>
          </cell>
          <cell r="F175">
            <v>169</v>
          </cell>
          <cell r="G175" t="str">
            <v>UHS Binghamton United Health Services</v>
          </cell>
        </row>
        <row r="176">
          <cell r="B176" t="str">
            <v>Lawrence Hospital</v>
          </cell>
          <cell r="C176">
            <v>75</v>
          </cell>
          <cell r="F176">
            <v>170</v>
          </cell>
          <cell r="G176" t="str">
            <v>UHS Chenango Memorial Hospital</v>
          </cell>
        </row>
        <row r="177">
          <cell r="B177" t="str">
            <v>Lawrence Hospital Center</v>
          </cell>
          <cell r="C177">
            <v>75</v>
          </cell>
          <cell r="F177">
            <v>171</v>
          </cell>
          <cell r="G177" t="str">
            <v>UHS Delaware Valley Hospital</v>
          </cell>
        </row>
        <row r="178">
          <cell r="B178" t="str">
            <v>LENOX HILL HOSPITAL</v>
          </cell>
          <cell r="C178">
            <v>109</v>
          </cell>
          <cell r="F178">
            <v>172</v>
          </cell>
          <cell r="G178" t="str">
            <v>United Memorial Medical Center</v>
          </cell>
        </row>
        <row r="179">
          <cell r="B179" t="str">
            <v>LEWIS COUNTY GENERAL HOSPITAL</v>
          </cell>
          <cell r="C179">
            <v>76</v>
          </cell>
          <cell r="F179">
            <v>173</v>
          </cell>
          <cell r="G179" t="str">
            <v>Unity Health System (Park Ridge Hospital)</v>
          </cell>
        </row>
        <row r="180">
          <cell r="B180" t="str">
            <v>LICH</v>
          </cell>
          <cell r="C180">
            <v>79</v>
          </cell>
          <cell r="F180">
            <v>174</v>
          </cell>
          <cell r="G180" t="str">
            <v>University of Rochester Highland Hospital</v>
          </cell>
        </row>
        <row r="181">
          <cell r="B181" t="str">
            <v>Lincoln Medical and Mental Health Center</v>
          </cell>
          <cell r="C181">
            <v>57</v>
          </cell>
          <cell r="F181">
            <v>175</v>
          </cell>
          <cell r="G181" t="str">
            <v>University of Rochester Strong Memorial Hospital</v>
          </cell>
        </row>
        <row r="182">
          <cell r="B182" t="str">
            <v>LITTLE FALLS HOSPITAL</v>
          </cell>
          <cell r="C182">
            <v>77</v>
          </cell>
          <cell r="F182">
            <v>176</v>
          </cell>
          <cell r="G182" t="str">
            <v>Vassar Brothers Hospital</v>
          </cell>
        </row>
        <row r="183">
          <cell r="B183" t="str">
            <v>Livingston Health Care System, Inc.</v>
          </cell>
          <cell r="C183">
            <v>103</v>
          </cell>
          <cell r="F183">
            <v>177</v>
          </cell>
          <cell r="G183" t="str">
            <v>ViaHealth of Wayne</v>
          </cell>
        </row>
        <row r="184">
          <cell r="B184" t="str">
            <v>Livingston Health Care Systems</v>
          </cell>
          <cell r="C184">
            <v>103</v>
          </cell>
          <cell r="F184">
            <v>178</v>
          </cell>
          <cell r="G184" t="str">
            <v>WCA (Womens Christian Association)</v>
          </cell>
        </row>
        <row r="185">
          <cell r="B185" t="str">
            <v>LONG BEACH MEDICAL CENTER</v>
          </cell>
          <cell r="C185">
            <v>78</v>
          </cell>
          <cell r="F185">
            <v>179</v>
          </cell>
          <cell r="G185" t="str">
            <v>Westchester County Medical Center</v>
          </cell>
        </row>
        <row r="186">
          <cell r="B186" t="str">
            <v>Long Island College Hospit</v>
          </cell>
          <cell r="C186">
            <v>79</v>
          </cell>
          <cell r="F186">
            <v>180</v>
          </cell>
          <cell r="G186" t="str">
            <v>Westchester Square Medical Center</v>
          </cell>
        </row>
        <row r="187">
          <cell r="B187" t="str">
            <v>Long Island College Hospital</v>
          </cell>
          <cell r="C187">
            <v>79</v>
          </cell>
          <cell r="F187">
            <v>181</v>
          </cell>
          <cell r="G187" t="str">
            <v>Westfield Memorial Hospital</v>
          </cell>
        </row>
        <row r="188">
          <cell r="B188" t="str">
            <v>Long Island Jewish Hospital - North Shore</v>
          </cell>
          <cell r="C188">
            <v>110</v>
          </cell>
          <cell r="F188">
            <v>182</v>
          </cell>
          <cell r="G188" t="str">
            <v>White Plains Hospital Med. Ctr.</v>
          </cell>
        </row>
        <row r="189">
          <cell r="B189" t="str">
            <v>Long Island Jewish Medical Center</v>
          </cell>
          <cell r="C189">
            <v>110</v>
          </cell>
          <cell r="F189">
            <v>183</v>
          </cell>
          <cell r="G189" t="str">
            <v>Winthrop University Hospital</v>
          </cell>
        </row>
        <row r="190">
          <cell r="B190" t="str">
            <v>Lourdes Hospital</v>
          </cell>
          <cell r="C190">
            <v>80</v>
          </cell>
          <cell r="F190">
            <v>184</v>
          </cell>
          <cell r="G190" t="str">
            <v>Wyckoff Heights Medical Center</v>
          </cell>
        </row>
        <row r="191">
          <cell r="B191" t="str">
            <v>LOURDES MEMORIAL HOSPITAL</v>
          </cell>
          <cell r="C191">
            <v>80</v>
          </cell>
          <cell r="F191">
            <v>185</v>
          </cell>
          <cell r="G191" t="str">
            <v>Wyoming County Community Hosp.</v>
          </cell>
        </row>
        <row r="192">
          <cell r="B192" t="str">
            <v>Lutheran Medical Center</v>
          </cell>
          <cell r="C192">
            <v>81</v>
          </cell>
        </row>
        <row r="193">
          <cell r="B193" t="str">
            <v>Maimonides Medical Center</v>
          </cell>
          <cell r="C193">
            <v>82</v>
          </cell>
        </row>
        <row r="194">
          <cell r="B194" t="str">
            <v>Manhattan Eye, Ear &amp; Throat Hosp.</v>
          </cell>
          <cell r="C194">
            <v>109</v>
          </cell>
        </row>
        <row r="195">
          <cell r="B195" t="str">
            <v>Manhattan Eye, Ear &amp; Throat Hosp.=Lenox Hill = Nshore</v>
          </cell>
          <cell r="C195">
            <v>109</v>
          </cell>
        </row>
        <row r="196">
          <cell r="B196" t="str">
            <v>MARGARETVILLE MEMORIAL HOSPITAL</v>
          </cell>
          <cell r="C196">
            <v>48</v>
          </cell>
        </row>
        <row r="197">
          <cell r="B197" t="str">
            <v>Massena Memorial Hospital</v>
          </cell>
          <cell r="C197">
            <v>83</v>
          </cell>
        </row>
        <row r="198">
          <cell r="B198" t="str">
            <v>MATHER MEMORIAL HOSPITAL</v>
          </cell>
          <cell r="C198">
            <v>68</v>
          </cell>
        </row>
        <row r="199">
          <cell r="B199" t="str">
            <v>Medina Memorial Hospital</v>
          </cell>
          <cell r="C199">
            <v>84</v>
          </cell>
        </row>
        <row r="200">
          <cell r="B200" t="str">
            <v>Mercy Hospital</v>
          </cell>
          <cell r="C200">
            <v>21</v>
          </cell>
        </row>
        <row r="201">
          <cell r="B201" t="str">
            <v>Mercy Hospital of Buffalo</v>
          </cell>
          <cell r="C201">
            <v>21</v>
          </cell>
        </row>
        <row r="202">
          <cell r="B202" t="str">
            <v>MERCY HOSPITAL, BUFFALO</v>
          </cell>
          <cell r="C202">
            <v>21</v>
          </cell>
        </row>
        <row r="203">
          <cell r="B203" t="str">
            <v>Mercy Hospital-Buffalo</v>
          </cell>
          <cell r="C203">
            <v>21</v>
          </cell>
        </row>
        <row r="204">
          <cell r="B204" t="str">
            <v>Mercy Medical Center</v>
          </cell>
          <cell r="C204">
            <v>85</v>
          </cell>
        </row>
        <row r="205">
          <cell r="B205" t="str">
            <v>MERCY MEDICAL CENTER - ROCKVILLE CTR.</v>
          </cell>
          <cell r="C205">
            <v>85</v>
          </cell>
        </row>
        <row r="206">
          <cell r="B206" t="str">
            <v>Mercy Medical Center-Rockville Center</v>
          </cell>
          <cell r="C206">
            <v>85</v>
          </cell>
        </row>
        <row r="207">
          <cell r="B207" t="str">
            <v>Metropolitan Hospital</v>
          </cell>
          <cell r="C207">
            <v>58</v>
          </cell>
        </row>
        <row r="208">
          <cell r="B208" t="str">
            <v>Metropolitan Hospital Cent</v>
          </cell>
          <cell r="C208">
            <v>58</v>
          </cell>
        </row>
        <row r="209">
          <cell r="B209" t="str">
            <v>METROPOLITAN HOSPITAL CENTER</v>
          </cell>
          <cell r="C209">
            <v>58</v>
          </cell>
        </row>
        <row r="210">
          <cell r="B210" t="str">
            <v>Millard Fillmore Hospital</v>
          </cell>
          <cell r="C210">
            <v>71</v>
          </cell>
        </row>
        <row r="211">
          <cell r="B211" t="str">
            <v>Millard Fillmore Suburban Hospital</v>
          </cell>
          <cell r="C211">
            <v>71</v>
          </cell>
        </row>
        <row r="212">
          <cell r="B212" t="str">
            <v>Millard Filmore Suburban</v>
          </cell>
          <cell r="C212">
            <v>71</v>
          </cell>
        </row>
        <row r="213">
          <cell r="B213" t="str">
            <v>Millard Filmore Suburban Hospital</v>
          </cell>
          <cell r="C213">
            <v>71</v>
          </cell>
        </row>
        <row r="214">
          <cell r="B214" t="str">
            <v>Millard Filmore/Gates</v>
          </cell>
          <cell r="C214">
            <v>71</v>
          </cell>
        </row>
        <row r="215">
          <cell r="B215" t="str">
            <v>Montefiore Hospital and Medical Center</v>
          </cell>
          <cell r="C215">
            <v>88</v>
          </cell>
        </row>
        <row r="216">
          <cell r="B216" t="str">
            <v>Montefiore Medical Center</v>
          </cell>
          <cell r="C216">
            <v>88</v>
          </cell>
        </row>
        <row r="217">
          <cell r="B217" t="str">
            <v>Montefiore Medical Center CMO/IPA</v>
          </cell>
          <cell r="C217">
            <v>88</v>
          </cell>
        </row>
        <row r="218">
          <cell r="B218" t="str">
            <v>Montefiore Medical Center North D</v>
          </cell>
          <cell r="C218">
            <v>88</v>
          </cell>
        </row>
        <row r="219">
          <cell r="B219" t="str">
            <v>Montefiore North Division</v>
          </cell>
          <cell r="C219">
            <v>88</v>
          </cell>
        </row>
        <row r="220">
          <cell r="B220" t="str">
            <v>Morgan Stanley Childrens Hospital</v>
          </cell>
          <cell r="C220">
            <v>101</v>
          </cell>
        </row>
        <row r="221">
          <cell r="B221" t="str">
            <v>Morgan Stanley Children's Hospital</v>
          </cell>
          <cell r="C221">
            <v>101</v>
          </cell>
        </row>
        <row r="222">
          <cell r="B222" t="str">
            <v>Mount Sinai Hosp Of Queens</v>
          </cell>
          <cell r="C222">
            <v>89</v>
          </cell>
        </row>
        <row r="223">
          <cell r="B223" t="str">
            <v>Mount Sinai Hospital of Queens</v>
          </cell>
          <cell r="C223">
            <v>89</v>
          </cell>
        </row>
        <row r="224">
          <cell r="B224" t="str">
            <v>Mount Sinai Medical Center</v>
          </cell>
          <cell r="C224">
            <v>90</v>
          </cell>
        </row>
        <row r="225">
          <cell r="B225" t="str">
            <v>Mount Sinai Medical Center (Manhattan)</v>
          </cell>
          <cell r="C225">
            <v>90</v>
          </cell>
        </row>
        <row r="226">
          <cell r="B226" t="str">
            <v>Mount Sinai-NYU Med.Ctr./Health Sys.</v>
          </cell>
          <cell r="C226">
            <v>91</v>
          </cell>
        </row>
        <row r="227">
          <cell r="B227" t="str">
            <v>Mount St. Mary's Hospital</v>
          </cell>
          <cell r="C227">
            <v>92</v>
          </cell>
        </row>
        <row r="228">
          <cell r="B228" t="str">
            <v>Mount Vernon Hospital</v>
          </cell>
          <cell r="C228">
            <v>93</v>
          </cell>
        </row>
        <row r="229">
          <cell r="B229" t="str">
            <v>Mt. Sinai Hospital of Queens</v>
          </cell>
          <cell r="C229">
            <v>89</v>
          </cell>
        </row>
        <row r="230">
          <cell r="B230" t="str">
            <v>Mt. St. Marys Hospital &amp; Health Center</v>
          </cell>
          <cell r="C230">
            <v>92</v>
          </cell>
        </row>
        <row r="231">
          <cell r="B231" t="str">
            <v>MT. ST. MARY'S HOSPITAL, NIAG. FALLS</v>
          </cell>
          <cell r="C231">
            <v>92</v>
          </cell>
        </row>
        <row r="232">
          <cell r="B232" t="str">
            <v>NASSAU COUNTY/EAST MEADOW DIV.</v>
          </cell>
          <cell r="C232">
            <v>94</v>
          </cell>
        </row>
        <row r="233">
          <cell r="B233" t="str">
            <v>Nassau University Medical Center</v>
          </cell>
          <cell r="C233">
            <v>94</v>
          </cell>
        </row>
        <row r="234">
          <cell r="B234" t="str">
            <v>NATHAN LITTAUER HOSPITAL</v>
          </cell>
          <cell r="C234">
            <v>95</v>
          </cell>
        </row>
        <row r="235">
          <cell r="B235" t="str">
            <v>NEW ISLAND HOSPITAL</v>
          </cell>
          <cell r="C235">
            <v>152</v>
          </cell>
        </row>
        <row r="236">
          <cell r="B236" t="str">
            <v>New York Community Hospital</v>
          </cell>
          <cell r="C236">
            <v>96</v>
          </cell>
        </row>
        <row r="237">
          <cell r="B237" t="str">
            <v>New York Downtown Hospital</v>
          </cell>
          <cell r="C237">
            <v>97</v>
          </cell>
        </row>
        <row r="238">
          <cell r="B238" t="str">
            <v>New York Downtown Hospital - Beekman</v>
          </cell>
          <cell r="C238">
            <v>97</v>
          </cell>
        </row>
        <row r="239">
          <cell r="B239" t="str">
            <v>New York Eye &amp; Ear Infirmary</v>
          </cell>
          <cell r="C239">
            <v>98</v>
          </cell>
        </row>
        <row r="240">
          <cell r="B240" t="str">
            <v>New York Eye and Ear Infirmary</v>
          </cell>
          <cell r="C240">
            <v>98</v>
          </cell>
        </row>
        <row r="241">
          <cell r="B241" t="str">
            <v>New York Hosp. Med. Ctr. Of Queens</v>
          </cell>
          <cell r="C241">
            <v>99</v>
          </cell>
        </row>
        <row r="242">
          <cell r="B242" t="str">
            <v>New York Hospital - Queens Division</v>
          </cell>
          <cell r="C242">
            <v>99</v>
          </cell>
        </row>
        <row r="243">
          <cell r="B243" t="str">
            <v>New York Hospital Medical Center of Queens</v>
          </cell>
          <cell r="C243">
            <v>99</v>
          </cell>
        </row>
        <row r="244">
          <cell r="B244" t="str">
            <v>New York Hospital of Queens</v>
          </cell>
          <cell r="C244">
            <v>99</v>
          </cell>
        </row>
        <row r="245">
          <cell r="B245" t="str">
            <v>New York Hospital Queens</v>
          </cell>
          <cell r="C245">
            <v>99</v>
          </cell>
        </row>
        <row r="246">
          <cell r="B246" t="str">
            <v>New York Methodist Hospital</v>
          </cell>
          <cell r="C246">
            <v>100</v>
          </cell>
        </row>
        <row r="247">
          <cell r="B247" t="str">
            <v>New York Methodist Hospital of Brooklyn</v>
          </cell>
          <cell r="C247">
            <v>100</v>
          </cell>
        </row>
        <row r="248">
          <cell r="B248" t="str">
            <v>New York Presbyterian</v>
          </cell>
          <cell r="C248">
            <v>101</v>
          </cell>
        </row>
        <row r="249">
          <cell r="B249" t="str">
            <v>NEW YORK PRESBYTERIAN HOSPITAL</v>
          </cell>
          <cell r="C249">
            <v>101</v>
          </cell>
        </row>
        <row r="250">
          <cell r="B250" t="str">
            <v>New York Presbyterian Univ Hospitals of Columbia &amp; Cornell</v>
          </cell>
          <cell r="C250">
            <v>101</v>
          </cell>
        </row>
        <row r="251">
          <cell r="B251" t="str">
            <v>New York University Downtown Hospital</v>
          </cell>
          <cell r="C251">
            <v>97</v>
          </cell>
        </row>
        <row r="252">
          <cell r="B252" t="str">
            <v>NEW YORK UNIVERSITY HOSP.- TISCH MED CTR</v>
          </cell>
          <cell r="C252">
            <v>120</v>
          </cell>
        </row>
        <row r="253">
          <cell r="B253" t="str">
            <v>New York University Hosp-Tisch Med Ctr</v>
          </cell>
          <cell r="C253">
            <v>120</v>
          </cell>
        </row>
        <row r="254">
          <cell r="B254" t="str">
            <v>New York Westchester Square Medical Center</v>
          </cell>
          <cell r="C254">
            <v>180</v>
          </cell>
        </row>
        <row r="255">
          <cell r="B255" t="str">
            <v>Newark Wayne Community Hospital = Rochester General</v>
          </cell>
          <cell r="C255">
            <v>132</v>
          </cell>
        </row>
        <row r="256">
          <cell r="B256" t="str">
            <v>NEWARK-WAYNE COMMUNITY HOSPITAL</v>
          </cell>
          <cell r="C256">
            <v>132</v>
          </cell>
        </row>
        <row r="257">
          <cell r="B257" t="str">
            <v>Niagara Falls Medical Center</v>
          </cell>
          <cell r="C257">
            <v>102</v>
          </cell>
        </row>
        <row r="258">
          <cell r="B258" t="str">
            <v>Niagara Falls Memorial Med. Ctr.</v>
          </cell>
          <cell r="C258">
            <v>102</v>
          </cell>
        </row>
        <row r="259">
          <cell r="B259" t="str">
            <v>Niagara Falls Memorial Medical Center</v>
          </cell>
          <cell r="C259">
            <v>102</v>
          </cell>
        </row>
        <row r="260">
          <cell r="B260" t="str">
            <v>NIAGARA FALLS MEMORIAL MEDICAL CTR.</v>
          </cell>
          <cell r="C260">
            <v>102</v>
          </cell>
        </row>
        <row r="261">
          <cell r="B261" t="str">
            <v>NICHOLAS H. NOYES MEMORIAL HOSPITAL</v>
          </cell>
          <cell r="C261">
            <v>103</v>
          </cell>
        </row>
        <row r="262">
          <cell r="B262" t="str">
            <v>North Central Bronx Hospital</v>
          </cell>
          <cell r="C262">
            <v>59</v>
          </cell>
        </row>
        <row r="263">
          <cell r="B263" t="str">
            <v xml:space="preserve">North Central Bronx Hospital </v>
          </cell>
          <cell r="C263">
            <v>59</v>
          </cell>
        </row>
        <row r="264">
          <cell r="B264" t="str">
            <v>North General Hospital</v>
          </cell>
          <cell r="C264">
            <v>104</v>
          </cell>
        </row>
        <row r="265">
          <cell r="B265" t="str">
            <v>NORTH SHORE LENOX HILL HOSPITAL</v>
          </cell>
          <cell r="C265">
            <v>109</v>
          </cell>
        </row>
        <row r="266">
          <cell r="B266" t="str">
            <v>North Shore Long Island Jewish Health System</v>
          </cell>
          <cell r="C266">
            <v>110</v>
          </cell>
        </row>
        <row r="267">
          <cell r="B267" t="str">
            <v>North Shore Univ Hosp - Forest Hills</v>
          </cell>
          <cell r="C267">
            <v>105</v>
          </cell>
        </row>
        <row r="268">
          <cell r="B268" t="str">
            <v>NORTH SHORE UNIV HOSP - MANHASSET</v>
          </cell>
          <cell r="C268">
            <v>115</v>
          </cell>
        </row>
        <row r="269">
          <cell r="B269" t="str">
            <v>North Shore Univ Hosp - Plainview</v>
          </cell>
          <cell r="C269">
            <v>111</v>
          </cell>
        </row>
        <row r="270">
          <cell r="B270" t="str">
            <v>North Shore Univ Hosp - Syosset</v>
          </cell>
          <cell r="C270">
            <v>114</v>
          </cell>
        </row>
        <row r="271">
          <cell r="B271" t="str">
            <v>North Shore Univ. Hosp. at Plainview</v>
          </cell>
          <cell r="C271">
            <v>111</v>
          </cell>
        </row>
        <row r="272">
          <cell r="B272" t="str">
            <v>North Shore Univ. Hosp. At Syosset</v>
          </cell>
          <cell r="C272">
            <v>114</v>
          </cell>
        </row>
        <row r="273">
          <cell r="B273" t="str">
            <v>NORTH SHORE UNIVERSITY HOSPITAL</v>
          </cell>
          <cell r="C273">
            <v>115</v>
          </cell>
        </row>
        <row r="274">
          <cell r="B274" t="str">
            <v>North Shore University Hospital - Manhasset</v>
          </cell>
          <cell r="C274">
            <v>115</v>
          </cell>
        </row>
        <row r="275">
          <cell r="B275" t="str">
            <v>North Shore University Hospital at Forest Hills</v>
          </cell>
          <cell r="C275">
            <v>105</v>
          </cell>
        </row>
        <row r="276">
          <cell r="B276" t="str">
            <v>North Shore University Hospital At Glen Cove</v>
          </cell>
          <cell r="C276">
            <v>107</v>
          </cell>
        </row>
        <row r="277">
          <cell r="B277" t="str">
            <v>North Shore University Hospital at Manhasset</v>
          </cell>
          <cell r="C277">
            <v>115</v>
          </cell>
        </row>
        <row r="278">
          <cell r="B278" t="str">
            <v>North Shore University Hospital at Plainview</v>
          </cell>
          <cell r="C278">
            <v>111</v>
          </cell>
        </row>
        <row r="279">
          <cell r="B279" t="str">
            <v>North Shore University Hospital at Syosset</v>
          </cell>
          <cell r="C279">
            <v>114</v>
          </cell>
        </row>
        <row r="280">
          <cell r="B280" t="str">
            <v>NORTHERN DUTCHESS HOSPITAL</v>
          </cell>
          <cell r="C280">
            <v>116</v>
          </cell>
        </row>
        <row r="281">
          <cell r="B281" t="str">
            <v>NORTHERN WESTCHESTER HOSPITAL</v>
          </cell>
          <cell r="C281">
            <v>117</v>
          </cell>
        </row>
        <row r="282">
          <cell r="B282" t="str">
            <v>Northern Westchester Hospital Center</v>
          </cell>
          <cell r="C282">
            <v>117</v>
          </cell>
        </row>
        <row r="283">
          <cell r="B283" t="str">
            <v>NY Presbyterian / Columbia University Medical Center</v>
          </cell>
          <cell r="C283">
            <v>101</v>
          </cell>
        </row>
        <row r="284">
          <cell r="B284" t="str">
            <v>NY Presbyterian Hospital</v>
          </cell>
          <cell r="C284">
            <v>101</v>
          </cell>
        </row>
        <row r="285">
          <cell r="B285" t="str">
            <v>NY Presbyterian Hospital/Cornell Campus</v>
          </cell>
          <cell r="C285">
            <v>101</v>
          </cell>
        </row>
        <row r="286">
          <cell r="B286" t="str">
            <v>NY Westchester Square Medical Cent</v>
          </cell>
          <cell r="C286">
            <v>180</v>
          </cell>
        </row>
        <row r="287">
          <cell r="B287" t="str">
            <v>NY Westchester Square Medical Center</v>
          </cell>
          <cell r="C287">
            <v>179</v>
          </cell>
        </row>
        <row r="288">
          <cell r="B288" t="str">
            <v>Nyack Hospital</v>
          </cell>
          <cell r="C288">
            <v>118</v>
          </cell>
        </row>
        <row r="289">
          <cell r="B289" t="str">
            <v>NYMH</v>
          </cell>
          <cell r="C289">
            <v>100</v>
          </cell>
        </row>
        <row r="290">
          <cell r="B290" t="str">
            <v>NYU Hospital for Joint Diseases</v>
          </cell>
          <cell r="C290">
            <v>119</v>
          </cell>
        </row>
        <row r="291">
          <cell r="B291" t="str">
            <v>NYU Hospitals Center</v>
          </cell>
          <cell r="C291">
            <v>120</v>
          </cell>
        </row>
        <row r="292">
          <cell r="B292" t="str">
            <v>NYU HOSPITALS MEDICAL CENTER FPP VAPS</v>
          </cell>
          <cell r="C292">
            <v>120</v>
          </cell>
        </row>
        <row r="293">
          <cell r="B293" t="str">
            <v>NYU HOSPITALS MEDICAL CENTER REG VAPS</v>
          </cell>
          <cell r="C293">
            <v>120</v>
          </cell>
        </row>
        <row r="294">
          <cell r="B294" t="str">
            <v>NYU Langone Medical Center</v>
          </cell>
          <cell r="C294">
            <v>120</v>
          </cell>
        </row>
        <row r="295">
          <cell r="B295" t="str">
            <v>NYU Medical Center</v>
          </cell>
          <cell r="C295">
            <v>120</v>
          </cell>
        </row>
        <row r="296">
          <cell r="B296" t="str">
            <v>NYUHC</v>
          </cell>
          <cell r="C296">
            <v>120</v>
          </cell>
        </row>
        <row r="297">
          <cell r="B297" t="str">
            <v>NYUHC-HJD</v>
          </cell>
          <cell r="C297">
            <v>119</v>
          </cell>
        </row>
        <row r="298">
          <cell r="B298" t="str">
            <v>O'CONNOR HOSPITAL</v>
          </cell>
          <cell r="C298">
            <v>121</v>
          </cell>
        </row>
        <row r="299">
          <cell r="B299" t="str">
            <v>Olean General Hospital</v>
          </cell>
          <cell r="C299">
            <v>122</v>
          </cell>
        </row>
        <row r="300">
          <cell r="B300" t="str">
            <v>Oneida City Hospital</v>
          </cell>
          <cell r="C300">
            <v>123</v>
          </cell>
        </row>
        <row r="301">
          <cell r="B301" t="str">
            <v>ONEIDA HEALTH CARE CENTER</v>
          </cell>
          <cell r="C301">
            <v>123</v>
          </cell>
        </row>
        <row r="302">
          <cell r="B302" t="str">
            <v>ORANGE REGIONAL MED. CTR. -formerly A.H.</v>
          </cell>
          <cell r="C302">
            <v>124</v>
          </cell>
        </row>
        <row r="303">
          <cell r="B303" t="str">
            <v>Orange Regional Med. Ctr. -Formly A.H.</v>
          </cell>
          <cell r="C303">
            <v>124</v>
          </cell>
        </row>
        <row r="304">
          <cell r="B304" t="str">
            <v>Orange Regional Medical Center</v>
          </cell>
          <cell r="C304">
            <v>124</v>
          </cell>
        </row>
        <row r="305">
          <cell r="B305" t="str">
            <v>OSWEGO HOSPITAL</v>
          </cell>
          <cell r="C305">
            <v>125</v>
          </cell>
        </row>
        <row r="306">
          <cell r="B306" t="str">
            <v>OUR LADY OF LOURDES MEMORIAL HOSPITAL</v>
          </cell>
          <cell r="C306">
            <v>80</v>
          </cell>
        </row>
        <row r="307">
          <cell r="B307" t="str">
            <v>Our Lady of Mercy</v>
          </cell>
          <cell r="C307">
            <v>86</v>
          </cell>
        </row>
        <row r="308">
          <cell r="B308" t="str">
            <v>OUR LADY OF MERCY MEDICAL CENTER</v>
          </cell>
          <cell r="C308">
            <v>86</v>
          </cell>
        </row>
        <row r="309">
          <cell r="B309" t="str">
            <v>Park Ridge Hospital</v>
          </cell>
          <cell r="C309">
            <v>173</v>
          </cell>
        </row>
        <row r="310">
          <cell r="B310" t="str">
            <v>Peconic Bay Medical Center</v>
          </cell>
          <cell r="C310">
            <v>126</v>
          </cell>
        </row>
        <row r="311">
          <cell r="B311" t="str">
            <v>Peconic Medical Center</v>
          </cell>
          <cell r="C311">
            <v>126</v>
          </cell>
        </row>
        <row r="312">
          <cell r="B312" t="str">
            <v>Peninsula Hospital Center</v>
          </cell>
          <cell r="C312">
            <v>127</v>
          </cell>
        </row>
        <row r="313">
          <cell r="B313" t="str">
            <v>PHELPS MEMORIAL HOSPITAL</v>
          </cell>
          <cell r="C313">
            <v>127</v>
          </cell>
        </row>
        <row r="314">
          <cell r="B314" t="str">
            <v>Phelps Memorial Hospital Center</v>
          </cell>
          <cell r="C314">
            <v>128</v>
          </cell>
        </row>
        <row r="315">
          <cell r="B315" t="str">
            <v>PLAINVIEW HOSPITAL</v>
          </cell>
          <cell r="C315">
            <v>111</v>
          </cell>
        </row>
        <row r="316">
          <cell r="B316" t="str">
            <v>Putnam Hospital Center</v>
          </cell>
          <cell r="C316">
            <v>129</v>
          </cell>
        </row>
        <row r="317">
          <cell r="B317" t="str">
            <v>Queens Gener</v>
          </cell>
          <cell r="C317">
            <v>60</v>
          </cell>
        </row>
        <row r="318">
          <cell r="B318" t="str">
            <v>Queens General</v>
          </cell>
          <cell r="C318">
            <v>60</v>
          </cell>
        </row>
        <row r="319">
          <cell r="B319" t="str">
            <v>Queens Hospital</v>
          </cell>
          <cell r="C319">
            <v>60</v>
          </cell>
        </row>
        <row r="320">
          <cell r="B320" t="str">
            <v>Richmond Medical Center</v>
          </cell>
          <cell r="C320">
            <v>130</v>
          </cell>
        </row>
        <row r="321">
          <cell r="B321" t="str">
            <v>Richmond University Medical Cent</v>
          </cell>
          <cell r="C321">
            <v>130</v>
          </cell>
        </row>
        <row r="322">
          <cell r="B322" t="str">
            <v>Richmond University Medical Center</v>
          </cell>
          <cell r="C322">
            <v>130</v>
          </cell>
        </row>
        <row r="323">
          <cell r="B323" t="str">
            <v>RIVER HOSPITAL, INC.</v>
          </cell>
          <cell r="C323">
            <v>131</v>
          </cell>
        </row>
        <row r="324">
          <cell r="B324" t="str">
            <v>ROCHESTER GENERAL HOSPITAL</v>
          </cell>
          <cell r="C324">
            <v>132</v>
          </cell>
        </row>
        <row r="325">
          <cell r="B325" t="str">
            <v>Rome Hospital &amp; Murphy</v>
          </cell>
          <cell r="C325">
            <v>133</v>
          </cell>
        </row>
        <row r="326">
          <cell r="B326" t="str">
            <v>ROME MEMORIAL HOSPITAL</v>
          </cell>
          <cell r="C326">
            <v>133</v>
          </cell>
        </row>
        <row r="327">
          <cell r="B327" t="str">
            <v>Roswell Park Cancer Institute</v>
          </cell>
          <cell r="C327">
            <v>134</v>
          </cell>
        </row>
        <row r="328">
          <cell r="B328" t="str">
            <v>ROSWELL PARK MEM</v>
          </cell>
          <cell r="C328">
            <v>134</v>
          </cell>
        </row>
        <row r="329">
          <cell r="B329" t="str">
            <v>S.U.N.Y. University Hospital Health Science Center Syracuse</v>
          </cell>
          <cell r="C329">
            <v>167</v>
          </cell>
        </row>
        <row r="330">
          <cell r="B330" t="str">
            <v>Saint Vincent's Hospital and Medical Center</v>
          </cell>
          <cell r="C330">
            <v>164</v>
          </cell>
        </row>
        <row r="331">
          <cell r="B331" t="str">
            <v>Samaritan Hospital</v>
          </cell>
          <cell r="C331">
            <v>160</v>
          </cell>
        </row>
        <row r="332">
          <cell r="B332" t="str">
            <v>SAMARITAN HOSPITAL - TROY</v>
          </cell>
          <cell r="C332">
            <v>160</v>
          </cell>
        </row>
        <row r="333">
          <cell r="B333" t="str">
            <v>SAMARITAN MED CTR - WATERTOWN</v>
          </cell>
          <cell r="C333">
            <v>135</v>
          </cell>
        </row>
        <row r="334">
          <cell r="B334" t="str">
            <v>Samaritan Medical Center</v>
          </cell>
          <cell r="C334">
            <v>135</v>
          </cell>
        </row>
        <row r="335">
          <cell r="B335" t="str">
            <v>SARATOGA HOSPITAL</v>
          </cell>
          <cell r="C335">
            <v>136</v>
          </cell>
        </row>
        <row r="336">
          <cell r="B336" t="str">
            <v>SCHUYLER HOSPITAL</v>
          </cell>
          <cell r="C336">
            <v>137</v>
          </cell>
        </row>
        <row r="337">
          <cell r="B337" t="str">
            <v>Seton Health (Formerly St. Mary'S)</v>
          </cell>
          <cell r="C337">
            <v>161</v>
          </cell>
        </row>
        <row r="338">
          <cell r="B338" t="str">
            <v>Seton Health / St. Mary's Hospital</v>
          </cell>
          <cell r="C338">
            <v>161</v>
          </cell>
        </row>
        <row r="339">
          <cell r="B339" t="str">
            <v>SETON HEALTH SYSTEM</v>
          </cell>
          <cell r="C339">
            <v>161</v>
          </cell>
        </row>
        <row r="340">
          <cell r="B340" t="str">
            <v>Sisters of Charity</v>
          </cell>
          <cell r="C340">
            <v>22</v>
          </cell>
        </row>
        <row r="341">
          <cell r="B341" t="str">
            <v>SISTERS OF CHARITY HOSPITAL</v>
          </cell>
          <cell r="C341">
            <v>22</v>
          </cell>
        </row>
        <row r="342">
          <cell r="B342" t="str">
            <v>Sisters of Charity Hospital of Buffalo</v>
          </cell>
          <cell r="C342">
            <v>22</v>
          </cell>
        </row>
        <row r="343">
          <cell r="B343" t="str">
            <v>SJEH (SS)</v>
          </cell>
          <cell r="C343">
            <v>150</v>
          </cell>
        </row>
        <row r="344">
          <cell r="B344" t="str">
            <v>SLRHC</v>
          </cell>
          <cell r="C344">
            <v>158</v>
          </cell>
        </row>
        <row r="345">
          <cell r="B345" t="str">
            <v>SOLDIERS &amp; SAILORS MEMORIAL HOSP.</v>
          </cell>
          <cell r="C345">
            <v>138</v>
          </cell>
        </row>
        <row r="346">
          <cell r="B346" t="str">
            <v>Sound Shore Med Ctr - Westchester</v>
          </cell>
          <cell r="C346">
            <v>139</v>
          </cell>
        </row>
        <row r="347">
          <cell r="B347" t="str">
            <v>Sound Shore Med. Ctr. of Westchester</v>
          </cell>
          <cell r="C347">
            <v>139</v>
          </cell>
        </row>
        <row r="348">
          <cell r="B348" t="str">
            <v>Sound Shore Medical Center</v>
          </cell>
          <cell r="C348">
            <v>139</v>
          </cell>
        </row>
        <row r="349">
          <cell r="B349" t="str">
            <v>SOUND SHORE MEDICAL CENTER - WESTCHESTER</v>
          </cell>
          <cell r="C349">
            <v>139</v>
          </cell>
        </row>
        <row r="350">
          <cell r="B350" t="str">
            <v>Sound Shore Medical Center of Westchester</v>
          </cell>
          <cell r="C350">
            <v>139</v>
          </cell>
        </row>
        <row r="351">
          <cell r="B351" t="str">
            <v>SOUTH NASSAU COMMUNITIES HOSPITAL</v>
          </cell>
          <cell r="C351">
            <v>140</v>
          </cell>
        </row>
        <row r="352">
          <cell r="B352" t="str">
            <v>SOUTH SIDE HOSPITAL</v>
          </cell>
          <cell r="C352">
            <v>112</v>
          </cell>
        </row>
        <row r="353">
          <cell r="B353" t="str">
            <v>Southampton Hospital</v>
          </cell>
          <cell r="C353">
            <v>141</v>
          </cell>
        </row>
        <row r="354">
          <cell r="B354" t="str">
            <v>Southside Hospital</v>
          </cell>
          <cell r="C354">
            <v>112</v>
          </cell>
        </row>
        <row r="355">
          <cell r="B355" t="str">
            <v>St John's Episcopal Hospital</v>
          </cell>
          <cell r="C355">
            <v>150</v>
          </cell>
        </row>
        <row r="356">
          <cell r="B356" t="str">
            <v>ST. ANTHONY COMMUNITY HOSPITAL</v>
          </cell>
          <cell r="C356">
            <v>142</v>
          </cell>
        </row>
        <row r="357">
          <cell r="B357" t="str">
            <v>St. Anthony's Community Hosp.</v>
          </cell>
          <cell r="C357">
            <v>142</v>
          </cell>
        </row>
        <row r="358">
          <cell r="B358" t="str">
            <v>St. Barnabas Hospital</v>
          </cell>
          <cell r="C358">
            <v>143</v>
          </cell>
        </row>
        <row r="359">
          <cell r="B359" t="str">
            <v>ST. CATHERINE OF SIENA</v>
          </cell>
          <cell r="C359">
            <v>144</v>
          </cell>
        </row>
        <row r="360">
          <cell r="B360" t="str">
            <v>St. Catherine Of Siena Medical Center</v>
          </cell>
          <cell r="C360">
            <v>144</v>
          </cell>
        </row>
        <row r="361">
          <cell r="B361" t="str">
            <v>St. Catherines of Sienna</v>
          </cell>
          <cell r="C361">
            <v>144</v>
          </cell>
        </row>
        <row r="362">
          <cell r="B362" t="str">
            <v>St. Charles Hospital</v>
          </cell>
          <cell r="C362">
            <v>145</v>
          </cell>
        </row>
        <row r="363">
          <cell r="B363" t="str">
            <v>St. Charles Hospital &amp; Rehabilitation Center</v>
          </cell>
          <cell r="C363">
            <v>145</v>
          </cell>
        </row>
        <row r="364">
          <cell r="B364" t="str">
            <v>ST. CHARLES HOSPITAL, P. JEFFERSON</v>
          </cell>
          <cell r="C364">
            <v>145</v>
          </cell>
        </row>
        <row r="365">
          <cell r="B365" t="str">
            <v>St. Elizabeth Hospital</v>
          </cell>
          <cell r="C365">
            <v>146</v>
          </cell>
        </row>
        <row r="366">
          <cell r="B366" t="str">
            <v>St. Elizabeth Hospital Medical Center</v>
          </cell>
          <cell r="C366">
            <v>146</v>
          </cell>
        </row>
        <row r="367">
          <cell r="B367" t="str">
            <v>ST. ELIZABETH HOSPITAL, UTICA</v>
          </cell>
          <cell r="C367">
            <v>146</v>
          </cell>
        </row>
        <row r="368">
          <cell r="B368" t="str">
            <v>St. Elizabeth Medical Center</v>
          </cell>
          <cell r="C368">
            <v>146</v>
          </cell>
        </row>
        <row r="369">
          <cell r="B369" t="str">
            <v>ST. FRANCIS HOSP. HEART CENTER, ROSLYN</v>
          </cell>
          <cell r="C369">
            <v>147</v>
          </cell>
        </row>
        <row r="370">
          <cell r="B370" t="str">
            <v>St. Francis Hospital</v>
          </cell>
          <cell r="C370">
            <v>148</v>
          </cell>
        </row>
        <row r="371">
          <cell r="B371" t="str">
            <v>St. Francis Hospital Heart Center</v>
          </cell>
          <cell r="C371">
            <v>147</v>
          </cell>
        </row>
        <row r="372">
          <cell r="B372" t="str">
            <v>ST. FRANCIS HOSPITAL OF ROSLYN</v>
          </cell>
          <cell r="C372">
            <v>147</v>
          </cell>
        </row>
        <row r="373">
          <cell r="B373" t="str">
            <v>ST. FRANCIS HOSPITAL, POUGHKEEPSIE</v>
          </cell>
          <cell r="C373">
            <v>148</v>
          </cell>
        </row>
        <row r="374">
          <cell r="B374" t="str">
            <v>St. Francis Hospital-Poughkeepsie</v>
          </cell>
          <cell r="C374">
            <v>148</v>
          </cell>
        </row>
        <row r="375">
          <cell r="B375" t="str">
            <v>ST. JAMES MERCY HOSPITAL</v>
          </cell>
          <cell r="C375">
            <v>149</v>
          </cell>
        </row>
        <row r="376">
          <cell r="B376" t="str">
            <v>St. Johns Episcopal</v>
          </cell>
          <cell r="C376">
            <v>150</v>
          </cell>
        </row>
        <row r="377">
          <cell r="B377" t="str">
            <v>ST. JOHN'S EPISCOPAL</v>
          </cell>
          <cell r="C377">
            <v>150</v>
          </cell>
        </row>
        <row r="378">
          <cell r="B378" t="str">
            <v>St. John's Episcopal Hospital</v>
          </cell>
          <cell r="C378">
            <v>150</v>
          </cell>
        </row>
        <row r="379">
          <cell r="B379" t="str">
            <v>St. John's Episcopal Hospital,</v>
          </cell>
          <cell r="C379">
            <v>150</v>
          </cell>
        </row>
        <row r="380">
          <cell r="B380" t="str">
            <v>St. Johns Queens</v>
          </cell>
          <cell r="C380">
            <v>150</v>
          </cell>
        </row>
        <row r="381">
          <cell r="B381" t="str">
            <v>St. JohnS Riverside Hospital</v>
          </cell>
          <cell r="C381">
            <v>151</v>
          </cell>
        </row>
        <row r="382">
          <cell r="B382" t="str">
            <v>St. John's Riverside Hospital</v>
          </cell>
          <cell r="C382">
            <v>151</v>
          </cell>
        </row>
        <row r="383">
          <cell r="B383" t="str">
            <v>St. Joseph Hospital</v>
          </cell>
          <cell r="C383">
            <v>22</v>
          </cell>
        </row>
        <row r="384">
          <cell r="B384" t="str">
            <v>St. Joseph Hospital-Bethpage</v>
          </cell>
          <cell r="C384">
            <v>152</v>
          </cell>
        </row>
        <row r="385">
          <cell r="B385" t="str">
            <v>ST. JOSEPH HOSPITAL-CHEEKTOWAGA</v>
          </cell>
          <cell r="C385">
            <v>22</v>
          </cell>
        </row>
        <row r="386">
          <cell r="B386" t="str">
            <v>St. Joseph InterCommunity Hosp</v>
          </cell>
          <cell r="C386">
            <v>22</v>
          </cell>
        </row>
        <row r="387">
          <cell r="B387" t="str">
            <v>St. Joseph's Hospital</v>
          </cell>
          <cell r="C387">
            <v>155</v>
          </cell>
        </row>
        <row r="388">
          <cell r="B388" t="str">
            <v>St. JosephS Hospital Health Center</v>
          </cell>
          <cell r="C388">
            <v>153</v>
          </cell>
        </row>
        <row r="389">
          <cell r="B389" t="str">
            <v>ST. JOSEPH'S HOSPITAL HEALTH CENTER</v>
          </cell>
          <cell r="C389">
            <v>153</v>
          </cell>
        </row>
        <row r="390">
          <cell r="B390" t="str">
            <v>St. Joseph's Hospital Health Center-Syracuse</v>
          </cell>
          <cell r="C390">
            <v>153</v>
          </cell>
        </row>
        <row r="391">
          <cell r="B391" t="str">
            <v>St. JosephS Hospital Medical Center</v>
          </cell>
          <cell r="C391">
            <v>153</v>
          </cell>
        </row>
        <row r="392">
          <cell r="B392" t="str">
            <v>St. Joseph's Hospital Medical Center-Yonkers</v>
          </cell>
          <cell r="C392">
            <v>154</v>
          </cell>
        </row>
        <row r="393">
          <cell r="B393" t="str">
            <v>ST. JOSEPH'S HOSPITAL, BETHPAGE</v>
          </cell>
          <cell r="C393">
            <v>152</v>
          </cell>
        </row>
        <row r="394">
          <cell r="B394" t="str">
            <v>ST. JOSEPH'S HOSPITAL, ELMIRA</v>
          </cell>
          <cell r="C394">
            <v>155</v>
          </cell>
        </row>
        <row r="395">
          <cell r="B395" t="str">
            <v>ST. JOSEPH'S HOSPITAL, YONKERS</v>
          </cell>
          <cell r="C395">
            <v>154</v>
          </cell>
        </row>
        <row r="396">
          <cell r="B396" t="str">
            <v>St. Joseph's Medical Center</v>
          </cell>
          <cell r="C396">
            <v>154</v>
          </cell>
        </row>
        <row r="397">
          <cell r="B397" t="str">
            <v>St. Luke's Cornwall Hospital</v>
          </cell>
          <cell r="C397">
            <v>156</v>
          </cell>
        </row>
        <row r="398">
          <cell r="B398" t="str">
            <v>St. Lukes Hospital</v>
          </cell>
          <cell r="C398">
            <v>156</v>
          </cell>
        </row>
        <row r="399">
          <cell r="B399" t="str">
            <v>St. Luke's Hospital</v>
          </cell>
          <cell r="C399">
            <v>156</v>
          </cell>
        </row>
        <row r="400">
          <cell r="B400" t="str">
            <v>St. Lukes Hospital - Newburgh</v>
          </cell>
          <cell r="C400">
            <v>156</v>
          </cell>
        </row>
        <row r="401">
          <cell r="B401" t="str">
            <v>ST. LUKE'S HOSPITAL, CORNWALL</v>
          </cell>
          <cell r="C401">
            <v>156</v>
          </cell>
        </row>
        <row r="402">
          <cell r="B402" t="str">
            <v>St. Lukes Hospital, Newburgh</v>
          </cell>
          <cell r="C402">
            <v>156</v>
          </cell>
        </row>
        <row r="403">
          <cell r="B403" t="str">
            <v>St. Luke's Memorial Hospital Center</v>
          </cell>
          <cell r="C403">
            <v>156</v>
          </cell>
        </row>
        <row r="404">
          <cell r="B404" t="str">
            <v>St. Luke's Roosevelt</v>
          </cell>
          <cell r="C404">
            <v>157</v>
          </cell>
        </row>
        <row r="405">
          <cell r="B405" t="str">
            <v>St. Lukes Roosevelt Hospital Center</v>
          </cell>
          <cell r="C405">
            <v>157</v>
          </cell>
        </row>
        <row r="406">
          <cell r="B406" t="str">
            <v>St. Luke's-Roosevelt Hospital Center</v>
          </cell>
          <cell r="C406">
            <v>155</v>
          </cell>
        </row>
        <row r="407">
          <cell r="B407" t="str">
            <v>St. Lukes-Roosevelt/Roosevelt Div.</v>
          </cell>
          <cell r="C407">
            <v>157</v>
          </cell>
        </row>
        <row r="408">
          <cell r="B408" t="str">
            <v>ST. LUKE'S-ROOSEVELT/ROOSEVELT DIV.</v>
          </cell>
          <cell r="C408">
            <v>157</v>
          </cell>
        </row>
        <row r="409">
          <cell r="B409" t="str">
            <v>St. Mary's Hospital</v>
          </cell>
          <cell r="C409">
            <v>158</v>
          </cell>
        </row>
        <row r="410">
          <cell r="B410" t="str">
            <v>ST. MARY'S HOSPITAL, AMSTERDAM</v>
          </cell>
          <cell r="C410">
            <v>158</v>
          </cell>
        </row>
        <row r="411">
          <cell r="B411" t="str">
            <v>St. Peters Hospital</v>
          </cell>
          <cell r="C411">
            <v>163</v>
          </cell>
        </row>
        <row r="412">
          <cell r="B412" t="str">
            <v>ST. PETER'S HOSPITAL</v>
          </cell>
          <cell r="C412">
            <v>163</v>
          </cell>
        </row>
        <row r="413">
          <cell r="B413" t="str">
            <v>St. Vincent Catholic Medical Center - Jamaica</v>
          </cell>
          <cell r="C413">
            <v>164</v>
          </cell>
        </row>
        <row r="414">
          <cell r="B414" t="str">
            <v>St. Vincent's Catholic Medical Centers of New York</v>
          </cell>
          <cell r="C414">
            <v>164</v>
          </cell>
        </row>
        <row r="415">
          <cell r="B415" t="str">
            <v>St. VincentS Hosp./Ny Div.</v>
          </cell>
          <cell r="C415">
            <v>164</v>
          </cell>
        </row>
        <row r="416">
          <cell r="B416" t="str">
            <v>ST. VINCENT'S HOSP./NY DIV.</v>
          </cell>
          <cell r="C416">
            <v>164</v>
          </cell>
        </row>
        <row r="417">
          <cell r="B417" t="str">
            <v>St. Vincent's Hospital &amp; Medical Center of N.Y.</v>
          </cell>
          <cell r="C417">
            <v>164</v>
          </cell>
        </row>
        <row r="418">
          <cell r="B418" t="str">
            <v>State University Hospital</v>
          </cell>
          <cell r="C418">
            <v>165</v>
          </cell>
        </row>
        <row r="419">
          <cell r="B419" t="str">
            <v>State University Hospital - Bklyn</v>
          </cell>
          <cell r="C419">
            <v>165</v>
          </cell>
        </row>
        <row r="420">
          <cell r="B420" t="str">
            <v>State University Hospital-Stony Brook</v>
          </cell>
          <cell r="C420">
            <v>166</v>
          </cell>
        </row>
        <row r="421">
          <cell r="B421" t="str">
            <v>State Unviersity Hospital-Stony Brook</v>
          </cell>
          <cell r="C421">
            <v>166</v>
          </cell>
        </row>
        <row r="422">
          <cell r="B422" t="str">
            <v>Staten Island Univeristy Hospital</v>
          </cell>
          <cell r="C422">
            <v>113</v>
          </cell>
        </row>
        <row r="423">
          <cell r="B423" t="str">
            <v>Staten Island University Hospital</v>
          </cell>
          <cell r="C423">
            <v>113</v>
          </cell>
        </row>
        <row r="424">
          <cell r="B424" t="str">
            <v>StonyBrook University Medical Center</v>
          </cell>
          <cell r="C424">
            <v>166</v>
          </cell>
        </row>
        <row r="425">
          <cell r="B425" t="str">
            <v>Strong Memorial Hospital</v>
          </cell>
          <cell r="C425">
            <v>175</v>
          </cell>
        </row>
        <row r="426">
          <cell r="B426" t="str">
            <v>Strong Memorial Hospital of the University of Rochester</v>
          </cell>
          <cell r="C426">
            <v>175</v>
          </cell>
        </row>
        <row r="427">
          <cell r="B427" t="str">
            <v>SUNNYVIEW HOSP. &amp; REHAB. CENTER</v>
          </cell>
          <cell r="C427">
            <v>162</v>
          </cell>
        </row>
        <row r="428">
          <cell r="B428" t="str">
            <v>SUNY Downstate Medical Center</v>
          </cell>
          <cell r="C428">
            <v>165</v>
          </cell>
        </row>
        <row r="429">
          <cell r="B429" t="str">
            <v>SUNY University Hospital - Brooklyn</v>
          </cell>
          <cell r="C429">
            <v>165</v>
          </cell>
        </row>
        <row r="430">
          <cell r="B430" t="str">
            <v>SUNY University Hospital – Brooklyn</v>
          </cell>
          <cell r="C430">
            <v>165</v>
          </cell>
        </row>
        <row r="431">
          <cell r="B431" t="str">
            <v>SUNY UNIVERSITY HOSPITAL - STONY BROOK</v>
          </cell>
          <cell r="C431">
            <v>166</v>
          </cell>
        </row>
        <row r="432">
          <cell r="B432" t="str">
            <v>SUNY University Hospital – Stony Brook</v>
          </cell>
          <cell r="C432">
            <v>166</v>
          </cell>
        </row>
        <row r="433">
          <cell r="B433" t="str">
            <v>SUNY UNIVERSITY HOSPITAL - SYRACUSE</v>
          </cell>
          <cell r="C433">
            <v>167</v>
          </cell>
        </row>
        <row r="434">
          <cell r="B434" t="str">
            <v>SUNY University Hospital – Syracuse</v>
          </cell>
          <cell r="C434">
            <v>167</v>
          </cell>
        </row>
        <row r="435">
          <cell r="B435" t="str">
            <v>SUNY University Hospital @ Stony Brook</v>
          </cell>
          <cell r="C435">
            <v>166</v>
          </cell>
        </row>
        <row r="436">
          <cell r="B436" t="str">
            <v>SUNY Upstate Medical Center Syracuse</v>
          </cell>
          <cell r="C436">
            <v>167</v>
          </cell>
        </row>
        <row r="437">
          <cell r="B437" t="str">
            <v>Suny Upstate Medical Univ.-Univ.Hospital</v>
          </cell>
          <cell r="C437">
            <v>167</v>
          </cell>
        </row>
        <row r="438">
          <cell r="B438" t="str">
            <v>SUNY Upstate Medical University</v>
          </cell>
          <cell r="C438">
            <v>167</v>
          </cell>
        </row>
        <row r="439">
          <cell r="B439" t="str">
            <v>SYOSSET HOSPITAL</v>
          </cell>
          <cell r="C439">
            <v>114</v>
          </cell>
        </row>
        <row r="440">
          <cell r="B440" t="str">
            <v>The Brookdale Hospital Medical Center</v>
          </cell>
          <cell r="C440">
            <v>13</v>
          </cell>
        </row>
        <row r="441">
          <cell r="B441" t="str">
            <v>THE BROOKDALE UNIVERSITY HOSPITAL AND MEDICAL CENTER</v>
          </cell>
          <cell r="C441">
            <v>13</v>
          </cell>
        </row>
        <row r="442">
          <cell r="B442" t="str">
            <v>The Brooklyn Hospital Center</v>
          </cell>
          <cell r="C442">
            <v>15</v>
          </cell>
        </row>
        <row r="443">
          <cell r="B443" t="str">
            <v>The Mount Sinai Hospital</v>
          </cell>
          <cell r="C443">
            <v>90</v>
          </cell>
        </row>
        <row r="444">
          <cell r="B444" t="str">
            <v>The Mount Sinai Hospital of Queens</v>
          </cell>
          <cell r="C444">
            <v>89</v>
          </cell>
        </row>
        <row r="445">
          <cell r="B445" t="str">
            <v>The New York And Presbyterian Hospital</v>
          </cell>
          <cell r="C445">
            <v>101</v>
          </cell>
        </row>
        <row r="446">
          <cell r="B446" t="str">
            <v>The New York Community Hospital</v>
          </cell>
          <cell r="C446">
            <v>96</v>
          </cell>
        </row>
        <row r="447">
          <cell r="B447" t="str">
            <v>The Presbyterian Hospital in the City of NY</v>
          </cell>
          <cell r="C447">
            <v>101</v>
          </cell>
        </row>
        <row r="448">
          <cell r="B448" t="str">
            <v>THOMPSON HEALTH</v>
          </cell>
          <cell r="C448">
            <v>41</v>
          </cell>
        </row>
        <row r="449">
          <cell r="B449" t="str">
            <v>TLC- LAKE SHORE/ TRI-COUNTY</v>
          </cell>
          <cell r="C449">
            <v>168</v>
          </cell>
        </row>
        <row r="450">
          <cell r="B450" t="str">
            <v>Tri town</v>
          </cell>
          <cell r="C450">
            <v>8</v>
          </cell>
        </row>
        <row r="451">
          <cell r="B451" t="str">
            <v>TRI-TOWN REGIONAL HOSPITAL</v>
          </cell>
          <cell r="C451">
            <v>8</v>
          </cell>
        </row>
        <row r="452">
          <cell r="B452" t="str">
            <v>United Health Servic</v>
          </cell>
          <cell r="C452">
            <v>169</v>
          </cell>
        </row>
        <row r="453">
          <cell r="B453" t="str">
            <v>UNITED HEALTH SERVICES</v>
          </cell>
          <cell r="C453">
            <v>169</v>
          </cell>
        </row>
        <row r="454">
          <cell r="B454" t="str">
            <v>United Health Services Hospital</v>
          </cell>
          <cell r="C454">
            <v>169</v>
          </cell>
        </row>
        <row r="455">
          <cell r="B455" t="str">
            <v>United Health Services Hospitals,Inc-Binghamton General Hosp</v>
          </cell>
          <cell r="C455">
            <v>169</v>
          </cell>
        </row>
        <row r="456">
          <cell r="B456" t="str">
            <v>UNITED MEMORIAL HOSPITAL</v>
          </cell>
          <cell r="C456">
            <v>172</v>
          </cell>
        </row>
        <row r="457">
          <cell r="B457" t="str">
            <v>United Memorial Medical Center</v>
          </cell>
          <cell r="C457">
            <v>172</v>
          </cell>
        </row>
        <row r="458">
          <cell r="B458" t="str">
            <v>United Memorial Medical Center-North Street Campus</v>
          </cell>
          <cell r="C458">
            <v>172</v>
          </cell>
        </row>
        <row r="459">
          <cell r="B459" t="str">
            <v>UNITY HEALTH SYSTEM</v>
          </cell>
          <cell r="C459">
            <v>173</v>
          </cell>
        </row>
        <row r="460">
          <cell r="B460" t="str">
            <v>Unity Health System-Park Ridge Hosp.</v>
          </cell>
          <cell r="C460">
            <v>173</v>
          </cell>
        </row>
        <row r="461">
          <cell r="B461" t="str">
            <v>Unity Health System-Unity Hospital</v>
          </cell>
          <cell r="C461">
            <v>173</v>
          </cell>
        </row>
        <row r="462">
          <cell r="B462" t="str">
            <v>Unity Hospital</v>
          </cell>
          <cell r="C462">
            <v>173</v>
          </cell>
        </row>
        <row r="463">
          <cell r="B463" t="str">
            <v>University Hospital</v>
          </cell>
          <cell r="C463" t="str">
            <v>Problem</v>
          </cell>
        </row>
        <row r="464">
          <cell r="B464" t="str">
            <v>University Hospital - Brooklyn</v>
          </cell>
          <cell r="C464">
            <v>165</v>
          </cell>
        </row>
        <row r="465">
          <cell r="B465" t="str">
            <v>UNIVERSITY HOSPITAL - STONY BROOK</v>
          </cell>
          <cell r="C465">
            <v>166</v>
          </cell>
        </row>
        <row r="466">
          <cell r="B466" t="str">
            <v>UNIVERSITY HOSPITAL - SYRACUSE</v>
          </cell>
          <cell r="C466">
            <v>167</v>
          </cell>
        </row>
        <row r="467">
          <cell r="B467" t="str">
            <v>University Hospital @ Stony Brook</v>
          </cell>
          <cell r="C467">
            <v>166</v>
          </cell>
        </row>
        <row r="468">
          <cell r="B468" t="str">
            <v>UNIVERSITY OF ROCHESTER</v>
          </cell>
          <cell r="C468">
            <v>175</v>
          </cell>
        </row>
        <row r="469">
          <cell r="B469" t="str">
            <v>Upstate Medical University</v>
          </cell>
          <cell r="C469">
            <v>167</v>
          </cell>
        </row>
        <row r="470">
          <cell r="B470" t="str">
            <v>VASSAR BROTHERS HOSPITAL</v>
          </cell>
          <cell r="C470">
            <v>176</v>
          </cell>
        </row>
        <row r="471">
          <cell r="B471" t="str">
            <v>Vassar Brothers Medical Center</v>
          </cell>
          <cell r="C471">
            <v>176</v>
          </cell>
        </row>
        <row r="472">
          <cell r="B472" t="str">
            <v>VIAHEALTH OF WAYNE</v>
          </cell>
          <cell r="C472">
            <v>177</v>
          </cell>
        </row>
        <row r="473">
          <cell r="B473" t="str">
            <v>Weiler Hospital</v>
          </cell>
          <cell r="C473">
            <v>87</v>
          </cell>
        </row>
        <row r="474">
          <cell r="B474" t="str">
            <v>Westchester County Medical Center</v>
          </cell>
          <cell r="C474">
            <v>179</v>
          </cell>
        </row>
        <row r="475">
          <cell r="B475" t="str">
            <v>Westchester Medical Center</v>
          </cell>
          <cell r="C475">
            <v>179</v>
          </cell>
        </row>
        <row r="476">
          <cell r="B476" t="str">
            <v>Westchester Square Hospital</v>
          </cell>
          <cell r="C476">
            <v>180</v>
          </cell>
        </row>
        <row r="477">
          <cell r="B477" t="str">
            <v>Westchester Square Medical Center</v>
          </cell>
          <cell r="C477">
            <v>180</v>
          </cell>
        </row>
        <row r="478">
          <cell r="B478" t="str">
            <v>Westfield Memorial Hospital</v>
          </cell>
          <cell r="C478">
            <v>181</v>
          </cell>
        </row>
        <row r="479">
          <cell r="B479" t="str">
            <v>White Plains Hospital Center</v>
          </cell>
          <cell r="C479">
            <v>182</v>
          </cell>
        </row>
        <row r="480">
          <cell r="B480" t="str">
            <v>White Plains Hospital Med. Ctr.</v>
          </cell>
          <cell r="C480">
            <v>182</v>
          </cell>
        </row>
        <row r="481">
          <cell r="B481" t="str">
            <v>White Plains Hospital Medical Center</v>
          </cell>
          <cell r="C481">
            <v>182</v>
          </cell>
        </row>
        <row r="482">
          <cell r="B482" t="str">
            <v>White Plains Medical Center</v>
          </cell>
          <cell r="C482">
            <v>182</v>
          </cell>
        </row>
        <row r="483">
          <cell r="B483" t="str">
            <v>WINTHROP UNIVERSITY HOSPITAL</v>
          </cell>
          <cell r="C483">
            <v>183</v>
          </cell>
        </row>
        <row r="484">
          <cell r="B484" t="str">
            <v>Winthrop-University Hospital</v>
          </cell>
          <cell r="C484">
            <v>183</v>
          </cell>
        </row>
        <row r="485">
          <cell r="B485" t="str">
            <v>Wintrop-University Hospital</v>
          </cell>
          <cell r="C485">
            <v>183</v>
          </cell>
        </row>
        <row r="486">
          <cell r="B486" t="str">
            <v>Womans Christian Assoc. Hospital</v>
          </cell>
          <cell r="C486">
            <v>178</v>
          </cell>
        </row>
        <row r="487">
          <cell r="B487" t="str">
            <v>Womans Christian Association Hosp.</v>
          </cell>
          <cell r="C487">
            <v>178</v>
          </cell>
        </row>
        <row r="488">
          <cell r="B488" t="str">
            <v>WOMAN'S CHRISTIAN ASSOCIATION HOSP.</v>
          </cell>
          <cell r="C488">
            <v>178</v>
          </cell>
        </row>
        <row r="489">
          <cell r="B489" t="str">
            <v>Women &amp; Children's Hospital of Buffalo</v>
          </cell>
          <cell r="C489">
            <v>72</v>
          </cell>
        </row>
        <row r="490">
          <cell r="B490" t="str">
            <v>Women and Children's Hospital of Buffalo</v>
          </cell>
          <cell r="C490">
            <v>72</v>
          </cell>
        </row>
        <row r="491">
          <cell r="B491" t="str">
            <v>Women's Christian Association</v>
          </cell>
          <cell r="C491">
            <v>178</v>
          </cell>
        </row>
        <row r="492">
          <cell r="B492" t="str">
            <v>Women's Christian Association (WCA)</v>
          </cell>
          <cell r="C492">
            <v>178</v>
          </cell>
        </row>
        <row r="493">
          <cell r="B493" t="str">
            <v>Woodhull Medical &amp; Mental Hlth Ctr</v>
          </cell>
          <cell r="C493">
            <v>61</v>
          </cell>
        </row>
        <row r="494">
          <cell r="B494" t="str">
            <v>WSNCHS North, Inc. d/b/a St. Joseph Hospital</v>
          </cell>
          <cell r="C494">
            <v>152</v>
          </cell>
        </row>
        <row r="495">
          <cell r="B495" t="str">
            <v>Wyckoff Heights Hospit</v>
          </cell>
          <cell r="C495">
            <v>184</v>
          </cell>
        </row>
        <row r="496">
          <cell r="B496" t="str">
            <v>Wyckoff Heights Medical Center</v>
          </cell>
          <cell r="C496">
            <v>184</v>
          </cell>
        </row>
        <row r="497">
          <cell r="B497" t="str">
            <v>Wyoming County Community Hosp.</v>
          </cell>
          <cell r="C497">
            <v>185</v>
          </cell>
        </row>
        <row r="498">
          <cell r="B498" t="str">
            <v>WYOMING COUNTY COMMUNITY HOSPITAL</v>
          </cell>
          <cell r="C498">
            <v>185</v>
          </cell>
        </row>
      </sheetData>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ation Sum"/>
      <sheetName val="Waterfall"/>
      <sheetName val="Wind-Down Expenses"/>
      <sheetName val="Receivables"/>
      <sheetName val="Inventory"/>
      <sheetName val="Other Current Assets"/>
      <sheetName val="PP&amp;E"/>
      <sheetName val="Other LT Assets"/>
      <sheetName val="Trade Creditors"/>
      <sheetName val="TB 10312011"/>
      <sheetName val="AP Aging"/>
      <sheetName val="Form 1 BalSheet"/>
      <sheetName val="US11"/>
      <sheetName val="Blocked"/>
      <sheetName val="PPE Pivot"/>
      <sheetName val="PPE Data "/>
      <sheetName val="Plant Names"/>
      <sheetName val="GT_Custom"/>
      <sheetName val="Sheet1"/>
    </sheetNames>
    <sheetDataSet>
      <sheetData sheetId="0"/>
      <sheetData sheetId="1"/>
      <sheetData sheetId="2" refreshError="1"/>
      <sheetData sheetId="3"/>
      <sheetData sheetId="4"/>
      <sheetData sheetId="5"/>
      <sheetData sheetId="6"/>
      <sheetData sheetId="7"/>
      <sheetData sheetId="8"/>
      <sheetData sheetId="9">
        <row r="19">
          <cell r="L19">
            <v>885869.89</v>
          </cell>
        </row>
      </sheetData>
      <sheetData sheetId="10">
        <row r="447">
          <cell r="O447">
            <v>-24382886.100000001</v>
          </cell>
        </row>
      </sheetData>
      <sheetData sheetId="11">
        <row r="16">
          <cell r="AW16">
            <v>1246.577589999999</v>
          </cell>
        </row>
      </sheetData>
      <sheetData sheetId="12">
        <row r="263">
          <cell r="R263">
            <v>56638816.259999998</v>
          </cell>
        </row>
      </sheetData>
      <sheetData sheetId="13" refreshError="1"/>
      <sheetData sheetId="14"/>
      <sheetData sheetId="15">
        <row r="6365">
          <cell r="H6365">
            <v>403888.2</v>
          </cell>
        </row>
      </sheetData>
      <sheetData sheetId="16" refreshError="1"/>
      <sheetData sheetId="17" refreshError="1"/>
      <sheetData sheetId="1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ation Sum"/>
      <sheetName val="Waterfall"/>
      <sheetName val="Wind-Down Expenses"/>
      <sheetName val="Receivables"/>
      <sheetName val="Inventory"/>
      <sheetName val="Other Current Assets"/>
      <sheetName val="PP&amp;E"/>
      <sheetName val="Other LT Assets"/>
      <sheetName val="Trade Creditors"/>
      <sheetName val="TB 10312011"/>
      <sheetName val="AP Aging"/>
      <sheetName val="Form 1 BalSheet"/>
      <sheetName val="US11"/>
      <sheetName val="Blocked"/>
      <sheetName val="PPE Pivot"/>
      <sheetName val="PPE Data "/>
      <sheetName val="Plant Names"/>
      <sheetName val="GT_Custom"/>
      <sheetName val="Sheet1"/>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Weekly"/>
      <sheetName val="Variance"/>
      <sheetName val="Value Multiple"/>
      <sheetName val="monthlybhpl"/>
    </sheetNames>
    <sheetDataSet>
      <sheetData sheetId="0"/>
      <sheetData sheetId="1"/>
      <sheetData sheetId="2">
        <row r="7">
          <cell r="E7">
            <v>42860</v>
          </cell>
          <cell r="F7">
            <v>42860</v>
          </cell>
          <cell r="G7">
            <v>42867</v>
          </cell>
          <cell r="H7">
            <v>42867</v>
          </cell>
          <cell r="I7">
            <v>42874</v>
          </cell>
          <cell r="J7">
            <v>42874</v>
          </cell>
          <cell r="K7">
            <v>42881</v>
          </cell>
          <cell r="L7">
            <v>42881</v>
          </cell>
          <cell r="M7">
            <v>42888</v>
          </cell>
          <cell r="N7">
            <v>42888</v>
          </cell>
          <cell r="O7">
            <v>42895</v>
          </cell>
          <cell r="P7">
            <v>42895</v>
          </cell>
          <cell r="Q7">
            <v>42902</v>
          </cell>
          <cell r="R7">
            <v>42902</v>
          </cell>
          <cell r="S7">
            <v>42909</v>
          </cell>
          <cell r="T7">
            <v>42909</v>
          </cell>
          <cell r="U7">
            <v>42916</v>
          </cell>
          <cell r="V7">
            <v>42916</v>
          </cell>
          <cell r="W7">
            <v>42923</v>
          </cell>
          <cell r="X7">
            <v>42923</v>
          </cell>
          <cell r="Y7">
            <v>42930</v>
          </cell>
          <cell r="Z7">
            <v>42930</v>
          </cell>
          <cell r="AA7">
            <v>42937</v>
          </cell>
          <cell r="AB7">
            <v>42937</v>
          </cell>
          <cell r="AC7">
            <v>42944</v>
          </cell>
          <cell r="AD7">
            <v>42944</v>
          </cell>
          <cell r="AE7">
            <v>42951</v>
          </cell>
          <cell r="AF7">
            <v>42951</v>
          </cell>
          <cell r="AG7">
            <v>42958</v>
          </cell>
          <cell r="AH7">
            <v>42958</v>
          </cell>
          <cell r="AI7">
            <v>42965</v>
          </cell>
          <cell r="AJ7">
            <v>42965</v>
          </cell>
          <cell r="AK7">
            <v>42972</v>
          </cell>
          <cell r="AL7">
            <v>42972</v>
          </cell>
          <cell r="AM7">
            <v>42979</v>
          </cell>
          <cell r="AN7">
            <v>42979</v>
          </cell>
          <cell r="AO7">
            <v>42986</v>
          </cell>
          <cell r="AP7">
            <v>42986</v>
          </cell>
          <cell r="AQ7">
            <v>42993</v>
          </cell>
          <cell r="AR7">
            <v>42993</v>
          </cell>
          <cell r="AS7">
            <v>43000</v>
          </cell>
          <cell r="AT7">
            <v>43000</v>
          </cell>
          <cell r="AU7">
            <v>43007</v>
          </cell>
          <cell r="AV7">
            <v>43007</v>
          </cell>
          <cell r="AW7">
            <v>43014</v>
          </cell>
          <cell r="AX7">
            <v>43014</v>
          </cell>
          <cell r="AY7">
            <v>43021</v>
          </cell>
          <cell r="AZ7">
            <v>43021</v>
          </cell>
          <cell r="BA7">
            <v>43028</v>
          </cell>
          <cell r="BB7">
            <v>43028</v>
          </cell>
          <cell r="BC7">
            <v>43035</v>
          </cell>
          <cell r="BD7">
            <v>43035</v>
          </cell>
          <cell r="BE7">
            <v>43042</v>
          </cell>
          <cell r="BF7">
            <v>43042</v>
          </cell>
          <cell r="BG7">
            <v>43049</v>
          </cell>
          <cell r="BH7">
            <v>43049</v>
          </cell>
          <cell r="BI7">
            <v>43056</v>
          </cell>
          <cell r="BJ7">
            <v>43056</v>
          </cell>
          <cell r="BK7">
            <v>43063</v>
          </cell>
          <cell r="BL7">
            <v>43063</v>
          </cell>
          <cell r="BM7">
            <v>43070</v>
          </cell>
          <cell r="BN7">
            <v>43070</v>
          </cell>
          <cell r="BO7">
            <v>43077</v>
          </cell>
          <cell r="BP7">
            <v>43077</v>
          </cell>
          <cell r="BQ7">
            <v>43084</v>
          </cell>
          <cell r="BR7">
            <v>43084</v>
          </cell>
          <cell r="BS7">
            <v>43091</v>
          </cell>
          <cell r="BT7">
            <v>43091</v>
          </cell>
          <cell r="BU7">
            <v>43098</v>
          </cell>
          <cell r="BV7">
            <v>43098</v>
          </cell>
          <cell r="BW7">
            <v>43105</v>
          </cell>
          <cell r="BX7">
            <v>43105</v>
          </cell>
          <cell r="BY7">
            <v>43112</v>
          </cell>
          <cell r="BZ7">
            <v>43112</v>
          </cell>
          <cell r="CA7">
            <v>43119</v>
          </cell>
          <cell r="CB7">
            <v>43119</v>
          </cell>
          <cell r="CC7">
            <v>43126</v>
          </cell>
          <cell r="CD7">
            <v>43126</v>
          </cell>
          <cell r="CE7">
            <v>43133</v>
          </cell>
          <cell r="CF7">
            <v>43133</v>
          </cell>
          <cell r="CG7">
            <v>43140</v>
          </cell>
          <cell r="CH7">
            <v>43140</v>
          </cell>
          <cell r="CI7">
            <v>43147</v>
          </cell>
          <cell r="CJ7">
            <v>43147</v>
          </cell>
          <cell r="CK7">
            <v>43154</v>
          </cell>
          <cell r="CL7">
            <v>43154</v>
          </cell>
          <cell r="CM7">
            <v>43161</v>
          </cell>
          <cell r="CN7">
            <v>43161</v>
          </cell>
          <cell r="CO7">
            <v>43168</v>
          </cell>
          <cell r="CP7">
            <v>43168</v>
          </cell>
          <cell r="CQ7">
            <v>43175</v>
          </cell>
          <cell r="CR7">
            <v>43175</v>
          </cell>
          <cell r="CS7">
            <v>43182</v>
          </cell>
          <cell r="CT7">
            <v>43182</v>
          </cell>
          <cell r="CU7">
            <v>43189</v>
          </cell>
          <cell r="CV7">
            <v>43189</v>
          </cell>
        </row>
      </sheetData>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Weekly"/>
      <sheetName val="Variance"/>
      <sheetName val="Value Multiple"/>
      <sheetName val="monthlybhpl"/>
    </sheetNames>
    <sheetDataSet>
      <sheetData sheetId="0"/>
      <sheetData sheetId="1"/>
      <sheetData sheetId="2"/>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cst"/>
      <sheetName val="J_N slide (2)"/>
      <sheetName val="A (2)"/>
      <sheetName val="J_N slide"/>
      <sheetName val="Order taking _fulfillment (2)"/>
      <sheetName val="Sheet1"/>
      <sheetName val="A"/>
      <sheetName val="Order taking _fulfillment"/>
      <sheetName val="Net Sales Graph"/>
      <sheetName val="Op inc graph"/>
      <sheetName val="op inc as pct t"/>
      <sheetName val="Fall Plan"/>
      <sheetName val="Balance Sheet"/>
      <sheetName val="Fiscal Year"/>
      <sheetName val="G"/>
      <sheetName val="Share Buyback Calcs"/>
      <sheetName val="Final 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1">
          <cell r="K11">
            <v>2.572728592865095E-2</v>
          </cell>
        </row>
        <row r="12">
          <cell r="K12">
            <v>2.7652109685162959E-2</v>
          </cell>
        </row>
        <row r="13">
          <cell r="K13">
            <v>5.1020408163265307E-2</v>
          </cell>
        </row>
        <row r="14">
          <cell r="K14">
            <v>4.4298773461705888E-2</v>
          </cell>
        </row>
        <row r="15">
          <cell r="K15">
            <v>6.1410836189762938E-2</v>
          </cell>
        </row>
        <row r="16">
          <cell r="K16">
            <v>6.0866833074412194E-2</v>
          </cell>
        </row>
        <row r="17">
          <cell r="K17">
            <v>6.4106534530814496E-2</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cst"/>
      <sheetName val="J_N slide (2)"/>
      <sheetName val="A (2)"/>
      <sheetName val="J_N slide"/>
      <sheetName val="Order taking _fulfillment (2)"/>
      <sheetName val="Sheet1"/>
      <sheetName val="A"/>
      <sheetName val="Order taking _fulfillment"/>
      <sheetName val="Net Sales Graph"/>
      <sheetName val="Op inc graph"/>
      <sheetName val="op inc as pct t"/>
      <sheetName val="Fall Plan"/>
      <sheetName val="Balance Sheet"/>
      <sheetName val="Fiscal Year"/>
      <sheetName val="G"/>
      <sheetName val="Share Buyback Calcs"/>
      <sheetName val="Final 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CALCULATION (2)"/>
      <sheetName val="FINAL CALCULATION"/>
      <sheetName val="Award Amounts"/>
      <sheetName val="Non filers"/>
      <sheetName val="final Email"/>
      <sheetName val="prior Years"/>
      <sheetName val="2nd FINALEXTRACT"/>
      <sheetName val="FINAL EXTRACT "/>
      <sheetName val="FINAL EXTRACT inc dup"/>
      <sheetName val="email2"/>
      <sheetName val="email"/>
      <sheetName val="2016 Extracts (2)"/>
      <sheetName val="FINAL CALC"/>
      <sheetName val="draft"/>
      <sheetName val="vap"/>
      <sheetName val="HB"/>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sheetData sheetId="10"/>
      <sheetData sheetId="11" refreshError="1"/>
      <sheetData sheetId="12" refreshError="1"/>
      <sheetData sheetId="13" refreshError="1"/>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low up"/>
      <sheetName val="Roll up Presentation (FTE)"/>
      <sheetName val="Presentation (FTE)"/>
      <sheetName val="Roll up Presentation"/>
      <sheetName val="Presentation"/>
      <sheetName val="Roll up Presentation - JB #"/>
      <sheetName val="Presentation - JB #"/>
      <sheetName val="Presentation Reduction"/>
      <sheetName val="LICH 2005 Metrics"/>
      <sheetName val="Nurse to Patient Ratio"/>
      <sheetName val="Lich Metrics"/>
      <sheetName val="LICH Benchmark Summary"/>
      <sheetName val="Grants"/>
      <sheetName val="Metrics Acquired or Outstanding"/>
      <sheetName val="Summary (Account Number)"/>
      <sheetName val="Summary (Department Name)"/>
      <sheetName val="Summary (Old)"/>
      <sheetName val="PRINT OP"/>
      <sheetName val="Data by Floor"/>
      <sheetName val="Department Heads"/>
      <sheetName val="Print DDA"/>
      <sheetName val="Print FC"/>
      <sheetName val="Metrics"/>
      <sheetName val="Pivot of Data (Dept #)"/>
      <sheetName val="Payroll Pivot"/>
      <sheetName val="Employees with a Union ID"/>
      <sheetName val="TO Data"/>
      <sheetName val="441 Pivot"/>
      <sheetName val="June 2013 ZP441 Report"/>
      <sheetName val="June 2013 Payroll Data"/>
      <sheetName val="Confidential Payroll"/>
      <sheetName val="Operating Data Source Docs"/>
      <sheetName val="Adjustment Factor"/>
      <sheetName val="Hospital Patient Days"/>
      <sheetName val="Daily Census August 2013"/>
      <sheetName val="Radiology Staff"/>
      <sheetName val="Occupational Therapy"/>
      <sheetName val="Oncology"/>
      <sheetName val="Radiology Procedures"/>
      <sheetName val="Radiology Procedures - Modality"/>
      <sheetName val="Radiology Modality Monthly"/>
      <sheetName val="CCU"/>
      <sheetName val="EKG Staffing"/>
      <sheetName val="Cardiology Through April"/>
      <sheetName val="Sq Footage"/>
      <sheetName val="OR Summary"/>
      <sheetName val="OR Detailed"/>
      <sheetName val="Anesthesiology"/>
      <sheetName val="GT_Custom"/>
      <sheetName val="Transports"/>
      <sheetName val="Respiratory Therapy"/>
      <sheetName val="Productive NonProductive Adj"/>
      <sheetName val="Beds"/>
      <sheetName val="Security"/>
      <sheetName val="Social Worker Adjustment"/>
      <sheetName val="Confidential Payroll FTE Adj"/>
      <sheetName val="Nursing Department Jobs"/>
      <sheetName val="Nursing FTE breakdown"/>
      <sheetName val="Docs Adj"/>
      <sheetName val="Psych FTE Adj"/>
      <sheetName val="FTE Pivot"/>
      <sheetName val="FTE"/>
      <sheetName val="Labs"/>
      <sheetName val="Delivery Log"/>
      <sheetName val="Psych Visits"/>
      <sheetName val="Department Buildup"/>
      <sheetName val="Hosp Pos Build"/>
      <sheetName val="Inpatient Nursing Buildup"/>
      <sheetName val="Inpatient Nursing Pos Buildup"/>
      <sheetName val="Facilities Buildup"/>
      <sheetName val="Facilities Pos Build"/>
      <sheetName val="ER Nursing Buildup"/>
      <sheetName val="ER Nursing Positional Buil"/>
      <sheetName val="Administration Buildup"/>
      <sheetName val="Administration Pos Build"/>
      <sheetName val="Clinical Admin Buildup"/>
      <sheetName val="Clinical Admin Positional Build"/>
      <sheetName val="Clinical Supp Buildup"/>
      <sheetName val="Clinical Supp Pos Build"/>
      <sheetName val="Social Workers Buildup"/>
      <sheetName val="Social Workers Pos Build"/>
      <sheetName val="Dietary Buildup"/>
      <sheetName val="Dietary Pos Build"/>
      <sheetName val="OR &amp; Recovery Buildup"/>
      <sheetName val="OR &amp; Recovery Pos Build"/>
      <sheetName val="Labs Buildup"/>
      <sheetName val="Labs Pos Build"/>
      <sheetName val="Radiology Buildup"/>
      <sheetName val="Radiology Pos Build"/>
      <sheetName val="Ancillary Buildup"/>
      <sheetName val="Ancillary Pos Build"/>
      <sheetName val="Cardiology Buildup"/>
      <sheetName val="Cardiology Pos Build"/>
      <sheetName val="Pharmacy Buildup"/>
      <sheetName val="Pharmacy Pos Build"/>
      <sheetName val="Offsite Buildup"/>
      <sheetName val="Offsite Pos Build"/>
      <sheetName val="Main Clinic - ACC Buildup"/>
      <sheetName val="Main Clinic - ACC Pos Build"/>
      <sheetName val="Executive Buildup"/>
      <sheetName val="Executive Pos Build"/>
      <sheetName val="Dentistry Buildup"/>
      <sheetName val="Denistry Pos Build"/>
      <sheetName val="Endoscopy Buildup"/>
      <sheetName val="Endoscopy Pos Build"/>
      <sheetName val="Med Admin Buildup"/>
      <sheetName val="Med Admin Pos Build"/>
      <sheetName val="Med Education Buildup"/>
      <sheetName val="Med Education Pos Build"/>
      <sheetName val="Ambulatory Buildup"/>
      <sheetName val="Ambulatory Pos Build"/>
      <sheetName val="Physician Buildup"/>
      <sheetName val="Physician Pos Build"/>
      <sheetName val="Residents Buildup"/>
      <sheetName val="Residents Pos Build"/>
      <sheetName val="Security Buildup"/>
      <sheetName val="Security Pos Build"/>
      <sheetName val="Grants Buildup"/>
      <sheetName val="Grants Pos Build"/>
      <sheetName val="Physician Practice Buildup"/>
      <sheetName val="Physician Practice Pos Build"/>
      <sheetName val="Psych Buildup"/>
      <sheetName val="Psych Pos Build"/>
      <sheetName val="Dialysis Buildup"/>
      <sheetName val="Dialysis Pos Build"/>
      <sheetName val="Inc Admin Buildup"/>
      <sheetName val="Inc Admin Pos Build"/>
      <sheetName val="Inc Ancillary Buildup"/>
      <sheetName val="Inc Ancillary Pos Build"/>
      <sheetName val="Neurology Buildup"/>
      <sheetName val="Neurology Pos Build"/>
      <sheetName val="Closed Buildup"/>
      <sheetName val="Closed Pos Build"/>
      <sheetName val="Level Pivot Table"/>
      <sheetName val="Job VLookup"/>
      <sheetName val="Sheet2"/>
    </sheetNames>
    <sheetDataSet>
      <sheetData sheetId="0"/>
      <sheetData sheetId="1"/>
      <sheetData sheetId="2">
        <row r="70">
          <cell r="AH70">
            <v>14.4962</v>
          </cell>
        </row>
      </sheetData>
      <sheetData sheetId="3"/>
      <sheetData sheetId="4">
        <row r="141">
          <cell r="A141" t="str">
            <v>5101, 5121, &amp; 6512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6">
          <cell r="B6">
            <v>1.4815836577180026</v>
          </cell>
        </row>
        <row r="8">
          <cell r="B8">
            <v>1.33</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pps.health.ny.gov/pubpal/builder/survey/nh-vapa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D6099-E6A1-4B47-A4C6-9FAD40CB7195}">
  <sheetPr>
    <tabColor rgb="FFFFFF00"/>
    <pageSetUpPr fitToPage="1"/>
  </sheetPr>
  <dimension ref="A1:B38"/>
  <sheetViews>
    <sheetView tabSelected="1" zoomScale="115" zoomScaleNormal="115" workbookViewId="0">
      <selection activeCell="B19" sqref="B19"/>
    </sheetView>
  </sheetViews>
  <sheetFormatPr defaultRowHeight="15" x14ac:dyDescent="0.25"/>
  <cols>
    <col min="2" max="2" width="153.28515625" customWidth="1"/>
  </cols>
  <sheetData>
    <row r="1" spans="1:2" ht="24.75" x14ac:dyDescent="0.5">
      <c r="A1" s="348" t="s">
        <v>0</v>
      </c>
      <c r="B1" s="348"/>
    </row>
    <row r="2" spans="1:2" ht="24.75" x14ac:dyDescent="0.5">
      <c r="A2" s="349" t="s">
        <v>1</v>
      </c>
      <c r="B2" s="349"/>
    </row>
    <row r="3" spans="1:2" ht="95.25" x14ac:dyDescent="0.5">
      <c r="A3" s="176"/>
      <c r="B3" s="274" t="s">
        <v>2</v>
      </c>
    </row>
    <row r="4" spans="1:2" ht="24.75" x14ac:dyDescent="0.5">
      <c r="A4" s="176"/>
      <c r="B4" s="311" t="s">
        <v>3</v>
      </c>
    </row>
    <row r="6" spans="1:2" x14ac:dyDescent="0.25">
      <c r="B6" s="48" t="s">
        <v>4</v>
      </c>
    </row>
    <row r="7" spans="1:2" x14ac:dyDescent="0.25">
      <c r="B7" s="6" t="s">
        <v>5</v>
      </c>
    </row>
    <row r="9" spans="1:2" ht="165" x14ac:dyDescent="0.25">
      <c r="B9" s="345" t="s">
        <v>6</v>
      </c>
    </row>
    <row r="10" spans="1:2" ht="45" x14ac:dyDescent="0.25">
      <c r="B10" s="310" t="s">
        <v>7</v>
      </c>
    </row>
    <row r="11" spans="1:2" x14ac:dyDescent="0.25">
      <c r="B11" s="310"/>
    </row>
    <row r="12" spans="1:2" x14ac:dyDescent="0.25">
      <c r="B12" s="302" t="s">
        <v>8</v>
      </c>
    </row>
    <row r="13" spans="1:2" ht="45" x14ac:dyDescent="0.25">
      <c r="B13" s="29" t="s">
        <v>9</v>
      </c>
    </row>
    <row r="14" spans="1:2" ht="45" x14ac:dyDescent="0.25">
      <c r="B14" s="313" t="s">
        <v>10</v>
      </c>
    </row>
    <row r="15" spans="1:2" x14ac:dyDescent="0.25">
      <c r="A15" s="308"/>
      <c r="B15" t="s">
        <v>11</v>
      </c>
    </row>
    <row r="16" spans="1:2" x14ac:dyDescent="0.25">
      <c r="A16" s="308"/>
    </row>
    <row r="17" spans="2:2" x14ac:dyDescent="0.25">
      <c r="B17" s="48" t="s">
        <v>12</v>
      </c>
    </row>
    <row r="18" spans="2:2" ht="30" x14ac:dyDescent="0.25">
      <c r="B18" s="345" t="s">
        <v>13</v>
      </c>
    </row>
    <row r="19" spans="2:2" x14ac:dyDescent="0.25">
      <c r="B19" t="s">
        <v>14</v>
      </c>
    </row>
    <row r="21" spans="2:2" x14ac:dyDescent="0.25">
      <c r="B21" s="48" t="s">
        <v>15</v>
      </c>
    </row>
    <row r="22" spans="2:2" x14ac:dyDescent="0.25">
      <c r="B22" t="s">
        <v>16</v>
      </c>
    </row>
    <row r="23" spans="2:2" x14ac:dyDescent="0.25">
      <c r="B23" t="s">
        <v>17</v>
      </c>
    </row>
    <row r="24" spans="2:2" x14ac:dyDescent="0.25">
      <c r="B24" t="s">
        <v>18</v>
      </c>
    </row>
    <row r="25" spans="2:2" x14ac:dyDescent="0.25">
      <c r="B25" t="s">
        <v>19</v>
      </c>
    </row>
    <row r="27" spans="2:2" x14ac:dyDescent="0.25">
      <c r="B27" s="48" t="s">
        <v>20</v>
      </c>
    </row>
    <row r="28" spans="2:2" x14ac:dyDescent="0.25">
      <c r="B28" t="s">
        <v>21</v>
      </c>
    </row>
    <row r="29" spans="2:2" x14ac:dyDescent="0.25">
      <c r="B29" t="s">
        <v>22</v>
      </c>
    </row>
    <row r="30" spans="2:2" x14ac:dyDescent="0.25">
      <c r="B30" t="s">
        <v>23</v>
      </c>
    </row>
    <row r="31" spans="2:2" x14ac:dyDescent="0.25">
      <c r="B31" t="s">
        <v>24</v>
      </c>
    </row>
    <row r="32" spans="2:2" x14ac:dyDescent="0.25">
      <c r="B32" t="s">
        <v>25</v>
      </c>
    </row>
    <row r="33" spans="2:2" ht="30" x14ac:dyDescent="0.25">
      <c r="B33" s="29" t="s">
        <v>26</v>
      </c>
    </row>
    <row r="34" spans="2:2" x14ac:dyDescent="0.25">
      <c r="B34" t="s">
        <v>27</v>
      </c>
    </row>
    <row r="35" spans="2:2" x14ac:dyDescent="0.25">
      <c r="B35" s="237" t="s">
        <v>28</v>
      </c>
    </row>
    <row r="37" spans="2:2" x14ac:dyDescent="0.25">
      <c r="B37" s="48" t="s">
        <v>29</v>
      </c>
    </row>
    <row r="38" spans="2:2" x14ac:dyDescent="0.25">
      <c r="B38" t="s">
        <v>30</v>
      </c>
    </row>
  </sheetData>
  <mergeCells count="2">
    <mergeCell ref="A1:B1"/>
    <mergeCell ref="A2:B2"/>
  </mergeCells>
  <hyperlinks>
    <hyperlink ref="B4" r:id="rId1" xr:uid="{0FCBA347-8201-4712-B33A-CCBA9A5ABB9E}"/>
  </hyperlinks>
  <pageMargins left="0.7" right="0.7" top="0.75" bottom="0.75" header="0.3" footer="0.3"/>
  <pageSetup paperSize="8"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B29BB-721E-4BFA-89EB-D64592535140}">
  <sheetPr>
    <tabColor rgb="FF00B050"/>
    <pageSetUpPr fitToPage="1"/>
  </sheetPr>
  <dimension ref="A1:CQ19"/>
  <sheetViews>
    <sheetView zoomScale="70" zoomScaleNormal="70" workbookViewId="0">
      <pane xSplit="2" topLeftCell="C1" activePane="topRight" state="frozen"/>
      <selection pane="topRight" activeCell="B19" sqref="B19"/>
    </sheetView>
  </sheetViews>
  <sheetFormatPr defaultColWidth="15.7109375" defaultRowHeight="15" x14ac:dyDescent="0.25"/>
  <cols>
    <col min="1" max="1" width="5.7109375" style="2" customWidth="1"/>
    <col min="2" max="2" width="50.7109375" style="2" customWidth="1"/>
    <col min="3" max="5" width="20.7109375" style="2" customWidth="1"/>
    <col min="6" max="94" width="15.7109375" style="2"/>
    <col min="95" max="95" width="15.7109375" style="2" collapsed="1"/>
    <col min="96" max="16384" width="15.7109375" style="2"/>
  </cols>
  <sheetData>
    <row r="1" spans="1:65" ht="20.100000000000001" customHeight="1" x14ac:dyDescent="0.25">
      <c r="A1" s="385" t="s">
        <v>240</v>
      </c>
      <c r="B1" s="385"/>
      <c r="C1" s="1">
        <f>'1_Monthly_Cash_Flow'!B1</f>
        <v>0</v>
      </c>
    </row>
    <row r="2" spans="1:65" ht="20.100000000000001" customHeight="1" x14ac:dyDescent="0.25">
      <c r="A2" s="347" t="s">
        <v>99</v>
      </c>
      <c r="B2" s="347"/>
      <c r="C2" s="1">
        <f>'1_Monthly_Cash_Flow'!B2</f>
        <v>0</v>
      </c>
    </row>
    <row r="3" spans="1:65" ht="50.1" customHeight="1" x14ac:dyDescent="0.25">
      <c r="A3" s="3" t="s">
        <v>290</v>
      </c>
      <c r="B3" s="4"/>
      <c r="C3" s="72" t="s">
        <v>291</v>
      </c>
      <c r="D3" s="73" t="s">
        <v>292</v>
      </c>
      <c r="E3" s="73" t="s">
        <v>293</v>
      </c>
      <c r="F3" s="74" t="s">
        <v>294</v>
      </c>
      <c r="G3" s="74" t="s">
        <v>295</v>
      </c>
      <c r="H3" s="74" t="s">
        <v>296</v>
      </c>
    </row>
    <row r="4" spans="1:65" s="238" customFormat="1" x14ac:dyDescent="0.25">
      <c r="B4" s="240" t="s">
        <v>297</v>
      </c>
      <c r="C4" s="303"/>
      <c r="D4" s="303"/>
      <c r="E4" s="303"/>
      <c r="F4" s="303"/>
      <c r="G4" s="317"/>
      <c r="H4" s="315"/>
      <c r="I4" s="239"/>
      <c r="J4" s="239"/>
      <c r="K4" s="239"/>
      <c r="L4" s="239"/>
      <c r="M4" s="239"/>
      <c r="N4" s="239"/>
      <c r="O4" s="239"/>
      <c r="P4" s="239"/>
      <c r="Q4" s="239"/>
      <c r="R4" s="239"/>
      <c r="S4" s="239"/>
      <c r="T4" s="239"/>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row>
    <row r="5" spans="1:65" s="238" customFormat="1" x14ac:dyDescent="0.25">
      <c r="B5" s="240" t="s">
        <v>298</v>
      </c>
      <c r="C5" s="303"/>
      <c r="D5" s="303"/>
      <c r="E5" s="303"/>
      <c r="F5" s="303"/>
      <c r="G5" s="317"/>
      <c r="H5" s="315"/>
      <c r="I5" s="239"/>
      <c r="J5" s="239"/>
      <c r="K5" s="239"/>
      <c r="L5" s="239"/>
      <c r="M5" s="239"/>
      <c r="N5" s="239"/>
      <c r="O5" s="239"/>
      <c r="P5" s="239"/>
      <c r="Q5" s="239"/>
      <c r="R5" s="239"/>
      <c r="S5" s="239"/>
      <c r="T5" s="239"/>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row>
    <row r="6" spans="1:65" s="238" customFormat="1" x14ac:dyDescent="0.25">
      <c r="B6" s="240" t="s">
        <v>299</v>
      </c>
      <c r="C6" s="303"/>
      <c r="D6" s="303"/>
      <c r="E6" s="303"/>
      <c r="F6" s="303"/>
      <c r="G6" s="317"/>
      <c r="H6" s="315"/>
      <c r="I6" s="239"/>
      <c r="J6" s="239"/>
      <c r="K6" s="239"/>
      <c r="L6" s="239"/>
      <c r="M6" s="239"/>
      <c r="N6" s="239"/>
      <c r="O6" s="239"/>
      <c r="P6" s="239"/>
      <c r="Q6" s="239"/>
      <c r="R6" s="239"/>
      <c r="S6" s="239"/>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row>
    <row r="7" spans="1:65" ht="15.75" x14ac:dyDescent="0.25">
      <c r="B7" s="182" t="s">
        <v>300</v>
      </c>
      <c r="C7" s="304"/>
      <c r="D7" s="304"/>
      <c r="E7" s="304"/>
      <c r="F7" s="304"/>
      <c r="G7" s="318"/>
      <c r="H7" s="316"/>
    </row>
    <row r="8" spans="1:65" x14ac:dyDescent="0.25">
      <c r="B8" s="181" t="s">
        <v>301</v>
      </c>
      <c r="C8" s="304"/>
      <c r="D8" s="304"/>
      <c r="E8" s="304"/>
      <c r="F8" s="304"/>
      <c r="G8" s="318"/>
      <c r="H8" s="316"/>
    </row>
    <row r="9" spans="1:65" x14ac:dyDescent="0.25">
      <c r="B9" s="181" t="s">
        <v>302</v>
      </c>
      <c r="C9" s="304"/>
      <c r="D9" s="304"/>
      <c r="E9" s="304"/>
      <c r="F9" s="304"/>
      <c r="G9" s="318"/>
      <c r="H9" s="316"/>
    </row>
    <row r="10" spans="1:65" x14ac:dyDescent="0.25">
      <c r="B10" s="181" t="s">
        <v>303</v>
      </c>
      <c r="C10" s="304"/>
      <c r="D10" s="304"/>
      <c r="E10" s="304"/>
      <c r="F10" s="304"/>
      <c r="G10" s="318"/>
      <c r="H10" s="316"/>
    </row>
    <row r="11" spans="1:65" x14ac:dyDescent="0.25">
      <c r="B11" s="183" t="s">
        <v>304</v>
      </c>
      <c r="C11" s="183"/>
      <c r="D11" s="183"/>
      <c r="E11" s="183"/>
      <c r="F11" s="183"/>
      <c r="G11" s="319"/>
      <c r="H11" s="320"/>
    </row>
    <row r="12" spans="1:65" x14ac:dyDescent="0.25">
      <c r="B12" s="181" t="s">
        <v>305</v>
      </c>
      <c r="C12" s="304"/>
      <c r="D12" s="304"/>
      <c r="E12" s="304"/>
      <c r="F12" s="304"/>
      <c r="G12" s="318"/>
      <c r="H12" s="316"/>
    </row>
    <row r="13" spans="1:65" x14ac:dyDescent="0.25">
      <c r="B13" s="181" t="s">
        <v>306</v>
      </c>
      <c r="C13" s="304"/>
      <c r="D13" s="304"/>
      <c r="E13" s="304"/>
      <c r="F13" s="304"/>
      <c r="G13" s="318"/>
      <c r="H13" s="316"/>
    </row>
    <row r="14" spans="1:65" x14ac:dyDescent="0.25">
      <c r="B14" s="181" t="s">
        <v>307</v>
      </c>
      <c r="C14" s="304"/>
      <c r="D14" s="304"/>
      <c r="E14" s="304"/>
      <c r="F14" s="304"/>
      <c r="G14" s="318"/>
      <c r="H14" s="316"/>
    </row>
    <row r="15" spans="1:65" x14ac:dyDescent="0.25">
      <c r="B15" s="181" t="s">
        <v>308</v>
      </c>
      <c r="C15" s="304"/>
      <c r="D15" s="304"/>
      <c r="E15" s="304"/>
      <c r="F15" s="304"/>
      <c r="G15" s="318"/>
      <c r="H15" s="316"/>
    </row>
    <row r="16" spans="1:65" x14ac:dyDescent="0.25">
      <c r="B16" s="181" t="s">
        <v>309</v>
      </c>
      <c r="C16" s="304"/>
      <c r="D16" s="304"/>
      <c r="E16" s="304"/>
      <c r="F16" s="304"/>
      <c r="G16" s="318"/>
      <c r="H16" s="316"/>
    </row>
    <row r="17" spans="2:5" x14ac:dyDescent="0.25">
      <c r="B17" s="178"/>
      <c r="C17" s="179"/>
      <c r="D17" s="179"/>
      <c r="E17" s="179"/>
    </row>
    <row r="18" spans="2:5" s="238" customFormat="1" x14ac:dyDescent="0.25">
      <c r="B18" s="178"/>
    </row>
    <row r="19" spans="2:5" x14ac:dyDescent="0.25">
      <c r="B19" s="241" t="s">
        <v>310</v>
      </c>
    </row>
  </sheetData>
  <mergeCells count="1">
    <mergeCell ref="A1:B1"/>
  </mergeCells>
  <pageMargins left="0.7" right="0.7" top="0.75" bottom="0.75" header="0.3" footer="0.3"/>
  <pageSetup paperSize="8" scale="8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54668-5486-44BF-B4C5-1E8F0F8D2059}">
  <sheetPr>
    <tabColor rgb="FFFFFF00"/>
  </sheetPr>
  <dimension ref="A3:BR89"/>
  <sheetViews>
    <sheetView topLeftCell="A55" zoomScale="115" zoomScaleNormal="115" workbookViewId="0">
      <selection activeCell="M4" sqref="M4"/>
    </sheetView>
  </sheetViews>
  <sheetFormatPr defaultColWidth="9.140625" defaultRowHeight="15" x14ac:dyDescent="0.25"/>
  <cols>
    <col min="1" max="2" width="9.140625" style="173" customWidth="1"/>
    <col min="3" max="21" width="9.140625" style="173"/>
    <col min="22" max="69" width="9.140625" style="173" customWidth="1"/>
    <col min="70" max="70" width="9.140625" style="173"/>
    <col min="71" max="16384" width="9.140625" style="2"/>
  </cols>
  <sheetData>
    <row r="3" spans="1:69" x14ac:dyDescent="0.25">
      <c r="A3" s="172" t="s">
        <v>31</v>
      </c>
    </row>
    <row r="4" spans="1:69" x14ac:dyDescent="0.25">
      <c r="A4" s="174" t="s">
        <v>32</v>
      </c>
    </row>
    <row r="5" spans="1:69" x14ac:dyDescent="0.25">
      <c r="A5" s="174" t="s">
        <v>33</v>
      </c>
    </row>
    <row r="7" spans="1:69" x14ac:dyDescent="0.25">
      <c r="A7" s="173" t="s">
        <v>34</v>
      </c>
    </row>
    <row r="8" spans="1:69" ht="30" customHeight="1" x14ac:dyDescent="0.25">
      <c r="A8" s="350" t="s">
        <v>35</v>
      </c>
      <c r="B8" s="350"/>
      <c r="C8" s="350"/>
      <c r="D8" s="350"/>
      <c r="E8" s="350"/>
      <c r="F8" s="350"/>
      <c r="G8" s="350"/>
      <c r="H8" s="350"/>
      <c r="I8" s="350"/>
      <c r="J8" s="350"/>
      <c r="K8" s="350"/>
      <c r="L8" s="350"/>
      <c r="M8" s="350"/>
      <c r="N8" s="350"/>
      <c r="O8" s="350"/>
      <c r="P8" s="350"/>
      <c r="Q8" s="350"/>
      <c r="R8" s="350"/>
      <c r="S8" s="350"/>
      <c r="T8" s="350"/>
    </row>
    <row r="9" spans="1:69" x14ac:dyDescent="0.25">
      <c r="A9" s="173" t="s">
        <v>36</v>
      </c>
    </row>
    <row r="10" spans="1:69" x14ac:dyDescent="0.25">
      <c r="A10" s="173" t="s">
        <v>37</v>
      </c>
    </row>
    <row r="11" spans="1:69" x14ac:dyDescent="0.25">
      <c r="A11" s="173" t="s">
        <v>38</v>
      </c>
    </row>
    <row r="12" spans="1:69" x14ac:dyDescent="0.25">
      <c r="A12" s="173" t="s">
        <v>39</v>
      </c>
    </row>
    <row r="13" spans="1:69" x14ac:dyDescent="0.25">
      <c r="A13" s="173" t="s">
        <v>40</v>
      </c>
    </row>
    <row r="15" spans="1:69" ht="25.5" customHeight="1" x14ac:dyDescent="0.25">
      <c r="A15" s="351" t="s">
        <v>41</v>
      </c>
      <c r="B15" s="351"/>
      <c r="C15" s="351"/>
      <c r="D15" s="351"/>
      <c r="E15" s="351"/>
      <c r="F15" s="351"/>
      <c r="G15" s="351"/>
      <c r="H15" s="351"/>
      <c r="I15" s="351"/>
      <c r="J15" s="351"/>
      <c r="K15" s="351"/>
      <c r="L15" s="351"/>
      <c r="M15" s="351"/>
      <c r="N15" s="351"/>
      <c r="O15" s="351"/>
      <c r="P15" s="351"/>
      <c r="Q15" s="351"/>
      <c r="R15" s="351"/>
      <c r="S15" s="351"/>
      <c r="T15" s="351"/>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row>
    <row r="17" spans="1:32" x14ac:dyDescent="0.25">
      <c r="A17" s="174" t="s">
        <v>42</v>
      </c>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row>
    <row r="18" spans="1:32" x14ac:dyDescent="0.25">
      <c r="A18" s="173" t="s">
        <v>43</v>
      </c>
    </row>
    <row r="19" spans="1:32" x14ac:dyDescent="0.25">
      <c r="A19" s="173" t="s">
        <v>44</v>
      </c>
    </row>
    <row r="20" spans="1:32" x14ac:dyDescent="0.25">
      <c r="A20" s="173" t="s">
        <v>45</v>
      </c>
    </row>
    <row r="21" spans="1:32" x14ac:dyDescent="0.25">
      <c r="A21" s="173" t="s">
        <v>46</v>
      </c>
    </row>
    <row r="22" spans="1:32" x14ac:dyDescent="0.25">
      <c r="A22" s="173" t="s">
        <v>47</v>
      </c>
    </row>
    <row r="23" spans="1:32" x14ac:dyDescent="0.25">
      <c r="A23" s="173" t="s">
        <v>48</v>
      </c>
    </row>
    <row r="24" spans="1:32" x14ac:dyDescent="0.25">
      <c r="A24" s="173" t="s">
        <v>49</v>
      </c>
    </row>
    <row r="25" spans="1:32" x14ac:dyDescent="0.25">
      <c r="A25" s="173" t="s">
        <v>50</v>
      </c>
    </row>
    <row r="27" spans="1:32" x14ac:dyDescent="0.25">
      <c r="A27" s="174" t="s">
        <v>51</v>
      </c>
      <c r="B27" s="174"/>
      <c r="C27" s="174"/>
      <c r="D27" s="174"/>
      <c r="E27" s="174"/>
    </row>
    <row r="28" spans="1:32" ht="21" customHeight="1" x14ac:dyDescent="0.25">
      <c r="A28" s="350" t="s">
        <v>52</v>
      </c>
      <c r="B28" s="350"/>
      <c r="C28" s="350"/>
      <c r="D28" s="350"/>
      <c r="E28" s="350"/>
      <c r="F28" s="350"/>
      <c r="G28" s="350"/>
      <c r="H28" s="350"/>
      <c r="I28" s="350"/>
      <c r="J28" s="350"/>
      <c r="K28" s="350"/>
      <c r="L28" s="350"/>
      <c r="M28" s="350"/>
      <c r="N28" s="350"/>
      <c r="O28" s="350"/>
      <c r="P28" s="350"/>
      <c r="Q28" s="350"/>
      <c r="R28" s="350"/>
      <c r="S28" s="350"/>
      <c r="T28" s="350"/>
    </row>
    <row r="30" spans="1:32" x14ac:dyDescent="0.25">
      <c r="A30" s="174" t="s">
        <v>42</v>
      </c>
      <c r="B30" s="174"/>
      <c r="C30" s="174"/>
      <c r="D30" s="174"/>
      <c r="E30" s="174"/>
      <c r="F30" s="174"/>
      <c r="G30" s="174"/>
    </row>
    <row r="31" spans="1:32" x14ac:dyDescent="0.25">
      <c r="A31" s="173" t="s">
        <v>53</v>
      </c>
    </row>
    <row r="32" spans="1:32" x14ac:dyDescent="0.25">
      <c r="A32" s="173" t="s">
        <v>54</v>
      </c>
    </row>
    <row r="33" spans="1:5" x14ac:dyDescent="0.25">
      <c r="A33" s="173" t="s">
        <v>55</v>
      </c>
    </row>
    <row r="35" spans="1:5" x14ac:dyDescent="0.25">
      <c r="A35" s="174" t="s">
        <v>56</v>
      </c>
      <c r="B35" s="174"/>
      <c r="C35" s="174"/>
      <c r="D35" s="174"/>
      <c r="E35" s="174"/>
    </row>
    <row r="36" spans="1:5" x14ac:dyDescent="0.25">
      <c r="A36" s="173" t="s">
        <v>57</v>
      </c>
    </row>
    <row r="37" spans="1:5" x14ac:dyDescent="0.25">
      <c r="A37" s="173" t="s">
        <v>58</v>
      </c>
    </row>
    <row r="38" spans="1:5" x14ac:dyDescent="0.25">
      <c r="A38" s="173" t="s">
        <v>59</v>
      </c>
    </row>
    <row r="40" spans="1:5" x14ac:dyDescent="0.25">
      <c r="A40" s="174" t="s">
        <v>60</v>
      </c>
      <c r="B40" s="174"/>
      <c r="C40" s="174"/>
      <c r="D40" s="174"/>
      <c r="E40" s="174"/>
    </row>
    <row r="41" spans="1:5" x14ac:dyDescent="0.25">
      <c r="A41" s="173" t="s">
        <v>61</v>
      </c>
    </row>
    <row r="42" spans="1:5" x14ac:dyDescent="0.25">
      <c r="A42" s="173" t="s">
        <v>62</v>
      </c>
    </row>
    <row r="43" spans="1:5" x14ac:dyDescent="0.25">
      <c r="A43" s="173" t="s">
        <v>63</v>
      </c>
    </row>
    <row r="44" spans="1:5" x14ac:dyDescent="0.25">
      <c r="A44" s="173" t="s">
        <v>64</v>
      </c>
    </row>
    <row r="45" spans="1:5" x14ac:dyDescent="0.25">
      <c r="A45" s="173" t="s">
        <v>65</v>
      </c>
    </row>
    <row r="46" spans="1:5" x14ac:dyDescent="0.25">
      <c r="A46" s="173" t="s">
        <v>66</v>
      </c>
    </row>
    <row r="47" spans="1:5" x14ac:dyDescent="0.25">
      <c r="A47" s="173" t="s">
        <v>67</v>
      </c>
    </row>
    <row r="48" spans="1:5" x14ac:dyDescent="0.25">
      <c r="A48" s="173" t="s">
        <v>68</v>
      </c>
    </row>
    <row r="49" spans="1:8" x14ac:dyDescent="0.25">
      <c r="A49" s="173" t="s">
        <v>69</v>
      </c>
    </row>
    <row r="50" spans="1:8" x14ac:dyDescent="0.25">
      <c r="A50" s="173" t="s">
        <v>70</v>
      </c>
    </row>
    <row r="52" spans="1:8" x14ac:dyDescent="0.25">
      <c r="A52" s="174" t="s">
        <v>71</v>
      </c>
    </row>
    <row r="53" spans="1:8" x14ac:dyDescent="0.25">
      <c r="A53" s="173" t="s">
        <v>72</v>
      </c>
    </row>
    <row r="54" spans="1:8" x14ac:dyDescent="0.25">
      <c r="A54" s="173" t="s">
        <v>73</v>
      </c>
    </row>
    <row r="56" spans="1:8" x14ac:dyDescent="0.25">
      <c r="A56" s="174" t="s">
        <v>74</v>
      </c>
      <c r="B56" s="174"/>
      <c r="C56" s="174"/>
      <c r="D56" s="174"/>
      <c r="E56" s="174"/>
    </row>
    <row r="57" spans="1:8" x14ac:dyDescent="0.25">
      <c r="A57" s="173" t="s">
        <v>75</v>
      </c>
    </row>
    <row r="58" spans="1:8" x14ac:dyDescent="0.25">
      <c r="A58" s="173" t="s">
        <v>76</v>
      </c>
    </row>
    <row r="59" spans="1:8" x14ac:dyDescent="0.25">
      <c r="A59" s="173" t="s">
        <v>77</v>
      </c>
    </row>
    <row r="60" spans="1:8" x14ac:dyDescent="0.25">
      <c r="A60" s="173" t="s">
        <v>78</v>
      </c>
    </row>
    <row r="61" spans="1:8" x14ac:dyDescent="0.25">
      <c r="A61" s="173" t="s">
        <v>79</v>
      </c>
    </row>
    <row r="63" spans="1:8" x14ac:dyDescent="0.25">
      <c r="A63" s="174" t="s">
        <v>80</v>
      </c>
      <c r="B63" s="174"/>
      <c r="C63" s="174"/>
      <c r="D63" s="174"/>
      <c r="E63" s="174"/>
      <c r="F63" s="174"/>
      <c r="G63" s="174"/>
      <c r="H63" s="174"/>
    </row>
    <row r="64" spans="1:8" x14ac:dyDescent="0.25">
      <c r="A64" s="173" t="s">
        <v>81</v>
      </c>
    </row>
    <row r="65" spans="1:1" x14ac:dyDescent="0.25">
      <c r="A65" s="173" t="s">
        <v>82</v>
      </c>
    </row>
    <row r="66" spans="1:1" x14ac:dyDescent="0.25">
      <c r="A66" s="173" t="s">
        <v>83</v>
      </c>
    </row>
    <row r="67" spans="1:1" x14ac:dyDescent="0.25">
      <c r="A67" s="173" t="s">
        <v>84</v>
      </c>
    </row>
    <row r="68" spans="1:1" x14ac:dyDescent="0.25">
      <c r="A68" s="173" t="s">
        <v>83</v>
      </c>
    </row>
    <row r="69" spans="1:1" x14ac:dyDescent="0.25">
      <c r="A69" s="173" t="s">
        <v>84</v>
      </c>
    </row>
    <row r="70" spans="1:1" x14ac:dyDescent="0.25">
      <c r="A70" s="173" t="s">
        <v>85</v>
      </c>
    </row>
    <row r="71" spans="1:1" x14ac:dyDescent="0.25">
      <c r="A71" s="173" t="s">
        <v>86</v>
      </c>
    </row>
    <row r="72" spans="1:1" x14ac:dyDescent="0.25">
      <c r="A72" s="173" t="s">
        <v>87</v>
      </c>
    </row>
    <row r="73" spans="1:1" x14ac:dyDescent="0.25">
      <c r="A73" s="173" t="s">
        <v>88</v>
      </c>
    </row>
    <row r="74" spans="1:1" x14ac:dyDescent="0.25">
      <c r="A74" s="173" t="s">
        <v>89</v>
      </c>
    </row>
    <row r="75" spans="1:1" x14ac:dyDescent="0.25">
      <c r="A75" s="173" t="s">
        <v>90</v>
      </c>
    </row>
    <row r="76" spans="1:1" x14ac:dyDescent="0.25">
      <c r="A76" s="173" t="s">
        <v>91</v>
      </c>
    </row>
    <row r="77" spans="1:1" x14ac:dyDescent="0.25">
      <c r="A77" s="173" t="s">
        <v>92</v>
      </c>
    </row>
    <row r="78" spans="1:1" x14ac:dyDescent="0.25">
      <c r="A78" s="173" t="s">
        <v>93</v>
      </c>
    </row>
    <row r="79" spans="1:1" x14ac:dyDescent="0.25">
      <c r="A79" s="173" t="s">
        <v>94</v>
      </c>
    </row>
    <row r="80" spans="1:1" x14ac:dyDescent="0.25">
      <c r="A80" s="173" t="s">
        <v>95</v>
      </c>
    </row>
    <row r="81" spans="1:2" x14ac:dyDescent="0.25">
      <c r="A81" s="173" t="s">
        <v>96</v>
      </c>
    </row>
    <row r="82" spans="1:2" x14ac:dyDescent="0.25">
      <c r="A82" s="173" t="s">
        <v>97</v>
      </c>
    </row>
    <row r="89" spans="1:2" x14ac:dyDescent="0.25">
      <c r="B89" s="175"/>
    </row>
  </sheetData>
  <mergeCells count="3">
    <mergeCell ref="A28:T28"/>
    <mergeCell ref="A15:T15"/>
    <mergeCell ref="A8:T8"/>
  </mergeCell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CFF19-2925-4F49-90B1-29DFBBC4C629}">
  <sheetPr>
    <tabColor rgb="FF00B050"/>
  </sheetPr>
  <dimension ref="A1:AQ59"/>
  <sheetViews>
    <sheetView topLeftCell="R1" zoomScale="85" zoomScaleNormal="85" workbookViewId="0">
      <selection activeCell="AQ4" sqref="AQ4:AQ5"/>
    </sheetView>
  </sheetViews>
  <sheetFormatPr defaultColWidth="9.140625" defaultRowHeight="12.75" customHeight="1" x14ac:dyDescent="0.25"/>
  <cols>
    <col min="1" max="1" width="40.7109375" style="23" customWidth="1"/>
    <col min="2" max="30" width="13.7109375" style="24" customWidth="1"/>
    <col min="31" max="31" width="11.7109375" style="23" customWidth="1"/>
    <col min="32" max="33" width="11.28515625" style="23" customWidth="1"/>
    <col min="34" max="34" width="10.85546875" style="23" customWidth="1"/>
    <col min="35" max="35" width="12" style="23" customWidth="1"/>
    <col min="36" max="36" width="11.42578125" style="23" customWidth="1"/>
    <col min="37" max="37" width="12.140625" style="23" customWidth="1"/>
    <col min="38" max="38" width="12.42578125" style="23" customWidth="1"/>
    <col min="39" max="39" width="13.42578125" style="23" customWidth="1"/>
    <col min="40" max="42" width="10" style="23" bestFit="1" customWidth="1"/>
    <col min="43" max="16384" width="9.140625" style="23"/>
  </cols>
  <sheetData>
    <row r="1" spans="1:43" ht="15.75" x14ac:dyDescent="0.25">
      <c r="A1" s="275" t="s">
        <v>98</v>
      </c>
    </row>
    <row r="2" spans="1:43" ht="16.5" customHeight="1" x14ac:dyDescent="0.25">
      <c r="A2" s="275" t="s">
        <v>99</v>
      </c>
    </row>
    <row r="3" spans="1:43" ht="18.75" customHeight="1" thickBot="1" x14ac:dyDescent="0.3">
      <c r="A3" s="299" t="s">
        <v>100</v>
      </c>
      <c r="B3" s="300"/>
      <c r="C3" s="300"/>
      <c r="D3" s="300"/>
      <c r="E3" s="300"/>
      <c r="F3" s="300"/>
      <c r="G3" s="300"/>
      <c r="H3" s="300"/>
      <c r="I3" s="300"/>
      <c r="J3" s="300"/>
      <c r="K3" s="300"/>
      <c r="L3" s="300"/>
      <c r="M3" s="300"/>
      <c r="N3" s="300"/>
      <c r="O3" s="300"/>
      <c r="P3" s="300"/>
      <c r="Q3" s="300"/>
      <c r="R3" s="301"/>
      <c r="S3" s="23"/>
      <c r="T3" s="23"/>
      <c r="U3" s="23"/>
      <c r="V3" s="23"/>
      <c r="W3" s="23"/>
      <c r="X3" s="23"/>
      <c r="Y3" s="23"/>
      <c r="Z3" s="23"/>
      <c r="AA3" s="23"/>
      <c r="AB3" s="23"/>
      <c r="AC3" s="23"/>
      <c r="AD3" s="23"/>
    </row>
    <row r="4" spans="1:43" ht="18.75" customHeight="1" x14ac:dyDescent="0.25">
      <c r="A4" s="243"/>
      <c r="B4" s="276" t="s">
        <v>101</v>
      </c>
      <c r="C4" s="276" t="s">
        <v>101</v>
      </c>
      <c r="D4" s="276" t="s">
        <v>101</v>
      </c>
      <c r="E4" s="276" t="s">
        <v>101</v>
      </c>
      <c r="F4" s="276" t="s">
        <v>101</v>
      </c>
      <c r="G4" s="276" t="s">
        <v>101</v>
      </c>
      <c r="H4" s="276" t="s">
        <v>101</v>
      </c>
      <c r="I4" s="276" t="s">
        <v>101</v>
      </c>
      <c r="J4" s="276" t="s">
        <v>101</v>
      </c>
      <c r="K4" s="276" t="s">
        <v>101</v>
      </c>
      <c r="L4" s="276" t="s">
        <v>101</v>
      </c>
      <c r="M4" s="276" t="s">
        <v>101</v>
      </c>
      <c r="N4" s="276" t="s">
        <v>101</v>
      </c>
      <c r="O4" s="276" t="s">
        <v>101</v>
      </c>
      <c r="P4" s="276" t="s">
        <v>101</v>
      </c>
      <c r="Q4" s="352" t="s">
        <v>102</v>
      </c>
      <c r="R4" s="276" t="s">
        <v>101</v>
      </c>
      <c r="S4" s="276" t="s">
        <v>101</v>
      </c>
      <c r="T4" s="276" t="s">
        <v>101</v>
      </c>
      <c r="U4" s="276" t="s">
        <v>101</v>
      </c>
      <c r="V4" s="276" t="s">
        <v>101</v>
      </c>
      <c r="W4" s="276" t="s">
        <v>101</v>
      </c>
      <c r="X4" s="276" t="s">
        <v>101</v>
      </c>
      <c r="Y4" s="276" t="s">
        <v>101</v>
      </c>
      <c r="Z4" s="276" t="s">
        <v>101</v>
      </c>
      <c r="AA4" s="276" t="s">
        <v>103</v>
      </c>
      <c r="AB4" s="276" t="s">
        <v>103</v>
      </c>
      <c r="AC4" s="277" t="s">
        <v>103</v>
      </c>
      <c r="AD4" s="354" t="s">
        <v>104</v>
      </c>
      <c r="AE4" s="321" t="s">
        <v>103</v>
      </c>
      <c r="AF4" s="325" t="s">
        <v>103</v>
      </c>
      <c r="AG4" s="322" t="s">
        <v>103</v>
      </c>
      <c r="AH4" s="321" t="s">
        <v>103</v>
      </c>
      <c r="AI4" s="321" t="s">
        <v>103</v>
      </c>
      <c r="AJ4" s="321" t="s">
        <v>103</v>
      </c>
      <c r="AK4" s="321" t="s">
        <v>103</v>
      </c>
      <c r="AL4" s="321" t="s">
        <v>103</v>
      </c>
      <c r="AM4" s="325" t="s">
        <v>103</v>
      </c>
      <c r="AN4" s="325" t="s">
        <v>103</v>
      </c>
      <c r="AO4" s="325" t="s">
        <v>103</v>
      </c>
      <c r="AP4" s="321" t="s">
        <v>103</v>
      </c>
      <c r="AQ4" s="356" t="s">
        <v>105</v>
      </c>
    </row>
    <row r="5" spans="1:43" s="278" customFormat="1" ht="18.75" customHeight="1" x14ac:dyDescent="0.25">
      <c r="A5" s="244" t="s">
        <v>106</v>
      </c>
      <c r="B5" s="245">
        <v>44583</v>
      </c>
      <c r="C5" s="245">
        <v>44614</v>
      </c>
      <c r="D5" s="245">
        <v>44642</v>
      </c>
      <c r="E5" s="245">
        <v>44652</v>
      </c>
      <c r="F5" s="245">
        <v>44682</v>
      </c>
      <c r="G5" s="245">
        <v>44713</v>
      </c>
      <c r="H5" s="245">
        <v>44743</v>
      </c>
      <c r="I5" s="245">
        <v>44774</v>
      </c>
      <c r="J5" s="245">
        <v>44805</v>
      </c>
      <c r="K5" s="245">
        <v>44835</v>
      </c>
      <c r="L5" s="245">
        <v>44866</v>
      </c>
      <c r="M5" s="245">
        <v>44896</v>
      </c>
      <c r="N5" s="245">
        <v>44927</v>
      </c>
      <c r="O5" s="245">
        <v>44958</v>
      </c>
      <c r="P5" s="246">
        <v>44986</v>
      </c>
      <c r="Q5" s="353"/>
      <c r="R5" s="245">
        <v>45017</v>
      </c>
      <c r="S5" s="245">
        <v>45047</v>
      </c>
      <c r="T5" s="245">
        <v>45078</v>
      </c>
      <c r="U5" s="245">
        <v>45108</v>
      </c>
      <c r="V5" s="245">
        <v>45139</v>
      </c>
      <c r="W5" s="245">
        <v>45170</v>
      </c>
      <c r="X5" s="245">
        <v>45200</v>
      </c>
      <c r="Y5" s="245">
        <v>45231</v>
      </c>
      <c r="Z5" s="245">
        <v>45261</v>
      </c>
      <c r="AA5" s="245">
        <v>45292</v>
      </c>
      <c r="AB5" s="245">
        <v>45323</v>
      </c>
      <c r="AC5" s="246">
        <v>45352</v>
      </c>
      <c r="AD5" s="355"/>
      <c r="AE5" s="323">
        <v>45383</v>
      </c>
      <c r="AF5" s="326">
        <v>45413</v>
      </c>
      <c r="AG5" s="324">
        <v>45444</v>
      </c>
      <c r="AH5" s="323">
        <v>45474</v>
      </c>
      <c r="AI5" s="323">
        <v>45505</v>
      </c>
      <c r="AJ5" s="323">
        <v>45536</v>
      </c>
      <c r="AK5" s="323">
        <v>45566</v>
      </c>
      <c r="AL5" s="323">
        <v>45597</v>
      </c>
      <c r="AM5" s="326">
        <v>45627</v>
      </c>
      <c r="AN5" s="326">
        <v>45658</v>
      </c>
      <c r="AO5" s="326">
        <v>45689</v>
      </c>
      <c r="AP5" s="323">
        <v>45717</v>
      </c>
      <c r="AQ5" s="357"/>
    </row>
    <row r="6" spans="1:43" s="24" customFormat="1" ht="15.75" customHeight="1" x14ac:dyDescent="0.25">
      <c r="A6" s="247" t="s">
        <v>107</v>
      </c>
      <c r="B6" s="248">
        <v>0</v>
      </c>
      <c r="C6" s="249">
        <f>B35</f>
        <v>0</v>
      </c>
      <c r="D6" s="249">
        <f t="shared" ref="D6:O6" si="0">C35</f>
        <v>0</v>
      </c>
      <c r="E6" s="249">
        <f t="shared" si="0"/>
        <v>0</v>
      </c>
      <c r="F6" s="249">
        <f t="shared" si="0"/>
        <v>0</v>
      </c>
      <c r="G6" s="249">
        <f t="shared" si="0"/>
        <v>0</v>
      </c>
      <c r="H6" s="249">
        <f t="shared" si="0"/>
        <v>0</v>
      </c>
      <c r="I6" s="249">
        <f t="shared" si="0"/>
        <v>0</v>
      </c>
      <c r="J6" s="249">
        <f t="shared" si="0"/>
        <v>0</v>
      </c>
      <c r="K6" s="249">
        <f t="shared" si="0"/>
        <v>0</v>
      </c>
      <c r="L6" s="249">
        <f t="shared" si="0"/>
        <v>0</v>
      </c>
      <c r="M6" s="249">
        <f t="shared" si="0"/>
        <v>0</v>
      </c>
      <c r="N6" s="249">
        <f t="shared" si="0"/>
        <v>0</v>
      </c>
      <c r="O6" s="249">
        <f t="shared" si="0"/>
        <v>0</v>
      </c>
      <c r="P6" s="250">
        <f>O35</f>
        <v>0</v>
      </c>
      <c r="Q6" s="250">
        <f>E6</f>
        <v>0</v>
      </c>
      <c r="R6" s="249">
        <f>P35</f>
        <v>0</v>
      </c>
      <c r="S6" s="249">
        <f>R35</f>
        <v>0</v>
      </c>
      <c r="T6" s="249">
        <f>S35</f>
        <v>0</v>
      </c>
      <c r="U6" s="249">
        <f>T35</f>
        <v>0</v>
      </c>
      <c r="V6" s="249">
        <f>U35</f>
        <v>0</v>
      </c>
      <c r="W6" s="249">
        <f t="shared" ref="W6" si="1">V35</f>
        <v>0</v>
      </c>
      <c r="X6" s="249">
        <f t="shared" ref="X6" si="2">W35</f>
        <v>0</v>
      </c>
      <c r="Y6" s="249">
        <f t="shared" ref="Y6" si="3">X35</f>
        <v>0</v>
      </c>
      <c r="Z6" s="249">
        <f t="shared" ref="Z6" si="4">Y35</f>
        <v>0</v>
      </c>
      <c r="AA6" s="249">
        <f>Z35</f>
        <v>0</v>
      </c>
      <c r="AB6" s="249">
        <f>AA35</f>
        <v>0</v>
      </c>
      <c r="AC6" s="250">
        <f t="shared" ref="AC6" si="5">AB35</f>
        <v>0</v>
      </c>
      <c r="AD6" s="250">
        <f>R6</f>
        <v>0</v>
      </c>
      <c r="AE6" s="273">
        <f>AC35</f>
        <v>0</v>
      </c>
      <c r="AF6" s="273">
        <f t="shared" ref="AF6:AP6" si="6">AE35</f>
        <v>0</v>
      </c>
      <c r="AG6" s="273">
        <f t="shared" si="6"/>
        <v>0</v>
      </c>
      <c r="AH6" s="273">
        <f t="shared" si="6"/>
        <v>0</v>
      </c>
      <c r="AI6" s="273">
        <f t="shared" si="6"/>
        <v>0</v>
      </c>
      <c r="AJ6" s="273">
        <f t="shared" si="6"/>
        <v>0</v>
      </c>
      <c r="AK6" s="273">
        <f t="shared" si="6"/>
        <v>0</v>
      </c>
      <c r="AL6" s="340">
        <f t="shared" si="6"/>
        <v>0</v>
      </c>
      <c r="AM6" s="327">
        <f>AL35</f>
        <v>0</v>
      </c>
      <c r="AN6" s="327">
        <f t="shared" si="6"/>
        <v>0</v>
      </c>
      <c r="AO6" s="327">
        <f t="shared" si="6"/>
        <v>0</v>
      </c>
      <c r="AP6" s="327">
        <f t="shared" si="6"/>
        <v>0</v>
      </c>
      <c r="AQ6" s="273">
        <f>AE6</f>
        <v>0</v>
      </c>
    </row>
    <row r="7" spans="1:43" s="24" customFormat="1" ht="15.75" customHeight="1" x14ac:dyDescent="0.25">
      <c r="A7" s="279" t="s">
        <v>108</v>
      </c>
      <c r="B7" s="280"/>
      <c r="C7" s="280"/>
      <c r="D7" s="280"/>
      <c r="E7" s="280"/>
      <c r="F7" s="280"/>
      <c r="G7" s="280"/>
      <c r="H7" s="280"/>
      <c r="I7" s="280"/>
      <c r="J7" s="280"/>
      <c r="K7" s="280"/>
      <c r="L7" s="280"/>
      <c r="M7" s="280"/>
      <c r="N7" s="280"/>
      <c r="O7" s="280"/>
      <c r="P7" s="280"/>
      <c r="Q7" s="281"/>
      <c r="R7" s="280"/>
      <c r="S7" s="280"/>
      <c r="T7" s="280"/>
      <c r="U7" s="280"/>
      <c r="V7" s="280"/>
      <c r="W7" s="280"/>
      <c r="X7" s="280"/>
      <c r="Y7" s="280"/>
      <c r="Z7" s="280"/>
      <c r="AA7" s="280"/>
      <c r="AB7" s="280"/>
      <c r="AC7" s="280"/>
      <c r="AD7" s="281"/>
      <c r="AE7" s="280"/>
      <c r="AF7" s="280"/>
      <c r="AG7" s="280"/>
      <c r="AH7" s="280"/>
      <c r="AI7" s="280"/>
      <c r="AJ7" s="280"/>
      <c r="AK7" s="280"/>
      <c r="AL7" s="280"/>
      <c r="AM7" s="328"/>
      <c r="AN7" s="328"/>
      <c r="AO7" s="328"/>
      <c r="AP7" s="328"/>
      <c r="AQ7" s="281"/>
    </row>
    <row r="8" spans="1:43" s="24" customFormat="1" ht="15.75" customHeight="1" x14ac:dyDescent="0.25">
      <c r="A8" s="251" t="s">
        <v>109</v>
      </c>
      <c r="B8" s="252">
        <v>0</v>
      </c>
      <c r="C8" s="252">
        <v>0</v>
      </c>
      <c r="D8" s="252">
        <v>0</v>
      </c>
      <c r="E8" s="252">
        <v>0</v>
      </c>
      <c r="F8" s="252">
        <v>0</v>
      </c>
      <c r="G8" s="252">
        <v>0</v>
      </c>
      <c r="H8" s="252">
        <v>0</v>
      </c>
      <c r="I8" s="252">
        <v>0</v>
      </c>
      <c r="J8" s="252">
        <v>0</v>
      </c>
      <c r="K8" s="252">
        <v>0</v>
      </c>
      <c r="L8" s="252">
        <v>0</v>
      </c>
      <c r="M8" s="252">
        <v>0</v>
      </c>
      <c r="N8" s="252">
        <v>0</v>
      </c>
      <c r="O8" s="252">
        <v>0</v>
      </c>
      <c r="P8" s="282">
        <v>0</v>
      </c>
      <c r="Q8" s="283">
        <f>SUM(E8:P8)</f>
        <v>0</v>
      </c>
      <c r="R8" s="252">
        <v>0</v>
      </c>
      <c r="S8" s="252">
        <v>0</v>
      </c>
      <c r="T8" s="252">
        <v>0</v>
      </c>
      <c r="U8" s="252">
        <v>0</v>
      </c>
      <c r="V8" s="252">
        <v>0</v>
      </c>
      <c r="W8" s="252">
        <v>0</v>
      </c>
      <c r="X8" s="252">
        <v>0</v>
      </c>
      <c r="Y8" s="252">
        <v>0</v>
      </c>
      <c r="Z8" s="252">
        <v>0</v>
      </c>
      <c r="AA8" s="252">
        <v>0</v>
      </c>
      <c r="AB8" s="252">
        <v>0</v>
      </c>
      <c r="AC8" s="282">
        <v>0</v>
      </c>
      <c r="AD8" s="283">
        <f>SUM(R8:AC8)</f>
        <v>0</v>
      </c>
      <c r="AE8" s="282">
        <v>0</v>
      </c>
      <c r="AF8" s="282">
        <v>0</v>
      </c>
      <c r="AG8" s="282">
        <v>0</v>
      </c>
      <c r="AH8" s="282">
        <v>0</v>
      </c>
      <c r="AI8" s="282">
        <v>0</v>
      </c>
      <c r="AJ8" s="282">
        <v>0</v>
      </c>
      <c r="AK8" s="282">
        <v>0</v>
      </c>
      <c r="AL8" s="282">
        <v>0</v>
      </c>
      <c r="AM8" s="329">
        <v>0</v>
      </c>
      <c r="AN8" s="329">
        <v>0</v>
      </c>
      <c r="AO8" s="329">
        <v>0</v>
      </c>
      <c r="AP8" s="329">
        <v>0</v>
      </c>
      <c r="AQ8" s="283">
        <f>SUM(AE8:AP8)</f>
        <v>0</v>
      </c>
    </row>
    <row r="9" spans="1:43" s="24" customFormat="1" ht="15.75" customHeight="1" x14ac:dyDescent="0.25">
      <c r="A9" s="253" t="s">
        <v>110</v>
      </c>
      <c r="B9" s="254">
        <v>0</v>
      </c>
      <c r="C9" s="254">
        <v>0</v>
      </c>
      <c r="D9" s="254">
        <v>0</v>
      </c>
      <c r="E9" s="254">
        <v>0</v>
      </c>
      <c r="F9" s="254">
        <v>0</v>
      </c>
      <c r="G9" s="254">
        <v>0</v>
      </c>
      <c r="H9" s="254">
        <v>0</v>
      </c>
      <c r="I9" s="254">
        <v>0</v>
      </c>
      <c r="J9" s="254">
        <v>0</v>
      </c>
      <c r="K9" s="254">
        <v>0</v>
      </c>
      <c r="L9" s="254">
        <v>0</v>
      </c>
      <c r="M9" s="254">
        <v>0</v>
      </c>
      <c r="N9" s="254">
        <v>0</v>
      </c>
      <c r="O9" s="254">
        <v>0</v>
      </c>
      <c r="P9" s="284">
        <v>0</v>
      </c>
      <c r="Q9" s="285">
        <f>SUM(E9:P9)</f>
        <v>0</v>
      </c>
      <c r="R9" s="254">
        <v>0</v>
      </c>
      <c r="S9" s="254">
        <v>0</v>
      </c>
      <c r="T9" s="254">
        <v>0</v>
      </c>
      <c r="U9" s="254">
        <v>0</v>
      </c>
      <c r="V9" s="254">
        <v>0</v>
      </c>
      <c r="W9" s="254">
        <v>0</v>
      </c>
      <c r="X9" s="254">
        <v>0</v>
      </c>
      <c r="Y9" s="254">
        <v>0</v>
      </c>
      <c r="Z9" s="254">
        <v>0</v>
      </c>
      <c r="AA9" s="254">
        <v>0</v>
      </c>
      <c r="AB9" s="254">
        <v>0</v>
      </c>
      <c r="AC9" s="284">
        <v>0</v>
      </c>
      <c r="AD9" s="285">
        <f>SUM(R9:AC9)</f>
        <v>0</v>
      </c>
      <c r="AE9" s="284">
        <v>0</v>
      </c>
      <c r="AF9" s="284">
        <v>0</v>
      </c>
      <c r="AG9" s="284">
        <v>0</v>
      </c>
      <c r="AH9" s="284">
        <v>0</v>
      </c>
      <c r="AI9" s="284">
        <v>0</v>
      </c>
      <c r="AJ9" s="284">
        <v>0</v>
      </c>
      <c r="AK9" s="284">
        <v>0</v>
      </c>
      <c r="AL9" s="284">
        <v>0</v>
      </c>
      <c r="AM9" s="330">
        <v>0</v>
      </c>
      <c r="AN9" s="330">
        <v>0</v>
      </c>
      <c r="AO9" s="330">
        <v>0</v>
      </c>
      <c r="AP9" s="330">
        <v>0</v>
      </c>
      <c r="AQ9" s="285">
        <f>SUM(AE9:AP9)</f>
        <v>0</v>
      </c>
    </row>
    <row r="10" spans="1:43" s="24" customFormat="1" ht="15.75" customHeight="1" thickBot="1" x14ac:dyDescent="0.3">
      <c r="A10" s="255" t="s">
        <v>111</v>
      </c>
      <c r="B10" s="256">
        <v>0</v>
      </c>
      <c r="C10" s="256">
        <v>0</v>
      </c>
      <c r="D10" s="256">
        <v>0</v>
      </c>
      <c r="E10" s="256">
        <v>0</v>
      </c>
      <c r="F10" s="256">
        <v>0</v>
      </c>
      <c r="G10" s="256">
        <v>0</v>
      </c>
      <c r="H10" s="256">
        <v>0</v>
      </c>
      <c r="I10" s="256">
        <v>0</v>
      </c>
      <c r="J10" s="256">
        <v>0</v>
      </c>
      <c r="K10" s="256">
        <v>0</v>
      </c>
      <c r="L10" s="256">
        <v>0</v>
      </c>
      <c r="M10" s="256">
        <v>0</v>
      </c>
      <c r="N10" s="256">
        <v>0</v>
      </c>
      <c r="O10" s="256">
        <v>0</v>
      </c>
      <c r="P10" s="145">
        <v>0</v>
      </c>
      <c r="Q10" s="286">
        <f>SUM(E10:P10)</f>
        <v>0</v>
      </c>
      <c r="R10" s="256">
        <v>0</v>
      </c>
      <c r="S10" s="256">
        <v>0</v>
      </c>
      <c r="T10" s="256">
        <v>0</v>
      </c>
      <c r="U10" s="256">
        <v>0</v>
      </c>
      <c r="V10" s="256">
        <v>0</v>
      </c>
      <c r="W10" s="256">
        <v>0</v>
      </c>
      <c r="X10" s="256">
        <v>0</v>
      </c>
      <c r="Y10" s="256">
        <v>0</v>
      </c>
      <c r="Z10" s="256">
        <v>0</v>
      </c>
      <c r="AA10" s="256">
        <v>0</v>
      </c>
      <c r="AB10" s="256">
        <v>0</v>
      </c>
      <c r="AC10" s="145">
        <v>0</v>
      </c>
      <c r="AD10" s="286">
        <f>SUM(R10:AC10)</f>
        <v>0</v>
      </c>
      <c r="AE10" s="145">
        <v>0</v>
      </c>
      <c r="AF10" s="145">
        <v>0</v>
      </c>
      <c r="AG10" s="145">
        <v>0</v>
      </c>
      <c r="AH10" s="145">
        <v>0</v>
      </c>
      <c r="AI10" s="145">
        <v>0</v>
      </c>
      <c r="AJ10" s="145">
        <v>0</v>
      </c>
      <c r="AK10" s="145">
        <v>0</v>
      </c>
      <c r="AL10" s="145">
        <v>0</v>
      </c>
      <c r="AM10" s="331">
        <v>0</v>
      </c>
      <c r="AN10" s="331">
        <v>0</v>
      </c>
      <c r="AO10" s="331">
        <v>0</v>
      </c>
      <c r="AP10" s="331">
        <v>0</v>
      </c>
      <c r="AQ10" s="286">
        <f>SUM(AE10:AP10)</f>
        <v>0</v>
      </c>
    </row>
    <row r="11" spans="1:43" s="24" customFormat="1" ht="15.75" customHeight="1" thickBot="1" x14ac:dyDescent="0.3">
      <c r="A11" s="257" t="s">
        <v>112</v>
      </c>
      <c r="B11" s="249">
        <f>SUM(B8:B10)</f>
        <v>0</v>
      </c>
      <c r="C11" s="249">
        <f t="shared" ref="C11:Q11" si="7">SUM(C8:C10)</f>
        <v>0</v>
      </c>
      <c r="D11" s="249">
        <f t="shared" si="7"/>
        <v>0</v>
      </c>
      <c r="E11" s="249">
        <f t="shared" si="7"/>
        <v>0</v>
      </c>
      <c r="F11" s="249">
        <f t="shared" si="7"/>
        <v>0</v>
      </c>
      <c r="G11" s="249">
        <f t="shared" si="7"/>
        <v>0</v>
      </c>
      <c r="H11" s="249">
        <f t="shared" si="7"/>
        <v>0</v>
      </c>
      <c r="I11" s="249">
        <f t="shared" si="7"/>
        <v>0</v>
      </c>
      <c r="J11" s="249">
        <f t="shared" si="7"/>
        <v>0</v>
      </c>
      <c r="K11" s="249">
        <f t="shared" si="7"/>
        <v>0</v>
      </c>
      <c r="L11" s="249">
        <f t="shared" si="7"/>
        <v>0</v>
      </c>
      <c r="M11" s="249">
        <f t="shared" si="7"/>
        <v>0</v>
      </c>
      <c r="N11" s="249">
        <f t="shared" si="7"/>
        <v>0</v>
      </c>
      <c r="O11" s="249">
        <f t="shared" si="7"/>
        <v>0</v>
      </c>
      <c r="P11" s="287">
        <f t="shared" si="7"/>
        <v>0</v>
      </c>
      <c r="Q11" s="250">
        <f t="shared" si="7"/>
        <v>0</v>
      </c>
      <c r="R11" s="249">
        <f t="shared" ref="R11:AD11" si="8">SUM(R8:R10)</f>
        <v>0</v>
      </c>
      <c r="S11" s="249">
        <f>SUM(S8:S10)</f>
        <v>0</v>
      </c>
      <c r="T11" s="249">
        <f>SUM(T8:T10)</f>
        <v>0</v>
      </c>
      <c r="U11" s="249">
        <f>SUM(U8:U10)</f>
        <v>0</v>
      </c>
      <c r="V11" s="249">
        <f>SUM(V8:V10)</f>
        <v>0</v>
      </c>
      <c r="W11" s="249">
        <f t="shared" si="8"/>
        <v>0</v>
      </c>
      <c r="X11" s="249">
        <f t="shared" si="8"/>
        <v>0</v>
      </c>
      <c r="Y11" s="249">
        <f t="shared" si="8"/>
        <v>0</v>
      </c>
      <c r="Z11" s="249">
        <f t="shared" si="8"/>
        <v>0</v>
      </c>
      <c r="AA11" s="249">
        <f>SUM(AA8:AA10)</f>
        <v>0</v>
      </c>
      <c r="AB11" s="249">
        <f t="shared" si="8"/>
        <v>0</v>
      </c>
      <c r="AC11" s="287">
        <f t="shared" si="8"/>
        <v>0</v>
      </c>
      <c r="AD11" s="250">
        <f t="shared" si="8"/>
        <v>0</v>
      </c>
      <c r="AE11" s="287">
        <f t="shared" ref="AE11:AF11" si="9">SUM(AE8:AE10)</f>
        <v>0</v>
      </c>
      <c r="AF11" s="287">
        <f t="shared" si="9"/>
        <v>0</v>
      </c>
      <c r="AG11" s="287">
        <f t="shared" ref="AG11:AH11" si="10">SUM(AG8:AG10)</f>
        <v>0</v>
      </c>
      <c r="AH11" s="287">
        <f t="shared" si="10"/>
        <v>0</v>
      </c>
      <c r="AI11" s="287">
        <f t="shared" ref="AI11:AQ11" si="11">SUM(AI8:AI10)</f>
        <v>0</v>
      </c>
      <c r="AJ11" s="287">
        <f t="shared" si="11"/>
        <v>0</v>
      </c>
      <c r="AK11" s="287">
        <f t="shared" si="11"/>
        <v>0</v>
      </c>
      <c r="AL11" s="287">
        <f t="shared" si="11"/>
        <v>0</v>
      </c>
      <c r="AM11" s="332">
        <f t="shared" si="11"/>
        <v>0</v>
      </c>
      <c r="AN11" s="332">
        <f t="shared" si="11"/>
        <v>0</v>
      </c>
      <c r="AO11" s="332">
        <f t="shared" si="11"/>
        <v>0</v>
      </c>
      <c r="AP11" s="332">
        <f t="shared" si="11"/>
        <v>0</v>
      </c>
      <c r="AQ11" s="250">
        <f t="shared" si="11"/>
        <v>0</v>
      </c>
    </row>
    <row r="12" spans="1:43" s="24" customFormat="1" ht="15.75" customHeight="1" thickBot="1" x14ac:dyDescent="0.3">
      <c r="A12" s="253" t="s">
        <v>113</v>
      </c>
      <c r="B12" s="258">
        <v>0</v>
      </c>
      <c r="C12" s="258">
        <v>0</v>
      </c>
      <c r="D12" s="258">
        <v>0</v>
      </c>
      <c r="E12" s="258">
        <v>0</v>
      </c>
      <c r="F12" s="258">
        <v>0</v>
      </c>
      <c r="G12" s="258">
        <v>0</v>
      </c>
      <c r="H12" s="258">
        <v>0</v>
      </c>
      <c r="I12" s="258">
        <v>0</v>
      </c>
      <c r="J12" s="258">
        <v>0</v>
      </c>
      <c r="K12" s="258">
        <v>0</v>
      </c>
      <c r="L12" s="258">
        <v>0</v>
      </c>
      <c r="M12" s="258">
        <v>0</v>
      </c>
      <c r="N12" s="258">
        <v>0</v>
      </c>
      <c r="O12" s="258">
        <v>0</v>
      </c>
      <c r="P12" s="288">
        <v>0</v>
      </c>
      <c r="Q12" s="267">
        <f>SUM(E12:P12)</f>
        <v>0</v>
      </c>
      <c r="R12" s="258">
        <v>0</v>
      </c>
      <c r="S12" s="258">
        <v>0</v>
      </c>
      <c r="T12" s="258">
        <v>0</v>
      </c>
      <c r="U12" s="258">
        <v>0</v>
      </c>
      <c r="V12" s="258">
        <v>0</v>
      </c>
      <c r="W12" s="258">
        <v>0</v>
      </c>
      <c r="X12" s="258">
        <v>0</v>
      </c>
      <c r="Y12" s="258">
        <v>0</v>
      </c>
      <c r="Z12" s="258">
        <v>0</v>
      </c>
      <c r="AA12" s="258">
        <v>0</v>
      </c>
      <c r="AB12" s="258">
        <v>0</v>
      </c>
      <c r="AC12" s="288">
        <v>0</v>
      </c>
      <c r="AD12" s="267">
        <f>SUM(R12:AC12)</f>
        <v>0</v>
      </c>
      <c r="AE12" s="288">
        <v>0</v>
      </c>
      <c r="AF12" s="288">
        <v>0</v>
      </c>
      <c r="AG12" s="288">
        <v>0</v>
      </c>
      <c r="AH12" s="288">
        <v>0</v>
      </c>
      <c r="AI12" s="288">
        <v>0</v>
      </c>
      <c r="AJ12" s="288">
        <v>0</v>
      </c>
      <c r="AK12" s="288">
        <v>0</v>
      </c>
      <c r="AL12" s="288">
        <v>0</v>
      </c>
      <c r="AM12" s="333">
        <v>0</v>
      </c>
      <c r="AN12" s="333">
        <v>0</v>
      </c>
      <c r="AO12" s="333">
        <v>0</v>
      </c>
      <c r="AP12" s="333">
        <v>0</v>
      </c>
      <c r="AQ12" s="267">
        <f>SUM(AE12:AP12)</f>
        <v>0</v>
      </c>
    </row>
    <row r="13" spans="1:43" s="24" customFormat="1" ht="15.75" customHeight="1" thickBot="1" x14ac:dyDescent="0.3">
      <c r="A13" s="257" t="s">
        <v>114</v>
      </c>
      <c r="B13" s="249">
        <f>B11+B12</f>
        <v>0</v>
      </c>
      <c r="C13" s="249">
        <f t="shared" ref="C13:Q13" si="12">C11+C12</f>
        <v>0</v>
      </c>
      <c r="D13" s="249">
        <f t="shared" si="12"/>
        <v>0</v>
      </c>
      <c r="E13" s="249">
        <f t="shared" si="12"/>
        <v>0</v>
      </c>
      <c r="F13" s="249">
        <f t="shared" si="12"/>
        <v>0</v>
      </c>
      <c r="G13" s="249">
        <f t="shared" si="12"/>
        <v>0</v>
      </c>
      <c r="H13" s="249">
        <f t="shared" si="12"/>
        <v>0</v>
      </c>
      <c r="I13" s="249">
        <f t="shared" si="12"/>
        <v>0</v>
      </c>
      <c r="J13" s="249">
        <f t="shared" si="12"/>
        <v>0</v>
      </c>
      <c r="K13" s="249">
        <f t="shared" si="12"/>
        <v>0</v>
      </c>
      <c r="L13" s="249">
        <f t="shared" si="12"/>
        <v>0</v>
      </c>
      <c r="M13" s="249">
        <f t="shared" si="12"/>
        <v>0</v>
      </c>
      <c r="N13" s="249">
        <f t="shared" si="12"/>
        <v>0</v>
      </c>
      <c r="O13" s="249">
        <f t="shared" si="12"/>
        <v>0</v>
      </c>
      <c r="P13" s="287">
        <f t="shared" si="12"/>
        <v>0</v>
      </c>
      <c r="Q13" s="250">
        <f t="shared" si="12"/>
        <v>0</v>
      </c>
      <c r="R13" s="249">
        <f t="shared" ref="R13:AD13" si="13">R11+R12</f>
        <v>0</v>
      </c>
      <c r="S13" s="249">
        <f>S11+S12</f>
        <v>0</v>
      </c>
      <c r="T13" s="249">
        <f>T11+T12</f>
        <v>0</v>
      </c>
      <c r="U13" s="249">
        <f>U11+U12</f>
        <v>0</v>
      </c>
      <c r="V13" s="249">
        <f>V11+V12</f>
        <v>0</v>
      </c>
      <c r="W13" s="249">
        <f t="shared" si="13"/>
        <v>0</v>
      </c>
      <c r="X13" s="249">
        <f t="shared" si="13"/>
        <v>0</v>
      </c>
      <c r="Y13" s="249">
        <f t="shared" si="13"/>
        <v>0</v>
      </c>
      <c r="Z13" s="249">
        <f t="shared" si="13"/>
        <v>0</v>
      </c>
      <c r="AA13" s="249">
        <f>AA11+AA12</f>
        <v>0</v>
      </c>
      <c r="AB13" s="249">
        <f t="shared" si="13"/>
        <v>0</v>
      </c>
      <c r="AC13" s="287">
        <f t="shared" si="13"/>
        <v>0</v>
      </c>
      <c r="AD13" s="250">
        <f t="shared" si="13"/>
        <v>0</v>
      </c>
      <c r="AE13" s="287">
        <f t="shared" ref="AE13:AF13" si="14">AE11+AE12</f>
        <v>0</v>
      </c>
      <c r="AF13" s="287">
        <f t="shared" si="14"/>
        <v>0</v>
      </c>
      <c r="AG13" s="287">
        <f t="shared" ref="AG13:AH13" si="15">AG11+AG12</f>
        <v>0</v>
      </c>
      <c r="AH13" s="287">
        <f t="shared" si="15"/>
        <v>0</v>
      </c>
      <c r="AI13" s="287">
        <f t="shared" ref="AI13:AQ13" si="16">AI11+AI12</f>
        <v>0</v>
      </c>
      <c r="AJ13" s="287">
        <f t="shared" si="16"/>
        <v>0</v>
      </c>
      <c r="AK13" s="287">
        <f t="shared" si="16"/>
        <v>0</v>
      </c>
      <c r="AL13" s="287">
        <f t="shared" si="16"/>
        <v>0</v>
      </c>
      <c r="AM13" s="332">
        <f t="shared" si="16"/>
        <v>0</v>
      </c>
      <c r="AN13" s="332">
        <f t="shared" si="16"/>
        <v>0</v>
      </c>
      <c r="AO13" s="332">
        <f t="shared" si="16"/>
        <v>0</v>
      </c>
      <c r="AP13" s="332">
        <f t="shared" si="16"/>
        <v>0</v>
      </c>
      <c r="AQ13" s="250">
        <f t="shared" si="16"/>
        <v>0</v>
      </c>
    </row>
    <row r="14" spans="1:43" s="24" customFormat="1" ht="15.75" customHeight="1" thickBot="1" x14ac:dyDescent="0.3">
      <c r="A14" s="279" t="s">
        <v>115</v>
      </c>
      <c r="B14" s="280"/>
      <c r="C14" s="280"/>
      <c r="D14" s="280"/>
      <c r="E14" s="280"/>
      <c r="F14" s="280"/>
      <c r="G14" s="280"/>
      <c r="H14" s="280"/>
      <c r="I14" s="280"/>
      <c r="J14" s="280"/>
      <c r="K14" s="280"/>
      <c r="L14" s="280"/>
      <c r="M14" s="280"/>
      <c r="N14" s="280"/>
      <c r="O14" s="280"/>
      <c r="P14" s="280"/>
      <c r="Q14" s="281"/>
      <c r="R14" s="280"/>
      <c r="S14" s="280"/>
      <c r="T14" s="280"/>
      <c r="U14" s="280"/>
      <c r="V14" s="280"/>
      <c r="W14" s="280"/>
      <c r="X14" s="280"/>
      <c r="Y14" s="280"/>
      <c r="Z14" s="280"/>
      <c r="AA14" s="280"/>
      <c r="AB14" s="280"/>
      <c r="AC14" s="280"/>
      <c r="AD14" s="281"/>
      <c r="AE14" s="280"/>
      <c r="AF14" s="280"/>
      <c r="AG14" s="280"/>
      <c r="AH14" s="280"/>
      <c r="AI14" s="280"/>
      <c r="AJ14" s="280"/>
      <c r="AK14" s="280"/>
      <c r="AL14" s="280"/>
      <c r="AM14" s="328"/>
      <c r="AN14" s="328"/>
      <c r="AO14" s="328"/>
      <c r="AP14" s="328"/>
      <c r="AQ14" s="281"/>
    </row>
    <row r="15" spans="1:43" s="24" customFormat="1" ht="15.75" customHeight="1" x14ac:dyDescent="0.25">
      <c r="A15" s="259" t="s">
        <v>116</v>
      </c>
      <c r="B15" s="260">
        <v>0</v>
      </c>
      <c r="C15" s="260">
        <v>0</v>
      </c>
      <c r="D15" s="260">
        <v>0</v>
      </c>
      <c r="E15" s="260">
        <v>0</v>
      </c>
      <c r="F15" s="260">
        <v>0</v>
      </c>
      <c r="G15" s="260">
        <v>0</v>
      </c>
      <c r="H15" s="260">
        <v>0</v>
      </c>
      <c r="I15" s="260">
        <v>0</v>
      </c>
      <c r="J15" s="260">
        <v>0</v>
      </c>
      <c r="K15" s="260">
        <v>0</v>
      </c>
      <c r="L15" s="260">
        <v>0</v>
      </c>
      <c r="M15" s="260">
        <v>0</v>
      </c>
      <c r="N15" s="260">
        <v>0</v>
      </c>
      <c r="O15" s="260">
        <v>0</v>
      </c>
      <c r="P15" s="282">
        <v>0</v>
      </c>
      <c r="Q15" s="283">
        <f t="shared" ref="Q15:Q29" si="17">SUM(E15:P15)</f>
        <v>0</v>
      </c>
      <c r="R15" s="260">
        <v>0</v>
      </c>
      <c r="S15" s="260">
        <v>0</v>
      </c>
      <c r="T15" s="260">
        <v>0</v>
      </c>
      <c r="U15" s="260">
        <v>0</v>
      </c>
      <c r="V15" s="260">
        <v>0</v>
      </c>
      <c r="W15" s="260">
        <v>0</v>
      </c>
      <c r="X15" s="260">
        <v>0</v>
      </c>
      <c r="Y15" s="260">
        <v>0</v>
      </c>
      <c r="Z15" s="260">
        <v>0</v>
      </c>
      <c r="AA15" s="260">
        <v>0</v>
      </c>
      <c r="AB15" s="260">
        <v>0</v>
      </c>
      <c r="AC15" s="282">
        <v>0</v>
      </c>
      <c r="AD15" s="283">
        <f t="shared" ref="AD15:AD29" si="18">SUM(R15:AC15)</f>
        <v>0</v>
      </c>
      <c r="AE15" s="282">
        <v>0</v>
      </c>
      <c r="AF15" s="282">
        <v>0</v>
      </c>
      <c r="AG15" s="282">
        <v>0</v>
      </c>
      <c r="AH15" s="282">
        <v>0</v>
      </c>
      <c r="AI15" s="282">
        <v>0</v>
      </c>
      <c r="AJ15" s="282">
        <v>0</v>
      </c>
      <c r="AK15" s="282">
        <v>0</v>
      </c>
      <c r="AL15" s="282">
        <v>0</v>
      </c>
      <c r="AM15" s="329">
        <v>0</v>
      </c>
      <c r="AN15" s="329">
        <v>0</v>
      </c>
      <c r="AO15" s="329">
        <v>0</v>
      </c>
      <c r="AP15" s="329">
        <v>0</v>
      </c>
      <c r="AQ15" s="283">
        <f t="shared" ref="AQ15:AQ29" si="19">SUM(AE15:AP15)</f>
        <v>0</v>
      </c>
    </row>
    <row r="16" spans="1:43" s="24" customFormat="1" ht="15.75" customHeight="1" x14ac:dyDescent="0.25">
      <c r="A16" s="261" t="s">
        <v>117</v>
      </c>
      <c r="B16" s="262">
        <v>0</v>
      </c>
      <c r="C16" s="262">
        <v>0</v>
      </c>
      <c r="D16" s="262">
        <v>0</v>
      </c>
      <c r="E16" s="262">
        <v>0</v>
      </c>
      <c r="F16" s="262">
        <v>0</v>
      </c>
      <c r="G16" s="262">
        <v>0</v>
      </c>
      <c r="H16" s="262">
        <v>0</v>
      </c>
      <c r="I16" s="262">
        <v>0</v>
      </c>
      <c r="J16" s="262">
        <v>0</v>
      </c>
      <c r="K16" s="262">
        <v>0</v>
      </c>
      <c r="L16" s="262">
        <v>0</v>
      </c>
      <c r="M16" s="262">
        <v>0</v>
      </c>
      <c r="N16" s="262">
        <v>0</v>
      </c>
      <c r="O16" s="262">
        <v>0</v>
      </c>
      <c r="P16" s="284">
        <v>0</v>
      </c>
      <c r="Q16" s="285">
        <f t="shared" si="17"/>
        <v>0</v>
      </c>
      <c r="R16" s="262">
        <v>0</v>
      </c>
      <c r="S16" s="262">
        <v>0</v>
      </c>
      <c r="T16" s="262">
        <v>0</v>
      </c>
      <c r="U16" s="262">
        <v>0</v>
      </c>
      <c r="V16" s="262">
        <v>0</v>
      </c>
      <c r="W16" s="262">
        <v>0</v>
      </c>
      <c r="X16" s="262">
        <v>0</v>
      </c>
      <c r="Y16" s="262">
        <v>0</v>
      </c>
      <c r="Z16" s="262">
        <v>0</v>
      </c>
      <c r="AA16" s="262">
        <v>0</v>
      </c>
      <c r="AB16" s="262">
        <v>0</v>
      </c>
      <c r="AC16" s="284">
        <v>0</v>
      </c>
      <c r="AD16" s="285">
        <f t="shared" si="18"/>
        <v>0</v>
      </c>
      <c r="AE16" s="284">
        <v>0</v>
      </c>
      <c r="AF16" s="284">
        <v>0</v>
      </c>
      <c r="AG16" s="284">
        <v>0</v>
      </c>
      <c r="AH16" s="284">
        <v>0</v>
      </c>
      <c r="AI16" s="284">
        <v>0</v>
      </c>
      <c r="AJ16" s="284">
        <v>0</v>
      </c>
      <c r="AK16" s="284">
        <v>0</v>
      </c>
      <c r="AL16" s="284">
        <v>0</v>
      </c>
      <c r="AM16" s="330">
        <v>0</v>
      </c>
      <c r="AN16" s="330">
        <v>0</v>
      </c>
      <c r="AO16" s="330">
        <v>0</v>
      </c>
      <c r="AP16" s="330">
        <v>0</v>
      </c>
      <c r="AQ16" s="285">
        <f t="shared" si="19"/>
        <v>0</v>
      </c>
    </row>
    <row r="17" spans="1:43" s="24" customFormat="1" ht="15.75" customHeight="1" x14ac:dyDescent="0.25">
      <c r="A17" s="261" t="s">
        <v>118</v>
      </c>
      <c r="B17" s="262">
        <v>0</v>
      </c>
      <c r="C17" s="262">
        <v>0</v>
      </c>
      <c r="D17" s="262">
        <v>0</v>
      </c>
      <c r="E17" s="262">
        <v>0</v>
      </c>
      <c r="F17" s="262">
        <v>0</v>
      </c>
      <c r="G17" s="262">
        <v>0</v>
      </c>
      <c r="H17" s="262">
        <v>0</v>
      </c>
      <c r="I17" s="262">
        <v>0</v>
      </c>
      <c r="J17" s="262">
        <v>0</v>
      </c>
      <c r="K17" s="262">
        <v>0</v>
      </c>
      <c r="L17" s="262">
        <v>0</v>
      </c>
      <c r="M17" s="262">
        <v>0</v>
      </c>
      <c r="N17" s="262">
        <v>0</v>
      </c>
      <c r="O17" s="262">
        <v>0</v>
      </c>
      <c r="P17" s="284">
        <v>0</v>
      </c>
      <c r="Q17" s="285">
        <f t="shared" si="17"/>
        <v>0</v>
      </c>
      <c r="R17" s="262">
        <v>0</v>
      </c>
      <c r="S17" s="262">
        <v>0</v>
      </c>
      <c r="T17" s="262">
        <v>0</v>
      </c>
      <c r="U17" s="262">
        <v>0</v>
      </c>
      <c r="V17" s="262">
        <v>0</v>
      </c>
      <c r="W17" s="262">
        <v>0</v>
      </c>
      <c r="X17" s="262">
        <v>0</v>
      </c>
      <c r="Y17" s="262">
        <v>0</v>
      </c>
      <c r="Z17" s="262">
        <v>0</v>
      </c>
      <c r="AA17" s="262">
        <v>0</v>
      </c>
      <c r="AB17" s="262">
        <v>0</v>
      </c>
      <c r="AC17" s="284">
        <v>0</v>
      </c>
      <c r="AD17" s="285">
        <f t="shared" si="18"/>
        <v>0</v>
      </c>
      <c r="AE17" s="284">
        <v>0</v>
      </c>
      <c r="AF17" s="284">
        <v>0</v>
      </c>
      <c r="AG17" s="284">
        <v>0</v>
      </c>
      <c r="AH17" s="284">
        <v>0</v>
      </c>
      <c r="AI17" s="284">
        <v>0</v>
      </c>
      <c r="AJ17" s="284">
        <v>0</v>
      </c>
      <c r="AK17" s="284">
        <v>0</v>
      </c>
      <c r="AL17" s="284">
        <v>0</v>
      </c>
      <c r="AM17" s="330">
        <v>0</v>
      </c>
      <c r="AN17" s="330">
        <v>0</v>
      </c>
      <c r="AO17" s="330">
        <v>0</v>
      </c>
      <c r="AP17" s="330">
        <v>0</v>
      </c>
      <c r="AQ17" s="285">
        <f t="shared" si="19"/>
        <v>0</v>
      </c>
    </row>
    <row r="18" spans="1:43" s="24" customFormat="1" ht="15.75" customHeight="1" x14ac:dyDescent="0.25">
      <c r="A18" s="261" t="s">
        <v>119</v>
      </c>
      <c r="B18" s="262">
        <v>0</v>
      </c>
      <c r="C18" s="262">
        <v>0</v>
      </c>
      <c r="D18" s="262">
        <v>0</v>
      </c>
      <c r="E18" s="262">
        <v>0</v>
      </c>
      <c r="F18" s="262">
        <v>0</v>
      </c>
      <c r="G18" s="262">
        <v>0</v>
      </c>
      <c r="H18" s="262">
        <v>0</v>
      </c>
      <c r="I18" s="262">
        <v>0</v>
      </c>
      <c r="J18" s="262">
        <v>0</v>
      </c>
      <c r="K18" s="262">
        <v>0</v>
      </c>
      <c r="L18" s="262">
        <v>0</v>
      </c>
      <c r="M18" s="262">
        <v>0</v>
      </c>
      <c r="N18" s="262">
        <v>0</v>
      </c>
      <c r="O18" s="262">
        <v>0</v>
      </c>
      <c r="P18" s="284">
        <v>0</v>
      </c>
      <c r="Q18" s="285">
        <f t="shared" si="17"/>
        <v>0</v>
      </c>
      <c r="R18" s="262">
        <v>0</v>
      </c>
      <c r="S18" s="262">
        <v>0</v>
      </c>
      <c r="T18" s="262">
        <v>0</v>
      </c>
      <c r="U18" s="262">
        <v>0</v>
      </c>
      <c r="V18" s="262">
        <v>0</v>
      </c>
      <c r="W18" s="262">
        <v>0</v>
      </c>
      <c r="X18" s="262">
        <v>0</v>
      </c>
      <c r="Y18" s="262">
        <v>0</v>
      </c>
      <c r="Z18" s="262">
        <v>0</v>
      </c>
      <c r="AA18" s="262">
        <v>0</v>
      </c>
      <c r="AB18" s="262">
        <v>0</v>
      </c>
      <c r="AC18" s="284">
        <v>0</v>
      </c>
      <c r="AD18" s="285">
        <f t="shared" si="18"/>
        <v>0</v>
      </c>
      <c r="AE18" s="284">
        <v>0</v>
      </c>
      <c r="AF18" s="284">
        <v>0</v>
      </c>
      <c r="AG18" s="284">
        <v>0</v>
      </c>
      <c r="AH18" s="284">
        <v>0</v>
      </c>
      <c r="AI18" s="284">
        <v>0</v>
      </c>
      <c r="AJ18" s="284">
        <v>0</v>
      </c>
      <c r="AK18" s="284">
        <v>0</v>
      </c>
      <c r="AL18" s="284">
        <v>0</v>
      </c>
      <c r="AM18" s="330">
        <v>0</v>
      </c>
      <c r="AN18" s="330">
        <v>0</v>
      </c>
      <c r="AO18" s="330">
        <v>0</v>
      </c>
      <c r="AP18" s="330">
        <v>0</v>
      </c>
      <c r="AQ18" s="285">
        <f t="shared" si="19"/>
        <v>0</v>
      </c>
    </row>
    <row r="19" spans="1:43" s="24" customFormat="1" ht="15.75" customHeight="1" x14ac:dyDescent="0.25">
      <c r="A19" s="261" t="s">
        <v>120</v>
      </c>
      <c r="B19" s="262">
        <v>0</v>
      </c>
      <c r="C19" s="262">
        <v>0</v>
      </c>
      <c r="D19" s="262">
        <v>0</v>
      </c>
      <c r="E19" s="262">
        <v>0</v>
      </c>
      <c r="F19" s="262">
        <v>0</v>
      </c>
      <c r="G19" s="262">
        <v>0</v>
      </c>
      <c r="H19" s="262">
        <v>0</v>
      </c>
      <c r="I19" s="262">
        <v>0</v>
      </c>
      <c r="J19" s="262">
        <v>0</v>
      </c>
      <c r="K19" s="262">
        <v>0</v>
      </c>
      <c r="L19" s="262">
        <v>0</v>
      </c>
      <c r="M19" s="262">
        <v>0</v>
      </c>
      <c r="N19" s="262">
        <v>0</v>
      </c>
      <c r="O19" s="262">
        <v>0</v>
      </c>
      <c r="P19" s="284">
        <v>0</v>
      </c>
      <c r="Q19" s="285">
        <f t="shared" si="17"/>
        <v>0</v>
      </c>
      <c r="R19" s="262">
        <v>0</v>
      </c>
      <c r="S19" s="262">
        <v>0</v>
      </c>
      <c r="T19" s="262">
        <v>0</v>
      </c>
      <c r="U19" s="262">
        <v>0</v>
      </c>
      <c r="V19" s="262">
        <v>0</v>
      </c>
      <c r="W19" s="262">
        <v>0</v>
      </c>
      <c r="X19" s="262">
        <v>0</v>
      </c>
      <c r="Y19" s="262">
        <v>0</v>
      </c>
      <c r="Z19" s="262">
        <v>0</v>
      </c>
      <c r="AA19" s="262">
        <v>0</v>
      </c>
      <c r="AB19" s="262">
        <v>0</v>
      </c>
      <c r="AC19" s="284">
        <v>0</v>
      </c>
      <c r="AD19" s="285">
        <f t="shared" si="18"/>
        <v>0</v>
      </c>
      <c r="AE19" s="284">
        <v>0</v>
      </c>
      <c r="AF19" s="284">
        <v>0</v>
      </c>
      <c r="AG19" s="284">
        <v>0</v>
      </c>
      <c r="AH19" s="284">
        <v>0</v>
      </c>
      <c r="AI19" s="284">
        <v>0</v>
      </c>
      <c r="AJ19" s="284">
        <v>0</v>
      </c>
      <c r="AK19" s="284">
        <v>0</v>
      </c>
      <c r="AL19" s="284">
        <v>0</v>
      </c>
      <c r="AM19" s="330">
        <v>0</v>
      </c>
      <c r="AN19" s="330">
        <v>0</v>
      </c>
      <c r="AO19" s="330">
        <v>0</v>
      </c>
      <c r="AP19" s="330">
        <v>0</v>
      </c>
      <c r="AQ19" s="285">
        <f t="shared" si="19"/>
        <v>0</v>
      </c>
    </row>
    <row r="20" spans="1:43" s="24" customFormat="1" ht="15.75" customHeight="1" x14ac:dyDescent="0.25">
      <c r="A20" s="261" t="s">
        <v>121</v>
      </c>
      <c r="B20" s="262">
        <v>0</v>
      </c>
      <c r="C20" s="262">
        <v>0</v>
      </c>
      <c r="D20" s="262">
        <v>0</v>
      </c>
      <c r="E20" s="262">
        <v>0</v>
      </c>
      <c r="F20" s="262">
        <v>0</v>
      </c>
      <c r="G20" s="262">
        <v>0</v>
      </c>
      <c r="H20" s="262">
        <v>0</v>
      </c>
      <c r="I20" s="262">
        <v>0</v>
      </c>
      <c r="J20" s="262">
        <v>0</v>
      </c>
      <c r="K20" s="262">
        <v>0</v>
      </c>
      <c r="L20" s="262">
        <v>0</v>
      </c>
      <c r="M20" s="262">
        <v>0</v>
      </c>
      <c r="N20" s="262">
        <v>0</v>
      </c>
      <c r="O20" s="262">
        <v>0</v>
      </c>
      <c r="P20" s="284">
        <v>0</v>
      </c>
      <c r="Q20" s="285">
        <f t="shared" si="17"/>
        <v>0</v>
      </c>
      <c r="R20" s="262">
        <v>0</v>
      </c>
      <c r="S20" s="262">
        <v>0</v>
      </c>
      <c r="T20" s="262">
        <v>0</v>
      </c>
      <c r="U20" s="262">
        <v>0</v>
      </c>
      <c r="V20" s="262">
        <v>0</v>
      </c>
      <c r="W20" s="262">
        <v>0</v>
      </c>
      <c r="X20" s="262">
        <v>0</v>
      </c>
      <c r="Y20" s="262">
        <v>0</v>
      </c>
      <c r="Z20" s="262">
        <v>0</v>
      </c>
      <c r="AA20" s="262">
        <v>0</v>
      </c>
      <c r="AB20" s="262">
        <v>0</v>
      </c>
      <c r="AC20" s="284">
        <v>0</v>
      </c>
      <c r="AD20" s="285">
        <f t="shared" si="18"/>
        <v>0</v>
      </c>
      <c r="AE20" s="284">
        <v>0</v>
      </c>
      <c r="AF20" s="284">
        <v>0</v>
      </c>
      <c r="AG20" s="284">
        <v>0</v>
      </c>
      <c r="AH20" s="284">
        <v>0</v>
      </c>
      <c r="AI20" s="284">
        <v>0</v>
      </c>
      <c r="AJ20" s="284">
        <v>0</v>
      </c>
      <c r="AK20" s="284">
        <v>0</v>
      </c>
      <c r="AL20" s="284">
        <v>0</v>
      </c>
      <c r="AM20" s="330">
        <v>0</v>
      </c>
      <c r="AN20" s="330">
        <v>0</v>
      </c>
      <c r="AO20" s="330">
        <v>0</v>
      </c>
      <c r="AP20" s="330">
        <v>0</v>
      </c>
      <c r="AQ20" s="285">
        <f t="shared" si="19"/>
        <v>0</v>
      </c>
    </row>
    <row r="21" spans="1:43" s="24" customFormat="1" ht="15.75" customHeight="1" x14ac:dyDescent="0.25">
      <c r="A21" s="261" t="s">
        <v>122</v>
      </c>
      <c r="B21" s="262">
        <v>0</v>
      </c>
      <c r="C21" s="262">
        <v>0</v>
      </c>
      <c r="D21" s="262">
        <v>0</v>
      </c>
      <c r="E21" s="262">
        <v>0</v>
      </c>
      <c r="F21" s="262">
        <v>0</v>
      </c>
      <c r="G21" s="262">
        <v>0</v>
      </c>
      <c r="H21" s="262">
        <v>0</v>
      </c>
      <c r="I21" s="262">
        <v>0</v>
      </c>
      <c r="J21" s="262">
        <v>0</v>
      </c>
      <c r="K21" s="262">
        <v>0</v>
      </c>
      <c r="L21" s="262">
        <v>0</v>
      </c>
      <c r="M21" s="262">
        <v>0</v>
      </c>
      <c r="N21" s="262">
        <v>0</v>
      </c>
      <c r="O21" s="262">
        <v>0</v>
      </c>
      <c r="P21" s="284">
        <v>0</v>
      </c>
      <c r="Q21" s="285">
        <f t="shared" si="17"/>
        <v>0</v>
      </c>
      <c r="R21" s="262">
        <v>0</v>
      </c>
      <c r="S21" s="262">
        <v>0</v>
      </c>
      <c r="T21" s="262">
        <v>0</v>
      </c>
      <c r="U21" s="262">
        <v>0</v>
      </c>
      <c r="V21" s="262">
        <v>0</v>
      </c>
      <c r="W21" s="262">
        <v>0</v>
      </c>
      <c r="X21" s="262">
        <v>0</v>
      </c>
      <c r="Y21" s="262">
        <v>0</v>
      </c>
      <c r="Z21" s="262">
        <v>0</v>
      </c>
      <c r="AA21" s="262">
        <v>0</v>
      </c>
      <c r="AB21" s="262">
        <v>0</v>
      </c>
      <c r="AC21" s="284">
        <v>0</v>
      </c>
      <c r="AD21" s="285">
        <f t="shared" si="18"/>
        <v>0</v>
      </c>
      <c r="AE21" s="284">
        <v>0</v>
      </c>
      <c r="AF21" s="284">
        <v>0</v>
      </c>
      <c r="AG21" s="284">
        <v>0</v>
      </c>
      <c r="AH21" s="284">
        <v>0</v>
      </c>
      <c r="AI21" s="284">
        <v>0</v>
      </c>
      <c r="AJ21" s="284">
        <v>0</v>
      </c>
      <c r="AK21" s="284">
        <v>0</v>
      </c>
      <c r="AL21" s="284">
        <v>0</v>
      </c>
      <c r="AM21" s="330">
        <v>0</v>
      </c>
      <c r="AN21" s="330">
        <v>0</v>
      </c>
      <c r="AO21" s="330">
        <v>0</v>
      </c>
      <c r="AP21" s="330">
        <v>0</v>
      </c>
      <c r="AQ21" s="285">
        <f t="shared" si="19"/>
        <v>0</v>
      </c>
    </row>
    <row r="22" spans="1:43" s="24" customFormat="1" ht="15.75" customHeight="1" x14ac:dyDescent="0.25">
      <c r="A22" s="261" t="s">
        <v>123</v>
      </c>
      <c r="B22" s="262">
        <v>0</v>
      </c>
      <c r="C22" s="262">
        <v>0</v>
      </c>
      <c r="D22" s="262">
        <v>0</v>
      </c>
      <c r="E22" s="262">
        <v>0</v>
      </c>
      <c r="F22" s="262">
        <v>0</v>
      </c>
      <c r="G22" s="262">
        <v>0</v>
      </c>
      <c r="H22" s="262">
        <v>0</v>
      </c>
      <c r="I22" s="262">
        <v>0</v>
      </c>
      <c r="J22" s="262">
        <v>0</v>
      </c>
      <c r="K22" s="262">
        <v>0</v>
      </c>
      <c r="L22" s="262">
        <v>0</v>
      </c>
      <c r="M22" s="262">
        <v>0</v>
      </c>
      <c r="N22" s="262">
        <v>0</v>
      </c>
      <c r="O22" s="262">
        <v>0</v>
      </c>
      <c r="P22" s="284">
        <v>0</v>
      </c>
      <c r="Q22" s="285">
        <f t="shared" si="17"/>
        <v>0</v>
      </c>
      <c r="R22" s="262">
        <v>0</v>
      </c>
      <c r="S22" s="262">
        <v>0</v>
      </c>
      <c r="T22" s="262">
        <v>0</v>
      </c>
      <c r="U22" s="262">
        <v>0</v>
      </c>
      <c r="V22" s="262">
        <v>0</v>
      </c>
      <c r="W22" s="262">
        <v>0</v>
      </c>
      <c r="X22" s="262">
        <v>0</v>
      </c>
      <c r="Y22" s="262">
        <v>0</v>
      </c>
      <c r="Z22" s="262">
        <v>0</v>
      </c>
      <c r="AA22" s="262">
        <v>0</v>
      </c>
      <c r="AB22" s="262">
        <v>0</v>
      </c>
      <c r="AC22" s="284">
        <v>0</v>
      </c>
      <c r="AD22" s="285">
        <f t="shared" si="18"/>
        <v>0</v>
      </c>
      <c r="AE22" s="284">
        <v>0</v>
      </c>
      <c r="AF22" s="284">
        <v>0</v>
      </c>
      <c r="AG22" s="284">
        <v>0</v>
      </c>
      <c r="AH22" s="284">
        <v>0</v>
      </c>
      <c r="AI22" s="284">
        <v>0</v>
      </c>
      <c r="AJ22" s="284">
        <v>0</v>
      </c>
      <c r="AK22" s="284">
        <v>0</v>
      </c>
      <c r="AL22" s="284">
        <v>0</v>
      </c>
      <c r="AM22" s="330">
        <v>0</v>
      </c>
      <c r="AN22" s="330">
        <v>0</v>
      </c>
      <c r="AO22" s="330">
        <v>0</v>
      </c>
      <c r="AP22" s="330">
        <v>0</v>
      </c>
      <c r="AQ22" s="285">
        <f t="shared" si="19"/>
        <v>0</v>
      </c>
    </row>
    <row r="23" spans="1:43" s="24" customFormat="1" ht="15.75" customHeight="1" x14ac:dyDescent="0.25">
      <c r="A23" s="261" t="s">
        <v>124</v>
      </c>
      <c r="B23" s="262">
        <v>0</v>
      </c>
      <c r="C23" s="262">
        <v>0</v>
      </c>
      <c r="D23" s="262">
        <v>0</v>
      </c>
      <c r="E23" s="262">
        <v>0</v>
      </c>
      <c r="F23" s="262">
        <v>0</v>
      </c>
      <c r="G23" s="262">
        <v>0</v>
      </c>
      <c r="H23" s="262">
        <v>0</v>
      </c>
      <c r="I23" s="262">
        <v>0</v>
      </c>
      <c r="J23" s="262">
        <v>0</v>
      </c>
      <c r="K23" s="262">
        <v>0</v>
      </c>
      <c r="L23" s="262">
        <v>0</v>
      </c>
      <c r="M23" s="262">
        <v>0</v>
      </c>
      <c r="N23" s="262">
        <v>0</v>
      </c>
      <c r="O23" s="262">
        <v>0</v>
      </c>
      <c r="P23" s="284">
        <v>0</v>
      </c>
      <c r="Q23" s="285">
        <f t="shared" si="17"/>
        <v>0</v>
      </c>
      <c r="R23" s="262">
        <v>0</v>
      </c>
      <c r="S23" s="262">
        <v>0</v>
      </c>
      <c r="T23" s="262">
        <v>0</v>
      </c>
      <c r="U23" s="262">
        <v>0</v>
      </c>
      <c r="V23" s="262">
        <v>0</v>
      </c>
      <c r="W23" s="262">
        <v>0</v>
      </c>
      <c r="X23" s="262">
        <v>0</v>
      </c>
      <c r="Y23" s="262">
        <v>0</v>
      </c>
      <c r="Z23" s="262">
        <v>0</v>
      </c>
      <c r="AA23" s="262">
        <v>0</v>
      </c>
      <c r="AB23" s="262">
        <v>0</v>
      </c>
      <c r="AC23" s="284">
        <v>0</v>
      </c>
      <c r="AD23" s="285">
        <f t="shared" si="18"/>
        <v>0</v>
      </c>
      <c r="AE23" s="284">
        <v>0</v>
      </c>
      <c r="AF23" s="284">
        <v>0</v>
      </c>
      <c r="AG23" s="284">
        <v>0</v>
      </c>
      <c r="AH23" s="284">
        <v>0</v>
      </c>
      <c r="AI23" s="284">
        <v>0</v>
      </c>
      <c r="AJ23" s="284">
        <v>0</v>
      </c>
      <c r="AK23" s="284">
        <v>0</v>
      </c>
      <c r="AL23" s="284">
        <v>0</v>
      </c>
      <c r="AM23" s="330">
        <v>0</v>
      </c>
      <c r="AN23" s="330">
        <v>0</v>
      </c>
      <c r="AO23" s="330">
        <v>0</v>
      </c>
      <c r="AP23" s="330">
        <v>0</v>
      </c>
      <c r="AQ23" s="285">
        <f t="shared" si="19"/>
        <v>0</v>
      </c>
    </row>
    <row r="24" spans="1:43" s="24" customFormat="1" ht="15.75" customHeight="1" x14ac:dyDescent="0.25">
      <c r="A24" s="261" t="s">
        <v>125</v>
      </c>
      <c r="B24" s="262">
        <v>0</v>
      </c>
      <c r="C24" s="262">
        <v>0</v>
      </c>
      <c r="D24" s="262">
        <v>0</v>
      </c>
      <c r="E24" s="262">
        <v>0</v>
      </c>
      <c r="F24" s="262">
        <v>0</v>
      </c>
      <c r="G24" s="262">
        <v>0</v>
      </c>
      <c r="H24" s="262">
        <v>0</v>
      </c>
      <c r="I24" s="262">
        <v>0</v>
      </c>
      <c r="J24" s="262">
        <v>0</v>
      </c>
      <c r="K24" s="262">
        <v>0</v>
      </c>
      <c r="L24" s="262">
        <v>0</v>
      </c>
      <c r="M24" s="262">
        <v>0</v>
      </c>
      <c r="N24" s="262">
        <v>0</v>
      </c>
      <c r="O24" s="262">
        <v>0</v>
      </c>
      <c r="P24" s="284">
        <v>0</v>
      </c>
      <c r="Q24" s="285">
        <f t="shared" si="17"/>
        <v>0</v>
      </c>
      <c r="R24" s="262">
        <v>0</v>
      </c>
      <c r="S24" s="262">
        <v>0</v>
      </c>
      <c r="T24" s="262">
        <v>0</v>
      </c>
      <c r="U24" s="262">
        <v>0</v>
      </c>
      <c r="V24" s="262">
        <v>0</v>
      </c>
      <c r="W24" s="262">
        <v>0</v>
      </c>
      <c r="X24" s="262">
        <v>0</v>
      </c>
      <c r="Y24" s="262">
        <v>0</v>
      </c>
      <c r="Z24" s="262">
        <v>0</v>
      </c>
      <c r="AA24" s="262">
        <v>0</v>
      </c>
      <c r="AB24" s="262">
        <v>0</v>
      </c>
      <c r="AC24" s="284">
        <v>0</v>
      </c>
      <c r="AD24" s="285">
        <f t="shared" si="18"/>
        <v>0</v>
      </c>
      <c r="AE24" s="284">
        <v>0</v>
      </c>
      <c r="AF24" s="284">
        <v>0</v>
      </c>
      <c r="AG24" s="284">
        <v>0</v>
      </c>
      <c r="AH24" s="284">
        <v>0</v>
      </c>
      <c r="AI24" s="284">
        <v>0</v>
      </c>
      <c r="AJ24" s="284">
        <v>0</v>
      </c>
      <c r="AK24" s="284">
        <v>0</v>
      </c>
      <c r="AL24" s="284">
        <v>0</v>
      </c>
      <c r="AM24" s="330">
        <v>0</v>
      </c>
      <c r="AN24" s="330">
        <v>0</v>
      </c>
      <c r="AO24" s="330">
        <v>0</v>
      </c>
      <c r="AP24" s="330">
        <v>0</v>
      </c>
      <c r="AQ24" s="285">
        <f t="shared" si="19"/>
        <v>0</v>
      </c>
    </row>
    <row r="25" spans="1:43" s="24" customFormat="1" ht="15.75" customHeight="1" x14ac:dyDescent="0.25">
      <c r="A25" s="261" t="s">
        <v>83</v>
      </c>
      <c r="B25" s="262">
        <v>0</v>
      </c>
      <c r="C25" s="262">
        <v>0</v>
      </c>
      <c r="D25" s="262">
        <v>0</v>
      </c>
      <c r="E25" s="262">
        <v>0</v>
      </c>
      <c r="F25" s="262">
        <v>0</v>
      </c>
      <c r="G25" s="262">
        <v>0</v>
      </c>
      <c r="H25" s="262">
        <v>0</v>
      </c>
      <c r="I25" s="262">
        <v>0</v>
      </c>
      <c r="J25" s="262">
        <v>0</v>
      </c>
      <c r="K25" s="262">
        <v>0</v>
      </c>
      <c r="L25" s="262">
        <v>0</v>
      </c>
      <c r="M25" s="262">
        <v>0</v>
      </c>
      <c r="N25" s="262">
        <v>0</v>
      </c>
      <c r="O25" s="262">
        <v>0</v>
      </c>
      <c r="P25" s="284">
        <v>0</v>
      </c>
      <c r="Q25" s="285">
        <f t="shared" si="17"/>
        <v>0</v>
      </c>
      <c r="R25" s="262">
        <v>0</v>
      </c>
      <c r="S25" s="262">
        <v>0</v>
      </c>
      <c r="T25" s="262">
        <v>0</v>
      </c>
      <c r="U25" s="262">
        <v>0</v>
      </c>
      <c r="V25" s="262">
        <v>0</v>
      </c>
      <c r="W25" s="262">
        <v>0</v>
      </c>
      <c r="X25" s="262">
        <v>0</v>
      </c>
      <c r="Y25" s="262">
        <v>0</v>
      </c>
      <c r="Z25" s="262">
        <v>0</v>
      </c>
      <c r="AA25" s="262">
        <v>0</v>
      </c>
      <c r="AB25" s="262">
        <v>0</v>
      </c>
      <c r="AC25" s="284">
        <v>0</v>
      </c>
      <c r="AD25" s="285">
        <f t="shared" si="18"/>
        <v>0</v>
      </c>
      <c r="AE25" s="284">
        <v>0</v>
      </c>
      <c r="AF25" s="284">
        <v>0</v>
      </c>
      <c r="AG25" s="284">
        <v>0</v>
      </c>
      <c r="AH25" s="284">
        <v>0</v>
      </c>
      <c r="AI25" s="284">
        <v>0</v>
      </c>
      <c r="AJ25" s="284">
        <v>0</v>
      </c>
      <c r="AK25" s="284">
        <v>0</v>
      </c>
      <c r="AL25" s="284">
        <v>0</v>
      </c>
      <c r="AM25" s="330">
        <v>0</v>
      </c>
      <c r="AN25" s="330">
        <v>0</v>
      </c>
      <c r="AO25" s="330">
        <v>0</v>
      </c>
      <c r="AP25" s="330">
        <v>0</v>
      </c>
      <c r="AQ25" s="285">
        <f t="shared" si="19"/>
        <v>0</v>
      </c>
    </row>
    <row r="26" spans="1:43" s="24" customFormat="1" ht="15.75" customHeight="1" x14ac:dyDescent="0.25">
      <c r="A26" s="261" t="s">
        <v>126</v>
      </c>
      <c r="B26" s="262">
        <v>0</v>
      </c>
      <c r="C26" s="262">
        <v>0</v>
      </c>
      <c r="D26" s="262">
        <v>0</v>
      </c>
      <c r="E26" s="262">
        <v>0</v>
      </c>
      <c r="F26" s="262">
        <v>0</v>
      </c>
      <c r="G26" s="262">
        <v>0</v>
      </c>
      <c r="H26" s="262">
        <v>0</v>
      </c>
      <c r="I26" s="262">
        <v>0</v>
      </c>
      <c r="J26" s="262">
        <v>0</v>
      </c>
      <c r="K26" s="262">
        <v>0</v>
      </c>
      <c r="L26" s="262">
        <v>0</v>
      </c>
      <c r="M26" s="262">
        <v>0</v>
      </c>
      <c r="N26" s="262">
        <v>0</v>
      </c>
      <c r="O26" s="262">
        <v>0</v>
      </c>
      <c r="P26" s="284">
        <v>0</v>
      </c>
      <c r="Q26" s="285">
        <f t="shared" si="17"/>
        <v>0</v>
      </c>
      <c r="R26" s="262">
        <v>0</v>
      </c>
      <c r="S26" s="262">
        <v>0</v>
      </c>
      <c r="T26" s="262">
        <v>0</v>
      </c>
      <c r="U26" s="262">
        <v>0</v>
      </c>
      <c r="V26" s="262">
        <v>0</v>
      </c>
      <c r="W26" s="262">
        <v>0</v>
      </c>
      <c r="X26" s="262">
        <v>0</v>
      </c>
      <c r="Y26" s="262">
        <v>0</v>
      </c>
      <c r="Z26" s="262">
        <v>0</v>
      </c>
      <c r="AA26" s="262">
        <v>0</v>
      </c>
      <c r="AB26" s="262">
        <v>0</v>
      </c>
      <c r="AC26" s="284">
        <v>0</v>
      </c>
      <c r="AD26" s="285">
        <f t="shared" si="18"/>
        <v>0</v>
      </c>
      <c r="AE26" s="284">
        <v>0</v>
      </c>
      <c r="AF26" s="284">
        <v>0</v>
      </c>
      <c r="AG26" s="284">
        <v>0</v>
      </c>
      <c r="AH26" s="284">
        <v>0</v>
      </c>
      <c r="AI26" s="284">
        <v>0</v>
      </c>
      <c r="AJ26" s="284">
        <v>0</v>
      </c>
      <c r="AK26" s="284">
        <v>0</v>
      </c>
      <c r="AL26" s="284">
        <v>0</v>
      </c>
      <c r="AM26" s="330">
        <v>0</v>
      </c>
      <c r="AN26" s="330">
        <v>0</v>
      </c>
      <c r="AO26" s="330">
        <v>0</v>
      </c>
      <c r="AP26" s="330">
        <v>0</v>
      </c>
      <c r="AQ26" s="285">
        <f t="shared" si="19"/>
        <v>0</v>
      </c>
    </row>
    <row r="27" spans="1:43" s="24" customFormat="1" ht="15.75" customHeight="1" x14ac:dyDescent="0.25">
      <c r="A27" s="261" t="s">
        <v>127</v>
      </c>
      <c r="B27" s="262"/>
      <c r="C27" s="262"/>
      <c r="D27" s="262"/>
      <c r="E27" s="262"/>
      <c r="F27" s="262"/>
      <c r="G27" s="262"/>
      <c r="H27" s="262"/>
      <c r="I27" s="262"/>
      <c r="J27" s="262"/>
      <c r="K27" s="262"/>
      <c r="L27" s="262"/>
      <c r="M27" s="262"/>
      <c r="N27" s="262"/>
      <c r="O27" s="262"/>
      <c r="P27" s="284"/>
      <c r="Q27" s="285">
        <f t="shared" si="17"/>
        <v>0</v>
      </c>
      <c r="R27" s="262"/>
      <c r="S27" s="262"/>
      <c r="T27" s="262"/>
      <c r="U27" s="262"/>
      <c r="V27" s="262"/>
      <c r="W27" s="262"/>
      <c r="X27" s="262"/>
      <c r="Y27" s="262"/>
      <c r="Z27" s="262"/>
      <c r="AA27" s="262"/>
      <c r="AB27" s="262"/>
      <c r="AC27" s="284"/>
      <c r="AD27" s="285">
        <f t="shared" si="18"/>
        <v>0</v>
      </c>
      <c r="AE27" s="284"/>
      <c r="AF27" s="284"/>
      <c r="AG27" s="284"/>
      <c r="AH27" s="284"/>
      <c r="AI27" s="284"/>
      <c r="AJ27" s="284"/>
      <c r="AK27" s="284"/>
      <c r="AL27" s="284"/>
      <c r="AM27" s="330"/>
      <c r="AN27" s="330"/>
      <c r="AO27" s="330"/>
      <c r="AP27" s="330"/>
      <c r="AQ27" s="285">
        <f t="shared" si="19"/>
        <v>0</v>
      </c>
    </row>
    <row r="28" spans="1:43" s="24" customFormat="1" ht="15.75" customHeight="1" x14ac:dyDescent="0.25">
      <c r="A28" s="265" t="s">
        <v>128</v>
      </c>
      <c r="B28" s="262">
        <v>0</v>
      </c>
      <c r="C28" s="262">
        <v>0</v>
      </c>
      <c r="D28" s="262">
        <v>0</v>
      </c>
      <c r="E28" s="262">
        <v>0</v>
      </c>
      <c r="F28" s="262">
        <v>0</v>
      </c>
      <c r="G28" s="262">
        <v>0</v>
      </c>
      <c r="H28" s="262">
        <v>0</v>
      </c>
      <c r="I28" s="262">
        <v>0</v>
      </c>
      <c r="J28" s="262">
        <v>0</v>
      </c>
      <c r="K28" s="262">
        <v>0</v>
      </c>
      <c r="L28" s="262">
        <v>0</v>
      </c>
      <c r="M28" s="262">
        <v>0</v>
      </c>
      <c r="N28" s="262">
        <v>0</v>
      </c>
      <c r="O28" s="262">
        <v>0</v>
      </c>
      <c r="P28" s="284">
        <v>0</v>
      </c>
      <c r="Q28" s="285">
        <f t="shared" si="17"/>
        <v>0</v>
      </c>
      <c r="R28" s="262">
        <v>0</v>
      </c>
      <c r="S28" s="262">
        <v>0</v>
      </c>
      <c r="T28" s="262">
        <v>0</v>
      </c>
      <c r="U28" s="262">
        <v>0</v>
      </c>
      <c r="V28" s="262">
        <v>0</v>
      </c>
      <c r="W28" s="262">
        <v>0</v>
      </c>
      <c r="X28" s="262">
        <v>0</v>
      </c>
      <c r="Y28" s="262">
        <v>0</v>
      </c>
      <c r="Z28" s="262">
        <v>0</v>
      </c>
      <c r="AA28" s="262">
        <v>0</v>
      </c>
      <c r="AB28" s="262">
        <v>0</v>
      </c>
      <c r="AC28" s="284">
        <v>0</v>
      </c>
      <c r="AD28" s="285">
        <f t="shared" si="18"/>
        <v>0</v>
      </c>
      <c r="AE28" s="284">
        <v>0</v>
      </c>
      <c r="AF28" s="284">
        <v>0</v>
      </c>
      <c r="AG28" s="284">
        <v>0</v>
      </c>
      <c r="AH28" s="284">
        <v>0</v>
      </c>
      <c r="AI28" s="284">
        <v>0</v>
      </c>
      <c r="AJ28" s="284">
        <v>0</v>
      </c>
      <c r="AK28" s="284">
        <v>0</v>
      </c>
      <c r="AL28" s="284">
        <v>0</v>
      </c>
      <c r="AM28" s="330">
        <v>0</v>
      </c>
      <c r="AN28" s="330">
        <v>0</v>
      </c>
      <c r="AO28" s="330">
        <v>0</v>
      </c>
      <c r="AP28" s="330">
        <v>0</v>
      </c>
      <c r="AQ28" s="285">
        <f t="shared" si="19"/>
        <v>0</v>
      </c>
    </row>
    <row r="29" spans="1:43" s="24" customFormat="1" ht="15.75" customHeight="1" thickBot="1" x14ac:dyDescent="0.3">
      <c r="A29" s="263" t="s">
        <v>129</v>
      </c>
      <c r="B29" s="256">
        <v>0</v>
      </c>
      <c r="C29" s="256">
        <v>0</v>
      </c>
      <c r="D29" s="256">
        <v>0</v>
      </c>
      <c r="E29" s="256">
        <v>0</v>
      </c>
      <c r="F29" s="256">
        <v>0</v>
      </c>
      <c r="G29" s="256">
        <v>0</v>
      </c>
      <c r="H29" s="256">
        <v>0</v>
      </c>
      <c r="I29" s="256">
        <v>0</v>
      </c>
      <c r="J29" s="256">
        <v>0</v>
      </c>
      <c r="K29" s="256">
        <v>0</v>
      </c>
      <c r="L29" s="256">
        <v>0</v>
      </c>
      <c r="M29" s="256">
        <v>0</v>
      </c>
      <c r="N29" s="256">
        <v>0</v>
      </c>
      <c r="O29" s="256">
        <v>0</v>
      </c>
      <c r="P29" s="145">
        <v>0</v>
      </c>
      <c r="Q29" s="286">
        <f t="shared" si="17"/>
        <v>0</v>
      </c>
      <c r="R29" s="256">
        <v>0</v>
      </c>
      <c r="S29" s="256">
        <v>0</v>
      </c>
      <c r="T29" s="256">
        <v>0</v>
      </c>
      <c r="U29" s="256">
        <v>0</v>
      </c>
      <c r="V29" s="256">
        <v>0</v>
      </c>
      <c r="W29" s="256">
        <v>0</v>
      </c>
      <c r="X29" s="256">
        <v>0</v>
      </c>
      <c r="Y29" s="256">
        <v>0</v>
      </c>
      <c r="Z29" s="256">
        <v>0</v>
      </c>
      <c r="AA29" s="256">
        <v>0</v>
      </c>
      <c r="AB29" s="256">
        <v>0</v>
      </c>
      <c r="AC29" s="145">
        <v>0</v>
      </c>
      <c r="AD29" s="286">
        <f t="shared" si="18"/>
        <v>0</v>
      </c>
      <c r="AE29" s="145">
        <v>0</v>
      </c>
      <c r="AF29" s="145">
        <v>0</v>
      </c>
      <c r="AG29" s="145">
        <v>0</v>
      </c>
      <c r="AH29" s="145">
        <v>0</v>
      </c>
      <c r="AI29" s="145">
        <v>0</v>
      </c>
      <c r="AJ29" s="145">
        <v>0</v>
      </c>
      <c r="AK29" s="145">
        <v>0</v>
      </c>
      <c r="AL29" s="145">
        <v>0</v>
      </c>
      <c r="AM29" s="331">
        <v>0</v>
      </c>
      <c r="AN29" s="331">
        <v>0</v>
      </c>
      <c r="AO29" s="331">
        <v>0</v>
      </c>
      <c r="AP29" s="331">
        <v>0</v>
      </c>
      <c r="AQ29" s="286">
        <f t="shared" si="19"/>
        <v>0</v>
      </c>
    </row>
    <row r="30" spans="1:43" s="24" customFormat="1" ht="15.6" customHeight="1" thickBot="1" x14ac:dyDescent="0.3">
      <c r="A30" s="247" t="s">
        <v>130</v>
      </c>
      <c r="B30" s="249">
        <f t="shared" ref="B30:AM30" si="20">SUM(B15:B29)</f>
        <v>0</v>
      </c>
      <c r="C30" s="249">
        <f t="shared" si="20"/>
        <v>0</v>
      </c>
      <c r="D30" s="249">
        <f t="shared" si="20"/>
        <v>0</v>
      </c>
      <c r="E30" s="249">
        <f t="shared" si="20"/>
        <v>0</v>
      </c>
      <c r="F30" s="249">
        <f t="shared" si="20"/>
        <v>0</v>
      </c>
      <c r="G30" s="249">
        <f t="shared" si="20"/>
        <v>0</v>
      </c>
      <c r="H30" s="249">
        <f t="shared" si="20"/>
        <v>0</v>
      </c>
      <c r="I30" s="249">
        <f t="shared" si="20"/>
        <v>0</v>
      </c>
      <c r="J30" s="249">
        <f t="shared" si="20"/>
        <v>0</v>
      </c>
      <c r="K30" s="249">
        <f t="shared" si="20"/>
        <v>0</v>
      </c>
      <c r="L30" s="249">
        <f t="shared" si="20"/>
        <v>0</v>
      </c>
      <c r="M30" s="249">
        <f t="shared" si="20"/>
        <v>0</v>
      </c>
      <c r="N30" s="249">
        <f t="shared" si="20"/>
        <v>0</v>
      </c>
      <c r="O30" s="249">
        <f t="shared" si="20"/>
        <v>0</v>
      </c>
      <c r="P30" s="250">
        <f t="shared" si="20"/>
        <v>0</v>
      </c>
      <c r="Q30" s="250">
        <f t="shared" si="20"/>
        <v>0</v>
      </c>
      <c r="R30" s="249">
        <f t="shared" si="20"/>
        <v>0</v>
      </c>
      <c r="S30" s="249">
        <f t="shared" si="20"/>
        <v>0</v>
      </c>
      <c r="T30" s="249">
        <f t="shared" si="20"/>
        <v>0</v>
      </c>
      <c r="U30" s="249">
        <f t="shared" si="20"/>
        <v>0</v>
      </c>
      <c r="V30" s="249">
        <f t="shared" si="20"/>
        <v>0</v>
      </c>
      <c r="W30" s="249">
        <f t="shared" si="20"/>
        <v>0</v>
      </c>
      <c r="X30" s="249">
        <f t="shared" si="20"/>
        <v>0</v>
      </c>
      <c r="Y30" s="249">
        <f t="shared" si="20"/>
        <v>0</v>
      </c>
      <c r="Z30" s="249">
        <f t="shared" si="20"/>
        <v>0</v>
      </c>
      <c r="AA30" s="249">
        <f t="shared" si="20"/>
        <v>0</v>
      </c>
      <c r="AB30" s="249">
        <f t="shared" si="20"/>
        <v>0</v>
      </c>
      <c r="AC30" s="250">
        <f t="shared" si="20"/>
        <v>0</v>
      </c>
      <c r="AD30" s="250">
        <f t="shared" si="20"/>
        <v>0</v>
      </c>
      <c r="AE30" s="250">
        <f t="shared" si="20"/>
        <v>0</v>
      </c>
      <c r="AF30" s="250">
        <f t="shared" si="20"/>
        <v>0</v>
      </c>
      <c r="AG30" s="250">
        <f t="shared" si="20"/>
        <v>0</v>
      </c>
      <c r="AH30" s="250">
        <f t="shared" si="20"/>
        <v>0</v>
      </c>
      <c r="AI30" s="250">
        <f t="shared" si="20"/>
        <v>0</v>
      </c>
      <c r="AJ30" s="250">
        <f t="shared" si="20"/>
        <v>0</v>
      </c>
      <c r="AK30" s="250">
        <f t="shared" si="20"/>
        <v>0</v>
      </c>
      <c r="AL30" s="287">
        <f t="shared" si="20"/>
        <v>0</v>
      </c>
      <c r="AM30" s="332">
        <f t="shared" si="20"/>
        <v>0</v>
      </c>
      <c r="AN30" s="332">
        <f t="shared" ref="AN30" si="21">SUM(AN15:AN29)</f>
        <v>0</v>
      </c>
      <c r="AO30" s="332">
        <f t="shared" ref="AO30" si="22">SUM(AO15:AO29)</f>
        <v>0</v>
      </c>
      <c r="AP30" s="332">
        <f t="shared" ref="AP30:AQ30" si="23">SUM(AP15:AP29)</f>
        <v>0</v>
      </c>
      <c r="AQ30" s="250">
        <f t="shared" si="23"/>
        <v>0</v>
      </c>
    </row>
    <row r="31" spans="1:43" s="24" customFormat="1" ht="15.6" customHeight="1" x14ac:dyDescent="0.25">
      <c r="A31" s="251" t="s">
        <v>131</v>
      </c>
      <c r="B31" s="264">
        <v>0</v>
      </c>
      <c r="C31" s="264">
        <v>0</v>
      </c>
      <c r="D31" s="264">
        <v>0</v>
      </c>
      <c r="E31" s="264">
        <v>0</v>
      </c>
      <c r="F31" s="264">
        <v>0</v>
      </c>
      <c r="G31" s="264">
        <v>0</v>
      </c>
      <c r="H31" s="264">
        <v>0</v>
      </c>
      <c r="I31" s="264">
        <v>0</v>
      </c>
      <c r="J31" s="264">
        <v>0</v>
      </c>
      <c r="K31" s="264">
        <v>0</v>
      </c>
      <c r="L31" s="264">
        <v>0</v>
      </c>
      <c r="M31" s="264">
        <v>0</v>
      </c>
      <c r="N31" s="264">
        <v>0</v>
      </c>
      <c r="O31" s="264">
        <v>0</v>
      </c>
      <c r="P31" s="146">
        <v>0</v>
      </c>
      <c r="Q31" s="289">
        <f>SUM(E31:P31)</f>
        <v>0</v>
      </c>
      <c r="R31" s="264">
        <v>0</v>
      </c>
      <c r="S31" s="264">
        <v>0</v>
      </c>
      <c r="T31" s="264">
        <v>0</v>
      </c>
      <c r="U31" s="264">
        <v>0</v>
      </c>
      <c r="V31" s="264">
        <v>0</v>
      </c>
      <c r="W31" s="264">
        <v>0</v>
      </c>
      <c r="X31" s="264">
        <v>0</v>
      </c>
      <c r="Y31" s="264">
        <v>0</v>
      </c>
      <c r="Z31" s="264">
        <v>0</v>
      </c>
      <c r="AA31" s="264">
        <v>0</v>
      </c>
      <c r="AB31" s="264">
        <v>0</v>
      </c>
      <c r="AC31" s="146">
        <v>0</v>
      </c>
      <c r="AD31" s="289">
        <f t="shared" ref="AD31" si="24">SUM(R31:AC31)</f>
        <v>0</v>
      </c>
      <c r="AE31" s="146">
        <v>0</v>
      </c>
      <c r="AF31" s="146">
        <v>0</v>
      </c>
      <c r="AG31" s="146">
        <v>0</v>
      </c>
      <c r="AH31" s="146">
        <v>0</v>
      </c>
      <c r="AI31" s="146">
        <v>0</v>
      </c>
      <c r="AJ31" s="146">
        <v>0</v>
      </c>
      <c r="AK31" s="146">
        <v>0</v>
      </c>
      <c r="AL31" s="341">
        <v>0</v>
      </c>
      <c r="AM31" s="334">
        <v>0</v>
      </c>
      <c r="AN31" s="334">
        <v>0</v>
      </c>
      <c r="AO31" s="334">
        <v>0</v>
      </c>
      <c r="AP31" s="334">
        <v>0</v>
      </c>
      <c r="AQ31" s="289">
        <f t="shared" ref="AQ31" si="25">SUM(AE31:AP31)</f>
        <v>0</v>
      </c>
    </row>
    <row r="32" spans="1:43" s="24" customFormat="1" ht="15.75" customHeight="1" thickBot="1" x14ac:dyDescent="0.3">
      <c r="A32" s="255" t="s">
        <v>132</v>
      </c>
      <c r="B32" s="256">
        <v>0</v>
      </c>
      <c r="C32" s="256">
        <v>0</v>
      </c>
      <c r="D32" s="256">
        <v>0</v>
      </c>
      <c r="E32" s="256">
        <v>0</v>
      </c>
      <c r="F32" s="256">
        <v>0</v>
      </c>
      <c r="G32" s="256">
        <v>0</v>
      </c>
      <c r="H32" s="256">
        <v>0</v>
      </c>
      <c r="I32" s="256">
        <v>0</v>
      </c>
      <c r="J32" s="256">
        <v>0</v>
      </c>
      <c r="K32" s="256">
        <v>0</v>
      </c>
      <c r="L32" s="256">
        <v>0</v>
      </c>
      <c r="M32" s="256">
        <v>0</v>
      </c>
      <c r="N32" s="256">
        <v>0</v>
      </c>
      <c r="O32" s="256">
        <v>0</v>
      </c>
      <c r="P32" s="147">
        <v>0</v>
      </c>
      <c r="Q32" s="286">
        <f>SUM(E32:P32)</f>
        <v>0</v>
      </c>
      <c r="R32" s="256">
        <v>0</v>
      </c>
      <c r="S32" s="256">
        <v>0</v>
      </c>
      <c r="T32" s="256">
        <v>0</v>
      </c>
      <c r="U32" s="256">
        <v>0</v>
      </c>
      <c r="V32" s="256">
        <v>0</v>
      </c>
      <c r="W32" s="256">
        <v>0</v>
      </c>
      <c r="X32" s="256">
        <v>0</v>
      </c>
      <c r="Y32" s="256">
        <v>0</v>
      </c>
      <c r="Z32" s="256">
        <v>0</v>
      </c>
      <c r="AA32" s="256">
        <v>0</v>
      </c>
      <c r="AB32" s="256">
        <v>0</v>
      </c>
      <c r="AC32" s="147">
        <v>0</v>
      </c>
      <c r="AD32" s="286">
        <f>SUM(R32:AC32)</f>
        <v>0</v>
      </c>
      <c r="AE32" s="147">
        <v>0</v>
      </c>
      <c r="AF32" s="147">
        <v>0</v>
      </c>
      <c r="AG32" s="147">
        <v>0</v>
      </c>
      <c r="AH32" s="147">
        <v>0</v>
      </c>
      <c r="AI32" s="147">
        <v>0</v>
      </c>
      <c r="AJ32" s="147">
        <v>0</v>
      </c>
      <c r="AK32" s="147">
        <v>0</v>
      </c>
      <c r="AL32" s="145">
        <v>0</v>
      </c>
      <c r="AM32" s="331">
        <v>0</v>
      </c>
      <c r="AN32" s="331">
        <v>0</v>
      </c>
      <c r="AO32" s="331">
        <v>0</v>
      </c>
      <c r="AP32" s="331">
        <v>0</v>
      </c>
      <c r="AQ32" s="286">
        <f>SUM(AE32:AP32)</f>
        <v>0</v>
      </c>
    </row>
    <row r="33" spans="1:43" s="24" customFormat="1" ht="15.75" customHeight="1" thickBot="1" x14ac:dyDescent="0.3">
      <c r="A33" s="244" t="s">
        <v>133</v>
      </c>
      <c r="B33" s="266">
        <f t="shared" ref="B33:AM33" si="26">SUM(B31:B32)</f>
        <v>0</v>
      </c>
      <c r="C33" s="266">
        <f t="shared" si="26"/>
        <v>0</v>
      </c>
      <c r="D33" s="266">
        <f t="shared" si="26"/>
        <v>0</v>
      </c>
      <c r="E33" s="266">
        <f t="shared" si="26"/>
        <v>0</v>
      </c>
      <c r="F33" s="266">
        <f t="shared" si="26"/>
        <v>0</v>
      </c>
      <c r="G33" s="266">
        <f t="shared" si="26"/>
        <v>0</v>
      </c>
      <c r="H33" s="266">
        <f t="shared" si="26"/>
        <v>0</v>
      </c>
      <c r="I33" s="266">
        <f t="shared" si="26"/>
        <v>0</v>
      </c>
      <c r="J33" s="266">
        <f t="shared" si="26"/>
        <v>0</v>
      </c>
      <c r="K33" s="266">
        <f t="shared" si="26"/>
        <v>0</v>
      </c>
      <c r="L33" s="266">
        <f t="shared" si="26"/>
        <v>0</v>
      </c>
      <c r="M33" s="266">
        <f t="shared" si="26"/>
        <v>0</v>
      </c>
      <c r="N33" s="266">
        <f t="shared" si="26"/>
        <v>0</v>
      </c>
      <c r="O33" s="266">
        <f t="shared" si="26"/>
        <v>0</v>
      </c>
      <c r="P33" s="267">
        <f t="shared" si="26"/>
        <v>0</v>
      </c>
      <c r="Q33" s="267">
        <f t="shared" si="26"/>
        <v>0</v>
      </c>
      <c r="R33" s="266">
        <f t="shared" si="26"/>
        <v>0</v>
      </c>
      <c r="S33" s="266">
        <f t="shared" si="26"/>
        <v>0</v>
      </c>
      <c r="T33" s="266">
        <f t="shared" si="26"/>
        <v>0</v>
      </c>
      <c r="U33" s="266">
        <f t="shared" si="26"/>
        <v>0</v>
      </c>
      <c r="V33" s="266">
        <f t="shared" si="26"/>
        <v>0</v>
      </c>
      <c r="W33" s="266">
        <f t="shared" si="26"/>
        <v>0</v>
      </c>
      <c r="X33" s="266">
        <f t="shared" si="26"/>
        <v>0</v>
      </c>
      <c r="Y33" s="266">
        <f t="shared" si="26"/>
        <v>0</v>
      </c>
      <c r="Z33" s="266">
        <f t="shared" si="26"/>
        <v>0</v>
      </c>
      <c r="AA33" s="266">
        <f t="shared" si="26"/>
        <v>0</v>
      </c>
      <c r="AB33" s="266">
        <f t="shared" si="26"/>
        <v>0</v>
      </c>
      <c r="AC33" s="267">
        <f t="shared" si="26"/>
        <v>0</v>
      </c>
      <c r="AD33" s="267">
        <f t="shared" si="26"/>
        <v>0</v>
      </c>
      <c r="AE33" s="267">
        <f t="shared" si="26"/>
        <v>0</v>
      </c>
      <c r="AF33" s="267">
        <f t="shared" si="26"/>
        <v>0</v>
      </c>
      <c r="AG33" s="267">
        <f t="shared" si="26"/>
        <v>0</v>
      </c>
      <c r="AH33" s="267">
        <f t="shared" si="26"/>
        <v>0</v>
      </c>
      <c r="AI33" s="267">
        <f t="shared" si="26"/>
        <v>0</v>
      </c>
      <c r="AJ33" s="267">
        <f t="shared" si="26"/>
        <v>0</v>
      </c>
      <c r="AK33" s="267">
        <f t="shared" si="26"/>
        <v>0</v>
      </c>
      <c r="AL33" s="342">
        <f t="shared" si="26"/>
        <v>0</v>
      </c>
      <c r="AM33" s="335">
        <f t="shared" si="26"/>
        <v>0</v>
      </c>
      <c r="AN33" s="335">
        <f t="shared" ref="AN33" si="27">SUM(AN31:AN32)</f>
        <v>0</v>
      </c>
      <c r="AO33" s="335">
        <f t="shared" ref="AO33" si="28">SUM(AO31:AO32)</f>
        <v>0</v>
      </c>
      <c r="AP33" s="335">
        <f t="shared" ref="AP33:AQ33" si="29">SUM(AP31:AP32)</f>
        <v>0</v>
      </c>
      <c r="AQ33" s="267">
        <f t="shared" si="29"/>
        <v>0</v>
      </c>
    </row>
    <row r="34" spans="1:43" s="24" customFormat="1" ht="15.75" customHeight="1" thickBot="1" x14ac:dyDescent="0.3">
      <c r="A34" s="268" t="s">
        <v>134</v>
      </c>
      <c r="B34" s="269">
        <f t="shared" ref="B34:AM34" si="30">B30+B33</f>
        <v>0</v>
      </c>
      <c r="C34" s="269">
        <f t="shared" si="30"/>
        <v>0</v>
      </c>
      <c r="D34" s="269">
        <f t="shared" si="30"/>
        <v>0</v>
      </c>
      <c r="E34" s="269">
        <f t="shared" si="30"/>
        <v>0</v>
      </c>
      <c r="F34" s="269">
        <f t="shared" si="30"/>
        <v>0</v>
      </c>
      <c r="G34" s="269">
        <f t="shared" si="30"/>
        <v>0</v>
      </c>
      <c r="H34" s="269">
        <f t="shared" si="30"/>
        <v>0</v>
      </c>
      <c r="I34" s="269">
        <f t="shared" si="30"/>
        <v>0</v>
      </c>
      <c r="J34" s="269">
        <f t="shared" si="30"/>
        <v>0</v>
      </c>
      <c r="K34" s="269">
        <f t="shared" si="30"/>
        <v>0</v>
      </c>
      <c r="L34" s="269">
        <f t="shared" si="30"/>
        <v>0</v>
      </c>
      <c r="M34" s="269">
        <f t="shared" si="30"/>
        <v>0</v>
      </c>
      <c r="N34" s="269">
        <f t="shared" si="30"/>
        <v>0</v>
      </c>
      <c r="O34" s="269">
        <f t="shared" si="30"/>
        <v>0</v>
      </c>
      <c r="P34" s="270">
        <f t="shared" si="30"/>
        <v>0</v>
      </c>
      <c r="Q34" s="270">
        <f t="shared" si="30"/>
        <v>0</v>
      </c>
      <c r="R34" s="269">
        <f t="shared" si="30"/>
        <v>0</v>
      </c>
      <c r="S34" s="269">
        <f t="shared" si="30"/>
        <v>0</v>
      </c>
      <c r="T34" s="269">
        <f t="shared" si="30"/>
        <v>0</v>
      </c>
      <c r="U34" s="269">
        <f t="shared" si="30"/>
        <v>0</v>
      </c>
      <c r="V34" s="269">
        <f t="shared" si="30"/>
        <v>0</v>
      </c>
      <c r="W34" s="269">
        <f t="shared" si="30"/>
        <v>0</v>
      </c>
      <c r="X34" s="269">
        <f t="shared" si="30"/>
        <v>0</v>
      </c>
      <c r="Y34" s="269">
        <f t="shared" si="30"/>
        <v>0</v>
      </c>
      <c r="Z34" s="269">
        <f t="shared" si="30"/>
        <v>0</v>
      </c>
      <c r="AA34" s="269">
        <f t="shared" si="30"/>
        <v>0</v>
      </c>
      <c r="AB34" s="269">
        <f t="shared" si="30"/>
        <v>0</v>
      </c>
      <c r="AC34" s="270">
        <f t="shared" si="30"/>
        <v>0</v>
      </c>
      <c r="AD34" s="270">
        <f t="shared" si="30"/>
        <v>0</v>
      </c>
      <c r="AE34" s="270">
        <f t="shared" si="30"/>
        <v>0</v>
      </c>
      <c r="AF34" s="270">
        <f t="shared" si="30"/>
        <v>0</v>
      </c>
      <c r="AG34" s="270">
        <f t="shared" si="30"/>
        <v>0</v>
      </c>
      <c r="AH34" s="270">
        <f t="shared" si="30"/>
        <v>0</v>
      </c>
      <c r="AI34" s="270">
        <f t="shared" si="30"/>
        <v>0</v>
      </c>
      <c r="AJ34" s="270">
        <f t="shared" si="30"/>
        <v>0</v>
      </c>
      <c r="AK34" s="270">
        <f t="shared" si="30"/>
        <v>0</v>
      </c>
      <c r="AL34" s="343">
        <f t="shared" si="30"/>
        <v>0</v>
      </c>
      <c r="AM34" s="336">
        <f t="shared" si="30"/>
        <v>0</v>
      </c>
      <c r="AN34" s="336">
        <f t="shared" ref="AN34" si="31">AN30+AN33</f>
        <v>0</v>
      </c>
      <c r="AO34" s="336">
        <f t="shared" ref="AO34" si="32">AO30+AO33</f>
        <v>0</v>
      </c>
      <c r="AP34" s="336">
        <f t="shared" ref="AP34:AQ34" si="33">AP30+AP33</f>
        <v>0</v>
      </c>
      <c r="AQ34" s="270">
        <f t="shared" si="33"/>
        <v>0</v>
      </c>
    </row>
    <row r="35" spans="1:43" s="24" customFormat="1" ht="15.75" customHeight="1" thickTop="1" thickBot="1" x14ac:dyDescent="0.3">
      <c r="A35" s="271" t="s">
        <v>135</v>
      </c>
      <c r="B35" s="272">
        <f t="shared" ref="B35:AM35" si="34">B6+B13-B34</f>
        <v>0</v>
      </c>
      <c r="C35" s="272">
        <f t="shared" si="34"/>
        <v>0</v>
      </c>
      <c r="D35" s="272">
        <f t="shared" si="34"/>
        <v>0</v>
      </c>
      <c r="E35" s="272">
        <f t="shared" si="34"/>
        <v>0</v>
      </c>
      <c r="F35" s="272">
        <f t="shared" si="34"/>
        <v>0</v>
      </c>
      <c r="G35" s="272">
        <f t="shared" si="34"/>
        <v>0</v>
      </c>
      <c r="H35" s="272">
        <f t="shared" si="34"/>
        <v>0</v>
      </c>
      <c r="I35" s="272">
        <f t="shared" si="34"/>
        <v>0</v>
      </c>
      <c r="J35" s="272">
        <f t="shared" si="34"/>
        <v>0</v>
      </c>
      <c r="K35" s="272">
        <f t="shared" si="34"/>
        <v>0</v>
      </c>
      <c r="L35" s="272">
        <f t="shared" si="34"/>
        <v>0</v>
      </c>
      <c r="M35" s="272">
        <f t="shared" si="34"/>
        <v>0</v>
      </c>
      <c r="N35" s="272">
        <f t="shared" si="34"/>
        <v>0</v>
      </c>
      <c r="O35" s="272">
        <f t="shared" si="34"/>
        <v>0</v>
      </c>
      <c r="P35" s="273">
        <f t="shared" si="34"/>
        <v>0</v>
      </c>
      <c r="Q35" s="273">
        <f t="shared" si="34"/>
        <v>0</v>
      </c>
      <c r="R35" s="272">
        <f t="shared" si="34"/>
        <v>0</v>
      </c>
      <c r="S35" s="272">
        <f t="shared" si="34"/>
        <v>0</v>
      </c>
      <c r="T35" s="272">
        <f t="shared" si="34"/>
        <v>0</v>
      </c>
      <c r="U35" s="272">
        <f t="shared" si="34"/>
        <v>0</v>
      </c>
      <c r="V35" s="272">
        <f t="shared" si="34"/>
        <v>0</v>
      </c>
      <c r="W35" s="272">
        <f t="shared" si="34"/>
        <v>0</v>
      </c>
      <c r="X35" s="272">
        <f t="shared" si="34"/>
        <v>0</v>
      </c>
      <c r="Y35" s="272">
        <f t="shared" si="34"/>
        <v>0</v>
      </c>
      <c r="Z35" s="272">
        <f t="shared" si="34"/>
        <v>0</v>
      </c>
      <c r="AA35" s="272">
        <f t="shared" si="34"/>
        <v>0</v>
      </c>
      <c r="AB35" s="272">
        <f t="shared" si="34"/>
        <v>0</v>
      </c>
      <c r="AC35" s="273">
        <f t="shared" si="34"/>
        <v>0</v>
      </c>
      <c r="AD35" s="273">
        <f t="shared" si="34"/>
        <v>0</v>
      </c>
      <c r="AE35" s="273">
        <f t="shared" si="34"/>
        <v>0</v>
      </c>
      <c r="AF35" s="273">
        <f t="shared" si="34"/>
        <v>0</v>
      </c>
      <c r="AG35" s="273">
        <f t="shared" si="34"/>
        <v>0</v>
      </c>
      <c r="AH35" s="273">
        <f t="shared" si="34"/>
        <v>0</v>
      </c>
      <c r="AI35" s="273">
        <f t="shared" si="34"/>
        <v>0</v>
      </c>
      <c r="AJ35" s="273">
        <f t="shared" si="34"/>
        <v>0</v>
      </c>
      <c r="AK35" s="273">
        <f t="shared" si="34"/>
        <v>0</v>
      </c>
      <c r="AL35" s="340">
        <f t="shared" si="34"/>
        <v>0</v>
      </c>
      <c r="AM35" s="327">
        <f t="shared" si="34"/>
        <v>0</v>
      </c>
      <c r="AN35" s="327">
        <f t="shared" ref="AN35" si="35">AN6+AN13-AN34</f>
        <v>0</v>
      </c>
      <c r="AO35" s="327">
        <f t="shared" ref="AO35" si="36">AO6+AO13-AO34</f>
        <v>0</v>
      </c>
      <c r="AP35" s="327">
        <f t="shared" ref="AP35:AQ35" si="37">AP6+AP13-AP34</f>
        <v>0</v>
      </c>
      <c r="AQ35" s="273">
        <f t="shared" si="37"/>
        <v>0</v>
      </c>
    </row>
    <row r="36" spans="1:43" s="24" customFormat="1" ht="15.75" customHeight="1" thickBot="1" x14ac:dyDescent="0.3">
      <c r="A36" s="257" t="s">
        <v>136</v>
      </c>
      <c r="B36" s="250">
        <f>B6+B11-B30</f>
        <v>0</v>
      </c>
      <c r="C36" s="250">
        <f t="shared" ref="C36:P36" si="38">B36+C11-C30</f>
        <v>0</v>
      </c>
      <c r="D36" s="250">
        <f t="shared" si="38"/>
        <v>0</v>
      </c>
      <c r="E36" s="250">
        <f t="shared" si="38"/>
        <v>0</v>
      </c>
      <c r="F36" s="250">
        <f t="shared" si="38"/>
        <v>0</v>
      </c>
      <c r="G36" s="250">
        <f t="shared" si="38"/>
        <v>0</v>
      </c>
      <c r="H36" s="250">
        <f t="shared" si="38"/>
        <v>0</v>
      </c>
      <c r="I36" s="250">
        <f t="shared" si="38"/>
        <v>0</v>
      </c>
      <c r="J36" s="250">
        <f t="shared" si="38"/>
        <v>0</v>
      </c>
      <c r="K36" s="250">
        <f t="shared" si="38"/>
        <v>0</v>
      </c>
      <c r="L36" s="250">
        <f t="shared" si="38"/>
        <v>0</v>
      </c>
      <c r="M36" s="250">
        <f t="shared" si="38"/>
        <v>0</v>
      </c>
      <c r="N36" s="250">
        <f t="shared" si="38"/>
        <v>0</v>
      </c>
      <c r="O36" s="250">
        <f t="shared" si="38"/>
        <v>0</v>
      </c>
      <c r="P36" s="250">
        <f t="shared" si="38"/>
        <v>0</v>
      </c>
      <c r="Q36" s="250">
        <f>Q6+Q11-Q30</f>
        <v>0</v>
      </c>
      <c r="R36" s="250">
        <f>P36+R11-R30</f>
        <v>0</v>
      </c>
      <c r="S36" s="250">
        <f t="shared" ref="S36:AC36" si="39">R36+S11-S30</f>
        <v>0</v>
      </c>
      <c r="T36" s="250">
        <f t="shared" si="39"/>
        <v>0</v>
      </c>
      <c r="U36" s="250">
        <f t="shared" si="39"/>
        <v>0</v>
      </c>
      <c r="V36" s="250">
        <f t="shared" si="39"/>
        <v>0</v>
      </c>
      <c r="W36" s="250">
        <f t="shared" si="39"/>
        <v>0</v>
      </c>
      <c r="X36" s="250">
        <f t="shared" si="39"/>
        <v>0</v>
      </c>
      <c r="Y36" s="250">
        <f t="shared" si="39"/>
        <v>0</v>
      </c>
      <c r="Z36" s="250">
        <f t="shared" si="39"/>
        <v>0</v>
      </c>
      <c r="AA36" s="250">
        <f t="shared" si="39"/>
        <v>0</v>
      </c>
      <c r="AB36" s="250">
        <f t="shared" si="39"/>
        <v>0</v>
      </c>
      <c r="AC36" s="250">
        <f t="shared" si="39"/>
        <v>0</v>
      </c>
      <c r="AD36" s="250">
        <f>AD6+AD11-AD30</f>
        <v>0</v>
      </c>
      <c r="AE36" s="250">
        <f>AC36+AE11-AE30</f>
        <v>0</v>
      </c>
      <c r="AF36" s="250">
        <f t="shared" ref="AF36:AP36" si="40">AE36+AF11-AF30</f>
        <v>0</v>
      </c>
      <c r="AG36" s="250">
        <f t="shared" si="40"/>
        <v>0</v>
      </c>
      <c r="AH36" s="250">
        <f t="shared" si="40"/>
        <v>0</v>
      </c>
      <c r="AI36" s="250">
        <f t="shared" si="40"/>
        <v>0</v>
      </c>
      <c r="AJ36" s="250">
        <f t="shared" si="40"/>
        <v>0</v>
      </c>
      <c r="AK36" s="250">
        <f t="shared" si="40"/>
        <v>0</v>
      </c>
      <c r="AL36" s="287">
        <f t="shared" si="40"/>
        <v>0</v>
      </c>
      <c r="AM36" s="332">
        <f t="shared" si="40"/>
        <v>0</v>
      </c>
      <c r="AN36" s="332">
        <f t="shared" si="40"/>
        <v>0</v>
      </c>
      <c r="AO36" s="332">
        <f t="shared" si="40"/>
        <v>0</v>
      </c>
      <c r="AP36" s="332">
        <f t="shared" si="40"/>
        <v>0</v>
      </c>
      <c r="AQ36" s="250">
        <f>AQ6+AQ11-AQ30</f>
        <v>0</v>
      </c>
    </row>
    <row r="37" spans="1:43" s="24" customFormat="1" ht="15.75" customHeight="1" thickBot="1" x14ac:dyDescent="0.3">
      <c r="A37" s="290"/>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344"/>
      <c r="AM37" s="337"/>
      <c r="AN37" s="337"/>
      <c r="AO37" s="337"/>
      <c r="AP37" s="337"/>
      <c r="AQ37" s="291"/>
    </row>
    <row r="38" spans="1:43" s="24" customFormat="1" ht="15.75" customHeight="1" thickBot="1" x14ac:dyDescent="0.3">
      <c r="A38" s="292" t="s">
        <v>137</v>
      </c>
      <c r="B38" s="293">
        <f t="shared" ref="B38:P38" si="41">IFERROR(ROUND(B35/(B30/30),1),0)</f>
        <v>0</v>
      </c>
      <c r="C38" s="293">
        <f t="shared" si="41"/>
        <v>0</v>
      </c>
      <c r="D38" s="293">
        <f t="shared" si="41"/>
        <v>0</v>
      </c>
      <c r="E38" s="293">
        <f t="shared" si="41"/>
        <v>0</v>
      </c>
      <c r="F38" s="293">
        <f t="shared" si="41"/>
        <v>0</v>
      </c>
      <c r="G38" s="293">
        <f t="shared" si="41"/>
        <v>0</v>
      </c>
      <c r="H38" s="293">
        <f t="shared" si="41"/>
        <v>0</v>
      </c>
      <c r="I38" s="293">
        <f t="shared" si="41"/>
        <v>0</v>
      </c>
      <c r="J38" s="293">
        <f t="shared" si="41"/>
        <v>0</v>
      </c>
      <c r="K38" s="293">
        <f t="shared" si="41"/>
        <v>0</v>
      </c>
      <c r="L38" s="293">
        <f t="shared" si="41"/>
        <v>0</v>
      </c>
      <c r="M38" s="293">
        <f t="shared" si="41"/>
        <v>0</v>
      </c>
      <c r="N38" s="293">
        <f t="shared" si="41"/>
        <v>0</v>
      </c>
      <c r="O38" s="293">
        <f t="shared" si="41"/>
        <v>0</v>
      </c>
      <c r="P38" s="294">
        <f t="shared" si="41"/>
        <v>0</v>
      </c>
      <c r="Q38" s="294">
        <f>IFERROR(ROUND(Q35/(Q30/365),1),0)</f>
        <v>0</v>
      </c>
      <c r="R38" s="293">
        <f t="shared" ref="R38:AC38" si="42">IFERROR(ROUND(R35/(R30/30),1),0)</f>
        <v>0</v>
      </c>
      <c r="S38" s="293">
        <f t="shared" si="42"/>
        <v>0</v>
      </c>
      <c r="T38" s="293">
        <f t="shared" si="42"/>
        <v>0</v>
      </c>
      <c r="U38" s="293">
        <f t="shared" si="42"/>
        <v>0</v>
      </c>
      <c r="V38" s="293">
        <f t="shared" si="42"/>
        <v>0</v>
      </c>
      <c r="W38" s="293">
        <f t="shared" si="42"/>
        <v>0</v>
      </c>
      <c r="X38" s="293">
        <f t="shared" si="42"/>
        <v>0</v>
      </c>
      <c r="Y38" s="293">
        <f t="shared" si="42"/>
        <v>0</v>
      </c>
      <c r="Z38" s="293">
        <f t="shared" si="42"/>
        <v>0</v>
      </c>
      <c r="AA38" s="293">
        <f t="shared" si="42"/>
        <v>0</v>
      </c>
      <c r="AB38" s="293">
        <f t="shared" si="42"/>
        <v>0</v>
      </c>
      <c r="AC38" s="294">
        <f t="shared" si="42"/>
        <v>0</v>
      </c>
      <c r="AD38" s="294">
        <f>IFERROR(ROUND(AD35/(AD30/365),1),0)</f>
        <v>0</v>
      </c>
      <c r="AE38" s="294">
        <f t="shared" ref="AE38:AP38" si="43">IFERROR(ROUND(AE35/(AE30/30),1),0)</f>
        <v>0</v>
      </c>
      <c r="AF38" s="294">
        <f t="shared" si="43"/>
        <v>0</v>
      </c>
      <c r="AG38" s="294">
        <f t="shared" si="43"/>
        <v>0</v>
      </c>
      <c r="AH38" s="294">
        <f t="shared" si="43"/>
        <v>0</v>
      </c>
      <c r="AI38" s="294">
        <f t="shared" si="43"/>
        <v>0</v>
      </c>
      <c r="AJ38" s="294">
        <f t="shared" si="43"/>
        <v>0</v>
      </c>
      <c r="AK38" s="294">
        <f t="shared" si="43"/>
        <v>0</v>
      </c>
      <c r="AL38" s="293">
        <f t="shared" si="43"/>
        <v>0</v>
      </c>
      <c r="AM38" s="338">
        <f t="shared" si="43"/>
        <v>0</v>
      </c>
      <c r="AN38" s="338">
        <f t="shared" si="43"/>
        <v>0</v>
      </c>
      <c r="AO38" s="338">
        <f t="shared" si="43"/>
        <v>0</v>
      </c>
      <c r="AP38" s="338">
        <f t="shared" si="43"/>
        <v>0</v>
      </c>
      <c r="AQ38" s="294">
        <f>IFERROR(ROUND(AQ35/(AQ30/365),1),0)</f>
        <v>0</v>
      </c>
    </row>
    <row r="39" spans="1:43" s="24" customFormat="1" ht="15.75" customHeight="1" thickBot="1" x14ac:dyDescent="0.3">
      <c r="A39" s="295" t="s">
        <v>138</v>
      </c>
      <c r="B39" s="296">
        <f t="shared" ref="B39:P39" si="44">IFERROR(ROUND(B36/(B30/30),1),0)</f>
        <v>0</v>
      </c>
      <c r="C39" s="296">
        <f t="shared" si="44"/>
        <v>0</v>
      </c>
      <c r="D39" s="296">
        <f t="shared" si="44"/>
        <v>0</v>
      </c>
      <c r="E39" s="296">
        <f t="shared" si="44"/>
        <v>0</v>
      </c>
      <c r="F39" s="296">
        <f t="shared" si="44"/>
        <v>0</v>
      </c>
      <c r="G39" s="296">
        <f t="shared" si="44"/>
        <v>0</v>
      </c>
      <c r="H39" s="296">
        <f t="shared" si="44"/>
        <v>0</v>
      </c>
      <c r="I39" s="296">
        <f t="shared" si="44"/>
        <v>0</v>
      </c>
      <c r="J39" s="296">
        <f t="shared" si="44"/>
        <v>0</v>
      </c>
      <c r="K39" s="296">
        <f t="shared" si="44"/>
        <v>0</v>
      </c>
      <c r="L39" s="296">
        <f t="shared" si="44"/>
        <v>0</v>
      </c>
      <c r="M39" s="296">
        <f t="shared" si="44"/>
        <v>0</v>
      </c>
      <c r="N39" s="296">
        <f t="shared" si="44"/>
        <v>0</v>
      </c>
      <c r="O39" s="296">
        <f t="shared" si="44"/>
        <v>0</v>
      </c>
      <c r="P39" s="297">
        <f t="shared" si="44"/>
        <v>0</v>
      </c>
      <c r="Q39" s="297">
        <f>IFERROR(ROUND(Q36/(Q30/365),1),0)</f>
        <v>0</v>
      </c>
      <c r="R39" s="296">
        <f t="shared" ref="R39:AC39" si="45">IFERROR(ROUND(R36/(R30/30),1),0)</f>
        <v>0</v>
      </c>
      <c r="S39" s="296">
        <f t="shared" si="45"/>
        <v>0</v>
      </c>
      <c r="T39" s="296">
        <f t="shared" si="45"/>
        <v>0</v>
      </c>
      <c r="U39" s="296">
        <f t="shared" si="45"/>
        <v>0</v>
      </c>
      <c r="V39" s="296">
        <f t="shared" si="45"/>
        <v>0</v>
      </c>
      <c r="W39" s="296">
        <f t="shared" si="45"/>
        <v>0</v>
      </c>
      <c r="X39" s="296">
        <f t="shared" si="45"/>
        <v>0</v>
      </c>
      <c r="Y39" s="296">
        <f t="shared" si="45"/>
        <v>0</v>
      </c>
      <c r="Z39" s="296">
        <f t="shared" si="45"/>
        <v>0</v>
      </c>
      <c r="AA39" s="296">
        <f t="shared" si="45"/>
        <v>0</v>
      </c>
      <c r="AB39" s="296">
        <f t="shared" si="45"/>
        <v>0</v>
      </c>
      <c r="AC39" s="297">
        <f t="shared" si="45"/>
        <v>0</v>
      </c>
      <c r="AD39" s="297">
        <f>IFERROR(ROUND(AD36/(AD30/365),1),0)</f>
        <v>0</v>
      </c>
      <c r="AE39" s="297">
        <f t="shared" ref="AE39:AP39" si="46">IFERROR(ROUND(AE36/(AE30/30),1),0)</f>
        <v>0</v>
      </c>
      <c r="AF39" s="297">
        <f t="shared" si="46"/>
        <v>0</v>
      </c>
      <c r="AG39" s="297">
        <f t="shared" si="46"/>
        <v>0</v>
      </c>
      <c r="AH39" s="297">
        <f t="shared" si="46"/>
        <v>0</v>
      </c>
      <c r="AI39" s="297">
        <f t="shared" si="46"/>
        <v>0</v>
      </c>
      <c r="AJ39" s="297">
        <f t="shared" si="46"/>
        <v>0</v>
      </c>
      <c r="AK39" s="297">
        <f t="shared" si="46"/>
        <v>0</v>
      </c>
      <c r="AL39" s="296">
        <f t="shared" si="46"/>
        <v>0</v>
      </c>
      <c r="AM39" s="339">
        <f t="shared" si="46"/>
        <v>0</v>
      </c>
      <c r="AN39" s="339">
        <f t="shared" si="46"/>
        <v>0</v>
      </c>
      <c r="AO39" s="339">
        <f t="shared" si="46"/>
        <v>0</v>
      </c>
      <c r="AP39" s="339">
        <f t="shared" si="46"/>
        <v>0</v>
      </c>
      <c r="AQ39" s="297">
        <f>IFERROR(ROUND(AQ36/(AQ30/365),1),0)</f>
        <v>0</v>
      </c>
    </row>
    <row r="40" spans="1:43" s="24" customFormat="1" ht="15.75" customHeight="1" x14ac:dyDescent="0.25">
      <c r="A40" s="23"/>
    </row>
    <row r="41" spans="1:43" s="24" customFormat="1" ht="15.75" customHeight="1" x14ac:dyDescent="0.25">
      <c r="A41" s="23"/>
    </row>
    <row r="42" spans="1:43" x14ac:dyDescent="0.25">
      <c r="A42" s="25"/>
      <c r="B42" s="298"/>
      <c r="C42" s="298"/>
      <c r="D42" s="298"/>
      <c r="E42" s="298"/>
      <c r="F42" s="298"/>
      <c r="G42" s="298"/>
      <c r="H42" s="298"/>
      <c r="I42" s="298"/>
      <c r="J42" s="298"/>
      <c r="K42" s="298"/>
      <c r="L42" s="298"/>
      <c r="M42" s="298"/>
      <c r="R42" s="298"/>
      <c r="S42" s="298"/>
      <c r="T42" s="298"/>
      <c r="U42" s="298"/>
      <c r="V42" s="298"/>
      <c r="W42" s="298"/>
      <c r="X42" s="298"/>
      <c r="Y42" s="298"/>
      <c r="Z42" s="298"/>
    </row>
    <row r="43" spans="1:43" x14ac:dyDescent="0.25">
      <c r="A43" s="25"/>
      <c r="B43" s="298"/>
      <c r="C43" s="298"/>
      <c r="D43" s="298"/>
      <c r="E43" s="298"/>
      <c r="F43" s="298"/>
      <c r="G43" s="298"/>
      <c r="H43" s="298"/>
      <c r="I43" s="298"/>
      <c r="J43" s="298"/>
      <c r="K43" s="298"/>
      <c r="L43" s="298"/>
      <c r="M43" s="298"/>
      <c r="R43" s="298"/>
      <c r="S43" s="298"/>
      <c r="T43" s="298"/>
      <c r="U43" s="298"/>
      <c r="V43" s="298"/>
      <c r="W43" s="298"/>
      <c r="X43" s="298"/>
      <c r="Y43" s="298"/>
      <c r="Z43" s="298"/>
    </row>
    <row r="44" spans="1:43" x14ac:dyDescent="0.25">
      <c r="A44" s="25"/>
      <c r="B44" s="298"/>
      <c r="C44" s="298"/>
      <c r="D44" s="298"/>
      <c r="E44" s="298"/>
      <c r="F44" s="298"/>
      <c r="G44" s="298"/>
      <c r="H44" s="298"/>
      <c r="I44" s="298"/>
      <c r="J44" s="298"/>
      <c r="K44" s="298"/>
      <c r="L44" s="298"/>
      <c r="M44" s="298"/>
      <c r="R44" s="298"/>
      <c r="S44" s="298"/>
      <c r="T44" s="298"/>
      <c r="U44" s="298"/>
      <c r="V44" s="298"/>
      <c r="W44" s="298"/>
      <c r="X44" s="298"/>
      <c r="Y44" s="298"/>
      <c r="Z44" s="298"/>
    </row>
    <row r="45" spans="1:43" s="24" customFormat="1" x14ac:dyDescent="0.25">
      <c r="A45" s="25"/>
      <c r="B45" s="298"/>
      <c r="C45" s="298"/>
      <c r="D45" s="298"/>
      <c r="E45" s="298"/>
      <c r="F45" s="298"/>
      <c r="G45" s="298"/>
      <c r="H45" s="298"/>
      <c r="I45" s="298"/>
      <c r="J45" s="298"/>
      <c r="K45" s="298"/>
      <c r="L45" s="298"/>
      <c r="M45" s="298"/>
      <c r="R45" s="298"/>
      <c r="S45" s="298"/>
      <c r="T45" s="298"/>
      <c r="U45" s="298"/>
      <c r="V45" s="298"/>
      <c r="W45" s="298"/>
      <c r="X45" s="298"/>
      <c r="Y45" s="298"/>
      <c r="Z45" s="298"/>
    </row>
    <row r="46" spans="1:43" s="24" customFormat="1" x14ac:dyDescent="0.25">
      <c r="A46" s="25"/>
      <c r="B46" s="298"/>
      <c r="C46" s="298"/>
      <c r="D46" s="298"/>
      <c r="E46" s="298"/>
      <c r="F46" s="298"/>
      <c r="G46" s="298"/>
      <c r="H46" s="298"/>
      <c r="I46" s="298"/>
      <c r="J46" s="298"/>
      <c r="K46" s="298"/>
      <c r="L46" s="298"/>
      <c r="M46" s="298"/>
      <c r="R46" s="298"/>
      <c r="S46" s="298"/>
      <c r="T46" s="298"/>
      <c r="U46" s="298"/>
      <c r="V46" s="298"/>
      <c r="W46" s="298"/>
      <c r="X46" s="298"/>
      <c r="Y46" s="298"/>
      <c r="Z46" s="298"/>
    </row>
    <row r="47" spans="1:43" s="24" customFormat="1" x14ac:dyDescent="0.25">
      <c r="A47" s="25"/>
      <c r="B47" s="298"/>
      <c r="C47" s="298"/>
      <c r="D47" s="298"/>
      <c r="E47" s="298"/>
      <c r="F47" s="298"/>
      <c r="G47" s="298"/>
      <c r="H47" s="298"/>
      <c r="I47" s="298"/>
      <c r="J47" s="298"/>
      <c r="K47" s="298"/>
      <c r="L47" s="298"/>
      <c r="M47" s="298"/>
      <c r="R47" s="298"/>
      <c r="S47" s="298"/>
      <c r="T47" s="298"/>
      <c r="U47" s="298"/>
      <c r="V47" s="298"/>
      <c r="W47" s="298"/>
      <c r="X47" s="298"/>
      <c r="Y47" s="298"/>
      <c r="Z47" s="298"/>
    </row>
    <row r="48" spans="1:43" s="24" customFormat="1" x14ac:dyDescent="0.25">
      <c r="A48" s="25"/>
      <c r="B48" s="298"/>
      <c r="C48" s="298"/>
      <c r="D48" s="298"/>
      <c r="E48" s="298"/>
      <c r="F48" s="298"/>
      <c r="G48" s="298"/>
      <c r="H48" s="298"/>
      <c r="I48" s="298"/>
      <c r="J48" s="298"/>
      <c r="K48" s="298"/>
      <c r="L48" s="298"/>
      <c r="M48" s="298"/>
      <c r="R48" s="298"/>
      <c r="S48" s="298"/>
      <c r="T48" s="298"/>
      <c r="U48" s="298"/>
      <c r="V48" s="298"/>
      <c r="W48" s="298"/>
      <c r="X48" s="298"/>
      <c r="Y48" s="298"/>
      <c r="Z48" s="298"/>
    </row>
    <row r="49" spans="1:26" s="24" customFormat="1" x14ac:dyDescent="0.25">
      <c r="A49" s="25"/>
      <c r="B49" s="298"/>
      <c r="C49" s="298"/>
      <c r="D49" s="298"/>
      <c r="E49" s="298"/>
      <c r="F49" s="298"/>
      <c r="G49" s="298"/>
      <c r="H49" s="298"/>
      <c r="I49" s="298"/>
      <c r="J49" s="298"/>
      <c r="K49" s="298"/>
      <c r="L49" s="298"/>
      <c r="M49" s="298"/>
      <c r="R49" s="298"/>
      <c r="S49" s="298"/>
      <c r="T49" s="298"/>
      <c r="U49" s="298"/>
      <c r="V49" s="298"/>
      <c r="W49" s="298"/>
      <c r="X49" s="298"/>
      <c r="Y49" s="298"/>
      <c r="Z49" s="298"/>
    </row>
    <row r="50" spans="1:26" s="24" customFormat="1" x14ac:dyDescent="0.25">
      <c r="A50" s="25"/>
      <c r="B50" s="298"/>
      <c r="C50" s="298"/>
      <c r="D50" s="298"/>
      <c r="E50" s="298"/>
      <c r="F50" s="298"/>
      <c r="G50" s="298"/>
      <c r="H50" s="298"/>
      <c r="I50" s="298"/>
      <c r="J50" s="298"/>
      <c r="K50" s="298"/>
      <c r="L50" s="298"/>
      <c r="M50" s="298"/>
      <c r="R50" s="298"/>
      <c r="S50" s="298"/>
      <c r="T50" s="298"/>
      <c r="U50" s="298"/>
      <c r="V50" s="298"/>
      <c r="W50" s="298"/>
      <c r="X50" s="298"/>
      <c r="Y50" s="298"/>
      <c r="Z50" s="298"/>
    </row>
    <row r="51" spans="1:26" s="24" customFormat="1" x14ac:dyDescent="0.25">
      <c r="A51" s="25"/>
      <c r="B51" s="298"/>
      <c r="C51" s="298"/>
      <c r="D51" s="298"/>
      <c r="E51" s="298"/>
      <c r="F51" s="298"/>
      <c r="G51" s="298"/>
      <c r="H51" s="298"/>
      <c r="I51" s="298"/>
      <c r="J51" s="298"/>
      <c r="K51" s="298"/>
      <c r="L51" s="298"/>
      <c r="M51" s="298"/>
      <c r="R51" s="298"/>
      <c r="S51" s="298"/>
      <c r="T51" s="298"/>
      <c r="U51" s="298"/>
      <c r="V51" s="298"/>
      <c r="W51" s="298"/>
      <c r="X51" s="298"/>
      <c r="Y51" s="298"/>
      <c r="Z51" s="298"/>
    </row>
    <row r="52" spans="1:26" s="24" customFormat="1" x14ac:dyDescent="0.25">
      <c r="A52" s="25"/>
      <c r="B52" s="298"/>
      <c r="C52" s="298"/>
      <c r="D52" s="298"/>
      <c r="E52" s="298"/>
      <c r="F52" s="298"/>
      <c r="G52" s="298"/>
      <c r="H52" s="298"/>
      <c r="I52" s="298"/>
      <c r="J52" s="298"/>
      <c r="K52" s="298"/>
      <c r="L52" s="298"/>
      <c r="M52" s="298"/>
      <c r="R52" s="298"/>
      <c r="S52" s="298"/>
      <c r="T52" s="298"/>
      <c r="U52" s="298"/>
      <c r="V52" s="298"/>
      <c r="W52" s="298"/>
      <c r="X52" s="298"/>
      <c r="Y52" s="298"/>
      <c r="Z52" s="298"/>
    </row>
    <row r="53" spans="1:26" s="24" customFormat="1" x14ac:dyDescent="0.25">
      <c r="A53" s="25"/>
      <c r="B53" s="298"/>
      <c r="C53" s="298"/>
      <c r="D53" s="298"/>
      <c r="E53" s="298"/>
      <c r="F53" s="298"/>
      <c r="G53" s="298"/>
      <c r="H53" s="298"/>
      <c r="I53" s="298"/>
      <c r="J53" s="298"/>
      <c r="K53" s="298"/>
      <c r="L53" s="298"/>
      <c r="M53" s="298"/>
      <c r="R53" s="298"/>
      <c r="S53" s="298"/>
      <c r="T53" s="298"/>
      <c r="U53" s="298"/>
      <c r="V53" s="298"/>
      <c r="W53" s="298"/>
      <c r="X53" s="298"/>
      <c r="Y53" s="298"/>
      <c r="Z53" s="298"/>
    </row>
    <row r="54" spans="1:26" s="24" customFormat="1" x14ac:dyDescent="0.25">
      <c r="A54" s="25"/>
      <c r="B54" s="298"/>
      <c r="C54" s="298"/>
      <c r="D54" s="298"/>
      <c r="E54" s="298"/>
      <c r="F54" s="298"/>
      <c r="G54" s="298"/>
      <c r="H54" s="298"/>
      <c r="I54" s="298"/>
      <c r="J54" s="298"/>
      <c r="K54" s="298"/>
      <c r="L54" s="298"/>
      <c r="M54" s="298"/>
      <c r="R54" s="298"/>
      <c r="S54" s="298"/>
      <c r="T54" s="298"/>
      <c r="U54" s="298"/>
      <c r="V54" s="298"/>
      <c r="W54" s="298"/>
      <c r="X54" s="298"/>
      <c r="Y54" s="298"/>
      <c r="Z54" s="298"/>
    </row>
    <row r="55" spans="1:26" s="24" customFormat="1" x14ac:dyDescent="0.25">
      <c r="A55" s="25"/>
      <c r="B55" s="298"/>
      <c r="C55" s="298"/>
      <c r="D55" s="298"/>
      <c r="E55" s="298"/>
      <c r="F55" s="298"/>
      <c r="G55" s="298"/>
      <c r="H55" s="298"/>
      <c r="I55" s="298"/>
      <c r="J55" s="298"/>
      <c r="K55" s="298"/>
      <c r="L55" s="298"/>
      <c r="M55" s="298"/>
      <c r="R55" s="298"/>
      <c r="S55" s="298"/>
      <c r="T55" s="298"/>
      <c r="U55" s="298"/>
      <c r="V55" s="298"/>
      <c r="W55" s="298"/>
      <c r="X55" s="298"/>
      <c r="Y55" s="298"/>
      <c r="Z55" s="298"/>
    </row>
    <row r="56" spans="1:26" s="24" customFormat="1" x14ac:dyDescent="0.25">
      <c r="A56" s="25"/>
      <c r="B56" s="298"/>
      <c r="C56" s="298"/>
      <c r="D56" s="298"/>
      <c r="E56" s="298"/>
      <c r="F56" s="298"/>
      <c r="G56" s="298"/>
      <c r="H56" s="298"/>
      <c r="I56" s="298"/>
      <c r="J56" s="298"/>
      <c r="K56" s="298"/>
      <c r="L56" s="298"/>
      <c r="M56" s="298"/>
      <c r="R56" s="298"/>
      <c r="S56" s="298"/>
      <c r="T56" s="298"/>
      <c r="U56" s="298"/>
      <c r="V56" s="298"/>
      <c r="W56" s="298"/>
      <c r="X56" s="298"/>
      <c r="Y56" s="298"/>
      <c r="Z56" s="298"/>
    </row>
    <row r="57" spans="1:26" s="24" customFormat="1" x14ac:dyDescent="0.25">
      <c r="A57" s="25"/>
      <c r="B57" s="298"/>
      <c r="C57" s="298"/>
      <c r="D57" s="298"/>
      <c r="E57" s="298"/>
      <c r="F57" s="298"/>
      <c r="G57" s="298"/>
      <c r="H57" s="298"/>
      <c r="I57" s="298"/>
      <c r="J57" s="298"/>
      <c r="K57" s="298"/>
      <c r="L57" s="298"/>
      <c r="M57" s="298"/>
      <c r="R57" s="298"/>
      <c r="S57" s="298"/>
      <c r="T57" s="298"/>
      <c r="U57" s="298"/>
      <c r="V57" s="298"/>
      <c r="W57" s="298"/>
      <c r="X57" s="298"/>
      <c r="Y57" s="298"/>
      <c r="Z57" s="298"/>
    </row>
    <row r="58" spans="1:26" s="24" customFormat="1" x14ac:dyDescent="0.25">
      <c r="A58" s="25"/>
      <c r="B58" s="298"/>
      <c r="C58" s="298"/>
      <c r="D58" s="298"/>
      <c r="E58" s="298"/>
      <c r="F58" s="298"/>
      <c r="G58" s="298"/>
      <c r="H58" s="298"/>
      <c r="I58" s="298"/>
      <c r="J58" s="298"/>
      <c r="K58" s="298"/>
      <c r="L58" s="298"/>
      <c r="M58" s="298"/>
      <c r="R58" s="298"/>
      <c r="S58" s="298"/>
      <c r="T58" s="298"/>
      <c r="U58" s="298"/>
      <c r="V58" s="298"/>
      <c r="W58" s="298"/>
      <c r="X58" s="298"/>
      <c r="Y58" s="298"/>
      <c r="Z58" s="298"/>
    </row>
    <row r="59" spans="1:26" x14ac:dyDescent="0.25"/>
  </sheetData>
  <sheetProtection selectLockedCells="1"/>
  <mergeCells count="3">
    <mergeCell ref="Q4:Q5"/>
    <mergeCell ref="AD4:AD5"/>
    <mergeCell ref="AQ4:AQ5"/>
  </mergeCells>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6CB3B-3758-45D6-9B22-128728528A74}">
  <sheetPr>
    <tabColor rgb="FFFFFF00"/>
    <pageSetUpPr autoPageBreaks="0" fitToPage="1"/>
  </sheetPr>
  <dimension ref="A1:A23"/>
  <sheetViews>
    <sheetView workbookViewId="0">
      <selection activeCell="A19" sqref="A19"/>
    </sheetView>
  </sheetViews>
  <sheetFormatPr defaultColWidth="182.7109375" defaultRowHeight="15" x14ac:dyDescent="0.25"/>
  <cols>
    <col min="1" max="16384" width="182.7109375" style="66"/>
  </cols>
  <sheetData>
    <row r="1" spans="1:1" ht="20.100000000000001" customHeight="1" x14ac:dyDescent="0.25">
      <c r="A1" s="27" t="s">
        <v>139</v>
      </c>
    </row>
    <row r="2" spans="1:1" ht="20.100000000000001" customHeight="1" x14ac:dyDescent="0.25">
      <c r="A2" s="27" t="s">
        <v>140</v>
      </c>
    </row>
    <row r="3" spans="1:1" ht="23.25" customHeight="1" x14ac:dyDescent="0.25">
      <c r="A3" s="26" t="s">
        <v>141</v>
      </c>
    </row>
    <row r="4" spans="1:1" ht="20.100000000000001" customHeight="1" x14ac:dyDescent="0.25">
      <c r="A4" s="26"/>
    </row>
    <row r="5" spans="1:1" ht="28.5" customHeight="1" x14ac:dyDescent="0.25">
      <c r="A5" s="26" t="s">
        <v>142</v>
      </c>
    </row>
    <row r="6" spans="1:1" ht="20.100000000000001" customHeight="1" x14ac:dyDescent="0.25">
      <c r="A6" s="26"/>
    </row>
    <row r="7" spans="1:1" ht="20.100000000000001" customHeight="1" x14ac:dyDescent="0.25">
      <c r="A7" s="26" t="s">
        <v>143</v>
      </c>
    </row>
    <row r="8" spans="1:1" ht="20.100000000000001" customHeight="1" x14ac:dyDescent="0.25">
      <c r="A8" s="26"/>
    </row>
    <row r="9" spans="1:1" ht="20.100000000000001" customHeight="1" x14ac:dyDescent="0.25">
      <c r="A9" s="26" t="s">
        <v>144</v>
      </c>
    </row>
    <row r="10" spans="1:1" ht="20.100000000000001" customHeight="1" x14ac:dyDescent="0.25">
      <c r="A10" s="26"/>
    </row>
    <row r="11" spans="1:1" ht="20.100000000000001" customHeight="1" x14ac:dyDescent="0.25">
      <c r="A11" s="26" t="s">
        <v>145</v>
      </c>
    </row>
    <row r="12" spans="1:1" ht="20.100000000000001" customHeight="1" x14ac:dyDescent="0.25">
      <c r="A12" s="26"/>
    </row>
    <row r="13" spans="1:1" ht="20.100000000000001" customHeight="1" x14ac:dyDescent="0.25">
      <c r="A13" s="26" t="s">
        <v>146</v>
      </c>
    </row>
    <row r="14" spans="1:1" ht="20.100000000000001" customHeight="1" x14ac:dyDescent="0.25">
      <c r="A14" s="26"/>
    </row>
    <row r="15" spans="1:1" ht="20.100000000000001" customHeight="1" x14ac:dyDescent="0.25">
      <c r="A15" s="66" t="s">
        <v>147</v>
      </c>
    </row>
    <row r="23" spans="1:1" x14ac:dyDescent="0.25">
      <c r="A23" s="177"/>
    </row>
  </sheetData>
  <pageMargins left="0.7" right="0.7" top="0.75" bottom="0.75" header="0.3" footer="0.3"/>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273E3-F5FD-428D-88B6-D3B2F2086E71}">
  <sheetPr>
    <tabColor rgb="FF00B050"/>
    <pageSetUpPr fitToPage="1"/>
  </sheetPr>
  <dimension ref="A1:AB41"/>
  <sheetViews>
    <sheetView zoomScale="85" zoomScaleNormal="85" zoomScaleSheetLayoutView="75" workbookViewId="0">
      <pane xSplit="1" ySplit="3" topLeftCell="K4" activePane="bottomRight" state="frozen"/>
      <selection pane="topRight" activeCell="S38" sqref="S38"/>
      <selection pane="bottomLeft" activeCell="S38" sqref="S38"/>
      <selection pane="bottomRight" activeCell="P1" sqref="P1:AB1048576"/>
    </sheetView>
  </sheetViews>
  <sheetFormatPr defaultColWidth="9.140625" defaultRowHeight="15" customHeight="1" x14ac:dyDescent="0.25"/>
  <cols>
    <col min="1" max="1" width="90.28515625" style="92" customWidth="1"/>
    <col min="2" max="2" width="15.7109375" style="60" customWidth="1"/>
    <col min="3" max="13" width="13.7109375" style="60" customWidth="1"/>
    <col min="14" max="15" width="13.7109375" style="21" customWidth="1"/>
    <col min="16" max="16" width="10.42578125" style="21" bestFit="1" customWidth="1"/>
    <col min="17" max="17" width="10.85546875" style="21" bestFit="1" customWidth="1"/>
    <col min="18" max="18" width="10.5703125" style="21" bestFit="1" customWidth="1"/>
    <col min="19" max="19" width="9.85546875" style="21" bestFit="1" customWidth="1"/>
    <col min="20" max="21" width="10.85546875" style="21" bestFit="1" customWidth="1"/>
    <col min="22" max="22" width="10.5703125" style="21" bestFit="1" customWidth="1"/>
    <col min="23" max="23" width="10.7109375" style="21" bestFit="1" customWidth="1"/>
    <col min="24" max="24" width="10.85546875" style="21" bestFit="1" customWidth="1"/>
    <col min="25" max="25" width="10.5703125" style="21" bestFit="1" customWidth="1"/>
    <col min="26" max="26" width="10.7109375" style="21" bestFit="1" customWidth="1"/>
    <col min="27" max="27" width="10.5703125" style="21" bestFit="1" customWidth="1"/>
    <col min="28" max="16384" width="9.140625" style="21"/>
  </cols>
  <sheetData>
    <row r="1" spans="1:28" ht="15" customHeight="1" x14ac:dyDescent="0.25">
      <c r="A1" s="92" t="s">
        <v>98</v>
      </c>
      <c r="C1" s="312">
        <f>'1_Monthly_Cash_Flow'!B1</f>
        <v>0</v>
      </c>
    </row>
    <row r="2" spans="1:28" ht="15" customHeight="1" x14ac:dyDescent="0.25">
      <c r="A2" s="92" t="s">
        <v>148</v>
      </c>
      <c r="C2" s="312">
        <f>'1_Monthly_Cash_Flow'!B2</f>
        <v>0</v>
      </c>
    </row>
    <row r="3" spans="1:28" s="55" customFormat="1" ht="20.100000000000001" customHeight="1" x14ac:dyDescent="0.25">
      <c r="A3" s="220" t="s">
        <v>149</v>
      </c>
      <c r="B3" s="221" t="s">
        <v>150</v>
      </c>
      <c r="C3" s="221">
        <v>45046</v>
      </c>
      <c r="D3" s="221">
        <v>45077</v>
      </c>
      <c r="E3" s="221">
        <v>45107</v>
      </c>
      <c r="F3" s="221">
        <v>45138</v>
      </c>
      <c r="G3" s="221">
        <v>44804</v>
      </c>
      <c r="H3" s="221">
        <v>45199</v>
      </c>
      <c r="I3" s="221">
        <v>45230</v>
      </c>
      <c r="J3" s="221">
        <v>45260</v>
      </c>
      <c r="K3" s="221">
        <v>45291</v>
      </c>
      <c r="L3" s="221">
        <v>45322</v>
      </c>
      <c r="M3" s="221">
        <v>45350</v>
      </c>
      <c r="N3" s="221">
        <v>45382</v>
      </c>
      <c r="O3" s="221" t="s">
        <v>151</v>
      </c>
      <c r="P3" s="221">
        <v>45412</v>
      </c>
      <c r="Q3" s="221">
        <v>45443</v>
      </c>
      <c r="R3" s="221">
        <v>45473</v>
      </c>
      <c r="S3" s="221">
        <v>45504</v>
      </c>
      <c r="T3" s="221">
        <v>45535</v>
      </c>
      <c r="U3" s="221">
        <v>45565</v>
      </c>
      <c r="V3" s="221">
        <v>45596</v>
      </c>
      <c r="W3" s="221">
        <v>45626</v>
      </c>
      <c r="X3" s="221">
        <v>45657</v>
      </c>
      <c r="Y3" s="221">
        <v>45688</v>
      </c>
      <c r="Z3" s="221">
        <v>45716</v>
      </c>
      <c r="AA3" s="221">
        <v>45747</v>
      </c>
      <c r="AB3" s="221" t="s">
        <v>151</v>
      </c>
    </row>
    <row r="4" spans="1:28" s="55" customFormat="1" ht="15" customHeight="1" x14ac:dyDescent="0.25">
      <c r="A4" s="90" t="s">
        <v>152</v>
      </c>
      <c r="B4" s="358"/>
      <c r="C4" s="358"/>
      <c r="D4" s="358"/>
      <c r="E4" s="358"/>
      <c r="F4" s="358"/>
      <c r="G4" s="358"/>
      <c r="H4" s="358"/>
      <c r="I4" s="358"/>
      <c r="J4" s="358"/>
      <c r="K4" s="358"/>
      <c r="L4" s="358"/>
      <c r="M4" s="358"/>
      <c r="N4" s="56"/>
      <c r="O4" s="56"/>
      <c r="P4" s="358"/>
      <c r="Q4" s="358"/>
      <c r="R4" s="358"/>
      <c r="S4" s="358"/>
      <c r="T4" s="358"/>
      <c r="U4" s="358"/>
      <c r="V4" s="358"/>
      <c r="W4" s="358"/>
      <c r="X4" s="358"/>
      <c r="Y4" s="358"/>
      <c r="Z4" s="358"/>
      <c r="AA4" s="56"/>
      <c r="AB4" s="56"/>
    </row>
    <row r="5" spans="1:28" s="55" customFormat="1" ht="15" customHeight="1" x14ac:dyDescent="0.25">
      <c r="A5" s="222" t="s">
        <v>153</v>
      </c>
      <c r="B5" s="359"/>
      <c r="C5" s="359"/>
      <c r="D5" s="359"/>
      <c r="E5" s="359"/>
      <c r="F5" s="359"/>
      <c r="G5" s="359"/>
      <c r="H5" s="359"/>
      <c r="I5" s="359"/>
      <c r="J5" s="359"/>
      <c r="K5" s="359"/>
      <c r="L5" s="359"/>
      <c r="M5" s="359"/>
      <c r="N5" s="170"/>
      <c r="O5" s="170"/>
      <c r="P5" s="359"/>
      <c r="Q5" s="359"/>
      <c r="R5" s="359"/>
      <c r="S5" s="359"/>
      <c r="T5" s="359"/>
      <c r="U5" s="359"/>
      <c r="V5" s="359"/>
      <c r="W5" s="359"/>
      <c r="X5" s="359"/>
      <c r="Y5" s="359"/>
      <c r="Z5" s="359"/>
      <c r="AA5" s="170"/>
      <c r="AB5" s="170"/>
    </row>
    <row r="6" spans="1:28" ht="15" customHeight="1" x14ac:dyDescent="0.25">
      <c r="A6" s="223" t="s">
        <v>109</v>
      </c>
      <c r="B6" s="63">
        <v>0</v>
      </c>
      <c r="C6" s="63">
        <v>0</v>
      </c>
      <c r="D6" s="63">
        <v>0</v>
      </c>
      <c r="E6" s="63">
        <v>0</v>
      </c>
      <c r="F6" s="63">
        <v>0</v>
      </c>
      <c r="G6" s="63">
        <v>0</v>
      </c>
      <c r="H6" s="63">
        <v>0</v>
      </c>
      <c r="I6" s="63">
        <v>0</v>
      </c>
      <c r="J6" s="63">
        <v>0</v>
      </c>
      <c r="K6" s="63">
        <v>0</v>
      </c>
      <c r="L6" s="63">
        <v>0</v>
      </c>
      <c r="M6" s="63">
        <v>0</v>
      </c>
      <c r="N6" s="63">
        <v>0</v>
      </c>
      <c r="O6" s="148">
        <f>SUM(C6:N6)</f>
        <v>0</v>
      </c>
      <c r="P6" s="63" t="s">
        <v>311</v>
      </c>
      <c r="Q6" s="63">
        <v>0</v>
      </c>
      <c r="R6" s="63">
        <v>0</v>
      </c>
      <c r="S6" s="63">
        <v>0</v>
      </c>
      <c r="T6" s="63">
        <v>0</v>
      </c>
      <c r="U6" s="63">
        <v>0</v>
      </c>
      <c r="V6" s="63">
        <v>0</v>
      </c>
      <c r="W6" s="63">
        <v>0</v>
      </c>
      <c r="X6" s="63">
        <v>0</v>
      </c>
      <c r="Y6" s="63">
        <v>0</v>
      </c>
      <c r="Z6" s="63">
        <v>0</v>
      </c>
      <c r="AA6" s="63">
        <v>0</v>
      </c>
      <c r="AB6" s="148">
        <f>SUM(P6:AA6)</f>
        <v>0</v>
      </c>
    </row>
    <row r="7" spans="1:28" ht="15" customHeight="1" x14ac:dyDescent="0.25">
      <c r="A7" s="224" t="s">
        <v>154</v>
      </c>
      <c r="B7" s="65">
        <v>0</v>
      </c>
      <c r="C7" s="65">
        <v>0</v>
      </c>
      <c r="D7" s="65">
        <v>0</v>
      </c>
      <c r="E7" s="65">
        <v>0</v>
      </c>
      <c r="F7" s="65">
        <v>0</v>
      </c>
      <c r="G7" s="65">
        <v>0</v>
      </c>
      <c r="H7" s="65">
        <v>0</v>
      </c>
      <c r="I7" s="65">
        <v>0</v>
      </c>
      <c r="J7" s="65">
        <v>0</v>
      </c>
      <c r="K7" s="65">
        <v>0</v>
      </c>
      <c r="L7" s="65">
        <v>0</v>
      </c>
      <c r="M7" s="65">
        <v>0</v>
      </c>
      <c r="N7" s="65">
        <v>0</v>
      </c>
      <c r="O7" s="149">
        <f>SUM(C7:N7)</f>
        <v>0</v>
      </c>
      <c r="P7" s="65">
        <v>0</v>
      </c>
      <c r="Q7" s="65">
        <v>0</v>
      </c>
      <c r="R7" s="65">
        <v>0</v>
      </c>
      <c r="S7" s="65">
        <v>0</v>
      </c>
      <c r="T7" s="65">
        <v>0</v>
      </c>
      <c r="U7" s="65">
        <v>0</v>
      </c>
      <c r="V7" s="65">
        <v>0</v>
      </c>
      <c r="W7" s="65">
        <v>0</v>
      </c>
      <c r="X7" s="65">
        <v>0</v>
      </c>
      <c r="Y7" s="65">
        <v>0</v>
      </c>
      <c r="Z7" s="65">
        <v>0</v>
      </c>
      <c r="AA7" s="65">
        <v>0</v>
      </c>
      <c r="AB7" s="149">
        <f>SUM(P7:AA7)</f>
        <v>0</v>
      </c>
    </row>
    <row r="8" spans="1:28" ht="15" customHeight="1" x14ac:dyDescent="0.25">
      <c r="A8" s="225" t="s">
        <v>112</v>
      </c>
      <c r="B8" s="30">
        <f t="shared" ref="B8:O8" si="0">SUM(B6:B7)</f>
        <v>0</v>
      </c>
      <c r="C8" s="30">
        <f t="shared" si="0"/>
        <v>0</v>
      </c>
      <c r="D8" s="30">
        <f t="shared" si="0"/>
        <v>0</v>
      </c>
      <c r="E8" s="30">
        <f t="shared" si="0"/>
        <v>0</v>
      </c>
      <c r="F8" s="30">
        <f t="shared" si="0"/>
        <v>0</v>
      </c>
      <c r="G8" s="30">
        <f t="shared" si="0"/>
        <v>0</v>
      </c>
      <c r="H8" s="30">
        <f t="shared" si="0"/>
        <v>0</v>
      </c>
      <c r="I8" s="30">
        <f t="shared" si="0"/>
        <v>0</v>
      </c>
      <c r="J8" s="30">
        <f t="shared" si="0"/>
        <v>0</v>
      </c>
      <c r="K8" s="30">
        <f t="shared" si="0"/>
        <v>0</v>
      </c>
      <c r="L8" s="30">
        <f t="shared" si="0"/>
        <v>0</v>
      </c>
      <c r="M8" s="30">
        <f t="shared" si="0"/>
        <v>0</v>
      </c>
      <c r="N8" s="30">
        <f t="shared" si="0"/>
        <v>0</v>
      </c>
      <c r="O8" s="30">
        <f t="shared" si="0"/>
        <v>0</v>
      </c>
      <c r="P8" s="30">
        <f t="shared" ref="P8:AA8" si="1">SUM(P6:P7)</f>
        <v>0</v>
      </c>
      <c r="Q8" s="30">
        <f t="shared" si="1"/>
        <v>0</v>
      </c>
      <c r="R8" s="30">
        <f t="shared" si="1"/>
        <v>0</v>
      </c>
      <c r="S8" s="30">
        <f t="shared" si="1"/>
        <v>0</v>
      </c>
      <c r="T8" s="30">
        <f t="shared" si="1"/>
        <v>0</v>
      </c>
      <c r="U8" s="30">
        <f t="shared" si="1"/>
        <v>0</v>
      </c>
      <c r="V8" s="30">
        <f t="shared" si="1"/>
        <v>0</v>
      </c>
      <c r="W8" s="30">
        <f t="shared" si="1"/>
        <v>0</v>
      </c>
      <c r="X8" s="30">
        <f t="shared" si="1"/>
        <v>0</v>
      </c>
      <c r="Y8" s="30">
        <f t="shared" si="1"/>
        <v>0</v>
      </c>
      <c r="Z8" s="30">
        <f t="shared" si="1"/>
        <v>0</v>
      </c>
      <c r="AA8" s="30">
        <f t="shared" si="1"/>
        <v>0</v>
      </c>
      <c r="AB8" s="30">
        <f>SUM(AB6:AB7)</f>
        <v>0</v>
      </c>
    </row>
    <row r="9" spans="1:28" s="57" customFormat="1" ht="15" customHeight="1" x14ac:dyDescent="0.25">
      <c r="A9" s="223" t="s">
        <v>155</v>
      </c>
      <c r="B9" s="63">
        <v>0</v>
      </c>
      <c r="C9" s="63">
        <v>0</v>
      </c>
      <c r="D9" s="63">
        <v>0</v>
      </c>
      <c r="E9" s="63">
        <v>0</v>
      </c>
      <c r="F9" s="63">
        <v>0</v>
      </c>
      <c r="G9" s="63">
        <v>0</v>
      </c>
      <c r="H9" s="63">
        <v>0</v>
      </c>
      <c r="I9" s="63">
        <v>0</v>
      </c>
      <c r="J9" s="63">
        <v>0</v>
      </c>
      <c r="K9" s="63">
        <v>0</v>
      </c>
      <c r="L9" s="63">
        <v>0</v>
      </c>
      <c r="M9" s="63">
        <v>0</v>
      </c>
      <c r="N9" s="63">
        <v>0</v>
      </c>
      <c r="O9" s="148">
        <f>SUM(C9:N9)</f>
        <v>0</v>
      </c>
      <c r="P9" s="63">
        <v>0</v>
      </c>
      <c r="Q9" s="63">
        <v>0</v>
      </c>
      <c r="R9" s="63">
        <v>0</v>
      </c>
      <c r="S9" s="63">
        <v>0</v>
      </c>
      <c r="T9" s="63">
        <v>0</v>
      </c>
      <c r="U9" s="63">
        <v>0</v>
      </c>
      <c r="V9" s="63">
        <v>0</v>
      </c>
      <c r="W9" s="63">
        <v>0</v>
      </c>
      <c r="X9" s="63">
        <v>0</v>
      </c>
      <c r="Y9" s="63">
        <v>0</v>
      </c>
      <c r="Z9" s="63">
        <v>0</v>
      </c>
      <c r="AA9" s="63">
        <v>0</v>
      </c>
      <c r="AB9" s="148">
        <f>SUM(P9:AA9)</f>
        <v>0</v>
      </c>
    </row>
    <row r="10" spans="1:28" s="58" customFormat="1" ht="15" customHeight="1" x14ac:dyDescent="0.25">
      <c r="A10" s="226" t="s">
        <v>156</v>
      </c>
      <c r="B10" s="65">
        <v>0</v>
      </c>
      <c r="C10" s="65">
        <v>0</v>
      </c>
      <c r="D10" s="65">
        <v>0</v>
      </c>
      <c r="E10" s="65">
        <v>0</v>
      </c>
      <c r="F10" s="65">
        <v>0</v>
      </c>
      <c r="G10" s="65">
        <v>0</v>
      </c>
      <c r="H10" s="65">
        <v>0</v>
      </c>
      <c r="I10" s="65">
        <v>0</v>
      </c>
      <c r="J10" s="65">
        <v>0</v>
      </c>
      <c r="K10" s="65">
        <v>0</v>
      </c>
      <c r="L10" s="65">
        <v>0</v>
      </c>
      <c r="M10" s="65">
        <v>0</v>
      </c>
      <c r="N10" s="65">
        <v>0</v>
      </c>
      <c r="O10" s="149">
        <f>SUM(C10:N10)</f>
        <v>0</v>
      </c>
      <c r="P10" s="65">
        <v>0</v>
      </c>
      <c r="Q10" s="65">
        <v>0</v>
      </c>
      <c r="R10" s="65">
        <v>0</v>
      </c>
      <c r="S10" s="65">
        <v>0</v>
      </c>
      <c r="T10" s="65">
        <v>0</v>
      </c>
      <c r="U10" s="65">
        <v>0</v>
      </c>
      <c r="V10" s="65">
        <v>0</v>
      </c>
      <c r="W10" s="65">
        <v>0</v>
      </c>
      <c r="X10" s="65">
        <v>0</v>
      </c>
      <c r="Y10" s="65">
        <v>0</v>
      </c>
      <c r="Z10" s="65">
        <v>0</v>
      </c>
      <c r="AA10" s="65">
        <v>0</v>
      </c>
      <c r="AB10" s="149">
        <f>SUM(P10:AA10)</f>
        <v>0</v>
      </c>
    </row>
    <row r="11" spans="1:28" ht="15" customHeight="1" thickBot="1" x14ac:dyDescent="0.3">
      <c r="A11" s="227" t="s">
        <v>114</v>
      </c>
      <c r="B11" s="31">
        <f t="shared" ref="B11" si="2">SUM(B8:B10)</f>
        <v>0</v>
      </c>
      <c r="C11" s="31">
        <f>SUM(C8:C10)</f>
        <v>0</v>
      </c>
      <c r="D11" s="31">
        <f t="shared" ref="D11:N11" si="3">SUM(D8:D10)</f>
        <v>0</v>
      </c>
      <c r="E11" s="31">
        <f t="shared" si="3"/>
        <v>0</v>
      </c>
      <c r="F11" s="31">
        <f t="shared" si="3"/>
        <v>0</v>
      </c>
      <c r="G11" s="31">
        <f t="shared" si="3"/>
        <v>0</v>
      </c>
      <c r="H11" s="31">
        <f t="shared" si="3"/>
        <v>0</v>
      </c>
      <c r="I11" s="31">
        <f t="shared" si="3"/>
        <v>0</v>
      </c>
      <c r="J11" s="31">
        <f t="shared" si="3"/>
        <v>0</v>
      </c>
      <c r="K11" s="31">
        <f t="shared" si="3"/>
        <v>0</v>
      </c>
      <c r="L11" s="31">
        <f t="shared" si="3"/>
        <v>0</v>
      </c>
      <c r="M11" s="31">
        <f t="shared" si="3"/>
        <v>0</v>
      </c>
      <c r="N11" s="31">
        <f t="shared" si="3"/>
        <v>0</v>
      </c>
      <c r="O11" s="31">
        <f>SUM(O8:O10)</f>
        <v>0</v>
      </c>
      <c r="P11" s="31">
        <f>SUM(P8:P10)</f>
        <v>0</v>
      </c>
      <c r="Q11" s="31">
        <f t="shared" ref="Q11:AA11" si="4">SUM(Q8:Q10)</f>
        <v>0</v>
      </c>
      <c r="R11" s="31">
        <f t="shared" si="4"/>
        <v>0</v>
      </c>
      <c r="S11" s="31">
        <f t="shared" si="4"/>
        <v>0</v>
      </c>
      <c r="T11" s="31">
        <f t="shared" si="4"/>
        <v>0</v>
      </c>
      <c r="U11" s="31">
        <f t="shared" si="4"/>
        <v>0</v>
      </c>
      <c r="V11" s="31">
        <f t="shared" si="4"/>
        <v>0</v>
      </c>
      <c r="W11" s="31">
        <f t="shared" si="4"/>
        <v>0</v>
      </c>
      <c r="X11" s="31">
        <f t="shared" si="4"/>
        <v>0</v>
      </c>
      <c r="Y11" s="31">
        <f t="shared" si="4"/>
        <v>0</v>
      </c>
      <c r="Z11" s="31">
        <f t="shared" si="4"/>
        <v>0</v>
      </c>
      <c r="AA11" s="31">
        <f t="shared" si="4"/>
        <v>0</v>
      </c>
      <c r="AB11" s="31">
        <f>SUM(AB8:AB10)</f>
        <v>0</v>
      </c>
    </row>
    <row r="12" spans="1:28" ht="15" customHeight="1" thickTop="1" x14ac:dyDescent="0.25">
      <c r="A12" s="222" t="s">
        <v>157</v>
      </c>
      <c r="B12" s="360"/>
      <c r="C12" s="360"/>
      <c r="D12" s="360"/>
      <c r="E12" s="360"/>
      <c r="F12" s="360"/>
      <c r="G12" s="360"/>
      <c r="H12" s="360"/>
      <c r="I12" s="360"/>
      <c r="J12" s="360"/>
      <c r="K12" s="360"/>
      <c r="L12" s="360"/>
      <c r="M12" s="360"/>
      <c r="N12" s="18"/>
      <c r="O12" s="69"/>
      <c r="P12" s="360"/>
      <c r="Q12" s="360"/>
      <c r="R12" s="360"/>
      <c r="S12" s="360"/>
      <c r="T12" s="360"/>
      <c r="U12" s="360"/>
      <c r="V12" s="360"/>
      <c r="W12" s="360"/>
      <c r="X12" s="360"/>
      <c r="Y12" s="360"/>
      <c r="Z12" s="360"/>
      <c r="AA12" s="18"/>
      <c r="AB12" s="69"/>
    </row>
    <row r="13" spans="1:28" ht="15" customHeight="1" x14ac:dyDescent="0.25">
      <c r="A13" s="223" t="s">
        <v>116</v>
      </c>
      <c r="B13" s="63">
        <v>0</v>
      </c>
      <c r="C13" s="63">
        <v>0</v>
      </c>
      <c r="D13" s="63">
        <v>0</v>
      </c>
      <c r="E13" s="63">
        <v>0</v>
      </c>
      <c r="F13" s="63">
        <v>0</v>
      </c>
      <c r="G13" s="63">
        <v>0</v>
      </c>
      <c r="H13" s="63">
        <v>0</v>
      </c>
      <c r="I13" s="63">
        <v>0</v>
      </c>
      <c r="J13" s="63">
        <v>0</v>
      </c>
      <c r="K13" s="63">
        <v>0</v>
      </c>
      <c r="L13" s="63">
        <v>0</v>
      </c>
      <c r="M13" s="63">
        <v>0</v>
      </c>
      <c r="N13" s="63">
        <v>0</v>
      </c>
      <c r="O13" s="148">
        <f t="shared" ref="O13:O26" si="5">SUM(C13:N13)</f>
        <v>0</v>
      </c>
      <c r="P13" s="63">
        <v>0</v>
      </c>
      <c r="Q13" s="63">
        <v>0</v>
      </c>
      <c r="R13" s="63">
        <v>0</v>
      </c>
      <c r="S13" s="63">
        <v>0</v>
      </c>
      <c r="T13" s="63">
        <v>0</v>
      </c>
      <c r="U13" s="63">
        <v>0</v>
      </c>
      <c r="V13" s="63">
        <v>0</v>
      </c>
      <c r="W13" s="63">
        <v>0</v>
      </c>
      <c r="X13" s="63">
        <v>0</v>
      </c>
      <c r="Y13" s="63">
        <v>0</v>
      </c>
      <c r="Z13" s="63">
        <v>0</v>
      </c>
      <c r="AA13" s="63">
        <v>0</v>
      </c>
      <c r="AB13" s="148">
        <f t="shared" ref="AB13:AB26" si="6">SUM(P13:AA13)</f>
        <v>0</v>
      </c>
    </row>
    <row r="14" spans="1:28" ht="15" customHeight="1" x14ac:dyDescent="0.25">
      <c r="A14" s="228" t="s">
        <v>117</v>
      </c>
      <c r="B14" s="64">
        <v>0</v>
      </c>
      <c r="C14" s="64">
        <v>0</v>
      </c>
      <c r="D14" s="64">
        <v>0</v>
      </c>
      <c r="E14" s="64">
        <v>0</v>
      </c>
      <c r="F14" s="64">
        <v>0</v>
      </c>
      <c r="G14" s="64">
        <v>0</v>
      </c>
      <c r="H14" s="64">
        <v>0</v>
      </c>
      <c r="I14" s="64">
        <v>0</v>
      </c>
      <c r="J14" s="64">
        <v>0</v>
      </c>
      <c r="K14" s="64">
        <v>0</v>
      </c>
      <c r="L14" s="64">
        <v>0</v>
      </c>
      <c r="M14" s="64">
        <v>0</v>
      </c>
      <c r="N14" s="64">
        <v>0</v>
      </c>
      <c r="O14" s="150">
        <f t="shared" si="5"/>
        <v>0</v>
      </c>
      <c r="P14" s="64">
        <v>0</v>
      </c>
      <c r="Q14" s="64">
        <v>0</v>
      </c>
      <c r="R14" s="64">
        <v>0</v>
      </c>
      <c r="S14" s="64">
        <v>0</v>
      </c>
      <c r="T14" s="64">
        <v>0</v>
      </c>
      <c r="U14" s="64">
        <v>0</v>
      </c>
      <c r="V14" s="64">
        <v>0</v>
      </c>
      <c r="W14" s="64">
        <v>0</v>
      </c>
      <c r="X14" s="64">
        <v>0</v>
      </c>
      <c r="Y14" s="64">
        <v>0</v>
      </c>
      <c r="Z14" s="64">
        <v>0</v>
      </c>
      <c r="AA14" s="64">
        <v>0</v>
      </c>
      <c r="AB14" s="150">
        <f t="shared" si="6"/>
        <v>0</v>
      </c>
    </row>
    <row r="15" spans="1:28" ht="15" customHeight="1" x14ac:dyDescent="0.25">
      <c r="A15" s="228" t="s">
        <v>118</v>
      </c>
      <c r="B15" s="64">
        <v>0</v>
      </c>
      <c r="C15" s="64">
        <v>0</v>
      </c>
      <c r="D15" s="64">
        <v>0</v>
      </c>
      <c r="E15" s="64">
        <v>0</v>
      </c>
      <c r="F15" s="64">
        <v>0</v>
      </c>
      <c r="G15" s="64">
        <v>0</v>
      </c>
      <c r="H15" s="64">
        <v>0</v>
      </c>
      <c r="I15" s="64">
        <v>0</v>
      </c>
      <c r="J15" s="64">
        <v>0</v>
      </c>
      <c r="K15" s="64">
        <v>0</v>
      </c>
      <c r="L15" s="64">
        <v>0</v>
      </c>
      <c r="M15" s="64">
        <v>0</v>
      </c>
      <c r="N15" s="64">
        <v>0</v>
      </c>
      <c r="O15" s="150">
        <f t="shared" si="5"/>
        <v>0</v>
      </c>
      <c r="P15" s="64">
        <v>0</v>
      </c>
      <c r="Q15" s="64">
        <v>0</v>
      </c>
      <c r="R15" s="64">
        <v>0</v>
      </c>
      <c r="S15" s="64">
        <v>0</v>
      </c>
      <c r="T15" s="64">
        <v>0</v>
      </c>
      <c r="U15" s="64">
        <v>0</v>
      </c>
      <c r="V15" s="64">
        <v>0</v>
      </c>
      <c r="W15" s="64">
        <v>0</v>
      </c>
      <c r="X15" s="64">
        <v>0</v>
      </c>
      <c r="Y15" s="64">
        <v>0</v>
      </c>
      <c r="Z15" s="64">
        <v>0</v>
      </c>
      <c r="AA15" s="64">
        <v>0</v>
      </c>
      <c r="AB15" s="150">
        <f t="shared" si="6"/>
        <v>0</v>
      </c>
    </row>
    <row r="16" spans="1:28" ht="15" customHeight="1" x14ac:dyDescent="0.25">
      <c r="A16" s="228" t="s">
        <v>119</v>
      </c>
      <c r="B16" s="64">
        <v>0</v>
      </c>
      <c r="C16" s="64">
        <v>0</v>
      </c>
      <c r="D16" s="64">
        <v>0</v>
      </c>
      <c r="E16" s="64">
        <v>0</v>
      </c>
      <c r="F16" s="64">
        <v>0</v>
      </c>
      <c r="G16" s="64">
        <v>0</v>
      </c>
      <c r="H16" s="64">
        <v>0</v>
      </c>
      <c r="I16" s="64">
        <v>0</v>
      </c>
      <c r="J16" s="64">
        <v>0</v>
      </c>
      <c r="K16" s="64">
        <v>0</v>
      </c>
      <c r="L16" s="64">
        <v>0</v>
      </c>
      <c r="M16" s="64">
        <v>0</v>
      </c>
      <c r="N16" s="64">
        <v>0</v>
      </c>
      <c r="O16" s="150">
        <f t="shared" si="5"/>
        <v>0</v>
      </c>
      <c r="P16" s="64">
        <v>0</v>
      </c>
      <c r="Q16" s="64">
        <v>0</v>
      </c>
      <c r="R16" s="64">
        <v>0</v>
      </c>
      <c r="S16" s="64">
        <v>0</v>
      </c>
      <c r="T16" s="64">
        <v>0</v>
      </c>
      <c r="U16" s="64">
        <v>0</v>
      </c>
      <c r="V16" s="64">
        <v>0</v>
      </c>
      <c r="W16" s="64">
        <v>0</v>
      </c>
      <c r="X16" s="64">
        <v>0</v>
      </c>
      <c r="Y16" s="64">
        <v>0</v>
      </c>
      <c r="Z16" s="64">
        <v>0</v>
      </c>
      <c r="AA16" s="64">
        <v>0</v>
      </c>
      <c r="AB16" s="150">
        <f t="shared" si="6"/>
        <v>0</v>
      </c>
    </row>
    <row r="17" spans="1:28" ht="15" customHeight="1" x14ac:dyDescent="0.25">
      <c r="A17" s="228" t="s">
        <v>120</v>
      </c>
      <c r="B17" s="64">
        <v>0</v>
      </c>
      <c r="C17" s="64">
        <v>0</v>
      </c>
      <c r="D17" s="64">
        <v>0</v>
      </c>
      <c r="E17" s="64">
        <v>0</v>
      </c>
      <c r="F17" s="64">
        <v>0</v>
      </c>
      <c r="G17" s="64">
        <v>0</v>
      </c>
      <c r="H17" s="64">
        <v>0</v>
      </c>
      <c r="I17" s="64">
        <v>0</v>
      </c>
      <c r="J17" s="64">
        <v>0</v>
      </c>
      <c r="K17" s="64">
        <v>0</v>
      </c>
      <c r="L17" s="64">
        <v>0</v>
      </c>
      <c r="M17" s="64">
        <v>0</v>
      </c>
      <c r="N17" s="64">
        <v>0</v>
      </c>
      <c r="O17" s="150">
        <f t="shared" si="5"/>
        <v>0</v>
      </c>
      <c r="P17" s="64">
        <v>0</v>
      </c>
      <c r="Q17" s="64">
        <v>0</v>
      </c>
      <c r="R17" s="64">
        <v>0</v>
      </c>
      <c r="S17" s="64">
        <v>0</v>
      </c>
      <c r="T17" s="64">
        <v>0</v>
      </c>
      <c r="U17" s="64">
        <v>0</v>
      </c>
      <c r="V17" s="64">
        <v>0</v>
      </c>
      <c r="W17" s="64">
        <v>0</v>
      </c>
      <c r="X17" s="64">
        <v>0</v>
      </c>
      <c r="Y17" s="64">
        <v>0</v>
      </c>
      <c r="Z17" s="64">
        <v>0</v>
      </c>
      <c r="AA17" s="64">
        <v>0</v>
      </c>
      <c r="AB17" s="150">
        <f t="shared" si="6"/>
        <v>0</v>
      </c>
    </row>
    <row r="18" spans="1:28" ht="15" customHeight="1" x14ac:dyDescent="0.25">
      <c r="A18" s="228" t="s">
        <v>158</v>
      </c>
      <c r="B18" s="64">
        <v>0</v>
      </c>
      <c r="C18" s="64">
        <v>0</v>
      </c>
      <c r="D18" s="64">
        <v>0</v>
      </c>
      <c r="E18" s="64">
        <v>0</v>
      </c>
      <c r="F18" s="64">
        <v>0</v>
      </c>
      <c r="G18" s="64">
        <v>0</v>
      </c>
      <c r="H18" s="64">
        <v>0</v>
      </c>
      <c r="I18" s="64">
        <v>0</v>
      </c>
      <c r="J18" s="64">
        <v>0</v>
      </c>
      <c r="K18" s="64">
        <v>0</v>
      </c>
      <c r="L18" s="64">
        <v>0</v>
      </c>
      <c r="M18" s="64">
        <v>0</v>
      </c>
      <c r="N18" s="64">
        <v>0</v>
      </c>
      <c r="O18" s="150">
        <f t="shared" si="5"/>
        <v>0</v>
      </c>
      <c r="P18" s="64">
        <v>0</v>
      </c>
      <c r="Q18" s="64">
        <v>0</v>
      </c>
      <c r="R18" s="64">
        <v>0</v>
      </c>
      <c r="S18" s="64">
        <v>0</v>
      </c>
      <c r="T18" s="64">
        <v>0</v>
      </c>
      <c r="U18" s="64">
        <v>0</v>
      </c>
      <c r="V18" s="64">
        <v>0</v>
      </c>
      <c r="W18" s="64">
        <v>0</v>
      </c>
      <c r="X18" s="64">
        <v>0</v>
      </c>
      <c r="Y18" s="64">
        <v>0</v>
      </c>
      <c r="Z18" s="64">
        <v>0</v>
      </c>
      <c r="AA18" s="64">
        <v>0</v>
      </c>
      <c r="AB18" s="150">
        <f t="shared" si="6"/>
        <v>0</v>
      </c>
    </row>
    <row r="19" spans="1:28" ht="15" customHeight="1" x14ac:dyDescent="0.25">
      <c r="A19" s="228" t="s">
        <v>159</v>
      </c>
      <c r="B19" s="64">
        <v>0</v>
      </c>
      <c r="C19" s="64">
        <v>0</v>
      </c>
      <c r="D19" s="64">
        <v>0</v>
      </c>
      <c r="E19" s="64">
        <v>0</v>
      </c>
      <c r="F19" s="64">
        <v>0</v>
      </c>
      <c r="G19" s="64">
        <v>0</v>
      </c>
      <c r="H19" s="64">
        <v>0</v>
      </c>
      <c r="I19" s="64">
        <v>0</v>
      </c>
      <c r="J19" s="64">
        <v>0</v>
      </c>
      <c r="K19" s="64">
        <v>0</v>
      </c>
      <c r="L19" s="64">
        <v>0</v>
      </c>
      <c r="M19" s="64">
        <v>0</v>
      </c>
      <c r="N19" s="64">
        <v>0</v>
      </c>
      <c r="O19" s="150">
        <f t="shared" si="5"/>
        <v>0</v>
      </c>
      <c r="P19" s="64">
        <v>0</v>
      </c>
      <c r="Q19" s="64">
        <v>0</v>
      </c>
      <c r="R19" s="64">
        <v>0</v>
      </c>
      <c r="S19" s="64">
        <v>0</v>
      </c>
      <c r="T19" s="64">
        <v>0</v>
      </c>
      <c r="U19" s="64">
        <v>0</v>
      </c>
      <c r="V19" s="64">
        <v>0</v>
      </c>
      <c r="W19" s="64">
        <v>0</v>
      </c>
      <c r="X19" s="64">
        <v>0</v>
      </c>
      <c r="Y19" s="64">
        <v>0</v>
      </c>
      <c r="Z19" s="64">
        <v>0</v>
      </c>
      <c r="AA19" s="64">
        <v>0</v>
      </c>
      <c r="AB19" s="150">
        <f t="shared" si="6"/>
        <v>0</v>
      </c>
    </row>
    <row r="20" spans="1:28" ht="15" customHeight="1" x14ac:dyDescent="0.25">
      <c r="A20" s="228" t="s">
        <v>122</v>
      </c>
      <c r="B20" s="64">
        <v>0</v>
      </c>
      <c r="C20" s="64">
        <v>0</v>
      </c>
      <c r="D20" s="64">
        <v>0</v>
      </c>
      <c r="E20" s="64">
        <v>0</v>
      </c>
      <c r="F20" s="64">
        <v>0</v>
      </c>
      <c r="G20" s="64">
        <v>0</v>
      </c>
      <c r="H20" s="64">
        <v>0</v>
      </c>
      <c r="I20" s="64">
        <v>0</v>
      </c>
      <c r="J20" s="64">
        <v>0</v>
      </c>
      <c r="K20" s="64">
        <v>0</v>
      </c>
      <c r="L20" s="64">
        <v>0</v>
      </c>
      <c r="M20" s="64">
        <v>0</v>
      </c>
      <c r="N20" s="64">
        <v>0</v>
      </c>
      <c r="O20" s="150">
        <f t="shared" si="5"/>
        <v>0</v>
      </c>
      <c r="P20" s="64">
        <v>0</v>
      </c>
      <c r="Q20" s="64">
        <v>0</v>
      </c>
      <c r="R20" s="64">
        <v>0</v>
      </c>
      <c r="S20" s="64">
        <v>0</v>
      </c>
      <c r="T20" s="64">
        <v>0</v>
      </c>
      <c r="U20" s="64">
        <v>0</v>
      </c>
      <c r="V20" s="64">
        <v>0</v>
      </c>
      <c r="W20" s="64">
        <v>0</v>
      </c>
      <c r="X20" s="64">
        <v>0</v>
      </c>
      <c r="Y20" s="64">
        <v>0</v>
      </c>
      <c r="Z20" s="64">
        <v>0</v>
      </c>
      <c r="AA20" s="64">
        <v>0</v>
      </c>
      <c r="AB20" s="150">
        <f t="shared" si="6"/>
        <v>0</v>
      </c>
    </row>
    <row r="21" spans="1:28" ht="15" customHeight="1" x14ac:dyDescent="0.25">
      <c r="A21" s="228" t="s">
        <v>160</v>
      </c>
      <c r="B21" s="64">
        <v>0</v>
      </c>
      <c r="C21" s="64">
        <v>0</v>
      </c>
      <c r="D21" s="64">
        <v>0</v>
      </c>
      <c r="E21" s="64">
        <v>0</v>
      </c>
      <c r="F21" s="64">
        <v>0</v>
      </c>
      <c r="G21" s="64">
        <v>0</v>
      </c>
      <c r="H21" s="64">
        <v>0</v>
      </c>
      <c r="I21" s="64">
        <v>0</v>
      </c>
      <c r="J21" s="64">
        <v>0</v>
      </c>
      <c r="K21" s="64">
        <v>0</v>
      </c>
      <c r="L21" s="64">
        <v>0</v>
      </c>
      <c r="M21" s="64">
        <v>0</v>
      </c>
      <c r="N21" s="64">
        <v>0</v>
      </c>
      <c r="O21" s="150">
        <f t="shared" si="5"/>
        <v>0</v>
      </c>
      <c r="P21" s="64">
        <v>0</v>
      </c>
      <c r="Q21" s="64">
        <v>0</v>
      </c>
      <c r="R21" s="64">
        <v>0</v>
      </c>
      <c r="S21" s="64">
        <v>0</v>
      </c>
      <c r="T21" s="64">
        <v>0</v>
      </c>
      <c r="U21" s="64">
        <v>0</v>
      </c>
      <c r="V21" s="64">
        <v>0</v>
      </c>
      <c r="W21" s="64">
        <v>0</v>
      </c>
      <c r="X21" s="64">
        <v>0</v>
      </c>
      <c r="Y21" s="64">
        <v>0</v>
      </c>
      <c r="Z21" s="64">
        <v>0</v>
      </c>
      <c r="AA21" s="64">
        <v>0</v>
      </c>
      <c r="AB21" s="150">
        <f t="shared" si="6"/>
        <v>0</v>
      </c>
    </row>
    <row r="22" spans="1:28" ht="15" customHeight="1" x14ac:dyDescent="0.25">
      <c r="A22" s="228" t="s">
        <v>161</v>
      </c>
      <c r="B22" s="64">
        <v>0</v>
      </c>
      <c r="C22" s="64">
        <v>0</v>
      </c>
      <c r="D22" s="64">
        <v>0</v>
      </c>
      <c r="E22" s="64">
        <v>0</v>
      </c>
      <c r="F22" s="64">
        <v>0</v>
      </c>
      <c r="G22" s="64">
        <v>0</v>
      </c>
      <c r="H22" s="64">
        <v>0</v>
      </c>
      <c r="I22" s="64">
        <v>0</v>
      </c>
      <c r="J22" s="64">
        <v>0</v>
      </c>
      <c r="K22" s="64">
        <v>0</v>
      </c>
      <c r="L22" s="64">
        <v>0</v>
      </c>
      <c r="M22" s="64">
        <v>0</v>
      </c>
      <c r="N22" s="64">
        <v>0</v>
      </c>
      <c r="O22" s="150">
        <f t="shared" si="5"/>
        <v>0</v>
      </c>
      <c r="P22" s="64">
        <v>0</v>
      </c>
      <c r="Q22" s="64">
        <v>0</v>
      </c>
      <c r="R22" s="64">
        <v>0</v>
      </c>
      <c r="S22" s="64">
        <v>0</v>
      </c>
      <c r="T22" s="64">
        <v>0</v>
      </c>
      <c r="U22" s="64">
        <v>0</v>
      </c>
      <c r="V22" s="64">
        <v>0</v>
      </c>
      <c r="W22" s="64">
        <v>0</v>
      </c>
      <c r="X22" s="64">
        <v>0</v>
      </c>
      <c r="Y22" s="64">
        <v>0</v>
      </c>
      <c r="Z22" s="64">
        <v>0</v>
      </c>
      <c r="AA22" s="64">
        <v>0</v>
      </c>
      <c r="AB22" s="150">
        <f t="shared" si="6"/>
        <v>0</v>
      </c>
    </row>
    <row r="23" spans="1:28" ht="15" customHeight="1" x14ac:dyDescent="0.25">
      <c r="A23" s="228" t="s">
        <v>125</v>
      </c>
      <c r="B23" s="64">
        <v>0</v>
      </c>
      <c r="C23" s="64">
        <v>0</v>
      </c>
      <c r="D23" s="64">
        <v>0</v>
      </c>
      <c r="E23" s="64">
        <v>0</v>
      </c>
      <c r="F23" s="64">
        <v>0</v>
      </c>
      <c r="G23" s="64">
        <v>0</v>
      </c>
      <c r="H23" s="64">
        <v>0</v>
      </c>
      <c r="I23" s="64">
        <v>0</v>
      </c>
      <c r="J23" s="64">
        <v>0</v>
      </c>
      <c r="K23" s="64">
        <v>0</v>
      </c>
      <c r="L23" s="64">
        <v>0</v>
      </c>
      <c r="M23" s="64">
        <v>0</v>
      </c>
      <c r="N23" s="64">
        <v>0</v>
      </c>
      <c r="O23" s="150">
        <f t="shared" si="5"/>
        <v>0</v>
      </c>
      <c r="P23" s="64">
        <v>0</v>
      </c>
      <c r="Q23" s="64">
        <v>0</v>
      </c>
      <c r="R23" s="64">
        <v>0</v>
      </c>
      <c r="S23" s="64">
        <v>0</v>
      </c>
      <c r="T23" s="64">
        <v>0</v>
      </c>
      <c r="U23" s="64">
        <v>0</v>
      </c>
      <c r="V23" s="64">
        <v>0</v>
      </c>
      <c r="W23" s="64">
        <v>0</v>
      </c>
      <c r="X23" s="64">
        <v>0</v>
      </c>
      <c r="Y23" s="64">
        <v>0</v>
      </c>
      <c r="Z23" s="64">
        <v>0</v>
      </c>
      <c r="AA23" s="64">
        <v>0</v>
      </c>
      <c r="AB23" s="150">
        <f t="shared" si="6"/>
        <v>0</v>
      </c>
    </row>
    <row r="24" spans="1:28" ht="15" customHeight="1" x14ac:dyDescent="0.25">
      <c r="A24" s="228" t="s">
        <v>83</v>
      </c>
      <c r="B24" s="64">
        <v>0</v>
      </c>
      <c r="C24" s="64">
        <v>0</v>
      </c>
      <c r="D24" s="64">
        <v>0</v>
      </c>
      <c r="E24" s="64">
        <v>0</v>
      </c>
      <c r="F24" s="64">
        <v>0</v>
      </c>
      <c r="G24" s="64">
        <v>0</v>
      </c>
      <c r="H24" s="64">
        <v>0</v>
      </c>
      <c r="I24" s="64">
        <v>0</v>
      </c>
      <c r="J24" s="64">
        <v>0</v>
      </c>
      <c r="K24" s="64">
        <v>0</v>
      </c>
      <c r="L24" s="64">
        <v>0</v>
      </c>
      <c r="M24" s="64">
        <v>0</v>
      </c>
      <c r="N24" s="64">
        <v>0</v>
      </c>
      <c r="O24" s="150">
        <f t="shared" si="5"/>
        <v>0</v>
      </c>
      <c r="P24" s="64">
        <v>0</v>
      </c>
      <c r="Q24" s="64">
        <v>0</v>
      </c>
      <c r="R24" s="64">
        <v>0</v>
      </c>
      <c r="S24" s="64">
        <v>0</v>
      </c>
      <c r="T24" s="64">
        <v>0</v>
      </c>
      <c r="U24" s="64">
        <v>0</v>
      </c>
      <c r="V24" s="64">
        <v>0</v>
      </c>
      <c r="W24" s="64">
        <v>0</v>
      </c>
      <c r="X24" s="64">
        <v>0</v>
      </c>
      <c r="Y24" s="64">
        <v>0</v>
      </c>
      <c r="Z24" s="64">
        <v>0</v>
      </c>
      <c r="AA24" s="64">
        <v>0</v>
      </c>
      <c r="AB24" s="150">
        <f t="shared" si="6"/>
        <v>0</v>
      </c>
    </row>
    <row r="25" spans="1:28" ht="15" customHeight="1" x14ac:dyDescent="0.25">
      <c r="A25" s="228" t="s">
        <v>126</v>
      </c>
      <c r="B25" s="64">
        <v>0</v>
      </c>
      <c r="C25" s="64">
        <v>0</v>
      </c>
      <c r="D25" s="64">
        <v>0</v>
      </c>
      <c r="E25" s="64">
        <v>0</v>
      </c>
      <c r="F25" s="64">
        <v>0</v>
      </c>
      <c r="G25" s="64">
        <v>0</v>
      </c>
      <c r="H25" s="64">
        <v>0</v>
      </c>
      <c r="I25" s="64">
        <v>0</v>
      </c>
      <c r="J25" s="64">
        <v>0</v>
      </c>
      <c r="K25" s="64">
        <v>0</v>
      </c>
      <c r="L25" s="64">
        <v>0</v>
      </c>
      <c r="M25" s="64">
        <v>0</v>
      </c>
      <c r="N25" s="64">
        <v>0</v>
      </c>
      <c r="O25" s="150">
        <f t="shared" si="5"/>
        <v>0</v>
      </c>
      <c r="P25" s="64">
        <v>0</v>
      </c>
      <c r="Q25" s="64">
        <v>0</v>
      </c>
      <c r="R25" s="64">
        <v>0</v>
      </c>
      <c r="S25" s="64">
        <v>0</v>
      </c>
      <c r="T25" s="64">
        <v>0</v>
      </c>
      <c r="U25" s="64">
        <v>0</v>
      </c>
      <c r="V25" s="64">
        <v>0</v>
      </c>
      <c r="W25" s="64">
        <v>0</v>
      </c>
      <c r="X25" s="64">
        <v>0</v>
      </c>
      <c r="Y25" s="64">
        <v>0</v>
      </c>
      <c r="Z25" s="64">
        <v>0</v>
      </c>
      <c r="AA25" s="64">
        <v>0</v>
      </c>
      <c r="AB25" s="150">
        <f t="shared" si="6"/>
        <v>0</v>
      </c>
    </row>
    <row r="26" spans="1:28" ht="15" customHeight="1" x14ac:dyDescent="0.25">
      <c r="A26" s="224" t="s">
        <v>127</v>
      </c>
      <c r="B26" s="65">
        <v>0</v>
      </c>
      <c r="C26" s="65">
        <v>0</v>
      </c>
      <c r="D26" s="65">
        <v>0</v>
      </c>
      <c r="E26" s="65">
        <v>0</v>
      </c>
      <c r="F26" s="65">
        <v>0</v>
      </c>
      <c r="G26" s="65">
        <v>0</v>
      </c>
      <c r="H26" s="65">
        <v>0</v>
      </c>
      <c r="I26" s="65">
        <v>0</v>
      </c>
      <c r="J26" s="65">
        <v>0</v>
      </c>
      <c r="K26" s="65">
        <v>0</v>
      </c>
      <c r="L26" s="65">
        <v>0</v>
      </c>
      <c r="M26" s="65">
        <v>0</v>
      </c>
      <c r="N26" s="65">
        <v>0</v>
      </c>
      <c r="O26" s="149">
        <f t="shared" si="5"/>
        <v>0</v>
      </c>
      <c r="P26" s="65">
        <v>0</v>
      </c>
      <c r="Q26" s="65">
        <v>0</v>
      </c>
      <c r="R26" s="65">
        <v>0</v>
      </c>
      <c r="S26" s="65">
        <v>0</v>
      </c>
      <c r="T26" s="65">
        <v>0</v>
      </c>
      <c r="U26" s="65">
        <v>0</v>
      </c>
      <c r="V26" s="65">
        <v>0</v>
      </c>
      <c r="W26" s="65">
        <v>0</v>
      </c>
      <c r="X26" s="65">
        <v>0</v>
      </c>
      <c r="Y26" s="65">
        <v>0</v>
      </c>
      <c r="Z26" s="65">
        <v>0</v>
      </c>
      <c r="AA26" s="65">
        <v>0</v>
      </c>
      <c r="AB26" s="149">
        <f t="shared" si="6"/>
        <v>0</v>
      </c>
    </row>
    <row r="27" spans="1:28" s="55" customFormat="1" ht="15" customHeight="1" x14ac:dyDescent="0.25">
      <c r="A27" s="225" t="s">
        <v>162</v>
      </c>
      <c r="B27" s="32">
        <f t="shared" ref="B27:N27" si="7">SUM(B13:B26)</f>
        <v>0</v>
      </c>
      <c r="C27" s="32">
        <f t="shared" si="7"/>
        <v>0</v>
      </c>
      <c r="D27" s="32">
        <f t="shared" si="7"/>
        <v>0</v>
      </c>
      <c r="E27" s="32">
        <f t="shared" si="7"/>
        <v>0</v>
      </c>
      <c r="F27" s="32">
        <f t="shared" si="7"/>
        <v>0</v>
      </c>
      <c r="G27" s="32">
        <f t="shared" si="7"/>
        <v>0</v>
      </c>
      <c r="H27" s="32">
        <f t="shared" si="7"/>
        <v>0</v>
      </c>
      <c r="I27" s="32">
        <f t="shared" si="7"/>
        <v>0</v>
      </c>
      <c r="J27" s="32">
        <f t="shared" si="7"/>
        <v>0</v>
      </c>
      <c r="K27" s="32">
        <f t="shared" si="7"/>
        <v>0</v>
      </c>
      <c r="L27" s="32">
        <f t="shared" si="7"/>
        <v>0</v>
      </c>
      <c r="M27" s="32">
        <f t="shared" si="7"/>
        <v>0</v>
      </c>
      <c r="N27" s="32">
        <f t="shared" si="7"/>
        <v>0</v>
      </c>
      <c r="O27" s="32">
        <f>SUM(O13:O26)</f>
        <v>0</v>
      </c>
      <c r="P27" s="32">
        <f t="shared" ref="P27:AA27" si="8">SUM(P13:P26)</f>
        <v>0</v>
      </c>
      <c r="Q27" s="32">
        <f t="shared" si="8"/>
        <v>0</v>
      </c>
      <c r="R27" s="32">
        <f t="shared" si="8"/>
        <v>0</v>
      </c>
      <c r="S27" s="32">
        <f t="shared" si="8"/>
        <v>0</v>
      </c>
      <c r="T27" s="32">
        <f t="shared" si="8"/>
        <v>0</v>
      </c>
      <c r="U27" s="32">
        <f t="shared" si="8"/>
        <v>0</v>
      </c>
      <c r="V27" s="32">
        <f t="shared" si="8"/>
        <v>0</v>
      </c>
      <c r="W27" s="32">
        <f t="shared" si="8"/>
        <v>0</v>
      </c>
      <c r="X27" s="32">
        <f t="shared" si="8"/>
        <v>0</v>
      </c>
      <c r="Y27" s="32">
        <f t="shared" si="8"/>
        <v>0</v>
      </c>
      <c r="Z27" s="32">
        <f t="shared" si="8"/>
        <v>0</v>
      </c>
      <c r="AA27" s="32">
        <f t="shared" si="8"/>
        <v>0</v>
      </c>
      <c r="AB27" s="32">
        <f>SUM(AB13:AB26)</f>
        <v>0</v>
      </c>
    </row>
    <row r="28" spans="1:28" ht="15" customHeight="1" x14ac:dyDescent="0.25">
      <c r="A28" s="229" t="s">
        <v>163</v>
      </c>
      <c r="B28" s="59">
        <v>0</v>
      </c>
      <c r="C28" s="59">
        <v>0</v>
      </c>
      <c r="D28" s="59">
        <v>0</v>
      </c>
      <c r="E28" s="59">
        <v>0</v>
      </c>
      <c r="F28" s="59">
        <v>0</v>
      </c>
      <c r="G28" s="59">
        <v>0</v>
      </c>
      <c r="H28" s="59">
        <v>0</v>
      </c>
      <c r="I28" s="59">
        <v>0</v>
      </c>
      <c r="J28" s="59">
        <v>0</v>
      </c>
      <c r="K28" s="59">
        <v>0</v>
      </c>
      <c r="L28" s="59">
        <v>0</v>
      </c>
      <c r="M28" s="59">
        <v>0</v>
      </c>
      <c r="N28" s="59">
        <v>0</v>
      </c>
      <c r="O28" s="151">
        <f>SUM(C28:N28)</f>
        <v>0</v>
      </c>
      <c r="P28" s="59">
        <v>0</v>
      </c>
      <c r="Q28" s="59">
        <v>0</v>
      </c>
      <c r="R28" s="59">
        <v>0</v>
      </c>
      <c r="S28" s="59">
        <v>0</v>
      </c>
      <c r="T28" s="59">
        <v>0</v>
      </c>
      <c r="U28" s="59">
        <v>0</v>
      </c>
      <c r="V28" s="59">
        <v>0</v>
      </c>
      <c r="W28" s="59">
        <v>0</v>
      </c>
      <c r="X28" s="59">
        <v>0</v>
      </c>
      <c r="Y28" s="59">
        <v>0</v>
      </c>
      <c r="Z28" s="59">
        <v>0</v>
      </c>
      <c r="AA28" s="59">
        <v>0</v>
      </c>
      <c r="AB28" s="151">
        <f>SUM(P28:AA28)</f>
        <v>0</v>
      </c>
    </row>
    <row r="29" spans="1:28" s="55" customFormat="1" ht="15" customHeight="1" x14ac:dyDescent="0.25">
      <c r="A29" s="225" t="s">
        <v>134</v>
      </c>
      <c r="B29" s="32">
        <f t="shared" ref="B29" si="9">B27+B28</f>
        <v>0</v>
      </c>
      <c r="C29" s="32">
        <f>C27+C28</f>
        <v>0</v>
      </c>
      <c r="D29" s="32">
        <f t="shared" ref="D29:N29" si="10">D27+D28</f>
        <v>0</v>
      </c>
      <c r="E29" s="32">
        <f t="shared" si="10"/>
        <v>0</v>
      </c>
      <c r="F29" s="32">
        <f t="shared" si="10"/>
        <v>0</v>
      </c>
      <c r="G29" s="32">
        <f t="shared" si="10"/>
        <v>0</v>
      </c>
      <c r="H29" s="32">
        <f t="shared" si="10"/>
        <v>0</v>
      </c>
      <c r="I29" s="32">
        <f t="shared" si="10"/>
        <v>0</v>
      </c>
      <c r="J29" s="32">
        <f t="shared" si="10"/>
        <v>0</v>
      </c>
      <c r="K29" s="32">
        <f t="shared" si="10"/>
        <v>0</v>
      </c>
      <c r="L29" s="32">
        <f t="shared" si="10"/>
        <v>0</v>
      </c>
      <c r="M29" s="32">
        <f t="shared" si="10"/>
        <v>0</v>
      </c>
      <c r="N29" s="32">
        <f t="shared" si="10"/>
        <v>0</v>
      </c>
      <c r="O29" s="32">
        <f>O27+O28</f>
        <v>0</v>
      </c>
      <c r="P29" s="32">
        <f>P27+P28</f>
        <v>0</v>
      </c>
      <c r="Q29" s="32">
        <f t="shared" ref="Q29:AA29" si="11">Q27+Q28</f>
        <v>0</v>
      </c>
      <c r="R29" s="32">
        <f t="shared" si="11"/>
        <v>0</v>
      </c>
      <c r="S29" s="32">
        <f t="shared" si="11"/>
        <v>0</v>
      </c>
      <c r="T29" s="32">
        <f t="shared" si="11"/>
        <v>0</v>
      </c>
      <c r="U29" s="32">
        <f t="shared" si="11"/>
        <v>0</v>
      </c>
      <c r="V29" s="32">
        <f t="shared" si="11"/>
        <v>0</v>
      </c>
      <c r="W29" s="32">
        <f t="shared" si="11"/>
        <v>0</v>
      </c>
      <c r="X29" s="32">
        <f t="shared" si="11"/>
        <v>0</v>
      </c>
      <c r="Y29" s="32">
        <f t="shared" si="11"/>
        <v>0</v>
      </c>
      <c r="Z29" s="32">
        <f t="shared" si="11"/>
        <v>0</v>
      </c>
      <c r="AA29" s="32">
        <f t="shared" si="11"/>
        <v>0</v>
      </c>
      <c r="AB29" s="32">
        <f>AB27+AB28</f>
        <v>0</v>
      </c>
    </row>
    <row r="30" spans="1:28" s="55" customFormat="1" ht="15" customHeight="1" thickBot="1" x14ac:dyDescent="0.3">
      <c r="A30" s="230" t="s">
        <v>164</v>
      </c>
      <c r="B30" s="33">
        <f t="shared" ref="B30:N30" si="12">B8-B27</f>
        <v>0</v>
      </c>
      <c r="C30" s="33">
        <f t="shared" si="12"/>
        <v>0</v>
      </c>
      <c r="D30" s="33">
        <f t="shared" si="12"/>
        <v>0</v>
      </c>
      <c r="E30" s="33">
        <f t="shared" si="12"/>
        <v>0</v>
      </c>
      <c r="F30" s="33">
        <f t="shared" si="12"/>
        <v>0</v>
      </c>
      <c r="G30" s="33">
        <f t="shared" si="12"/>
        <v>0</v>
      </c>
      <c r="H30" s="33">
        <f t="shared" si="12"/>
        <v>0</v>
      </c>
      <c r="I30" s="33">
        <f t="shared" si="12"/>
        <v>0</v>
      </c>
      <c r="J30" s="33">
        <f t="shared" si="12"/>
        <v>0</v>
      </c>
      <c r="K30" s="33">
        <f t="shared" si="12"/>
        <v>0</v>
      </c>
      <c r="L30" s="33">
        <f t="shared" si="12"/>
        <v>0</v>
      </c>
      <c r="M30" s="33">
        <f t="shared" si="12"/>
        <v>0</v>
      </c>
      <c r="N30" s="33">
        <f t="shared" si="12"/>
        <v>0</v>
      </c>
      <c r="O30" s="33">
        <f>O8-O27</f>
        <v>0</v>
      </c>
      <c r="P30" s="33">
        <f>P8-P27</f>
        <v>0</v>
      </c>
      <c r="Q30" s="33">
        <f t="shared" ref="Q30:AA30" si="13">Q8-Q27</f>
        <v>0</v>
      </c>
      <c r="R30" s="33">
        <f t="shared" si="13"/>
        <v>0</v>
      </c>
      <c r="S30" s="33">
        <f t="shared" si="13"/>
        <v>0</v>
      </c>
      <c r="T30" s="33">
        <f t="shared" si="13"/>
        <v>0</v>
      </c>
      <c r="U30" s="33">
        <f t="shared" si="13"/>
        <v>0</v>
      </c>
      <c r="V30" s="33">
        <f t="shared" si="13"/>
        <v>0</v>
      </c>
      <c r="W30" s="33">
        <f t="shared" si="13"/>
        <v>0</v>
      </c>
      <c r="X30" s="33">
        <f t="shared" si="13"/>
        <v>0</v>
      </c>
      <c r="Y30" s="33">
        <f t="shared" si="13"/>
        <v>0</v>
      </c>
      <c r="Z30" s="33">
        <f t="shared" si="13"/>
        <v>0</v>
      </c>
      <c r="AA30" s="33">
        <f t="shared" si="13"/>
        <v>0</v>
      </c>
      <c r="AB30" s="33">
        <f>AB8-AB27</f>
        <v>0</v>
      </c>
    </row>
    <row r="31" spans="1:28" s="55" customFormat="1" ht="15" customHeight="1" thickTop="1" thickBot="1" x14ac:dyDescent="0.3">
      <c r="A31" s="231" t="s">
        <v>165</v>
      </c>
      <c r="B31" s="34">
        <f t="shared" ref="B31:N31" si="14">(B9+B10)-B28</f>
        <v>0</v>
      </c>
      <c r="C31" s="34">
        <f t="shared" si="14"/>
        <v>0</v>
      </c>
      <c r="D31" s="34">
        <f t="shared" si="14"/>
        <v>0</v>
      </c>
      <c r="E31" s="34">
        <f t="shared" si="14"/>
        <v>0</v>
      </c>
      <c r="F31" s="34">
        <f t="shared" si="14"/>
        <v>0</v>
      </c>
      <c r="G31" s="34">
        <f t="shared" si="14"/>
        <v>0</v>
      </c>
      <c r="H31" s="34">
        <f t="shared" si="14"/>
        <v>0</v>
      </c>
      <c r="I31" s="34">
        <f t="shared" si="14"/>
        <v>0</v>
      </c>
      <c r="J31" s="34">
        <f t="shared" si="14"/>
        <v>0</v>
      </c>
      <c r="K31" s="34">
        <f t="shared" si="14"/>
        <v>0</v>
      </c>
      <c r="L31" s="34">
        <f t="shared" si="14"/>
        <v>0</v>
      </c>
      <c r="M31" s="34">
        <f t="shared" si="14"/>
        <v>0</v>
      </c>
      <c r="N31" s="34">
        <f t="shared" si="14"/>
        <v>0</v>
      </c>
      <c r="O31" s="34">
        <f>(O9+O10)-O28</f>
        <v>0</v>
      </c>
      <c r="P31" s="34">
        <f>(P9+P10)-P28</f>
        <v>0</v>
      </c>
      <c r="Q31" s="34">
        <f t="shared" ref="Q31:AA31" si="15">(Q9+Q10)-Q28</f>
        <v>0</v>
      </c>
      <c r="R31" s="34">
        <f t="shared" si="15"/>
        <v>0</v>
      </c>
      <c r="S31" s="34">
        <f t="shared" si="15"/>
        <v>0</v>
      </c>
      <c r="T31" s="34">
        <f t="shared" si="15"/>
        <v>0</v>
      </c>
      <c r="U31" s="34">
        <f t="shared" si="15"/>
        <v>0</v>
      </c>
      <c r="V31" s="34">
        <f t="shared" si="15"/>
        <v>0</v>
      </c>
      <c r="W31" s="34">
        <f t="shared" si="15"/>
        <v>0</v>
      </c>
      <c r="X31" s="34">
        <f t="shared" si="15"/>
        <v>0</v>
      </c>
      <c r="Y31" s="34">
        <f t="shared" si="15"/>
        <v>0</v>
      </c>
      <c r="Z31" s="34">
        <f t="shared" si="15"/>
        <v>0</v>
      </c>
      <c r="AA31" s="34">
        <f t="shared" si="15"/>
        <v>0</v>
      </c>
      <c r="AB31" s="34">
        <f>(AB9+AB10)-AB28</f>
        <v>0</v>
      </c>
    </row>
    <row r="32" spans="1:28" s="55" customFormat="1" ht="15" customHeight="1" thickTop="1" x14ac:dyDescent="0.25">
      <c r="A32" s="232" t="s">
        <v>166</v>
      </c>
      <c r="B32" s="35">
        <f t="shared" ref="B32:N32" si="16">B11-B29</f>
        <v>0</v>
      </c>
      <c r="C32" s="35">
        <f t="shared" si="16"/>
        <v>0</v>
      </c>
      <c r="D32" s="35">
        <f t="shared" si="16"/>
        <v>0</v>
      </c>
      <c r="E32" s="35">
        <f t="shared" si="16"/>
        <v>0</v>
      </c>
      <c r="F32" s="35">
        <f t="shared" si="16"/>
        <v>0</v>
      </c>
      <c r="G32" s="35">
        <f t="shared" si="16"/>
        <v>0</v>
      </c>
      <c r="H32" s="35">
        <f t="shared" si="16"/>
        <v>0</v>
      </c>
      <c r="I32" s="35">
        <f t="shared" si="16"/>
        <v>0</v>
      </c>
      <c r="J32" s="35">
        <f t="shared" si="16"/>
        <v>0</v>
      </c>
      <c r="K32" s="35">
        <f t="shared" si="16"/>
        <v>0</v>
      </c>
      <c r="L32" s="35">
        <f t="shared" si="16"/>
        <v>0</v>
      </c>
      <c r="M32" s="35">
        <f t="shared" si="16"/>
        <v>0</v>
      </c>
      <c r="N32" s="35">
        <f t="shared" si="16"/>
        <v>0</v>
      </c>
      <c r="O32" s="69">
        <f>O11-O29</f>
        <v>0</v>
      </c>
      <c r="P32" s="35">
        <f>P11-P29</f>
        <v>0</v>
      </c>
      <c r="Q32" s="35">
        <f t="shared" ref="Q32:AA32" si="17">Q11-Q29</f>
        <v>0</v>
      </c>
      <c r="R32" s="35">
        <f t="shared" si="17"/>
        <v>0</v>
      </c>
      <c r="S32" s="35">
        <f t="shared" si="17"/>
        <v>0</v>
      </c>
      <c r="T32" s="35">
        <f t="shared" si="17"/>
        <v>0</v>
      </c>
      <c r="U32" s="35">
        <f t="shared" si="17"/>
        <v>0</v>
      </c>
      <c r="V32" s="35">
        <f t="shared" si="17"/>
        <v>0</v>
      </c>
      <c r="W32" s="35">
        <f t="shared" si="17"/>
        <v>0</v>
      </c>
      <c r="X32" s="35">
        <f t="shared" si="17"/>
        <v>0</v>
      </c>
      <c r="Y32" s="35">
        <f t="shared" si="17"/>
        <v>0</v>
      </c>
      <c r="Z32" s="35">
        <f t="shared" si="17"/>
        <v>0</v>
      </c>
      <c r="AA32" s="35">
        <f t="shared" si="17"/>
        <v>0</v>
      </c>
      <c r="AB32" s="69">
        <f>AB11-AB29</f>
        <v>0</v>
      </c>
    </row>
    <row r="33" spans="1:28" ht="15" customHeight="1" x14ac:dyDescent="0.25">
      <c r="A33" s="91"/>
      <c r="B33" s="361"/>
      <c r="C33" s="361"/>
      <c r="D33" s="361"/>
      <c r="E33" s="361"/>
      <c r="F33" s="361"/>
      <c r="G33" s="361"/>
      <c r="H33" s="361"/>
      <c r="I33" s="361"/>
      <c r="J33" s="361"/>
      <c r="K33" s="361"/>
      <c r="L33" s="361"/>
      <c r="M33" s="361"/>
      <c r="N33" s="70"/>
      <c r="O33" s="71"/>
      <c r="P33" s="71"/>
      <c r="Q33" s="71"/>
      <c r="R33" s="71"/>
      <c r="S33" s="71"/>
      <c r="T33" s="71"/>
      <c r="U33" s="71"/>
      <c r="V33" s="71"/>
      <c r="W33" s="71"/>
      <c r="X33" s="71"/>
      <c r="Y33" s="71"/>
      <c r="Z33" s="71"/>
      <c r="AA33" s="71"/>
      <c r="AB33" s="71"/>
    </row>
    <row r="34" spans="1:28" ht="15" customHeight="1" x14ac:dyDescent="0.25">
      <c r="A34" s="232" t="s">
        <v>167</v>
      </c>
      <c r="B34" s="36"/>
      <c r="C34" s="35">
        <f t="shared" ref="C34:AB34" si="18">IF(C32+C19+C18&gt;0,-C32-C19-C18,ABS(C32+C19+C18))</f>
        <v>0</v>
      </c>
      <c r="D34" s="35">
        <f t="shared" si="18"/>
        <v>0</v>
      </c>
      <c r="E34" s="35">
        <f t="shared" si="18"/>
        <v>0</v>
      </c>
      <c r="F34" s="35">
        <f t="shared" si="18"/>
        <v>0</v>
      </c>
      <c r="G34" s="35">
        <f t="shared" si="18"/>
        <v>0</v>
      </c>
      <c r="H34" s="35">
        <f t="shared" si="18"/>
        <v>0</v>
      </c>
      <c r="I34" s="35">
        <f t="shared" si="18"/>
        <v>0</v>
      </c>
      <c r="J34" s="35">
        <f t="shared" si="18"/>
        <v>0</v>
      </c>
      <c r="K34" s="35">
        <f t="shared" si="18"/>
        <v>0</v>
      </c>
      <c r="L34" s="35">
        <f t="shared" si="18"/>
        <v>0</v>
      </c>
      <c r="M34" s="35">
        <f t="shared" si="18"/>
        <v>0</v>
      </c>
      <c r="N34" s="35">
        <f t="shared" si="18"/>
        <v>0</v>
      </c>
      <c r="O34" s="35">
        <f t="shared" si="18"/>
        <v>0</v>
      </c>
      <c r="P34" s="35">
        <f>IF(P32+P19+P18&gt;0,-P32-P19-P18,ABS(P32+P19+P18))</f>
        <v>0</v>
      </c>
      <c r="Q34" s="35">
        <f t="shared" si="18"/>
        <v>0</v>
      </c>
      <c r="R34" s="35">
        <f t="shared" si="18"/>
        <v>0</v>
      </c>
      <c r="S34" s="35">
        <f t="shared" si="18"/>
        <v>0</v>
      </c>
      <c r="T34" s="35">
        <f t="shared" si="18"/>
        <v>0</v>
      </c>
      <c r="U34" s="35">
        <f t="shared" si="18"/>
        <v>0</v>
      </c>
      <c r="V34" s="35">
        <f t="shared" si="18"/>
        <v>0</v>
      </c>
      <c r="W34" s="35">
        <f t="shared" si="18"/>
        <v>0</v>
      </c>
      <c r="X34" s="35">
        <f t="shared" si="18"/>
        <v>0</v>
      </c>
      <c r="Y34" s="35">
        <f t="shared" si="18"/>
        <v>0</v>
      </c>
      <c r="Z34" s="35">
        <f t="shared" si="18"/>
        <v>0</v>
      </c>
      <c r="AA34" s="35">
        <f t="shared" si="18"/>
        <v>0</v>
      </c>
      <c r="AB34" s="35">
        <f t="shared" si="18"/>
        <v>0</v>
      </c>
    </row>
    <row r="35" spans="1:28" ht="15" customHeight="1" x14ac:dyDescent="0.25">
      <c r="A35" s="362" t="s">
        <v>168</v>
      </c>
      <c r="B35" s="363"/>
      <c r="C35" s="363"/>
      <c r="D35" s="363"/>
      <c r="E35" s="363"/>
      <c r="F35" s="363"/>
      <c r="G35" s="363"/>
      <c r="H35" s="363"/>
      <c r="I35" s="363"/>
      <c r="J35" s="363"/>
      <c r="K35" s="363"/>
      <c r="L35" s="363"/>
      <c r="M35" s="363"/>
      <c r="N35" s="62"/>
      <c r="O35" s="62"/>
      <c r="P35" s="62"/>
      <c r="Q35" s="62"/>
      <c r="R35" s="62"/>
      <c r="S35" s="62"/>
      <c r="T35" s="62"/>
      <c r="U35" s="62"/>
      <c r="V35" s="62"/>
      <c r="W35" s="62"/>
      <c r="X35" s="62"/>
      <c r="Y35" s="62"/>
      <c r="Z35" s="62"/>
      <c r="AA35" s="62"/>
      <c r="AB35" s="62"/>
    </row>
    <row r="36" spans="1:28" ht="15" customHeight="1" x14ac:dyDescent="0.25">
      <c r="A36" s="233" t="s">
        <v>169</v>
      </c>
      <c r="B36" s="67">
        <f t="shared" ref="B36:AB36" si="19">IFERROR((B8-B27)/B6,0)</f>
        <v>0</v>
      </c>
      <c r="C36" s="67">
        <f t="shared" si="19"/>
        <v>0</v>
      </c>
      <c r="D36" s="67">
        <f t="shared" si="19"/>
        <v>0</v>
      </c>
      <c r="E36" s="67">
        <f t="shared" si="19"/>
        <v>0</v>
      </c>
      <c r="F36" s="67">
        <f t="shared" si="19"/>
        <v>0</v>
      </c>
      <c r="G36" s="67">
        <f t="shared" si="19"/>
        <v>0</v>
      </c>
      <c r="H36" s="67">
        <f t="shared" si="19"/>
        <v>0</v>
      </c>
      <c r="I36" s="67">
        <f t="shared" si="19"/>
        <v>0</v>
      </c>
      <c r="J36" s="67">
        <f t="shared" si="19"/>
        <v>0</v>
      </c>
      <c r="K36" s="67">
        <f t="shared" si="19"/>
        <v>0</v>
      </c>
      <c r="L36" s="67">
        <f t="shared" si="19"/>
        <v>0</v>
      </c>
      <c r="M36" s="67">
        <f t="shared" si="19"/>
        <v>0</v>
      </c>
      <c r="N36" s="67">
        <f t="shared" si="19"/>
        <v>0</v>
      </c>
      <c r="O36" s="67">
        <f t="shared" si="19"/>
        <v>0</v>
      </c>
      <c r="P36" s="67">
        <f>IFERROR((P8-P27)/P6,0)</f>
        <v>0</v>
      </c>
      <c r="Q36" s="67">
        <f>IFERROR((Q8-Q27)/Q6,0)</f>
        <v>0</v>
      </c>
      <c r="R36" s="67">
        <f>IFERROR((R8-R27)/R6,0)</f>
        <v>0</v>
      </c>
      <c r="S36" s="67">
        <f t="shared" si="19"/>
        <v>0</v>
      </c>
      <c r="T36" s="67">
        <f t="shared" si="19"/>
        <v>0</v>
      </c>
      <c r="U36" s="67">
        <f t="shared" si="19"/>
        <v>0</v>
      </c>
      <c r="V36" s="67">
        <f t="shared" si="19"/>
        <v>0</v>
      </c>
      <c r="W36" s="67">
        <f t="shared" si="19"/>
        <v>0</v>
      </c>
      <c r="X36" s="67">
        <f t="shared" si="19"/>
        <v>0</v>
      </c>
      <c r="Y36" s="67">
        <f t="shared" si="19"/>
        <v>0</v>
      </c>
      <c r="Z36" s="67">
        <f t="shared" si="19"/>
        <v>0</v>
      </c>
      <c r="AA36" s="67">
        <f t="shared" si="19"/>
        <v>0</v>
      </c>
      <c r="AB36" s="67">
        <f t="shared" si="19"/>
        <v>0</v>
      </c>
    </row>
    <row r="37" spans="1:28" ht="15" customHeight="1" x14ac:dyDescent="0.25">
      <c r="A37" s="234" t="s">
        <v>170</v>
      </c>
      <c r="B37" s="68">
        <v>0</v>
      </c>
      <c r="C37" s="68">
        <v>0</v>
      </c>
      <c r="D37" s="68">
        <v>0</v>
      </c>
      <c r="E37" s="68">
        <v>0</v>
      </c>
      <c r="F37" s="68">
        <v>0</v>
      </c>
      <c r="G37" s="68">
        <v>0</v>
      </c>
      <c r="H37" s="68">
        <v>0</v>
      </c>
      <c r="I37" s="68">
        <v>0</v>
      </c>
      <c r="J37" s="68">
        <v>0</v>
      </c>
      <c r="K37" s="68">
        <v>0</v>
      </c>
      <c r="L37" s="68">
        <v>0</v>
      </c>
      <c r="M37" s="68">
        <v>0</v>
      </c>
      <c r="N37" s="68">
        <v>0</v>
      </c>
      <c r="O37" s="68">
        <v>0</v>
      </c>
      <c r="P37" s="68">
        <v>0</v>
      </c>
      <c r="Q37" s="68">
        <v>0</v>
      </c>
      <c r="R37" s="68">
        <v>0</v>
      </c>
      <c r="S37" s="68">
        <v>0</v>
      </c>
      <c r="T37" s="68">
        <v>0</v>
      </c>
      <c r="U37" s="68">
        <v>0</v>
      </c>
      <c r="V37" s="68">
        <v>0</v>
      </c>
      <c r="W37" s="68">
        <v>0</v>
      </c>
      <c r="X37" s="68">
        <v>0</v>
      </c>
      <c r="Y37" s="68">
        <v>0</v>
      </c>
      <c r="Z37" s="68">
        <v>0</v>
      </c>
      <c r="AA37" s="68">
        <v>0</v>
      </c>
      <c r="AB37" s="68">
        <v>0</v>
      </c>
    </row>
    <row r="38" spans="1:28" ht="15" customHeight="1" x14ac:dyDescent="0.25">
      <c r="A38" s="235" t="s">
        <v>171</v>
      </c>
      <c r="B38" s="68">
        <v>0</v>
      </c>
      <c r="C38" s="68">
        <v>0</v>
      </c>
      <c r="D38" s="68">
        <v>0</v>
      </c>
      <c r="E38" s="68">
        <v>0</v>
      </c>
      <c r="F38" s="68">
        <v>0</v>
      </c>
      <c r="G38" s="68">
        <v>0</v>
      </c>
      <c r="H38" s="68">
        <v>0</v>
      </c>
      <c r="I38" s="68">
        <v>0</v>
      </c>
      <c r="J38" s="68">
        <v>0</v>
      </c>
      <c r="K38" s="68">
        <v>0</v>
      </c>
      <c r="L38" s="68">
        <v>0</v>
      </c>
      <c r="M38" s="68">
        <v>0</v>
      </c>
      <c r="N38" s="68">
        <v>0</v>
      </c>
      <c r="O38" s="68">
        <v>0</v>
      </c>
      <c r="P38" s="68">
        <v>0</v>
      </c>
      <c r="Q38" s="68">
        <v>0</v>
      </c>
      <c r="R38" s="68">
        <v>0</v>
      </c>
      <c r="S38" s="68">
        <v>0</v>
      </c>
      <c r="T38" s="68">
        <v>0</v>
      </c>
      <c r="U38" s="68">
        <v>0</v>
      </c>
      <c r="V38" s="68">
        <v>0</v>
      </c>
      <c r="W38" s="68">
        <v>0</v>
      </c>
      <c r="X38" s="68">
        <v>0</v>
      </c>
      <c r="Y38" s="68">
        <v>0</v>
      </c>
      <c r="Z38" s="68">
        <v>0</v>
      </c>
      <c r="AA38" s="68">
        <v>0</v>
      </c>
      <c r="AB38" s="68">
        <v>0</v>
      </c>
    </row>
    <row r="39" spans="1:28" ht="15" customHeight="1" x14ac:dyDescent="0.25">
      <c r="A39" s="236" t="s">
        <v>172</v>
      </c>
      <c r="B39" s="68">
        <v>0</v>
      </c>
      <c r="C39" s="68">
        <v>0</v>
      </c>
      <c r="D39" s="68">
        <v>0</v>
      </c>
      <c r="E39" s="68">
        <v>0</v>
      </c>
      <c r="F39" s="68">
        <v>0</v>
      </c>
      <c r="G39" s="68">
        <v>0</v>
      </c>
      <c r="H39" s="68">
        <v>0</v>
      </c>
      <c r="I39" s="68">
        <v>0</v>
      </c>
      <c r="J39" s="68">
        <v>0</v>
      </c>
      <c r="K39" s="68">
        <v>0</v>
      </c>
      <c r="L39" s="68">
        <v>0</v>
      </c>
      <c r="M39" s="68">
        <v>0</v>
      </c>
      <c r="N39" s="68">
        <v>0</v>
      </c>
      <c r="O39" s="68">
        <v>0</v>
      </c>
      <c r="P39" s="68">
        <v>0</v>
      </c>
      <c r="Q39" s="68">
        <v>0</v>
      </c>
      <c r="R39" s="68">
        <v>0</v>
      </c>
      <c r="S39" s="68">
        <v>0</v>
      </c>
      <c r="T39" s="68">
        <v>0</v>
      </c>
      <c r="U39" s="68">
        <v>0</v>
      </c>
      <c r="V39" s="68">
        <v>0</v>
      </c>
      <c r="W39" s="68">
        <v>0</v>
      </c>
      <c r="X39" s="68">
        <v>0</v>
      </c>
      <c r="Y39" s="68">
        <v>0</v>
      </c>
      <c r="Z39" s="68">
        <v>0</v>
      </c>
      <c r="AA39" s="68">
        <v>0</v>
      </c>
      <c r="AB39" s="68">
        <v>0</v>
      </c>
    </row>
    <row r="41" spans="1:28" ht="15" customHeight="1" x14ac:dyDescent="0.25">
      <c r="A41" s="314"/>
    </row>
  </sheetData>
  <sheetProtection selectLockedCells="1"/>
  <protectedRanges>
    <protectedRange sqref="B4:M5 B28:N28 B13:N26 B6:N7 P4:Z5 P28:AA28 P13:AA26 P6:AA7" name="Range1"/>
  </protectedRanges>
  <mergeCells count="8">
    <mergeCell ref="P4:Z4"/>
    <mergeCell ref="P5:Z5"/>
    <mergeCell ref="P12:Z12"/>
    <mergeCell ref="B33:M33"/>
    <mergeCell ref="A35:M35"/>
    <mergeCell ref="B4:M4"/>
    <mergeCell ref="B5:M5"/>
    <mergeCell ref="B12:M12"/>
  </mergeCells>
  <pageMargins left="0" right="0" top="0" bottom="0" header="0.3" footer="0.3"/>
  <pageSetup paperSize="5" scale="62" orientation="landscape" r:id="rId1"/>
  <ignoredErrors>
    <ignoredError sqref="O7:O28 O6"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671B2-F5E1-4A78-B02F-4AB4BDF86569}">
  <sheetPr>
    <tabColor rgb="FF00B050"/>
    <pageSetUpPr fitToPage="1"/>
  </sheetPr>
  <dimension ref="A1:J70"/>
  <sheetViews>
    <sheetView zoomScale="70" zoomScaleNormal="70" workbookViewId="0">
      <pane xSplit="2" ySplit="3" topLeftCell="C40" activePane="bottomRight" state="frozen"/>
      <selection pane="topRight" activeCell="S38" sqref="S38"/>
      <selection pane="bottomLeft" activeCell="S38" sqref="S38"/>
      <selection pane="bottomRight" activeCell="F8" sqref="F8"/>
    </sheetView>
  </sheetViews>
  <sheetFormatPr defaultColWidth="9.140625" defaultRowHeight="15" customHeight="1" x14ac:dyDescent="0.25"/>
  <cols>
    <col min="1" max="1" width="2.7109375" style="113" customWidth="1"/>
    <col min="2" max="2" width="45.7109375" style="23" customWidth="1"/>
    <col min="3" max="7" width="20.7109375" style="23" customWidth="1"/>
    <col min="8" max="8" width="19.42578125" style="23" customWidth="1"/>
    <col min="9" max="10" width="20.7109375" style="23" customWidth="1"/>
    <col min="11" max="16384" width="9.140625" style="23"/>
  </cols>
  <sheetData>
    <row r="1" spans="1:10" ht="15" customHeight="1" x14ac:dyDescent="0.25">
      <c r="B1" s="23" t="s">
        <v>173</v>
      </c>
      <c r="C1" s="312">
        <f>'1_Monthly_Cash_Flow'!B1</f>
        <v>0</v>
      </c>
    </row>
    <row r="2" spans="1:10" ht="15" customHeight="1" thickBot="1" x14ac:dyDescent="0.3">
      <c r="B2" s="23" t="s">
        <v>99</v>
      </c>
      <c r="C2" s="312">
        <f>'1_Monthly_Cash_Flow'!B2</f>
        <v>0</v>
      </c>
    </row>
    <row r="3" spans="1:10" s="93" customFormat="1" ht="45" customHeight="1" thickBot="1" x14ac:dyDescent="0.3">
      <c r="A3" s="370"/>
      <c r="B3" s="370"/>
      <c r="C3" s="217" t="s">
        <v>174</v>
      </c>
      <c r="D3" s="217" t="s">
        <v>175</v>
      </c>
      <c r="E3" s="217" t="s">
        <v>176</v>
      </c>
      <c r="F3" s="217" t="s">
        <v>177</v>
      </c>
      <c r="G3" s="218" t="s">
        <v>178</v>
      </c>
      <c r="H3" s="217" t="s">
        <v>179</v>
      </c>
      <c r="I3" s="217" t="s">
        <v>180</v>
      </c>
      <c r="J3" s="219" t="s">
        <v>181</v>
      </c>
    </row>
    <row r="4" spans="1:10" ht="15" customHeight="1" x14ac:dyDescent="0.25">
      <c r="A4" s="371" t="s">
        <v>182</v>
      </c>
      <c r="B4" s="371"/>
      <c r="C4" s="374"/>
      <c r="D4" s="374"/>
      <c r="E4" s="374"/>
      <c r="F4" s="374"/>
      <c r="G4" s="374"/>
      <c r="H4" s="374"/>
      <c r="I4" s="374"/>
      <c r="J4" s="375"/>
    </row>
    <row r="5" spans="1:10" ht="15" customHeight="1" x14ac:dyDescent="0.25">
      <c r="A5" s="184" t="s">
        <v>183</v>
      </c>
      <c r="B5" s="185"/>
      <c r="C5" s="372"/>
      <c r="D5" s="372"/>
      <c r="E5" s="372"/>
      <c r="F5" s="372"/>
      <c r="G5" s="372"/>
      <c r="H5" s="372"/>
      <c r="I5" s="372"/>
      <c r="J5" s="373"/>
    </row>
    <row r="6" spans="1:10" ht="15" customHeight="1" x14ac:dyDescent="0.25">
      <c r="A6" s="186"/>
      <c r="B6" s="187" t="s">
        <v>184</v>
      </c>
      <c r="C6" s="94">
        <v>0</v>
      </c>
      <c r="D6" s="95">
        <v>0</v>
      </c>
      <c r="E6" s="95">
        <v>0</v>
      </c>
      <c r="F6" s="95">
        <v>0</v>
      </c>
      <c r="G6" s="95">
        <v>0</v>
      </c>
      <c r="H6" s="95">
        <v>0</v>
      </c>
      <c r="I6" s="95">
        <v>0</v>
      </c>
      <c r="J6" s="124">
        <v>0</v>
      </c>
    </row>
    <row r="7" spans="1:10" ht="15" customHeight="1" x14ac:dyDescent="0.25">
      <c r="A7" s="190"/>
      <c r="B7" s="191" t="s">
        <v>185</v>
      </c>
      <c r="C7" s="96">
        <v>0</v>
      </c>
      <c r="D7" s="97">
        <v>0</v>
      </c>
      <c r="E7" s="97">
        <v>0</v>
      </c>
      <c r="F7" s="97">
        <v>0</v>
      </c>
      <c r="G7" s="97">
        <v>0</v>
      </c>
      <c r="H7" s="97">
        <v>0</v>
      </c>
      <c r="I7" s="97">
        <v>0</v>
      </c>
      <c r="J7" s="114">
        <v>0</v>
      </c>
    </row>
    <row r="8" spans="1:10" ht="15" customHeight="1" x14ac:dyDescent="0.25">
      <c r="A8" s="188" t="s">
        <v>112</v>
      </c>
      <c r="B8" s="189"/>
      <c r="C8" s="115">
        <f t="shared" ref="C8:J8" si="0">SUM(C6:C7)</f>
        <v>0</v>
      </c>
      <c r="D8" s="115">
        <f t="shared" si="0"/>
        <v>0</v>
      </c>
      <c r="E8" s="115">
        <f t="shared" si="0"/>
        <v>0</v>
      </c>
      <c r="F8" s="115">
        <f t="shared" si="0"/>
        <v>0</v>
      </c>
      <c r="G8" s="115">
        <f t="shared" si="0"/>
        <v>0</v>
      </c>
      <c r="H8" s="115">
        <f t="shared" si="0"/>
        <v>0</v>
      </c>
      <c r="I8" s="115">
        <f t="shared" si="0"/>
        <v>0</v>
      </c>
      <c r="J8" s="115">
        <f t="shared" si="0"/>
        <v>0</v>
      </c>
    </row>
    <row r="9" spans="1:10" ht="15" customHeight="1" x14ac:dyDescent="0.25">
      <c r="A9" s="184"/>
      <c r="B9" s="185" t="s">
        <v>186</v>
      </c>
      <c r="C9" s="98">
        <v>0</v>
      </c>
      <c r="D9" s="98">
        <v>0</v>
      </c>
      <c r="E9" s="98">
        <v>0</v>
      </c>
      <c r="F9" s="98">
        <v>0</v>
      </c>
      <c r="G9" s="98">
        <v>0</v>
      </c>
      <c r="H9" s="116">
        <v>0</v>
      </c>
      <c r="I9" s="116">
        <v>0</v>
      </c>
      <c r="J9" s="117">
        <v>0</v>
      </c>
    </row>
    <row r="10" spans="1:10" ht="15" customHeight="1" x14ac:dyDescent="0.25">
      <c r="A10" s="188" t="s">
        <v>187</v>
      </c>
      <c r="B10" s="189"/>
      <c r="C10" s="118">
        <f>C8+C9</f>
        <v>0</v>
      </c>
      <c r="D10" s="118">
        <f t="shared" ref="D10:J10" si="1">D8+D9</f>
        <v>0</v>
      </c>
      <c r="E10" s="118">
        <f t="shared" si="1"/>
        <v>0</v>
      </c>
      <c r="F10" s="118">
        <f t="shared" si="1"/>
        <v>0</v>
      </c>
      <c r="G10" s="118">
        <f t="shared" si="1"/>
        <v>0</v>
      </c>
      <c r="H10" s="118">
        <f t="shared" si="1"/>
        <v>0</v>
      </c>
      <c r="I10" s="118">
        <f t="shared" si="1"/>
        <v>0</v>
      </c>
      <c r="J10" s="118">
        <f t="shared" si="1"/>
        <v>0</v>
      </c>
    </row>
    <row r="11" spans="1:10" ht="15" customHeight="1" x14ac:dyDescent="0.25">
      <c r="A11" s="184"/>
      <c r="B11" s="185"/>
      <c r="C11" s="120"/>
      <c r="D11" s="121"/>
      <c r="E11" s="121"/>
      <c r="F11" s="121"/>
      <c r="G11" s="122"/>
      <c r="H11" s="121"/>
      <c r="I11" s="121"/>
      <c r="J11" s="123"/>
    </row>
    <row r="12" spans="1:10" ht="15" customHeight="1" x14ac:dyDescent="0.25">
      <c r="A12" s="188" t="s">
        <v>188</v>
      </c>
      <c r="B12" s="189"/>
      <c r="C12" s="372"/>
      <c r="D12" s="372"/>
      <c r="E12" s="372"/>
      <c r="F12" s="372"/>
      <c r="G12" s="372"/>
      <c r="H12" s="372"/>
      <c r="I12" s="372"/>
      <c r="J12" s="373"/>
    </row>
    <row r="13" spans="1:10" ht="15" customHeight="1" x14ac:dyDescent="0.25">
      <c r="A13" s="186"/>
      <c r="B13" s="192" t="s">
        <v>189</v>
      </c>
      <c r="C13" s="94">
        <v>0</v>
      </c>
      <c r="D13" s="95">
        <v>0</v>
      </c>
      <c r="E13" s="95">
        <v>0</v>
      </c>
      <c r="F13" s="95">
        <v>0</v>
      </c>
      <c r="G13" s="95">
        <v>0</v>
      </c>
      <c r="H13" s="95">
        <v>0</v>
      </c>
      <c r="I13" s="95">
        <v>0</v>
      </c>
      <c r="J13" s="124">
        <v>0</v>
      </c>
    </row>
    <row r="14" spans="1:10" ht="15" customHeight="1" x14ac:dyDescent="0.25">
      <c r="A14" s="193"/>
      <c r="B14" s="194" t="s">
        <v>190</v>
      </c>
      <c r="C14" s="99">
        <v>0</v>
      </c>
      <c r="D14" s="100">
        <v>0</v>
      </c>
      <c r="E14" s="100">
        <v>0</v>
      </c>
      <c r="F14" s="100">
        <v>0</v>
      </c>
      <c r="G14" s="100">
        <v>0</v>
      </c>
      <c r="H14" s="100">
        <v>0</v>
      </c>
      <c r="I14" s="100">
        <v>0</v>
      </c>
      <c r="J14" s="125">
        <v>0</v>
      </c>
    </row>
    <row r="15" spans="1:10" ht="15" customHeight="1" x14ac:dyDescent="0.25">
      <c r="A15" s="193"/>
      <c r="B15" s="194" t="s">
        <v>191</v>
      </c>
      <c r="C15" s="99">
        <v>0</v>
      </c>
      <c r="D15" s="100">
        <v>0</v>
      </c>
      <c r="E15" s="100">
        <v>0</v>
      </c>
      <c r="F15" s="100">
        <v>0</v>
      </c>
      <c r="G15" s="100">
        <v>0</v>
      </c>
      <c r="H15" s="100">
        <v>0</v>
      </c>
      <c r="I15" s="100">
        <v>0</v>
      </c>
      <c r="J15" s="125">
        <v>0</v>
      </c>
    </row>
    <row r="16" spans="1:10" ht="15" customHeight="1" x14ac:dyDescent="0.25">
      <c r="A16" s="193"/>
      <c r="B16" s="194" t="s">
        <v>119</v>
      </c>
      <c r="C16" s="99">
        <v>0</v>
      </c>
      <c r="D16" s="100">
        <v>0</v>
      </c>
      <c r="E16" s="100">
        <v>0</v>
      </c>
      <c r="F16" s="100">
        <v>0</v>
      </c>
      <c r="G16" s="100">
        <v>0</v>
      </c>
      <c r="H16" s="100">
        <v>0</v>
      </c>
      <c r="I16" s="100">
        <v>0</v>
      </c>
      <c r="J16" s="125">
        <v>0</v>
      </c>
    </row>
    <row r="17" spans="1:10" ht="15" customHeight="1" x14ac:dyDescent="0.25">
      <c r="A17" s="193"/>
      <c r="B17" s="194" t="s">
        <v>158</v>
      </c>
      <c r="C17" s="99">
        <v>0</v>
      </c>
      <c r="D17" s="100">
        <v>0</v>
      </c>
      <c r="E17" s="100">
        <v>0</v>
      </c>
      <c r="F17" s="100">
        <v>0</v>
      </c>
      <c r="G17" s="100">
        <v>0</v>
      </c>
      <c r="H17" s="100">
        <v>0</v>
      </c>
      <c r="I17" s="100">
        <v>0</v>
      </c>
      <c r="J17" s="125">
        <v>0</v>
      </c>
    </row>
    <row r="18" spans="1:10" ht="15" customHeight="1" x14ac:dyDescent="0.25">
      <c r="A18" s="193"/>
      <c r="B18" s="194" t="s">
        <v>120</v>
      </c>
      <c r="C18" s="99">
        <v>0</v>
      </c>
      <c r="D18" s="100">
        <v>0</v>
      </c>
      <c r="E18" s="100">
        <v>0</v>
      </c>
      <c r="F18" s="100">
        <v>0</v>
      </c>
      <c r="G18" s="100">
        <v>0</v>
      </c>
      <c r="H18" s="100">
        <v>0</v>
      </c>
      <c r="I18" s="100">
        <v>0</v>
      </c>
      <c r="J18" s="125">
        <v>0</v>
      </c>
    </row>
    <row r="19" spans="1:10" ht="15" customHeight="1" x14ac:dyDescent="0.25">
      <c r="A19" s="193"/>
      <c r="B19" s="194" t="s">
        <v>159</v>
      </c>
      <c r="C19" s="99">
        <v>0</v>
      </c>
      <c r="D19" s="100">
        <v>0</v>
      </c>
      <c r="E19" s="100">
        <v>0</v>
      </c>
      <c r="F19" s="100">
        <v>0</v>
      </c>
      <c r="G19" s="100">
        <v>0</v>
      </c>
      <c r="H19" s="100">
        <v>0</v>
      </c>
      <c r="I19" s="100">
        <v>0</v>
      </c>
      <c r="J19" s="125">
        <v>0</v>
      </c>
    </row>
    <row r="20" spans="1:10" ht="15" customHeight="1" x14ac:dyDescent="0.25">
      <c r="A20" s="193"/>
      <c r="B20" s="194" t="s">
        <v>192</v>
      </c>
      <c r="C20" s="99">
        <v>0</v>
      </c>
      <c r="D20" s="100">
        <v>0</v>
      </c>
      <c r="E20" s="100">
        <v>0</v>
      </c>
      <c r="F20" s="100">
        <v>0</v>
      </c>
      <c r="G20" s="100">
        <v>0</v>
      </c>
      <c r="H20" s="100">
        <v>0</v>
      </c>
      <c r="I20" s="100">
        <v>0</v>
      </c>
      <c r="J20" s="125">
        <v>0</v>
      </c>
    </row>
    <row r="21" spans="1:10" ht="15" customHeight="1" x14ac:dyDescent="0.25">
      <c r="A21" s="193"/>
      <c r="B21" s="194" t="s">
        <v>193</v>
      </c>
      <c r="C21" s="99">
        <v>0</v>
      </c>
      <c r="D21" s="100">
        <v>0</v>
      </c>
      <c r="E21" s="100">
        <v>0</v>
      </c>
      <c r="F21" s="100">
        <v>0</v>
      </c>
      <c r="G21" s="100">
        <v>0</v>
      </c>
      <c r="H21" s="100">
        <v>0</v>
      </c>
      <c r="I21" s="100">
        <v>0</v>
      </c>
      <c r="J21" s="125">
        <v>0</v>
      </c>
    </row>
    <row r="22" spans="1:10" ht="15" customHeight="1" x14ac:dyDescent="0.25">
      <c r="A22" s="193"/>
      <c r="B22" s="194" t="s">
        <v>194</v>
      </c>
      <c r="C22" s="99">
        <v>0</v>
      </c>
      <c r="D22" s="100">
        <v>0</v>
      </c>
      <c r="E22" s="100">
        <v>0</v>
      </c>
      <c r="F22" s="100">
        <v>0</v>
      </c>
      <c r="G22" s="100">
        <v>0</v>
      </c>
      <c r="H22" s="100">
        <v>0</v>
      </c>
      <c r="I22" s="100">
        <v>0</v>
      </c>
      <c r="J22" s="125">
        <v>0</v>
      </c>
    </row>
    <row r="23" spans="1:10" ht="15" customHeight="1" x14ac:dyDescent="0.25">
      <c r="A23" s="193"/>
      <c r="B23" s="194" t="s">
        <v>195</v>
      </c>
      <c r="C23" s="99">
        <v>0</v>
      </c>
      <c r="D23" s="100">
        <v>0</v>
      </c>
      <c r="E23" s="100">
        <v>0</v>
      </c>
      <c r="F23" s="100">
        <v>0</v>
      </c>
      <c r="G23" s="100">
        <v>0</v>
      </c>
      <c r="H23" s="100">
        <v>0</v>
      </c>
      <c r="I23" s="100">
        <v>0</v>
      </c>
      <c r="J23" s="125">
        <v>0</v>
      </c>
    </row>
    <row r="24" spans="1:10" ht="15" customHeight="1" x14ac:dyDescent="0.25">
      <c r="A24" s="193"/>
      <c r="B24" s="194" t="s">
        <v>196</v>
      </c>
      <c r="C24" s="99">
        <v>0</v>
      </c>
      <c r="D24" s="100">
        <v>0</v>
      </c>
      <c r="E24" s="100">
        <v>0</v>
      </c>
      <c r="F24" s="100">
        <v>0</v>
      </c>
      <c r="G24" s="100">
        <v>0</v>
      </c>
      <c r="H24" s="100">
        <v>0</v>
      </c>
      <c r="I24" s="100">
        <v>0</v>
      </c>
      <c r="J24" s="125">
        <v>0</v>
      </c>
    </row>
    <row r="25" spans="1:10" ht="15" customHeight="1" x14ac:dyDescent="0.25">
      <c r="A25" s="193"/>
      <c r="B25" s="194" t="s">
        <v>197</v>
      </c>
      <c r="C25" s="99">
        <v>0</v>
      </c>
      <c r="D25" s="100">
        <v>0</v>
      </c>
      <c r="E25" s="100">
        <v>0</v>
      </c>
      <c r="F25" s="100">
        <v>0</v>
      </c>
      <c r="G25" s="100">
        <v>0</v>
      </c>
      <c r="H25" s="100">
        <v>0</v>
      </c>
      <c r="I25" s="100">
        <v>0</v>
      </c>
      <c r="J25" s="125">
        <v>0</v>
      </c>
    </row>
    <row r="26" spans="1:10" ht="15" customHeight="1" x14ac:dyDescent="0.25">
      <c r="A26" s="190"/>
      <c r="B26" s="191" t="s">
        <v>198</v>
      </c>
      <c r="C26" s="96">
        <v>0</v>
      </c>
      <c r="D26" s="97">
        <v>0</v>
      </c>
      <c r="E26" s="97">
        <v>0</v>
      </c>
      <c r="F26" s="97">
        <v>0</v>
      </c>
      <c r="G26" s="97">
        <v>0</v>
      </c>
      <c r="H26" s="97">
        <v>0</v>
      </c>
      <c r="I26" s="97">
        <v>0</v>
      </c>
      <c r="J26" s="114">
        <v>0</v>
      </c>
    </row>
    <row r="27" spans="1:10" ht="15" customHeight="1" x14ac:dyDescent="0.25">
      <c r="A27" s="184" t="s">
        <v>199</v>
      </c>
      <c r="B27" s="185"/>
      <c r="C27" s="115">
        <f t="shared" ref="C27:J27" si="2">SUM(C13:C26)</f>
        <v>0</v>
      </c>
      <c r="D27" s="115">
        <f t="shared" si="2"/>
        <v>0</v>
      </c>
      <c r="E27" s="115">
        <f t="shared" si="2"/>
        <v>0</v>
      </c>
      <c r="F27" s="115">
        <f t="shared" si="2"/>
        <v>0</v>
      </c>
      <c r="G27" s="115">
        <f t="shared" si="2"/>
        <v>0</v>
      </c>
      <c r="H27" s="115">
        <f t="shared" si="2"/>
        <v>0</v>
      </c>
      <c r="I27" s="115">
        <f t="shared" si="2"/>
        <v>0</v>
      </c>
      <c r="J27" s="115">
        <f t="shared" si="2"/>
        <v>0</v>
      </c>
    </row>
    <row r="28" spans="1:10" ht="15" customHeight="1" x14ac:dyDescent="0.25">
      <c r="A28" s="184"/>
      <c r="B28" s="185" t="s">
        <v>200</v>
      </c>
      <c r="C28" s="126">
        <v>0</v>
      </c>
      <c r="D28" s="126">
        <v>0</v>
      </c>
      <c r="E28" s="126">
        <v>0</v>
      </c>
      <c r="F28" s="126">
        <v>0</v>
      </c>
      <c r="G28" s="126">
        <v>0</v>
      </c>
      <c r="H28" s="116">
        <v>0</v>
      </c>
      <c r="I28" s="116">
        <v>0</v>
      </c>
      <c r="J28" s="117">
        <v>0</v>
      </c>
    </row>
    <row r="29" spans="1:10" ht="15" customHeight="1" x14ac:dyDescent="0.25">
      <c r="A29" s="184" t="s">
        <v>201</v>
      </c>
      <c r="B29" s="185"/>
      <c r="C29" s="127">
        <f>SUM(C27:C28)</f>
        <v>0</v>
      </c>
      <c r="D29" s="127">
        <f t="shared" ref="D29:J29" si="3">SUM(D27:D28)</f>
        <v>0</v>
      </c>
      <c r="E29" s="127">
        <f t="shared" si="3"/>
        <v>0</v>
      </c>
      <c r="F29" s="127">
        <f t="shared" si="3"/>
        <v>0</v>
      </c>
      <c r="G29" s="127">
        <f t="shared" si="3"/>
        <v>0</v>
      </c>
      <c r="H29" s="127">
        <f t="shared" si="3"/>
        <v>0</v>
      </c>
      <c r="I29" s="127">
        <f t="shared" si="3"/>
        <v>0</v>
      </c>
      <c r="J29" s="127">
        <f t="shared" si="3"/>
        <v>0</v>
      </c>
    </row>
    <row r="30" spans="1:10" ht="15" customHeight="1" x14ac:dyDescent="0.25">
      <c r="A30" s="195" t="s">
        <v>202</v>
      </c>
      <c r="B30" s="196"/>
      <c r="C30" s="119">
        <f t="shared" ref="C30:J32" si="4">C8-C27</f>
        <v>0</v>
      </c>
      <c r="D30" s="119">
        <f t="shared" si="4"/>
        <v>0</v>
      </c>
      <c r="E30" s="119">
        <f t="shared" si="4"/>
        <v>0</v>
      </c>
      <c r="F30" s="119">
        <f t="shared" si="4"/>
        <v>0</v>
      </c>
      <c r="G30" s="119">
        <f t="shared" si="4"/>
        <v>0</v>
      </c>
      <c r="H30" s="119">
        <f t="shared" si="4"/>
        <v>0</v>
      </c>
      <c r="I30" s="119">
        <f t="shared" si="4"/>
        <v>0</v>
      </c>
      <c r="J30" s="119">
        <f t="shared" si="4"/>
        <v>0</v>
      </c>
    </row>
    <row r="31" spans="1:10" ht="15" customHeight="1" x14ac:dyDescent="0.25">
      <c r="A31" s="195" t="s">
        <v>203</v>
      </c>
      <c r="B31" s="196"/>
      <c r="C31" s="119">
        <f t="shared" si="4"/>
        <v>0</v>
      </c>
      <c r="D31" s="119">
        <f t="shared" si="4"/>
        <v>0</v>
      </c>
      <c r="E31" s="119">
        <f t="shared" si="4"/>
        <v>0</v>
      </c>
      <c r="F31" s="119">
        <f t="shared" si="4"/>
        <v>0</v>
      </c>
      <c r="G31" s="119">
        <f t="shared" si="4"/>
        <v>0</v>
      </c>
      <c r="H31" s="119">
        <f t="shared" si="4"/>
        <v>0</v>
      </c>
      <c r="I31" s="119">
        <f t="shared" si="4"/>
        <v>0</v>
      </c>
      <c r="J31" s="119">
        <f t="shared" si="4"/>
        <v>0</v>
      </c>
    </row>
    <row r="32" spans="1:10" ht="15" customHeight="1" x14ac:dyDescent="0.25">
      <c r="A32" s="195" t="s">
        <v>204</v>
      </c>
      <c r="B32" s="196"/>
      <c r="C32" s="119">
        <f t="shared" si="4"/>
        <v>0</v>
      </c>
      <c r="D32" s="119">
        <f t="shared" si="4"/>
        <v>0</v>
      </c>
      <c r="E32" s="119">
        <f t="shared" si="4"/>
        <v>0</v>
      </c>
      <c r="F32" s="119">
        <f t="shared" si="4"/>
        <v>0</v>
      </c>
      <c r="G32" s="119">
        <f t="shared" si="4"/>
        <v>0</v>
      </c>
      <c r="H32" s="119">
        <f t="shared" si="4"/>
        <v>0</v>
      </c>
      <c r="I32" s="119">
        <f t="shared" si="4"/>
        <v>0</v>
      </c>
      <c r="J32" s="119">
        <f t="shared" si="4"/>
        <v>0</v>
      </c>
    </row>
    <row r="33" spans="1:10" ht="15" customHeight="1" x14ac:dyDescent="0.25">
      <c r="A33" s="195" t="s">
        <v>205</v>
      </c>
      <c r="B33" s="196"/>
      <c r="C33" s="119">
        <f>C32+C19</f>
        <v>0</v>
      </c>
      <c r="D33" s="119">
        <f t="shared" ref="D33:J33" si="5">D32+D19</f>
        <v>0</v>
      </c>
      <c r="E33" s="119">
        <f t="shared" si="5"/>
        <v>0</v>
      </c>
      <c r="F33" s="119">
        <f t="shared" si="5"/>
        <v>0</v>
      </c>
      <c r="G33" s="119">
        <f t="shared" si="5"/>
        <v>0</v>
      </c>
      <c r="H33" s="119">
        <f t="shared" si="5"/>
        <v>0</v>
      </c>
      <c r="I33" s="119">
        <f t="shared" si="5"/>
        <v>0</v>
      </c>
      <c r="J33" s="119">
        <f t="shared" si="5"/>
        <v>0</v>
      </c>
    </row>
    <row r="34" spans="1:10" ht="15" customHeight="1" x14ac:dyDescent="0.25">
      <c r="A34" s="188"/>
      <c r="B34" s="189"/>
      <c r="C34" s="128"/>
      <c r="D34" s="129"/>
      <c r="E34" s="129"/>
      <c r="F34" s="129"/>
      <c r="G34" s="130"/>
      <c r="H34" s="129"/>
      <c r="I34" s="129"/>
      <c r="J34" s="131"/>
    </row>
    <row r="35" spans="1:10" ht="15" customHeight="1" thickBot="1" x14ac:dyDescent="0.3">
      <c r="A35" s="197" t="s">
        <v>206</v>
      </c>
      <c r="B35" s="198"/>
      <c r="C35" s="132">
        <f t="shared" ref="C35:J35" si="6">IF(C32+C19+C17&gt;0,-C32-C19-C17,ABS(C32+C19+C17))</f>
        <v>0</v>
      </c>
      <c r="D35" s="132">
        <f t="shared" si="6"/>
        <v>0</v>
      </c>
      <c r="E35" s="132">
        <f t="shared" si="6"/>
        <v>0</v>
      </c>
      <c r="F35" s="132">
        <f t="shared" si="6"/>
        <v>0</v>
      </c>
      <c r="G35" s="132">
        <f t="shared" si="6"/>
        <v>0</v>
      </c>
      <c r="H35" s="132">
        <f t="shared" si="6"/>
        <v>0</v>
      </c>
      <c r="I35" s="132">
        <f t="shared" si="6"/>
        <v>0</v>
      </c>
      <c r="J35" s="132">
        <f t="shared" si="6"/>
        <v>0</v>
      </c>
    </row>
    <row r="36" spans="1:10" s="109" customFormat="1" ht="15" customHeight="1" thickBot="1" x14ac:dyDescent="0.3">
      <c r="A36" s="101"/>
      <c r="C36" s="133"/>
      <c r="D36" s="133"/>
      <c r="E36" s="133"/>
      <c r="F36" s="133"/>
      <c r="G36" s="133"/>
      <c r="H36" s="133"/>
      <c r="I36" s="133"/>
      <c r="J36" s="133"/>
    </row>
    <row r="37" spans="1:10" s="109" customFormat="1" ht="15" customHeight="1" x14ac:dyDescent="0.25">
      <c r="A37" s="101"/>
      <c r="B37" s="134" t="s">
        <v>207</v>
      </c>
      <c r="C37" s="135"/>
      <c r="D37" s="135"/>
      <c r="E37" s="135"/>
      <c r="F37" s="136"/>
      <c r="G37" s="137"/>
      <c r="H37" s="137"/>
      <c r="I37" s="137"/>
      <c r="J37" s="137"/>
    </row>
    <row r="38" spans="1:10" s="109" customFormat="1" ht="15" customHeight="1" x14ac:dyDescent="0.25">
      <c r="A38" s="101"/>
      <c r="B38" s="199" t="s">
        <v>208</v>
      </c>
      <c r="C38" s="364"/>
      <c r="D38" s="365"/>
      <c r="E38" s="365"/>
      <c r="F38" s="365"/>
      <c r="G38" s="365"/>
      <c r="H38" s="365"/>
      <c r="I38" s="365"/>
      <c r="J38" s="366"/>
    </row>
    <row r="39" spans="1:10" s="109" customFormat="1" ht="15" customHeight="1" x14ac:dyDescent="0.25">
      <c r="A39" s="101"/>
      <c r="B39" s="200" t="s">
        <v>209</v>
      </c>
      <c r="C39" s="102">
        <v>0</v>
      </c>
      <c r="D39" s="102">
        <v>0</v>
      </c>
      <c r="E39" s="102">
        <v>0</v>
      </c>
      <c r="F39" s="102">
        <v>0</v>
      </c>
      <c r="G39" s="138">
        <v>0</v>
      </c>
      <c r="H39" s="138">
        <v>0</v>
      </c>
      <c r="I39" s="138">
        <v>0</v>
      </c>
      <c r="J39" s="138">
        <v>0</v>
      </c>
    </row>
    <row r="40" spans="1:10" s="109" customFormat="1" ht="15" customHeight="1" x14ac:dyDescent="0.25">
      <c r="A40" s="101"/>
      <c r="B40" s="201" t="s">
        <v>210</v>
      </c>
      <c r="C40" s="103">
        <v>0</v>
      </c>
      <c r="D40" s="103">
        <v>0</v>
      </c>
      <c r="E40" s="103">
        <v>0</v>
      </c>
      <c r="F40" s="103">
        <v>0</v>
      </c>
      <c r="G40" s="139">
        <v>0</v>
      </c>
      <c r="H40" s="139">
        <v>0</v>
      </c>
      <c r="I40" s="139">
        <v>0</v>
      </c>
      <c r="J40" s="139">
        <v>0</v>
      </c>
    </row>
    <row r="41" spans="1:10" s="109" customFormat="1" ht="15" customHeight="1" x14ac:dyDescent="0.25">
      <c r="A41" s="101"/>
      <c r="B41" s="201" t="s">
        <v>211</v>
      </c>
      <c r="C41" s="103">
        <v>0</v>
      </c>
      <c r="D41" s="103">
        <v>0</v>
      </c>
      <c r="E41" s="103">
        <v>0</v>
      </c>
      <c r="F41" s="103">
        <v>0</v>
      </c>
      <c r="G41" s="139">
        <v>0</v>
      </c>
      <c r="H41" s="139">
        <v>0</v>
      </c>
      <c r="I41" s="139">
        <v>0</v>
      </c>
      <c r="J41" s="139">
        <v>0</v>
      </c>
    </row>
    <row r="42" spans="1:10" s="109" customFormat="1" ht="15" customHeight="1" x14ac:dyDescent="0.25">
      <c r="A42" s="101"/>
      <c r="B42" s="201" t="s">
        <v>212</v>
      </c>
      <c r="C42" s="103">
        <v>0</v>
      </c>
      <c r="D42" s="103">
        <v>0</v>
      </c>
      <c r="E42" s="103">
        <v>0</v>
      </c>
      <c r="F42" s="103">
        <v>0</v>
      </c>
      <c r="G42" s="139">
        <v>0</v>
      </c>
      <c r="H42" s="139">
        <v>0</v>
      </c>
      <c r="I42" s="139">
        <v>0</v>
      </c>
      <c r="J42" s="139">
        <v>0</v>
      </c>
    </row>
    <row r="43" spans="1:10" s="109" customFormat="1" ht="15" customHeight="1" x14ac:dyDescent="0.25">
      <c r="A43" s="101"/>
      <c r="B43" s="201" t="s">
        <v>213</v>
      </c>
      <c r="C43" s="103">
        <v>0</v>
      </c>
      <c r="D43" s="103">
        <v>0</v>
      </c>
      <c r="E43" s="103">
        <v>0</v>
      </c>
      <c r="F43" s="103">
        <v>0</v>
      </c>
      <c r="G43" s="139">
        <v>0</v>
      </c>
      <c r="H43" s="139">
        <v>0</v>
      </c>
      <c r="I43" s="139">
        <v>0</v>
      </c>
      <c r="J43" s="139">
        <v>0</v>
      </c>
    </row>
    <row r="44" spans="1:10" s="109" customFormat="1" ht="15" customHeight="1" x14ac:dyDescent="0.25">
      <c r="A44" s="101"/>
      <c r="B44" s="201" t="s">
        <v>214</v>
      </c>
      <c r="C44" s="103">
        <v>0</v>
      </c>
      <c r="D44" s="103">
        <v>0</v>
      </c>
      <c r="E44" s="103">
        <v>0</v>
      </c>
      <c r="F44" s="103">
        <v>0</v>
      </c>
      <c r="G44" s="139">
        <v>0</v>
      </c>
      <c r="H44" s="139">
        <v>0</v>
      </c>
      <c r="I44" s="139">
        <v>0</v>
      </c>
      <c r="J44" s="139">
        <v>0</v>
      </c>
    </row>
    <row r="45" spans="1:10" s="109" customFormat="1" ht="15" customHeight="1" x14ac:dyDescent="0.25">
      <c r="A45" s="101"/>
      <c r="B45" s="201" t="s">
        <v>215</v>
      </c>
      <c r="C45" s="103">
        <v>0</v>
      </c>
      <c r="D45" s="103">
        <v>0</v>
      </c>
      <c r="E45" s="103">
        <v>0</v>
      </c>
      <c r="F45" s="103">
        <v>0</v>
      </c>
      <c r="G45" s="139">
        <v>0</v>
      </c>
      <c r="H45" s="139">
        <v>0</v>
      </c>
      <c r="I45" s="139">
        <v>0</v>
      </c>
      <c r="J45" s="139">
        <v>0</v>
      </c>
    </row>
    <row r="46" spans="1:10" s="109" customFormat="1" ht="15" customHeight="1" x14ac:dyDescent="0.25">
      <c r="A46" s="101"/>
      <c r="B46" s="202" t="s">
        <v>216</v>
      </c>
      <c r="C46" s="104">
        <v>0</v>
      </c>
      <c r="D46" s="104">
        <v>0</v>
      </c>
      <c r="E46" s="104">
        <v>0</v>
      </c>
      <c r="F46" s="104">
        <v>0</v>
      </c>
      <c r="G46" s="140">
        <v>0</v>
      </c>
      <c r="H46" s="140">
        <v>0</v>
      </c>
      <c r="I46" s="140">
        <v>0</v>
      </c>
      <c r="J46" s="140">
        <v>0</v>
      </c>
    </row>
    <row r="47" spans="1:10" s="109" customFormat="1" ht="15" customHeight="1" x14ac:dyDescent="0.25">
      <c r="A47" s="101"/>
      <c r="B47" s="203" t="s">
        <v>217</v>
      </c>
      <c r="C47" s="105">
        <f>SUM(C39:C46)</f>
        <v>0</v>
      </c>
      <c r="D47" s="105">
        <f t="shared" ref="D47:J47" si="7">SUM(D39:D46)</f>
        <v>0</v>
      </c>
      <c r="E47" s="105">
        <f t="shared" si="7"/>
        <v>0</v>
      </c>
      <c r="F47" s="105">
        <f t="shared" si="7"/>
        <v>0</v>
      </c>
      <c r="G47" s="105">
        <f t="shared" si="7"/>
        <v>0</v>
      </c>
      <c r="H47" s="105">
        <f t="shared" si="7"/>
        <v>0</v>
      </c>
      <c r="I47" s="105">
        <f t="shared" si="7"/>
        <v>0</v>
      </c>
      <c r="J47" s="105">
        <f t="shared" si="7"/>
        <v>0</v>
      </c>
    </row>
    <row r="48" spans="1:10" s="109" customFormat="1" ht="15" customHeight="1" x14ac:dyDescent="0.25">
      <c r="A48" s="101"/>
      <c r="B48" s="200" t="s">
        <v>218</v>
      </c>
      <c r="C48" s="102">
        <v>0</v>
      </c>
      <c r="D48" s="102">
        <v>0</v>
      </c>
      <c r="E48" s="102">
        <v>0</v>
      </c>
      <c r="F48" s="102">
        <v>0</v>
      </c>
      <c r="G48" s="138">
        <v>0</v>
      </c>
      <c r="H48" s="138">
        <v>0</v>
      </c>
      <c r="I48" s="138">
        <v>0</v>
      </c>
      <c r="J48" s="138">
        <v>0</v>
      </c>
    </row>
    <row r="49" spans="1:10" s="109" customFormat="1" ht="15" customHeight="1" x14ac:dyDescent="0.25">
      <c r="A49" s="101"/>
      <c r="B49" s="201" t="s">
        <v>219</v>
      </c>
      <c r="C49" s="103">
        <v>0</v>
      </c>
      <c r="D49" s="103">
        <v>0</v>
      </c>
      <c r="E49" s="103">
        <v>0</v>
      </c>
      <c r="F49" s="103">
        <v>0</v>
      </c>
      <c r="G49" s="139">
        <v>0</v>
      </c>
      <c r="H49" s="139">
        <v>0</v>
      </c>
      <c r="I49" s="139">
        <v>0</v>
      </c>
      <c r="J49" s="139">
        <v>0</v>
      </c>
    </row>
    <row r="50" spans="1:10" s="109" customFormat="1" ht="15" customHeight="1" x14ac:dyDescent="0.25">
      <c r="A50" s="101"/>
      <c r="B50" s="202" t="s">
        <v>220</v>
      </c>
      <c r="C50" s="104">
        <v>0</v>
      </c>
      <c r="D50" s="104">
        <v>0</v>
      </c>
      <c r="E50" s="104">
        <v>0</v>
      </c>
      <c r="F50" s="104">
        <v>0</v>
      </c>
      <c r="G50" s="140">
        <v>0</v>
      </c>
      <c r="H50" s="140">
        <v>0</v>
      </c>
      <c r="I50" s="140">
        <v>0</v>
      </c>
      <c r="J50" s="140">
        <v>0</v>
      </c>
    </row>
    <row r="51" spans="1:10" s="109" customFormat="1" ht="15" customHeight="1" thickBot="1" x14ac:dyDescent="0.3">
      <c r="A51" s="101"/>
      <c r="B51" s="204" t="s">
        <v>221</v>
      </c>
      <c r="C51" s="106">
        <f>C47+C48+C49+C50</f>
        <v>0</v>
      </c>
      <c r="D51" s="106">
        <f t="shared" ref="D51:J51" si="8">D47+D48+D49+D50</f>
        <v>0</v>
      </c>
      <c r="E51" s="106">
        <f t="shared" si="8"/>
        <v>0</v>
      </c>
      <c r="F51" s="106">
        <f t="shared" si="8"/>
        <v>0</v>
      </c>
      <c r="G51" s="106">
        <f t="shared" si="8"/>
        <v>0</v>
      </c>
      <c r="H51" s="106">
        <f t="shared" si="8"/>
        <v>0</v>
      </c>
      <c r="I51" s="106">
        <f t="shared" si="8"/>
        <v>0</v>
      </c>
      <c r="J51" s="106">
        <f t="shared" si="8"/>
        <v>0</v>
      </c>
    </row>
    <row r="52" spans="1:10" s="109" customFormat="1" ht="15" customHeight="1" thickTop="1" x14ac:dyDescent="0.25">
      <c r="A52" s="101"/>
      <c r="B52" s="205" t="s">
        <v>222</v>
      </c>
      <c r="C52" s="367"/>
      <c r="D52" s="368"/>
      <c r="E52" s="368"/>
      <c r="F52" s="368"/>
      <c r="G52" s="368"/>
      <c r="H52" s="368"/>
      <c r="I52" s="368"/>
      <c r="J52" s="369"/>
    </row>
    <row r="53" spans="1:10" s="109" customFormat="1" ht="15" customHeight="1" x14ac:dyDescent="0.25">
      <c r="A53" s="101"/>
      <c r="B53" s="206" t="s">
        <v>223</v>
      </c>
      <c r="C53" s="107">
        <v>0</v>
      </c>
      <c r="D53" s="102">
        <v>0</v>
      </c>
      <c r="E53" s="102">
        <v>0</v>
      </c>
      <c r="F53" s="102">
        <v>0</v>
      </c>
      <c r="G53" s="138">
        <v>0</v>
      </c>
      <c r="H53" s="138">
        <v>0</v>
      </c>
      <c r="I53" s="138">
        <v>0</v>
      </c>
      <c r="J53" s="138">
        <v>0</v>
      </c>
    </row>
    <row r="54" spans="1:10" s="109" customFormat="1" ht="15" customHeight="1" x14ac:dyDescent="0.25">
      <c r="A54" s="101"/>
      <c r="B54" s="207" t="s">
        <v>224</v>
      </c>
      <c r="C54" s="162">
        <v>0</v>
      </c>
      <c r="D54" s="103">
        <v>0</v>
      </c>
      <c r="E54" s="103">
        <v>0</v>
      </c>
      <c r="F54" s="103">
        <v>0</v>
      </c>
      <c r="G54" s="139">
        <v>0</v>
      </c>
      <c r="H54" s="139">
        <v>0</v>
      </c>
      <c r="I54" s="139">
        <v>0</v>
      </c>
      <c r="J54" s="139">
        <v>0</v>
      </c>
    </row>
    <row r="55" spans="1:10" s="109" customFormat="1" ht="15" customHeight="1" x14ac:dyDescent="0.25">
      <c r="A55" s="101"/>
      <c r="B55" s="207" t="s">
        <v>225</v>
      </c>
      <c r="C55" s="162">
        <v>0</v>
      </c>
      <c r="D55" s="103">
        <v>0</v>
      </c>
      <c r="E55" s="103">
        <v>0</v>
      </c>
      <c r="F55" s="103">
        <v>0</v>
      </c>
      <c r="G55" s="139">
        <v>0</v>
      </c>
      <c r="H55" s="139">
        <v>0</v>
      </c>
      <c r="I55" s="139">
        <v>0</v>
      </c>
      <c r="J55" s="139">
        <v>0</v>
      </c>
    </row>
    <row r="56" spans="1:10" s="109" customFormat="1" ht="15" customHeight="1" x14ac:dyDescent="0.25">
      <c r="A56" s="101"/>
      <c r="B56" s="207" t="s">
        <v>226</v>
      </c>
      <c r="C56" s="162">
        <v>0</v>
      </c>
      <c r="D56" s="103">
        <v>0</v>
      </c>
      <c r="E56" s="103">
        <v>0</v>
      </c>
      <c r="F56" s="103">
        <v>0</v>
      </c>
      <c r="G56" s="139">
        <v>0</v>
      </c>
      <c r="H56" s="139">
        <v>0</v>
      </c>
      <c r="I56" s="139">
        <v>0</v>
      </c>
      <c r="J56" s="139">
        <v>0</v>
      </c>
    </row>
    <row r="57" spans="1:10" s="109" customFormat="1" ht="15" customHeight="1" x14ac:dyDescent="0.25">
      <c r="A57" s="101"/>
      <c r="B57" s="207" t="s">
        <v>227</v>
      </c>
      <c r="C57" s="162">
        <v>0</v>
      </c>
      <c r="D57" s="103">
        <v>0</v>
      </c>
      <c r="E57" s="103">
        <v>0</v>
      </c>
      <c r="F57" s="103">
        <v>0</v>
      </c>
      <c r="G57" s="139">
        <v>0</v>
      </c>
      <c r="H57" s="139">
        <v>0</v>
      </c>
      <c r="I57" s="139">
        <v>0</v>
      </c>
      <c r="J57" s="139">
        <v>0</v>
      </c>
    </row>
    <row r="58" spans="1:10" s="109" customFormat="1" ht="15" customHeight="1" x14ac:dyDescent="0.25">
      <c r="A58" s="101"/>
      <c r="B58" s="208" t="s">
        <v>228</v>
      </c>
      <c r="C58" s="163">
        <v>0</v>
      </c>
      <c r="D58" s="164">
        <v>0</v>
      </c>
      <c r="E58" s="164">
        <v>0</v>
      </c>
      <c r="F58" s="164">
        <v>0</v>
      </c>
      <c r="G58" s="165">
        <v>0</v>
      </c>
      <c r="H58" s="165">
        <v>0</v>
      </c>
      <c r="I58" s="165">
        <v>0</v>
      </c>
      <c r="J58" s="165">
        <v>0</v>
      </c>
    </row>
    <row r="59" spans="1:10" s="109" customFormat="1" ht="15" customHeight="1" x14ac:dyDescent="0.25">
      <c r="A59" s="101"/>
      <c r="B59" s="209" t="s">
        <v>229</v>
      </c>
      <c r="C59" s="169">
        <f>SUM(C53:C58)</f>
        <v>0</v>
      </c>
      <c r="D59" s="169">
        <f t="shared" ref="D59:J59" si="9">SUM(D53:D58)</f>
        <v>0</v>
      </c>
      <c r="E59" s="169">
        <f t="shared" si="9"/>
        <v>0</v>
      </c>
      <c r="F59" s="169">
        <f t="shared" si="9"/>
        <v>0</v>
      </c>
      <c r="G59" s="169">
        <f t="shared" si="9"/>
        <v>0</v>
      </c>
      <c r="H59" s="169">
        <f t="shared" si="9"/>
        <v>0</v>
      </c>
      <c r="I59" s="169">
        <f t="shared" si="9"/>
        <v>0</v>
      </c>
      <c r="J59" s="169">
        <f t="shared" si="9"/>
        <v>0</v>
      </c>
    </row>
    <row r="60" spans="1:10" s="109" customFormat="1" ht="15" customHeight="1" x14ac:dyDescent="0.25">
      <c r="A60" s="101"/>
      <c r="B60" s="210" t="s">
        <v>230</v>
      </c>
      <c r="C60" s="166">
        <v>0</v>
      </c>
      <c r="D60" s="167">
        <v>0</v>
      </c>
      <c r="E60" s="167">
        <v>0</v>
      </c>
      <c r="F60" s="167">
        <v>0</v>
      </c>
      <c r="G60" s="168">
        <v>0</v>
      </c>
      <c r="H60" s="168">
        <v>0</v>
      </c>
      <c r="I60" s="168">
        <v>0</v>
      </c>
      <c r="J60" s="168">
        <v>0</v>
      </c>
    </row>
    <row r="61" spans="1:10" s="109" customFormat="1" ht="15" customHeight="1" x14ac:dyDescent="0.25">
      <c r="A61" s="101"/>
      <c r="B61" s="207" t="s">
        <v>231</v>
      </c>
      <c r="C61" s="162">
        <v>0</v>
      </c>
      <c r="D61" s="103">
        <v>0</v>
      </c>
      <c r="E61" s="103">
        <v>0</v>
      </c>
      <c r="F61" s="103">
        <v>0</v>
      </c>
      <c r="G61" s="139">
        <v>0</v>
      </c>
      <c r="H61" s="139">
        <v>0</v>
      </c>
      <c r="I61" s="139">
        <v>0</v>
      </c>
      <c r="J61" s="139">
        <v>0</v>
      </c>
    </row>
    <row r="62" spans="1:10" s="109" customFormat="1" ht="15" customHeight="1" x14ac:dyDescent="0.25">
      <c r="A62" s="101"/>
      <c r="B62" s="208" t="s">
        <v>232</v>
      </c>
      <c r="C62" s="163">
        <v>0</v>
      </c>
      <c r="D62" s="164">
        <v>0</v>
      </c>
      <c r="E62" s="164">
        <v>0</v>
      </c>
      <c r="F62" s="164">
        <v>0</v>
      </c>
      <c r="G62" s="165">
        <v>0</v>
      </c>
      <c r="H62" s="165">
        <v>0</v>
      </c>
      <c r="I62" s="165">
        <v>0</v>
      </c>
      <c r="J62" s="165">
        <v>0</v>
      </c>
    </row>
    <row r="63" spans="1:10" s="109" customFormat="1" ht="15" customHeight="1" x14ac:dyDescent="0.25">
      <c r="A63" s="101"/>
      <c r="B63" s="209" t="s">
        <v>233</v>
      </c>
      <c r="C63" s="169">
        <f>SUM(C60:C62)</f>
        <v>0</v>
      </c>
      <c r="D63" s="169">
        <f t="shared" ref="D63:J63" si="10">SUM(D60:D62)</f>
        <v>0</v>
      </c>
      <c r="E63" s="169">
        <f t="shared" si="10"/>
        <v>0</v>
      </c>
      <c r="F63" s="169">
        <f t="shared" si="10"/>
        <v>0</v>
      </c>
      <c r="G63" s="169">
        <f t="shared" si="10"/>
        <v>0</v>
      </c>
      <c r="H63" s="169">
        <f t="shared" si="10"/>
        <v>0</v>
      </c>
      <c r="I63" s="169">
        <f t="shared" si="10"/>
        <v>0</v>
      </c>
      <c r="J63" s="169">
        <f t="shared" si="10"/>
        <v>0</v>
      </c>
    </row>
    <row r="64" spans="1:10" s="109" customFormat="1" ht="15" customHeight="1" thickBot="1" x14ac:dyDescent="0.3">
      <c r="A64" s="101"/>
      <c r="B64" s="346" t="s">
        <v>234</v>
      </c>
      <c r="C64" s="105">
        <f>C59+C63</f>
        <v>0</v>
      </c>
      <c r="D64" s="105">
        <f t="shared" ref="D64:J64" si="11">D59+D63</f>
        <v>0</v>
      </c>
      <c r="E64" s="105">
        <f t="shared" si="11"/>
        <v>0</v>
      </c>
      <c r="F64" s="105">
        <f t="shared" si="11"/>
        <v>0</v>
      </c>
      <c r="G64" s="105">
        <f t="shared" si="11"/>
        <v>0</v>
      </c>
      <c r="H64" s="105">
        <f t="shared" si="11"/>
        <v>0</v>
      </c>
      <c r="I64" s="105">
        <f t="shared" si="11"/>
        <v>0</v>
      </c>
      <c r="J64" s="105">
        <f t="shared" si="11"/>
        <v>0</v>
      </c>
    </row>
    <row r="65" spans="1:10" s="109" customFormat="1" ht="15" customHeight="1" thickTop="1" thickBot="1" x14ac:dyDescent="0.3">
      <c r="A65" s="101"/>
      <c r="B65" s="211" t="s">
        <v>235</v>
      </c>
      <c r="C65" s="108">
        <f>C51-C64</f>
        <v>0</v>
      </c>
      <c r="D65" s="108">
        <f t="shared" ref="D65:J65" si="12">D51-D64</f>
        <v>0</v>
      </c>
      <c r="E65" s="108">
        <f t="shared" si="12"/>
        <v>0</v>
      </c>
      <c r="F65" s="108">
        <f t="shared" si="12"/>
        <v>0</v>
      </c>
      <c r="G65" s="108">
        <f t="shared" si="12"/>
        <v>0</v>
      </c>
      <c r="H65" s="108">
        <f t="shared" si="12"/>
        <v>0</v>
      </c>
      <c r="I65" s="108">
        <f t="shared" si="12"/>
        <v>0</v>
      </c>
      <c r="J65" s="108">
        <f t="shared" si="12"/>
        <v>0</v>
      </c>
    </row>
    <row r="66" spans="1:10" s="109" customFormat="1" ht="15" customHeight="1" thickTop="1" thickBot="1" x14ac:dyDescent="0.3">
      <c r="A66" s="101"/>
      <c r="B66" s="212" t="s">
        <v>236</v>
      </c>
      <c r="C66" s="157">
        <f>C47-C59</f>
        <v>0</v>
      </c>
      <c r="D66" s="157">
        <f t="shared" ref="D66:J66" si="13">D47-D59</f>
        <v>0</v>
      </c>
      <c r="E66" s="157">
        <f t="shared" si="13"/>
        <v>0</v>
      </c>
      <c r="F66" s="157">
        <f t="shared" si="13"/>
        <v>0</v>
      </c>
      <c r="G66" s="157">
        <f t="shared" si="13"/>
        <v>0</v>
      </c>
      <c r="H66" s="157">
        <f t="shared" si="13"/>
        <v>0</v>
      </c>
      <c r="I66" s="157">
        <f t="shared" si="13"/>
        <v>0</v>
      </c>
      <c r="J66" s="157">
        <f t="shared" si="13"/>
        <v>0</v>
      </c>
    </row>
    <row r="67" spans="1:10" ht="15" customHeight="1" x14ac:dyDescent="0.25">
      <c r="B67" s="213" t="s">
        <v>237</v>
      </c>
      <c r="C67" s="158">
        <f>IFERROR(ROUND(C39/((C27-C19)/365),1),0)</f>
        <v>0</v>
      </c>
      <c r="D67" s="159">
        <f t="shared" ref="D67:J67" si="14">IFERROR(ROUND(D39/((D27-D19)/365),1),0)</f>
        <v>0</v>
      </c>
      <c r="E67" s="160">
        <f t="shared" si="14"/>
        <v>0</v>
      </c>
      <c r="F67" s="159">
        <f t="shared" si="14"/>
        <v>0</v>
      </c>
      <c r="G67" s="161">
        <f t="shared" si="14"/>
        <v>0</v>
      </c>
      <c r="H67" s="161">
        <f t="shared" si="14"/>
        <v>0</v>
      </c>
      <c r="I67" s="161">
        <f t="shared" si="14"/>
        <v>0</v>
      </c>
      <c r="J67" s="161">
        <f t="shared" si="14"/>
        <v>0</v>
      </c>
    </row>
    <row r="68" spans="1:10" ht="15" customHeight="1" x14ac:dyDescent="0.25">
      <c r="B68" s="214" t="s">
        <v>238</v>
      </c>
      <c r="C68" s="110">
        <f t="shared" ref="C68:J68" si="15">IFERROR(((C8-C27)/C6),0)</f>
        <v>0</v>
      </c>
      <c r="D68" s="111">
        <f t="shared" si="15"/>
        <v>0</v>
      </c>
      <c r="E68" s="111">
        <f t="shared" si="15"/>
        <v>0</v>
      </c>
      <c r="F68" s="112">
        <f t="shared" si="15"/>
        <v>0</v>
      </c>
      <c r="G68" s="141">
        <f t="shared" si="15"/>
        <v>0</v>
      </c>
      <c r="H68" s="141">
        <f t="shared" si="15"/>
        <v>0</v>
      </c>
      <c r="I68" s="141">
        <f t="shared" si="15"/>
        <v>0</v>
      </c>
      <c r="J68" s="141">
        <f t="shared" si="15"/>
        <v>0</v>
      </c>
    </row>
    <row r="69" spans="1:10" ht="15" customHeight="1" x14ac:dyDescent="0.25">
      <c r="B69" s="215" t="s">
        <v>170</v>
      </c>
      <c r="C69" s="111">
        <f>IFERROR(C64/C51,0)</f>
        <v>0</v>
      </c>
      <c r="D69" s="111">
        <f t="shared" ref="D69:J69" si="16">IFERROR(D64/D51,0)</f>
        <v>0</v>
      </c>
      <c r="E69" s="111">
        <f t="shared" si="16"/>
        <v>0</v>
      </c>
      <c r="F69" s="111">
        <f t="shared" si="16"/>
        <v>0</v>
      </c>
      <c r="G69" s="142">
        <f t="shared" si="16"/>
        <v>0</v>
      </c>
      <c r="H69" s="142">
        <f t="shared" si="16"/>
        <v>0</v>
      </c>
      <c r="I69" s="142">
        <f t="shared" si="16"/>
        <v>0</v>
      </c>
      <c r="J69" s="142">
        <f t="shared" si="16"/>
        <v>0</v>
      </c>
    </row>
    <row r="70" spans="1:10" ht="15" customHeight="1" thickBot="1" x14ac:dyDescent="0.3">
      <c r="B70" s="216" t="s">
        <v>239</v>
      </c>
      <c r="C70" s="143">
        <f>IFERROR(C47/C59,0)</f>
        <v>0</v>
      </c>
      <c r="D70" s="143">
        <f t="shared" ref="D70:J70" si="17">IFERROR(D47/D59,0)</f>
        <v>0</v>
      </c>
      <c r="E70" s="143">
        <f t="shared" si="17"/>
        <v>0</v>
      </c>
      <c r="F70" s="143">
        <f t="shared" si="17"/>
        <v>0</v>
      </c>
      <c r="G70" s="144">
        <f t="shared" si="17"/>
        <v>0</v>
      </c>
      <c r="H70" s="144">
        <f t="shared" si="17"/>
        <v>0</v>
      </c>
      <c r="I70" s="144">
        <f t="shared" si="17"/>
        <v>0</v>
      </c>
      <c r="J70" s="144">
        <f t="shared" si="17"/>
        <v>0</v>
      </c>
    </row>
  </sheetData>
  <mergeCells count="7">
    <mergeCell ref="C38:J38"/>
    <mergeCell ref="C52:J52"/>
    <mergeCell ref="A3:B3"/>
    <mergeCell ref="A4:B4"/>
    <mergeCell ref="C5:J5"/>
    <mergeCell ref="C12:J12"/>
    <mergeCell ref="C4:J4"/>
  </mergeCells>
  <printOptions horizontalCentered="1"/>
  <pageMargins left="0.5" right="0.5" top="0.5" bottom="0.5" header="0.3" footer="0.3"/>
  <pageSetup scale="6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C9947-B40A-4108-B905-1D5FDD9438EC}">
  <sheetPr>
    <tabColor rgb="FF00B050"/>
  </sheetPr>
  <dimension ref="A1:C14"/>
  <sheetViews>
    <sheetView topLeftCell="A3" zoomScaleNormal="100" workbookViewId="0">
      <selection activeCell="B1" sqref="B1"/>
    </sheetView>
  </sheetViews>
  <sheetFormatPr defaultRowHeight="15" x14ac:dyDescent="0.25"/>
  <cols>
    <col min="1" max="1" width="27.7109375" bestFit="1" customWidth="1"/>
    <col min="2" max="3" width="60.7109375" customWidth="1"/>
  </cols>
  <sheetData>
    <row r="1" spans="1:3" x14ac:dyDescent="0.25">
      <c r="A1" t="s">
        <v>240</v>
      </c>
      <c r="B1" s="37">
        <f>'1_Monthly_Cash_Flow'!B1</f>
        <v>0</v>
      </c>
    </row>
    <row r="2" spans="1:3" x14ac:dyDescent="0.25">
      <c r="A2" t="s">
        <v>99</v>
      </c>
      <c r="B2" s="37">
        <f>'1_Monthly_Cash_Flow'!B2</f>
        <v>0</v>
      </c>
    </row>
    <row r="3" spans="1:3" ht="39" customHeight="1" x14ac:dyDescent="0.25">
      <c r="A3" s="376" t="s">
        <v>241</v>
      </c>
      <c r="B3" s="376"/>
      <c r="C3" s="376"/>
    </row>
    <row r="5" spans="1:3" ht="39.950000000000003" customHeight="1" x14ac:dyDescent="0.25">
      <c r="A5" s="86" t="s">
        <v>242</v>
      </c>
      <c r="B5" s="85" t="s">
        <v>243</v>
      </c>
      <c r="C5" s="85" t="s">
        <v>244</v>
      </c>
    </row>
    <row r="6" spans="1:3" x14ac:dyDescent="0.25">
      <c r="A6" s="87" t="s">
        <v>183</v>
      </c>
      <c r="B6" s="87"/>
      <c r="C6" s="87"/>
    </row>
    <row r="7" spans="1:3" ht="90" customHeight="1" x14ac:dyDescent="0.25">
      <c r="A7" s="88" t="s">
        <v>245</v>
      </c>
      <c r="B7" s="154"/>
      <c r="C7" s="180"/>
    </row>
    <row r="8" spans="1:3" ht="90" customHeight="1" x14ac:dyDescent="0.25">
      <c r="A8" s="88" t="s">
        <v>246</v>
      </c>
      <c r="B8" s="154"/>
      <c r="C8" s="180"/>
    </row>
    <row r="9" spans="1:3" ht="90" customHeight="1" x14ac:dyDescent="0.25">
      <c r="A9" s="88" t="s">
        <v>111</v>
      </c>
      <c r="B9" s="89"/>
      <c r="C9" s="180"/>
    </row>
    <row r="10" spans="1:3" x14ac:dyDescent="0.25">
      <c r="A10" s="153" t="s">
        <v>247</v>
      </c>
      <c r="B10" s="87"/>
      <c r="C10" s="87"/>
    </row>
    <row r="11" spans="1:3" ht="90" customHeight="1" x14ac:dyDescent="0.25">
      <c r="A11" s="152" t="s">
        <v>248</v>
      </c>
      <c r="B11" s="154"/>
      <c r="C11" s="156"/>
    </row>
    <row r="12" spans="1:3" ht="90" customHeight="1" x14ac:dyDescent="0.25">
      <c r="A12" s="152" t="s">
        <v>249</v>
      </c>
      <c r="B12" s="154"/>
      <c r="C12" s="156"/>
    </row>
    <row r="13" spans="1:3" ht="90" customHeight="1" x14ac:dyDescent="0.25">
      <c r="A13" s="152" t="s">
        <v>191</v>
      </c>
      <c r="B13" s="154"/>
      <c r="C13" s="156"/>
    </row>
    <row r="14" spans="1:3" ht="90" customHeight="1" x14ac:dyDescent="0.25">
      <c r="A14" s="152" t="s">
        <v>250</v>
      </c>
      <c r="B14" s="155"/>
      <c r="C14" s="156"/>
    </row>
  </sheetData>
  <mergeCells count="1">
    <mergeCell ref="A3:C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34B8F-2795-4A4F-92C8-F9090EF35167}">
  <sheetPr>
    <tabColor rgb="FF00B050"/>
  </sheetPr>
  <dimension ref="A1:E38"/>
  <sheetViews>
    <sheetView zoomScale="80" zoomScaleNormal="80" workbookViewId="0">
      <selection activeCell="J17" sqref="J17"/>
    </sheetView>
  </sheetViews>
  <sheetFormatPr defaultRowHeight="15" x14ac:dyDescent="0.25"/>
  <cols>
    <col min="1" max="1" width="43.7109375" customWidth="1"/>
    <col min="2" max="4" width="15.7109375" style="37" customWidth="1"/>
    <col min="5" max="5" width="50.7109375" customWidth="1"/>
  </cols>
  <sheetData>
    <row r="1" spans="1:5" x14ac:dyDescent="0.25">
      <c r="A1" t="s">
        <v>240</v>
      </c>
      <c r="B1" s="37">
        <f>'1_Monthly_Cash_Flow'!B1</f>
        <v>0</v>
      </c>
    </row>
    <row r="2" spans="1:5" x14ac:dyDescent="0.25">
      <c r="A2" t="s">
        <v>99</v>
      </c>
      <c r="B2" s="37">
        <f>'1_Monthly_Cash_Flow'!B2</f>
        <v>0</v>
      </c>
    </row>
    <row r="3" spans="1:5" ht="18.75" x14ac:dyDescent="0.3">
      <c r="A3" s="377" t="s">
        <v>251</v>
      </c>
      <c r="B3" s="377"/>
      <c r="C3" s="377"/>
      <c r="D3" s="377"/>
      <c r="E3" s="377"/>
    </row>
    <row r="5" spans="1:5" x14ac:dyDescent="0.25">
      <c r="A5" s="38" t="s">
        <v>185</v>
      </c>
      <c r="B5" s="242" t="s">
        <v>252</v>
      </c>
      <c r="C5" s="242" t="s">
        <v>253</v>
      </c>
      <c r="D5" s="242" t="s">
        <v>254</v>
      </c>
      <c r="E5" s="39" t="s">
        <v>255</v>
      </c>
    </row>
    <row r="6" spans="1:5" x14ac:dyDescent="0.25">
      <c r="A6" s="40"/>
      <c r="B6" s="37">
        <v>0</v>
      </c>
      <c r="C6" s="37">
        <v>0</v>
      </c>
      <c r="D6" s="37">
        <v>0</v>
      </c>
      <c r="E6" s="41"/>
    </row>
    <row r="7" spans="1:5" x14ac:dyDescent="0.25">
      <c r="A7" s="40"/>
      <c r="B7" s="37">
        <v>0</v>
      </c>
      <c r="C7" s="37">
        <v>0</v>
      </c>
      <c r="D7" s="37">
        <v>0</v>
      </c>
      <c r="E7" s="41"/>
    </row>
    <row r="8" spans="1:5" x14ac:dyDescent="0.25">
      <c r="A8" s="40"/>
      <c r="B8" s="37">
        <v>0</v>
      </c>
      <c r="C8" s="37">
        <v>0</v>
      </c>
      <c r="D8" s="37">
        <v>0</v>
      </c>
      <c r="E8" s="41"/>
    </row>
    <row r="9" spans="1:5" x14ac:dyDescent="0.25">
      <c r="A9" s="40"/>
      <c r="B9" s="37">
        <v>0</v>
      </c>
      <c r="C9" s="37">
        <v>0</v>
      </c>
      <c r="D9" s="37">
        <v>0</v>
      </c>
      <c r="E9" s="41"/>
    </row>
    <row r="10" spans="1:5" x14ac:dyDescent="0.25">
      <c r="A10" s="40"/>
      <c r="B10" s="37">
        <v>0</v>
      </c>
      <c r="C10" s="37">
        <v>0</v>
      </c>
      <c r="D10" s="37">
        <v>0</v>
      </c>
      <c r="E10" s="41"/>
    </row>
    <row r="11" spans="1:5" x14ac:dyDescent="0.25">
      <c r="A11" s="42" t="s">
        <v>256</v>
      </c>
      <c r="B11" s="43">
        <f>SUM(B6:B10)</f>
        <v>0</v>
      </c>
      <c r="C11" s="43">
        <f>SUM(C6:C10)</f>
        <v>0</v>
      </c>
      <c r="D11" s="43">
        <f>SUM(D6:D10)</f>
        <v>0</v>
      </c>
      <c r="E11" s="44"/>
    </row>
    <row r="13" spans="1:5" x14ac:dyDescent="0.25">
      <c r="A13" s="38" t="s">
        <v>257</v>
      </c>
      <c r="B13" s="242" t="s">
        <v>252</v>
      </c>
      <c r="C13" s="242" t="s">
        <v>253</v>
      </c>
      <c r="D13" s="242" t="s">
        <v>254</v>
      </c>
      <c r="E13" s="39" t="s">
        <v>255</v>
      </c>
    </row>
    <row r="14" spans="1:5" x14ac:dyDescent="0.25">
      <c r="A14" s="40"/>
      <c r="B14" s="37">
        <v>0</v>
      </c>
      <c r="C14" s="37">
        <v>0</v>
      </c>
      <c r="D14" s="37">
        <v>0</v>
      </c>
      <c r="E14" s="41"/>
    </row>
    <row r="15" spans="1:5" x14ac:dyDescent="0.25">
      <c r="A15" s="40"/>
      <c r="B15" s="37">
        <v>0</v>
      </c>
      <c r="C15" s="37">
        <v>0</v>
      </c>
      <c r="D15" s="37">
        <v>0</v>
      </c>
      <c r="E15" s="41"/>
    </row>
    <row r="16" spans="1:5" x14ac:dyDescent="0.25">
      <c r="A16" s="40"/>
      <c r="B16" s="37">
        <v>0</v>
      </c>
      <c r="C16" s="37">
        <v>0</v>
      </c>
      <c r="D16" s="37">
        <v>0</v>
      </c>
      <c r="E16" s="41"/>
    </row>
    <row r="17" spans="1:5" x14ac:dyDescent="0.25">
      <c r="A17" s="40"/>
      <c r="B17" s="37">
        <v>0</v>
      </c>
      <c r="C17" s="37">
        <v>0</v>
      </c>
      <c r="D17" s="37">
        <v>0</v>
      </c>
      <c r="E17" s="41"/>
    </row>
    <row r="18" spans="1:5" x14ac:dyDescent="0.25">
      <c r="A18" s="40"/>
      <c r="B18" s="37">
        <v>0</v>
      </c>
      <c r="C18" s="37">
        <v>0</v>
      </c>
      <c r="D18" s="37">
        <v>0</v>
      </c>
      <c r="E18" s="41"/>
    </row>
    <row r="19" spans="1:5" x14ac:dyDescent="0.25">
      <c r="A19" s="42" t="s">
        <v>256</v>
      </c>
      <c r="B19" s="43">
        <f>SUM(B14:B18)</f>
        <v>0</v>
      </c>
      <c r="C19" s="43">
        <f>SUM(C14:C18)</f>
        <v>0</v>
      </c>
      <c r="D19" s="43">
        <f>SUM(D14:D18)</f>
        <v>0</v>
      </c>
      <c r="E19" s="44"/>
    </row>
    <row r="20" spans="1:5" x14ac:dyDescent="0.25">
      <c r="A20" s="45"/>
      <c r="B20" s="46"/>
      <c r="C20" s="46"/>
      <c r="D20" s="46"/>
    </row>
    <row r="21" spans="1:5" x14ac:dyDescent="0.25">
      <c r="A21" s="38" t="s">
        <v>258</v>
      </c>
      <c r="B21" s="242" t="s">
        <v>252</v>
      </c>
      <c r="C21" s="242" t="s">
        <v>253</v>
      </c>
      <c r="D21" s="242" t="s">
        <v>254</v>
      </c>
      <c r="E21" s="39" t="s">
        <v>255</v>
      </c>
    </row>
    <row r="22" spans="1:5" x14ac:dyDescent="0.25">
      <c r="A22" s="40"/>
      <c r="B22" s="37">
        <v>0</v>
      </c>
      <c r="E22" s="41"/>
    </row>
    <row r="23" spans="1:5" x14ac:dyDescent="0.25">
      <c r="A23" s="40"/>
      <c r="B23" s="37">
        <v>0</v>
      </c>
      <c r="E23" s="41"/>
    </row>
    <row r="24" spans="1:5" x14ac:dyDescent="0.25">
      <c r="A24" s="40"/>
      <c r="B24" s="37">
        <v>0</v>
      </c>
      <c r="E24" s="41"/>
    </row>
    <row r="25" spans="1:5" x14ac:dyDescent="0.25">
      <c r="A25" s="40"/>
      <c r="B25" s="37">
        <v>0</v>
      </c>
      <c r="E25" s="41"/>
    </row>
    <row r="26" spans="1:5" x14ac:dyDescent="0.25">
      <c r="A26" s="40"/>
      <c r="B26" s="37">
        <v>0</v>
      </c>
      <c r="E26" s="41"/>
    </row>
    <row r="27" spans="1:5" x14ac:dyDescent="0.25">
      <c r="A27" s="42" t="s">
        <v>256</v>
      </c>
      <c r="B27" s="43">
        <f>SUM(B22:B26)</f>
        <v>0</v>
      </c>
      <c r="C27" s="43">
        <f>SUM(C22:C26)</f>
        <v>0</v>
      </c>
      <c r="D27" s="43">
        <f>SUM(D22:D26)</f>
        <v>0</v>
      </c>
      <c r="E27" s="44"/>
    </row>
    <row r="29" spans="1:5" x14ac:dyDescent="0.25">
      <c r="A29" s="38" t="s">
        <v>259</v>
      </c>
      <c r="B29" s="242" t="s">
        <v>252</v>
      </c>
      <c r="C29" s="242" t="s">
        <v>253</v>
      </c>
      <c r="D29" s="242" t="s">
        <v>254</v>
      </c>
      <c r="E29" s="39" t="s">
        <v>255</v>
      </c>
    </row>
    <row r="30" spans="1:5" x14ac:dyDescent="0.25">
      <c r="A30" s="40"/>
      <c r="B30" s="37">
        <v>0</v>
      </c>
      <c r="C30" s="37">
        <v>0</v>
      </c>
      <c r="D30" s="37">
        <v>0</v>
      </c>
      <c r="E30" s="41"/>
    </row>
    <row r="31" spans="1:5" x14ac:dyDescent="0.25">
      <c r="A31" s="40"/>
      <c r="B31" s="37">
        <v>0</v>
      </c>
      <c r="C31" s="37">
        <v>0</v>
      </c>
      <c r="D31" s="37">
        <v>0</v>
      </c>
      <c r="E31" s="41"/>
    </row>
    <row r="32" spans="1:5" x14ac:dyDescent="0.25">
      <c r="A32" s="40"/>
      <c r="B32" s="37">
        <v>0</v>
      </c>
      <c r="C32" s="37">
        <v>0</v>
      </c>
      <c r="D32" s="37">
        <v>0</v>
      </c>
      <c r="E32" s="41"/>
    </row>
    <row r="33" spans="1:5" x14ac:dyDescent="0.25">
      <c r="A33" s="40"/>
      <c r="B33" s="37">
        <v>0</v>
      </c>
      <c r="C33" s="37">
        <v>0</v>
      </c>
      <c r="D33" s="37">
        <v>0</v>
      </c>
      <c r="E33" s="41"/>
    </row>
    <row r="34" spans="1:5" x14ac:dyDescent="0.25">
      <c r="A34" s="40"/>
      <c r="B34" s="37">
        <v>0</v>
      </c>
      <c r="C34" s="37">
        <v>0</v>
      </c>
      <c r="D34" s="37">
        <v>0</v>
      </c>
      <c r="E34" s="41"/>
    </row>
    <row r="35" spans="1:5" x14ac:dyDescent="0.25">
      <c r="A35" s="42" t="s">
        <v>256</v>
      </c>
      <c r="B35" s="43">
        <f>SUM(B30:B34)</f>
        <v>0</v>
      </c>
      <c r="C35" s="43">
        <f>SUM(C30:C34)</f>
        <v>0</v>
      </c>
      <c r="D35" s="43">
        <f>SUM(D30:D34)</f>
        <v>0</v>
      </c>
      <c r="E35" s="44"/>
    </row>
    <row r="37" spans="1:5" x14ac:dyDescent="0.25">
      <c r="A37" t="s">
        <v>260</v>
      </c>
      <c r="B37" s="47">
        <f>B11+B19</f>
        <v>0</v>
      </c>
      <c r="C37" s="47">
        <f>C11+C19</f>
        <v>0</v>
      </c>
      <c r="D37" s="47">
        <f>D11+D19</f>
        <v>0</v>
      </c>
    </row>
    <row r="38" spans="1:5" x14ac:dyDescent="0.25">
      <c r="A38" t="s">
        <v>261</v>
      </c>
      <c r="B38" s="47">
        <f>B27+B35</f>
        <v>0</v>
      </c>
      <c r="C38" s="47">
        <f>C27+C35</f>
        <v>0</v>
      </c>
      <c r="D38" s="47">
        <f>D27+D35</f>
        <v>0</v>
      </c>
    </row>
  </sheetData>
  <mergeCells count="1">
    <mergeCell ref="A3:E3"/>
  </mergeCells>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E1781-456E-4A40-8B82-2EA090F7F397}">
  <sheetPr>
    <tabColor rgb="FF00B050"/>
  </sheetPr>
  <dimension ref="A1:W25"/>
  <sheetViews>
    <sheetView zoomScale="80" zoomScaleNormal="80" workbookViewId="0">
      <pane xSplit="1" ySplit="4" topLeftCell="B5" activePane="bottomRight" state="frozen"/>
      <selection pane="topRight" activeCell="S38" sqref="S38"/>
      <selection pane="bottomLeft" activeCell="S38" sqref="S38"/>
      <selection pane="bottomRight" activeCell="A33" sqref="A33"/>
    </sheetView>
  </sheetViews>
  <sheetFormatPr defaultRowHeight="15" x14ac:dyDescent="0.25"/>
  <cols>
    <col min="1" max="1" width="62.140625" customWidth="1"/>
    <col min="2" max="3" width="24" customWidth="1"/>
    <col min="4" max="4" width="15" customWidth="1"/>
    <col min="5" max="5" width="16.5703125" customWidth="1"/>
    <col min="10" max="10" width="16.28515625" customWidth="1"/>
    <col min="15" max="15" width="19.5703125" customWidth="1"/>
    <col min="20" max="20" width="17.5703125" customWidth="1"/>
    <col min="21" max="21" width="20.7109375" customWidth="1"/>
    <col min="22" max="22" width="18.42578125" customWidth="1"/>
  </cols>
  <sheetData>
    <row r="1" spans="1:23" x14ac:dyDescent="0.25">
      <c r="A1" t="s">
        <v>98</v>
      </c>
      <c r="B1" s="37">
        <f>'1_Monthly_Cash_Flow'!B1</f>
        <v>0</v>
      </c>
    </row>
    <row r="2" spans="1:23" ht="15.75" thickBot="1" x14ac:dyDescent="0.3">
      <c r="A2" t="s">
        <v>99</v>
      </c>
      <c r="B2" s="37">
        <f>'1_Monthly_Cash_Flow'!B2</f>
        <v>0</v>
      </c>
    </row>
    <row r="3" spans="1:23" ht="15.75" thickBot="1" x14ac:dyDescent="0.3">
      <c r="F3" s="378" t="s">
        <v>262</v>
      </c>
      <c r="G3" s="379"/>
      <c r="H3" s="379"/>
      <c r="I3" s="379"/>
      <c r="J3" s="380"/>
      <c r="K3" s="378" t="s">
        <v>263</v>
      </c>
      <c r="L3" s="379"/>
      <c r="M3" s="379"/>
      <c r="N3" s="379"/>
      <c r="O3" s="380"/>
      <c r="P3" s="378" t="s">
        <v>264</v>
      </c>
      <c r="Q3" s="379"/>
      <c r="R3" s="379"/>
      <c r="S3" s="379"/>
      <c r="T3" s="380"/>
    </row>
    <row r="4" spans="1:23" ht="47.25" x14ac:dyDescent="0.25">
      <c r="A4" s="8" t="s">
        <v>265</v>
      </c>
      <c r="B4" s="8" t="s">
        <v>266</v>
      </c>
      <c r="C4" s="8" t="s">
        <v>267</v>
      </c>
      <c r="D4" s="8" t="s">
        <v>268</v>
      </c>
      <c r="E4" s="8" t="s">
        <v>269</v>
      </c>
      <c r="F4" s="75" t="s">
        <v>270</v>
      </c>
      <c r="G4" s="75" t="s">
        <v>271</v>
      </c>
      <c r="H4" s="75" t="s">
        <v>272</v>
      </c>
      <c r="I4" s="76" t="s">
        <v>273</v>
      </c>
      <c r="J4" s="9" t="s">
        <v>274</v>
      </c>
      <c r="K4" s="75" t="s">
        <v>270</v>
      </c>
      <c r="L4" s="75" t="s">
        <v>271</v>
      </c>
      <c r="M4" s="75" t="s">
        <v>272</v>
      </c>
      <c r="N4" s="76" t="s">
        <v>273</v>
      </c>
      <c r="O4" s="9" t="s">
        <v>275</v>
      </c>
      <c r="P4" s="75" t="s">
        <v>270</v>
      </c>
      <c r="Q4" s="75" t="s">
        <v>271</v>
      </c>
      <c r="R4" s="75" t="s">
        <v>272</v>
      </c>
      <c r="S4" s="76" t="s">
        <v>273</v>
      </c>
      <c r="T4" s="9" t="s">
        <v>276</v>
      </c>
      <c r="U4" s="9" t="s">
        <v>277</v>
      </c>
      <c r="V4" s="9" t="s">
        <v>278</v>
      </c>
    </row>
    <row r="5" spans="1:23" x14ac:dyDescent="0.25">
      <c r="A5" s="61"/>
      <c r="B5" s="10"/>
      <c r="C5" s="10"/>
      <c r="D5" s="11"/>
      <c r="E5" s="11"/>
      <c r="F5" s="12"/>
      <c r="G5" s="12"/>
      <c r="H5" s="12"/>
      <c r="I5" s="19"/>
      <c r="J5" s="20"/>
      <c r="K5" s="12"/>
      <c r="L5" s="12"/>
      <c r="M5" s="12"/>
      <c r="N5" s="19"/>
      <c r="O5" s="20">
        <v>0</v>
      </c>
      <c r="P5" s="12"/>
      <c r="Q5" s="12"/>
      <c r="R5" s="12"/>
      <c r="S5" s="19"/>
      <c r="T5" s="20">
        <v>0</v>
      </c>
      <c r="U5" s="52">
        <f>J5+O5+T5</f>
        <v>0</v>
      </c>
      <c r="V5" s="51" t="e">
        <f>U5/$U$21</f>
        <v>#DIV/0!</v>
      </c>
    </row>
    <row r="6" spans="1:23" x14ac:dyDescent="0.25">
      <c r="A6" s="10"/>
      <c r="B6" s="10"/>
      <c r="C6" s="10"/>
      <c r="D6" s="11"/>
      <c r="E6" s="11"/>
      <c r="F6" s="12"/>
      <c r="G6" s="12"/>
      <c r="H6" s="12"/>
      <c r="I6" s="19"/>
      <c r="J6" s="20"/>
      <c r="K6" s="12"/>
      <c r="L6" s="12"/>
      <c r="M6" s="12"/>
      <c r="N6" s="19"/>
      <c r="O6" s="20">
        <v>0</v>
      </c>
      <c r="P6" s="12"/>
      <c r="Q6" s="12"/>
      <c r="R6" s="12"/>
      <c r="S6" s="19"/>
      <c r="T6" s="20">
        <v>0</v>
      </c>
      <c r="U6" s="52">
        <f t="shared" ref="U6:U10" si="0">J6+O6+T6</f>
        <v>0</v>
      </c>
      <c r="V6" s="51" t="e">
        <f t="shared" ref="V6:V10" si="1">U6/$U$21</f>
        <v>#DIV/0!</v>
      </c>
    </row>
    <row r="7" spans="1:23" x14ac:dyDescent="0.25">
      <c r="A7" s="10"/>
      <c r="B7" s="10"/>
      <c r="C7" s="10"/>
      <c r="D7" s="11"/>
      <c r="E7" s="11"/>
      <c r="F7" s="12"/>
      <c r="G7" s="12"/>
      <c r="H7" s="12"/>
      <c r="I7" s="19"/>
      <c r="J7" s="20">
        <v>0</v>
      </c>
      <c r="K7" s="12"/>
      <c r="L7" s="12"/>
      <c r="M7" s="12"/>
      <c r="N7" s="19"/>
      <c r="O7" s="20">
        <v>0</v>
      </c>
      <c r="P7" s="12"/>
      <c r="Q7" s="12"/>
      <c r="R7" s="12"/>
      <c r="S7" s="19"/>
      <c r="T7" s="20">
        <v>0</v>
      </c>
      <c r="U7" s="52">
        <f t="shared" si="0"/>
        <v>0</v>
      </c>
      <c r="V7" s="51" t="e">
        <f t="shared" si="1"/>
        <v>#DIV/0!</v>
      </c>
    </row>
    <row r="8" spans="1:23" x14ac:dyDescent="0.25">
      <c r="A8" s="10"/>
      <c r="B8" s="10"/>
      <c r="C8" s="10"/>
      <c r="D8" s="11"/>
      <c r="E8" s="11"/>
      <c r="F8" s="12"/>
      <c r="G8" s="12"/>
      <c r="H8" s="12"/>
      <c r="I8" s="12"/>
      <c r="J8" s="20">
        <v>0</v>
      </c>
      <c r="K8" s="12"/>
      <c r="L8" s="12"/>
      <c r="M8" s="12"/>
      <c r="N8" s="12"/>
      <c r="O8" s="20">
        <v>0</v>
      </c>
      <c r="P8" s="12"/>
      <c r="Q8" s="12"/>
      <c r="R8" s="12"/>
      <c r="S8" s="12"/>
      <c r="T8" s="20">
        <v>0</v>
      </c>
      <c r="U8" s="52">
        <f t="shared" si="0"/>
        <v>0</v>
      </c>
      <c r="V8" s="51" t="e">
        <f t="shared" si="1"/>
        <v>#DIV/0!</v>
      </c>
    </row>
    <row r="9" spans="1:23" x14ac:dyDescent="0.25">
      <c r="A9" s="10"/>
      <c r="B9" s="10"/>
      <c r="C9" s="10"/>
      <c r="D9" s="11"/>
      <c r="E9" s="11"/>
      <c r="F9" s="10"/>
      <c r="G9" s="10"/>
      <c r="H9" s="10"/>
      <c r="I9" s="13"/>
      <c r="J9" s="20">
        <v>0</v>
      </c>
      <c r="K9" s="10"/>
      <c r="L9" s="10"/>
      <c r="M9" s="10"/>
      <c r="N9" s="13"/>
      <c r="O9" s="20">
        <v>0</v>
      </c>
      <c r="P9" s="10"/>
      <c r="Q9" s="10"/>
      <c r="R9" s="10"/>
      <c r="S9" s="13"/>
      <c r="T9" s="20">
        <v>0</v>
      </c>
      <c r="U9" s="52">
        <f t="shared" si="0"/>
        <v>0</v>
      </c>
      <c r="V9" s="51" t="e">
        <f t="shared" si="1"/>
        <v>#DIV/0!</v>
      </c>
    </row>
    <row r="10" spans="1:23" ht="15.75" thickBot="1" x14ac:dyDescent="0.3">
      <c r="A10" s="14"/>
      <c r="B10" s="14"/>
      <c r="C10" s="14"/>
      <c r="D10" s="14"/>
      <c r="E10" s="14"/>
      <c r="F10" s="77">
        <f t="shared" ref="F10:T10" si="2">SUM(F5:F9)</f>
        <v>0</v>
      </c>
      <c r="G10" s="77">
        <f t="shared" si="2"/>
        <v>0</v>
      </c>
      <c r="H10" s="77">
        <f t="shared" si="2"/>
        <v>0</v>
      </c>
      <c r="I10" s="78">
        <f t="shared" si="2"/>
        <v>0</v>
      </c>
      <c r="J10" s="79">
        <f t="shared" si="2"/>
        <v>0</v>
      </c>
      <c r="K10" s="80">
        <f t="shared" si="2"/>
        <v>0</v>
      </c>
      <c r="L10" s="77">
        <f t="shared" si="2"/>
        <v>0</v>
      </c>
      <c r="M10" s="77">
        <f t="shared" si="2"/>
        <v>0</v>
      </c>
      <c r="N10" s="77">
        <f t="shared" si="2"/>
        <v>0</v>
      </c>
      <c r="O10" s="79">
        <f t="shared" si="2"/>
        <v>0</v>
      </c>
      <c r="P10" s="77">
        <f t="shared" si="2"/>
        <v>0</v>
      </c>
      <c r="Q10" s="77">
        <f t="shared" si="2"/>
        <v>0</v>
      </c>
      <c r="R10" s="77">
        <f t="shared" si="2"/>
        <v>0</v>
      </c>
      <c r="S10" s="77">
        <f t="shared" si="2"/>
        <v>0</v>
      </c>
      <c r="T10" s="79">
        <f t="shared" si="2"/>
        <v>0</v>
      </c>
      <c r="U10" s="52">
        <f t="shared" si="0"/>
        <v>0</v>
      </c>
      <c r="V10" s="51" t="e">
        <f t="shared" si="1"/>
        <v>#DIV/0!</v>
      </c>
      <c r="W10" s="22"/>
    </row>
    <row r="11" spans="1:23" x14ac:dyDescent="0.25">
      <c r="A11" s="15"/>
      <c r="B11" s="15"/>
      <c r="C11" s="15"/>
      <c r="D11" s="15"/>
      <c r="E11" s="15"/>
      <c r="F11" s="15"/>
      <c r="G11" s="15"/>
      <c r="H11" s="15"/>
      <c r="I11" s="15"/>
      <c r="J11" s="15"/>
      <c r="K11" s="15"/>
      <c r="L11" s="15"/>
      <c r="M11" s="15"/>
      <c r="N11" s="15"/>
      <c r="O11" s="15"/>
      <c r="P11" s="15"/>
      <c r="Q11" s="15"/>
      <c r="R11" s="15"/>
      <c r="S11" s="15"/>
      <c r="T11" s="15"/>
      <c r="U11" s="15"/>
    </row>
    <row r="12" spans="1:23" ht="47.25" x14ac:dyDescent="0.25">
      <c r="A12" s="16" t="s">
        <v>279</v>
      </c>
      <c r="B12" s="16" t="s">
        <v>266</v>
      </c>
      <c r="C12" s="8" t="s">
        <v>267</v>
      </c>
      <c r="D12" s="16" t="s">
        <v>280</v>
      </c>
      <c r="E12" s="16" t="s">
        <v>281</v>
      </c>
      <c r="F12" s="75" t="s">
        <v>270</v>
      </c>
      <c r="G12" s="75" t="s">
        <v>271</v>
      </c>
      <c r="H12" s="75" t="s">
        <v>272</v>
      </c>
      <c r="I12" s="76" t="s">
        <v>273</v>
      </c>
      <c r="J12" s="9" t="s">
        <v>282</v>
      </c>
      <c r="K12" s="75" t="s">
        <v>270</v>
      </c>
      <c r="L12" s="75" t="s">
        <v>271</v>
      </c>
      <c r="M12" s="75" t="s">
        <v>272</v>
      </c>
      <c r="N12" s="76" t="s">
        <v>273</v>
      </c>
      <c r="O12" s="9" t="s">
        <v>283</v>
      </c>
      <c r="P12" s="75" t="s">
        <v>270</v>
      </c>
      <c r="Q12" s="75" t="s">
        <v>271</v>
      </c>
      <c r="R12" s="75" t="s">
        <v>272</v>
      </c>
      <c r="S12" s="76" t="s">
        <v>273</v>
      </c>
      <c r="T12" s="9" t="s">
        <v>284</v>
      </c>
      <c r="U12" s="9" t="s">
        <v>285</v>
      </c>
      <c r="V12" s="9" t="s">
        <v>278</v>
      </c>
    </row>
    <row r="13" spans="1:23" x14ac:dyDescent="0.25">
      <c r="A13" s="7"/>
      <c r="B13" s="10"/>
      <c r="C13" s="10"/>
      <c r="D13" s="11"/>
      <c r="E13" s="11"/>
      <c r="F13" s="12"/>
      <c r="G13" s="12"/>
      <c r="H13" s="12"/>
      <c r="I13" s="19"/>
      <c r="J13" s="20">
        <v>0</v>
      </c>
      <c r="K13" s="12"/>
      <c r="L13" s="12"/>
      <c r="M13" s="12"/>
      <c r="N13" s="19"/>
      <c r="O13" s="20">
        <v>0</v>
      </c>
      <c r="P13" s="12"/>
      <c r="Q13" s="12"/>
      <c r="R13" s="12"/>
      <c r="S13" s="19"/>
      <c r="T13" s="28">
        <v>0</v>
      </c>
      <c r="U13" s="52">
        <f>J13+O13+T13</f>
        <v>0</v>
      </c>
      <c r="V13" s="51" t="e">
        <f t="shared" ref="V13:V18" si="3">U13/$U$21</f>
        <v>#DIV/0!</v>
      </c>
    </row>
    <row r="14" spans="1:23" x14ac:dyDescent="0.25">
      <c r="A14" s="7"/>
      <c r="B14" s="10"/>
      <c r="C14" s="10"/>
      <c r="D14" s="11"/>
      <c r="E14" s="11"/>
      <c r="F14" s="12"/>
      <c r="G14" s="12"/>
      <c r="H14" s="12"/>
      <c r="I14" s="19"/>
      <c r="J14" s="20">
        <v>0</v>
      </c>
      <c r="K14" s="12"/>
      <c r="L14" s="12"/>
      <c r="M14" s="12"/>
      <c r="N14" s="19"/>
      <c r="O14" s="20">
        <v>0</v>
      </c>
      <c r="P14" s="12"/>
      <c r="Q14" s="12"/>
      <c r="R14" s="12"/>
      <c r="S14" s="19"/>
      <c r="T14" s="28">
        <v>0</v>
      </c>
      <c r="U14" s="52">
        <f t="shared" ref="U14:U18" si="4">J14+O14+T14</f>
        <v>0</v>
      </c>
      <c r="V14" s="51" t="e">
        <f t="shared" si="3"/>
        <v>#DIV/0!</v>
      </c>
    </row>
    <row r="15" spans="1:23" x14ac:dyDescent="0.25">
      <c r="A15" s="7"/>
      <c r="B15" s="10"/>
      <c r="C15" s="10"/>
      <c r="D15" s="11"/>
      <c r="E15" s="11"/>
      <c r="F15" s="12"/>
      <c r="G15" s="12"/>
      <c r="H15" s="12"/>
      <c r="I15" s="19"/>
      <c r="J15" s="20">
        <v>0</v>
      </c>
      <c r="K15" s="12"/>
      <c r="L15" s="12"/>
      <c r="M15" s="12"/>
      <c r="N15" s="19"/>
      <c r="O15" s="20">
        <v>0</v>
      </c>
      <c r="P15" s="12"/>
      <c r="Q15" s="12"/>
      <c r="R15" s="12"/>
      <c r="S15" s="19"/>
      <c r="T15" s="28">
        <v>0</v>
      </c>
      <c r="U15" s="52">
        <f t="shared" si="4"/>
        <v>0</v>
      </c>
      <c r="V15" s="51" t="e">
        <f t="shared" si="3"/>
        <v>#DIV/0!</v>
      </c>
    </row>
    <row r="16" spans="1:23" x14ac:dyDescent="0.25">
      <c r="A16" s="5"/>
      <c r="B16" s="10"/>
      <c r="C16" s="10"/>
      <c r="D16" s="11"/>
      <c r="E16" s="11"/>
      <c r="F16" s="12"/>
      <c r="G16" s="12"/>
      <c r="H16" s="12"/>
      <c r="I16" s="19"/>
      <c r="J16" s="20">
        <v>0</v>
      </c>
      <c r="K16" s="12"/>
      <c r="L16" s="12"/>
      <c r="M16" s="12"/>
      <c r="N16" s="19"/>
      <c r="O16" s="20">
        <v>0</v>
      </c>
      <c r="P16" s="12"/>
      <c r="Q16" s="12"/>
      <c r="R16" s="12"/>
      <c r="S16" s="19"/>
      <c r="T16" s="28">
        <v>0</v>
      </c>
      <c r="U16" s="52">
        <f t="shared" si="4"/>
        <v>0</v>
      </c>
      <c r="V16" s="51" t="e">
        <f t="shared" si="3"/>
        <v>#DIV/0!</v>
      </c>
    </row>
    <row r="17" spans="1:22" x14ac:dyDescent="0.25">
      <c r="A17" s="5"/>
      <c r="B17" s="10"/>
      <c r="C17" s="10"/>
      <c r="D17" s="11"/>
      <c r="E17" s="11"/>
      <c r="F17" s="12"/>
      <c r="G17" s="12"/>
      <c r="H17" s="12"/>
      <c r="I17" s="19"/>
      <c r="J17" s="20">
        <v>0</v>
      </c>
      <c r="K17" s="12"/>
      <c r="L17" s="12"/>
      <c r="M17" s="12"/>
      <c r="N17" s="19"/>
      <c r="O17" s="20">
        <v>0</v>
      </c>
      <c r="P17" s="12"/>
      <c r="Q17" s="12"/>
      <c r="R17" s="12"/>
      <c r="S17" s="19"/>
      <c r="T17" s="28">
        <v>0</v>
      </c>
      <c r="U17" s="52">
        <f t="shared" si="4"/>
        <v>0</v>
      </c>
      <c r="V17" s="51" t="e">
        <f t="shared" si="3"/>
        <v>#DIV/0!</v>
      </c>
    </row>
    <row r="18" spans="1:22" ht="15.75" thickBot="1" x14ac:dyDescent="0.3">
      <c r="A18" s="14"/>
      <c r="B18" s="14"/>
      <c r="C18" s="14"/>
      <c r="D18" s="14"/>
      <c r="E18" s="14"/>
      <c r="F18" s="77">
        <f t="shared" ref="F18:S18" si="5">SUM(F13:F17)</f>
        <v>0</v>
      </c>
      <c r="G18" s="77">
        <f t="shared" si="5"/>
        <v>0</v>
      </c>
      <c r="H18" s="77">
        <f t="shared" si="5"/>
        <v>0</v>
      </c>
      <c r="I18" s="78">
        <f t="shared" si="5"/>
        <v>0</v>
      </c>
      <c r="J18" s="79">
        <f t="shared" si="5"/>
        <v>0</v>
      </c>
      <c r="K18" s="80">
        <f t="shared" si="5"/>
        <v>0</v>
      </c>
      <c r="L18" s="77">
        <f t="shared" si="5"/>
        <v>0</v>
      </c>
      <c r="M18" s="77">
        <f t="shared" si="5"/>
        <v>0</v>
      </c>
      <c r="N18" s="77">
        <f t="shared" si="5"/>
        <v>0</v>
      </c>
      <c r="O18" s="81">
        <f t="shared" si="5"/>
        <v>0</v>
      </c>
      <c r="P18" s="77">
        <f t="shared" si="5"/>
        <v>0</v>
      </c>
      <c r="Q18" s="77">
        <f t="shared" si="5"/>
        <v>0</v>
      </c>
      <c r="R18" s="77">
        <f t="shared" si="5"/>
        <v>0</v>
      </c>
      <c r="S18" s="77">
        <f t="shared" si="5"/>
        <v>0</v>
      </c>
      <c r="T18" s="82">
        <f>SUM(T13:T17)</f>
        <v>0</v>
      </c>
      <c r="U18" s="83">
        <f t="shared" si="4"/>
        <v>0</v>
      </c>
      <c r="V18" s="84" t="e">
        <f t="shared" si="3"/>
        <v>#DIV/0!</v>
      </c>
    </row>
    <row r="19" spans="1:22" ht="15.75" thickBot="1" x14ac:dyDescent="0.3">
      <c r="A19" s="17"/>
      <c r="B19" s="17"/>
      <c r="C19" s="17"/>
      <c r="D19" s="17"/>
      <c r="E19" s="17"/>
      <c r="F19" s="17"/>
      <c r="G19" s="17"/>
      <c r="H19" s="17"/>
      <c r="I19" s="17"/>
      <c r="J19" s="17"/>
      <c r="K19" s="17"/>
      <c r="L19" s="17"/>
      <c r="M19" s="17"/>
      <c r="N19" s="17"/>
      <c r="O19" s="17"/>
      <c r="P19" s="17"/>
      <c r="Q19" s="17"/>
      <c r="R19" s="17"/>
      <c r="S19" s="17"/>
      <c r="T19" s="17"/>
      <c r="U19" s="17"/>
    </row>
    <row r="20" spans="1:22" ht="31.5" customHeight="1" x14ac:dyDescent="0.25">
      <c r="A20" s="305" t="s">
        <v>286</v>
      </c>
      <c r="B20" s="308"/>
      <c r="C20" s="309"/>
      <c r="D20" s="309"/>
      <c r="E20" s="309"/>
      <c r="F20" s="381"/>
      <c r="G20" s="382"/>
      <c r="H20" s="382"/>
      <c r="I20" s="382"/>
      <c r="J20" s="49">
        <f>'3_Financial_Projections'!H33</f>
        <v>0</v>
      </c>
      <c r="K20" s="383"/>
      <c r="L20" s="384"/>
      <c r="M20" s="384"/>
      <c r="N20" s="384"/>
      <c r="O20" s="49">
        <f>'3_Financial_Projections'!I33</f>
        <v>0</v>
      </c>
      <c r="T20" s="49">
        <f>'3_Financial_Projections'!J33</f>
        <v>0</v>
      </c>
      <c r="U20" s="49">
        <f>O20+J20+T20</f>
        <v>0</v>
      </c>
    </row>
    <row r="21" spans="1:22" ht="15.75" customHeight="1" x14ac:dyDescent="0.25">
      <c r="A21" s="306" t="s">
        <v>287</v>
      </c>
      <c r="B21" s="308"/>
      <c r="C21" s="309"/>
      <c r="D21" s="309"/>
      <c r="E21" s="309"/>
      <c r="F21" s="381"/>
      <c r="G21" s="382"/>
      <c r="H21" s="382"/>
      <c r="I21" s="382"/>
      <c r="J21" s="54">
        <f>J18+J10</f>
        <v>0</v>
      </c>
      <c r="K21" s="383"/>
      <c r="L21" s="384"/>
      <c r="M21" s="384"/>
      <c r="N21" s="384"/>
      <c r="O21" s="53">
        <f>O10+O18</f>
        <v>0</v>
      </c>
      <c r="T21" s="53">
        <f>T10+T18</f>
        <v>0</v>
      </c>
      <c r="U21" s="53">
        <f>U18+U10</f>
        <v>0</v>
      </c>
    </row>
    <row r="22" spans="1:22" ht="41.25" customHeight="1" thickBot="1" x14ac:dyDescent="0.3">
      <c r="A22" s="307" t="s">
        <v>288</v>
      </c>
      <c r="B22" s="308"/>
      <c r="C22" s="309"/>
      <c r="D22" s="309"/>
      <c r="E22" s="309"/>
      <c r="F22" s="381"/>
      <c r="G22" s="382"/>
      <c r="H22" s="382"/>
      <c r="I22" s="382"/>
      <c r="J22" s="50">
        <f>J20+J21</f>
        <v>0</v>
      </c>
      <c r="K22" s="383"/>
      <c r="L22" s="384"/>
      <c r="M22" s="384"/>
      <c r="N22" s="384"/>
      <c r="O22" s="50">
        <f>O20+O21</f>
        <v>0</v>
      </c>
      <c r="T22" s="50">
        <f>T20+T21</f>
        <v>0</v>
      </c>
      <c r="U22" s="50">
        <f>U20+U21</f>
        <v>0</v>
      </c>
    </row>
    <row r="25" spans="1:22" ht="63.75" customHeight="1" x14ac:dyDescent="0.25">
      <c r="A25" s="171" t="s">
        <v>289</v>
      </c>
    </row>
  </sheetData>
  <mergeCells count="5">
    <mergeCell ref="F3:J3"/>
    <mergeCell ref="K3:O3"/>
    <mergeCell ref="P3:T3"/>
    <mergeCell ref="F20:I22"/>
    <mergeCell ref="K20:N22"/>
  </mergeCell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53b26d5-8849-47b5-a2a8-70208598b446">
      <UserInfo>
        <DisplayName>Palmer, Laura (HEALTH)</DisplayName>
        <AccountId>13</AccountId>
        <AccountType/>
      </UserInfo>
      <UserInfo>
        <DisplayName>Thornton, William F (HEALTH)</DisplayName>
        <AccountId>22</AccountId>
        <AccountType/>
      </UserInfo>
      <UserInfo>
        <DisplayName>Corvino, Jason T (HEALTH)</DisplayName>
        <AccountId>12</AccountId>
        <AccountType/>
      </UserInfo>
      <UserInfo>
        <DisplayName>Pearce, Alex (HEALTH)</DisplayName>
        <AccountId>15</AccountId>
        <AccountType/>
      </UserInfo>
    </SharedWithUsers>
    <lcf76f155ced4ddcb4097134ff3c332f xmlns="efbe9e8c-16d6-4c8a-996d-07d06a357469">
      <Terms xmlns="http://schemas.microsoft.com/office/infopath/2007/PartnerControls"/>
    </lcf76f155ced4ddcb4097134ff3c332f>
    <TaxCatchAll xmlns="453b26d5-8849-47b5-a2a8-70208598b44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9BBE04FEDEC89418D25754FE0988B82" ma:contentTypeVersion="14" ma:contentTypeDescription="Create a new document." ma:contentTypeScope="" ma:versionID="99bc56736ec18718216ab1d2b7e8de83">
  <xsd:schema xmlns:xsd="http://www.w3.org/2001/XMLSchema" xmlns:xs="http://www.w3.org/2001/XMLSchema" xmlns:p="http://schemas.microsoft.com/office/2006/metadata/properties" xmlns:ns2="efbe9e8c-16d6-4c8a-996d-07d06a357469" xmlns:ns3="453b26d5-8849-47b5-a2a8-70208598b446" targetNamespace="http://schemas.microsoft.com/office/2006/metadata/properties" ma:root="true" ma:fieldsID="4b1ef87e93225645b3b9865149dced71" ns2:_="" ns3:_="">
    <xsd:import namespace="efbe9e8c-16d6-4c8a-996d-07d06a357469"/>
    <xsd:import namespace="453b26d5-8849-47b5-a2a8-70208598b44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be9e8c-16d6-4c8a-996d-07d06a3574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d39e25b7-0a97-41c9-a156-d5f30623568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53b26d5-8849-47b5-a2a8-70208598b44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52143a98-3818-4eac-8fc7-eecc07b1084a}" ma:internalName="TaxCatchAll" ma:showField="CatchAllData" ma:web="453b26d5-8849-47b5-a2a8-70208598b4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15E005-3E26-4F0A-B99A-5844E8BD3EAC}">
  <ds:schemaRefs>
    <ds:schemaRef ds:uri="http://purl.org/dc/elements/1.1/"/>
    <ds:schemaRef ds:uri="http://schemas.microsoft.com/office/2006/metadata/properties"/>
    <ds:schemaRef ds:uri="http://purl.org/dc/terms/"/>
    <ds:schemaRef ds:uri="http://schemas.openxmlformats.org/package/2006/metadata/core-properties"/>
    <ds:schemaRef ds:uri="efbe9e8c-16d6-4c8a-996d-07d06a357469"/>
    <ds:schemaRef ds:uri="http://schemas.microsoft.com/office/2006/documentManagement/types"/>
    <ds:schemaRef ds:uri="http://schemas.microsoft.com/office/infopath/2007/PartnerControls"/>
    <ds:schemaRef ds:uri="453b26d5-8849-47b5-a2a8-70208598b446"/>
    <ds:schemaRef ds:uri="http://www.w3.org/XML/1998/namespace"/>
    <ds:schemaRef ds:uri="http://purl.org/dc/dcmitype/"/>
  </ds:schemaRefs>
</ds:datastoreItem>
</file>

<file path=customXml/itemProps2.xml><?xml version="1.0" encoding="utf-8"?>
<ds:datastoreItem xmlns:ds="http://schemas.openxmlformats.org/officeDocument/2006/customXml" ds:itemID="{268C2B0D-230C-4083-B162-2204992020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be9e8c-16d6-4c8a-996d-07d06a357469"/>
    <ds:schemaRef ds:uri="453b26d5-8849-47b5-a2a8-70208598b4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B848EF2-A0E1-4561-899E-F929CD4BA75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Instructions</vt:lpstr>
      <vt:lpstr>Data Dictionary</vt:lpstr>
      <vt:lpstr>1_Monthly_Cash_Flow</vt:lpstr>
      <vt:lpstr>Supplemental Information</vt:lpstr>
      <vt:lpstr>2_12_Month_Op_Budget</vt:lpstr>
      <vt:lpstr>3_Financial_Projections</vt:lpstr>
      <vt:lpstr>4_Assumptions</vt:lpstr>
      <vt:lpstr>5_Other_and_Non-Op_Items</vt:lpstr>
      <vt:lpstr>6_Initiatives </vt:lpstr>
      <vt:lpstr>7_Key Metrics </vt:lpstr>
      <vt:lpstr>'2_12_Month_Op_Budget'!Print_Area</vt:lpstr>
      <vt:lpstr>'3_Financial_Projections'!Print_Area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guy.barletta@health.ny.gov</dc:creator>
  <cp:keywords/>
  <dc:description/>
  <cp:lastModifiedBy>Amanda Tinaphong</cp:lastModifiedBy>
  <cp:revision/>
  <dcterms:created xsi:type="dcterms:W3CDTF">2013-04-17T15:22:03Z</dcterms:created>
  <dcterms:modified xsi:type="dcterms:W3CDTF">2024-01-17T18:16:45Z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0x01010099BBE04FEDEC89418D25754FE0988B82</vt:lpwstr>
  </property>
  <property fmtid="{D5CDD505-2E9C-101B-9397-08002B2CF9AE}" pid="3" name="MediaServiceImageTags">
    <vt:lpwstr/>
  </property>
</Properties>
</file>